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E:\Excel\"/>
    </mc:Choice>
  </mc:AlternateContent>
  <bookViews>
    <workbookView xWindow="0" yWindow="0" windowWidth="20490" windowHeight="7755"/>
  </bookViews>
  <sheets>
    <sheet name="Data" sheetId="1" r:id="rId1"/>
    <sheet name="Sheet1" sheetId="4" r:id="rId2"/>
    <sheet name="Sheet2" sheetId="5" r:id="rId3"/>
    <sheet name="Sheet3" sheetId="6" r:id="rId4"/>
    <sheet name="Sheet4" sheetId="7" r:id="rId5"/>
    <sheet name="Sheet5" sheetId="8" r:id="rId6"/>
    <sheet name="Sheet6" sheetId="9" r:id="rId7"/>
    <sheet name="Pivot " sheetId="2" r:id="rId8"/>
    <sheet name="Dashboard" sheetId="3" r:id="rId9"/>
  </sheets>
  <definedNames>
    <definedName name="Slicer_Month">#N/A</definedName>
  </definedNames>
  <calcPr calcId="152511"/>
  <pivotCaches>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2" l="1"/>
  <c r="B31" i="2"/>
  <c r="B30" i="2"/>
  <c r="B29" i="2"/>
  <c r="B28" i="2"/>
  <c r="B27" i="2"/>
  <c r="L2" i="8"/>
  <c r="M6" i="7"/>
  <c r="L3" i="6"/>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N3" i="5"/>
  <c r="K3" i="5"/>
  <c r="K2" i="5"/>
  <c r="L3" i="4"/>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R33" i="2"/>
  <c r="U28" i="2"/>
  <c r="R34" i="2"/>
  <c r="R31" i="2"/>
  <c r="R28" i="2"/>
  <c r="C30" i="2"/>
  <c r="C31" i="2"/>
  <c r="C27" i="2"/>
  <c r="R30" i="2"/>
  <c r="U27" i="2"/>
  <c r="R32" i="2"/>
  <c r="R29" i="2"/>
  <c r="L27" i="2"/>
  <c r="C28" i="2"/>
  <c r="C29" i="2"/>
  <c r="R35" i="2" l="1"/>
</calcChain>
</file>

<file path=xl/sharedStrings.xml><?xml version="1.0" encoding="utf-8"?>
<sst xmlns="http://schemas.openxmlformats.org/spreadsheetml/2006/main" count="8746" uniqueCount="88">
  <si>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</si>
  <si>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</si>
  <si>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</si>
  <si>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</si>
  <si>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</si>
  <si>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</si>
  <si>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</si>
  <si>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</si>
  <si>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</si>
  <si>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</si>
  <si>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</si>
  <si>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</si>
  <si>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</si>
  <si>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</si>
  <si>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</si>
  <si>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</si>
  <si>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</si>
  <si>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</si>
  <si>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</si>
  <si>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</si>
  <si>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</si>
  <si>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</si>
  <si>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</si>
  <si>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</si>
  <si>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</si>
  <si>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</si>
  <si>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</si>
  <si>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</si>
  <si>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</si>
  <si>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</si>
  <si>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</si>
  <si>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</si>
  <si>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</si>
  <si>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</si>
  <si>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</si>
  <si>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</si>
  <si>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</si>
  <si>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</si>
  <si>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</si>
  <si>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</si>
  <si>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</si>
  <si>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</si>
  <si>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</si>
  <si>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</si>
  <si>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</si>
  <si>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</si>
  <si>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</si>
  <si>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</si>
  <si>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</si>
  <si>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</si>
  <si>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</si>
  <si>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</si>
  <si>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</si>
  <si>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</si>
  <si>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</si>
  <si>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</si>
  <si>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</si>
  <si>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</si>
  <si>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</si>
  <si>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</si>
  <si>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</si>
  <si>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</si>
  <si>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</si>
  <si>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</si>
  <si>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</si>
  <si>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KEY METRICS</t>
  </si>
  <si>
    <t>TOTAL SPEND BY ACCOUNT</t>
  </si>
  <si>
    <t>Sum of Debit</t>
  </si>
  <si>
    <t>Jan</t>
  </si>
  <si>
    <t>Feb</t>
  </si>
  <si>
    <t>Mar</t>
  </si>
  <si>
    <t>Apr</t>
  </si>
  <si>
    <t>May</t>
  </si>
  <si>
    <t>Jun</t>
  </si>
  <si>
    <t>Jul</t>
  </si>
  <si>
    <t>Aug</t>
  </si>
  <si>
    <t>Sep</t>
  </si>
  <si>
    <t>Oct</t>
  </si>
  <si>
    <t>Nov</t>
  </si>
  <si>
    <t>Dec</t>
  </si>
  <si>
    <t>Sum of Credit</t>
  </si>
  <si>
    <t>All Expenses</t>
  </si>
  <si>
    <t>Expenses By Category</t>
  </si>
  <si>
    <t>Sum of Amount</t>
  </si>
  <si>
    <t>Total income VS Expenses</t>
  </si>
  <si>
    <t>Expenses</t>
  </si>
  <si>
    <t>Monthly Expenses VS Net Income</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</si>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</sst>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quot;₹&quot;\ * #,##0.00_ ;_ &quot;₹&quot;\ * \-#,##0.00_ ;_ &quot;₹&quot;\ * &quot;-&quot;??_ ;_ @_ "/>
    <numFmt numFmtId="164" formatCode="0.0,&quot;k&quot;"/>
    <numFmt numFmtId="165" formatCode="0,&quot;k&quot;"/>
    <numFmt numFmtId="166" formatCode="_-[$$-409]* #,##0.00_ ;_-[$$-409]* \-#,##0.00\ ;_-[$$-409]* &quot;-&quot;??_ ;_-@_ "/>
    <numFmt numFmtId="167" formatCode="_-[$$-409]* #,##0_ ;_-[$$-409]* \-#,##0\ ;_-[$$-409]* &quot;-&quot;_ ;_-@_ "/>
    <numFmt numFmtId="168" formatCode="_-[$$-409]* #,##0_ ;_-[$$-409]* \-#,##0\ ;_-[$$-409]* &quot;-&quot;??_ ;_-@_ "/>
  </numFmts>
  <fonts count="3" x14ac:knownFonts="1">
    <font>
      <sz val="11"/>
      <color theme="1"/>
      <name val="Calibri"/>
      <family val="2"/>
      <scheme val="minor"/>
    </font>
    <font>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xf numFmtId="14"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44" fontId="0" fillId="0" borderId="0" xfId="0" applyNumberFormat="1"/>
    <xf numFmtId="44" fontId="2" fillId="0" borderId="0" xfId="1" applyFont="1"/>
    <xf numFmtId="44" fontId="0" fillId="0" borderId="0" xfId="1"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5" borderId="0" xfId="0" applyFill="1"/>
  </cellXfs>
  <cellStyles count="2">
    <cellStyle name="Currency" xfId="1" builtinId="4"/>
    <cellStyle name="Normal" xfId="0" builtinId="0"/>
  </cellStyles>
  <dxfs count="29">
    <dxf>
      <numFmt numFmtId="164" formatCode="0.0,&quot;k&quot;"/>
    </dxf>
    <dxf>
      <numFmt numFmtId="168" formatCode="_-[$$-409]* #,##0_ ;_-[$$-409]* \-#,##0\ ;_-[$$-409]* &quot;-&quot;??_ ;_-@_ "/>
    </dxf>
    <dxf>
      <numFmt numFmtId="34" formatCode="_ &quot;₹&quot;\ * #,##0.00_ ;_ &quot;₹&quot;\ * \-#,##0.00_ ;_ &quot;₹&quot;\ * &quot;-&quot;??_ ;_ @_ "/>
    </dxf>
    <dxf>
      <numFmt numFmtId="34" formatCode="_ &quot;₹&quot;\ * #,##0.00_ ;_ &quot;₹&quot;\ * \-#,##0.00_ ;_ &quot;₹&quot;\ * &quot;-&quot;??_ ;_ @_ "/>
    </dxf>
    <dxf>
      <numFmt numFmtId="168" formatCode="_-[$$-409]* #,##0_ ;_-[$$-409]* \-#,##0\ ;_-[$$-409]* &quot;-&quot;??_ ;_-@_ "/>
    </dxf>
    <dxf>
      <numFmt numFmtId="165" formatCode="0,&quot;k&quot;"/>
    </dxf>
    <dxf>
      <numFmt numFmtId="167" formatCode="_-[$$-409]* #,##0_ ;_-[$$-409]* \-#,##0\ ;_-[$$-409]* &quot;-&quot;_ ;_-@_ "/>
    </dxf>
    <dxf>
      <numFmt numFmtId="167" formatCode="_-[$$-409]* #,##0_ ;_-[$$-409]* \-#,##0\ ;_-[$$-409]* &quot;-&quot;_ ;_-@_ "/>
    </dxf>
    <dxf>
      <numFmt numFmtId="167" formatCode="_-[$$-409]* #,##0_ ;_-[$$-409]* \-#,##0\ ;_-[$$-409]* &quot;-&quot;_ ;_-@_ "/>
    </dxf>
    <dxf>
      <numFmt numFmtId="166" formatCode="_-[$$-409]* #,##0.00_ ;_-[$$-409]* \-#,##0.00\ ;_-[$$-409]* &quot;-&quot;??_ ;_-@_ "/>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19" formatCode="dd/mm/yyyy"/>
    </dxf>
    <dxf>
      <numFmt numFmtId="0" formatCode="General"/>
      <fill>
        <patternFill patternType="solid">
          <fgColor indexed="64"/>
          <bgColor theme="9" tint="0.59999389629810485"/>
        </patternFill>
      </fill>
    </dxf>
    <dxf>
      <numFmt numFmtId="19" formatCode="dd/mm/yyyy"/>
    </dxf>
    <dxf>
      <font>
        <b/>
        <color theme="1"/>
      </font>
      <border>
        <bottom style="thin">
          <color theme="4"/>
        </bottom>
        <vertical/>
        <horizontal/>
      </border>
    </dxf>
    <dxf>
      <font>
        <b/>
        <i val="0"/>
        <color theme="0"/>
        <name val="Calibri"/>
        <scheme val="minor"/>
      </font>
      <fill>
        <patternFill>
          <bgColor theme="4" tint="0.39994506668294322"/>
        </patternFill>
      </fill>
      <border diagonalUp="0" diagonalDown="0">
        <left/>
        <right/>
        <top/>
        <bottom/>
        <vertical/>
        <horizontal/>
      </border>
    </dxf>
    <dxf>
      <font>
        <b/>
        <color theme="1"/>
      </font>
      <border>
        <bottom style="thin">
          <color theme="4"/>
        </bottom>
        <vertical/>
        <horizontal/>
      </border>
    </dxf>
    <dxf>
      <font>
        <color theme="0"/>
        <name val="Calibri"/>
        <scheme val="minor"/>
      </font>
      <fill>
        <patternFill>
          <bgColor theme="4" tint="0.39994506668294322"/>
        </patternFill>
      </fill>
      <border diagonalUp="0" diagonalDown="0">
        <left/>
        <right/>
        <top/>
        <bottom/>
        <vertical/>
        <horizontal/>
      </border>
    </dxf>
    <dxf>
      <font>
        <b/>
        <color theme="1"/>
      </font>
      <border>
        <bottom style="thin">
          <color theme="4"/>
        </bottom>
        <vertical/>
        <horizontal/>
      </border>
    </dxf>
    <dxf>
      <font>
        <color theme="0"/>
        <name val="Calibri"/>
        <scheme val="minor"/>
      </font>
      <fill>
        <patternFill>
          <bgColor theme="4" tint="0.39994506668294322"/>
        </patternFill>
      </fill>
      <border diagonalUp="0" diagonalDown="0">
        <left/>
        <right/>
        <top/>
        <bottom/>
        <vertical/>
        <horizontal/>
      </border>
    </dxf>
    <dxf>
      <font>
        <color theme="0"/>
        <name val="Calibri"/>
        <scheme val="minor"/>
      </font>
      <fill>
        <patternFill>
          <bgColor theme="4" tint="0.39994506668294322"/>
        </patternFill>
      </fill>
      <border diagonalUp="0" diagonalDown="0">
        <left/>
        <right/>
        <top/>
        <bottom/>
        <vertical/>
        <horizontal/>
      </border>
    </dxf>
    <dxf>
      <font>
        <color theme="0"/>
        <name val="Calibri"/>
        <scheme val="minor"/>
      </font>
      <fill>
        <patternFill>
          <bgColor theme="4" tint="0.39994506668294322"/>
        </patternFill>
      </fill>
      <border diagonalUp="0" diagonalDown="0">
        <left/>
        <right/>
        <top/>
        <bottom/>
        <vertical/>
        <horizontal/>
      </border>
    </dxf>
    <dxf>
      <font>
        <b/>
        <color theme="1"/>
      </font>
      <border>
        <bottom style="thin">
          <color theme="4"/>
        </bottom>
        <vertical/>
        <horizontal/>
      </border>
    </dxf>
    <dxf>
      <font>
        <color theme="0"/>
        <name val="Calibri"/>
        <scheme val="minor"/>
      </font>
      <fill>
        <patternFill>
          <bgColor theme="4" tint="0.39994506668294322"/>
        </patternFill>
      </fill>
      <border diagonalUp="0" diagonalDown="0">
        <left/>
        <right/>
        <top/>
        <bottom/>
        <vertical/>
        <horizontal/>
      </border>
    </dxf>
  </dxfs>
  <tableStyles count="5" defaultTableStyle="TableStyleMedium2" defaultPivotStyle="PivotStyleLight16">
    <tableStyle name="new" pivot="0" table="0" count="10">
      <tableStyleElement type="wholeTable" dxfId="28"/>
      <tableStyleElement type="headerRow" dxfId="27"/>
    </tableStyle>
    <tableStyle name="new 2" pivot="0" table="0" count="10">
      <tableStyleElement type="wholeTable" dxfId="26"/>
      <tableStyleElement type="headerRow" dxfId="25"/>
    </tableStyle>
    <tableStyle name="new 3" pivot="0" table="0" count="10">
      <tableStyleElement type="wholeTable" dxfId="24"/>
      <tableStyleElement type="headerRow" dxfId="23"/>
    </tableStyle>
    <tableStyle name="new 3 2" pivot="0" table="0" count="10">
      <tableStyleElement type="wholeTable" dxfId="22"/>
      <tableStyleElement type="headerRow" dxfId="21"/>
    </tableStyle>
    <tableStyle name="new 3 3" pivot="0" table="0" count="10">
      <tableStyleElement type="wholeTable" dxfId="20"/>
      <tableStyleElement type="headerRow" dxfId="19"/>
    </tableStyle>
  </tableStyles>
  <colors>
    <mruColors>
      <color rgb="FF44546A"/>
      <color rgb="FFFFFFFF"/>
      <color rgb="FF00000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ill>
            <patternFill>
              <bgColor theme="7"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theme="4" tint="0.79995117038483843"/>
              <bgColor theme="4" tint="0.3999450666829432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ill>
            <patternFill>
              <bgColor theme="7"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theme="4" tint="0.79995117038483843"/>
              <bgColor theme="4" tint="0.3999450666829432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ill>
            <patternFill>
              <bgColor theme="7"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theme="4" tint="0.79995117038483843"/>
              <bgColor theme="4" tint="0.3999450666829432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theme="0"/>
            <name val="Calibri"/>
            <scheme val="minor"/>
          </font>
          <fill>
            <patternFill patternType="solid">
              <fgColor rgb="FFFFFFFF"/>
              <bgColor theme="4" tint="0.3999450666829432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new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new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new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ew 3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Dashboard.xlsx]Pivot !PivotTable3</c:name>
    <c:fmtId val="6"/>
  </c:pivotSource>
  <c:chart>
    <c:title>
      <c:tx>
        <c:rich>
          <a:bodyPr rot="0" spcFirstLastPara="1" vertOverflow="ellipsis" vert="horz" wrap="square" anchor="ctr" anchorCtr="1"/>
          <a:lstStyle/>
          <a:p>
            <a:pPr>
              <a:defRPr sz="1080" b="0" i="0" u="none" strike="noStrike" kern="1200" spc="0" baseline="0">
                <a:solidFill>
                  <a:schemeClr val="bg1"/>
                </a:solidFill>
                <a:latin typeface="+mn-lt"/>
                <a:ea typeface="+mn-ea"/>
                <a:cs typeface="+mn-cs"/>
              </a:defRPr>
            </a:pPr>
            <a:r>
              <a:rPr lang="en-US" sz="1400" b="1">
                <a:latin typeface="Times New Roman" panose="02020603050405020304" pitchFamily="18" charset="0"/>
                <a:cs typeface="Times New Roman" panose="02020603050405020304" pitchFamily="18" charset="0"/>
              </a:rPr>
              <a:t>Total spend By Account</a:t>
            </a:r>
          </a:p>
        </c:rich>
      </c:tx>
      <c:layout/>
      <c:overlay val="0"/>
      <c:spPr>
        <a:noFill/>
        <a:ln>
          <a:noFill/>
        </a:ln>
        <a:effectLst/>
      </c:spPr>
      <c:txPr>
        <a:bodyPr rot="0" spcFirstLastPara="1" vertOverflow="ellipsis" vert="horz" wrap="square" anchor="ctr" anchorCtr="1"/>
        <a:lstStyle/>
        <a:p>
          <a:pPr>
            <a:defRPr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lumMod val="60000"/>
              <a:lumOff val="40000"/>
            </a:schemeClr>
          </a:solidFill>
          <a:ln w="19050">
            <a:solidFill>
              <a:schemeClr val="lt1"/>
            </a:solidFill>
          </a:ln>
          <a:effectLst/>
        </c:spPr>
      </c:pivotFmt>
      <c:pivotFmt>
        <c:idx val="6"/>
        <c:spPr>
          <a:solidFill>
            <a:srgbClr val="92D050"/>
          </a:solidFill>
          <a:ln w="19050">
            <a:solidFill>
              <a:schemeClr val="lt1"/>
            </a:solidFill>
          </a:ln>
          <a:effectLst/>
        </c:spPr>
      </c:pivotFmt>
    </c:pivotFmts>
    <c:plotArea>
      <c:layout>
        <c:manualLayout>
          <c:layoutTarget val="inner"/>
          <c:xMode val="edge"/>
          <c:yMode val="edge"/>
          <c:x val="7.7660835113992452E-2"/>
          <c:y val="0.19240189907393068"/>
          <c:w val="0.61757508738610389"/>
          <c:h val="0.80759810092606943"/>
        </c:manualLayout>
      </c:layout>
      <c:doughnutChart>
        <c:varyColors val="1"/>
        <c:ser>
          <c:idx val="0"/>
          <c:order val="0"/>
          <c:tx>
            <c:strRef>
              <c:f>'Pivot '!$F$6</c:f>
              <c:strCache>
                <c:ptCount val="1"/>
                <c:pt idx="0">
                  <c:v>Total</c:v>
                </c:pt>
              </c:strCache>
            </c:strRef>
          </c:tx>
          <c:dPt>
            <c:idx val="0"/>
            <c:bubble3D val="0"/>
            <c:spPr>
              <a:solidFill>
                <a:schemeClr val="accent1">
                  <a:lumMod val="60000"/>
                  <a:lumOff val="40000"/>
                </a:schemeClr>
              </a:solidFill>
              <a:ln w="19050">
                <a:solidFill>
                  <a:schemeClr val="lt1"/>
                </a:solidFill>
              </a:ln>
              <a:effectLst/>
            </c:spPr>
          </c:dPt>
          <c:dPt>
            <c:idx val="1"/>
            <c:bubble3D val="0"/>
            <c:spPr>
              <a:solidFill>
                <a:srgbClr val="92D050"/>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'!$E$7:$E$9</c:f>
              <c:strCache>
                <c:ptCount val="2"/>
                <c:pt idx="0">
                  <c:v>Checking</c:v>
                </c:pt>
                <c:pt idx="1">
                  <c:v>Credit</c:v>
                </c:pt>
              </c:strCache>
            </c:strRef>
          </c:cat>
          <c:val>
            <c:numRef>
              <c:f>'Pivot '!$F$7:$F$9</c:f>
              <c:numCache>
                <c:formatCode>_("₹"* #,##0.00_);_("₹"* \(#,##0.00\);_("₹"* "-"??_);_(@_)</c:formatCode>
                <c:ptCount val="2"/>
                <c:pt idx="0">
                  <c:v>16486.7</c:v>
                </c:pt>
                <c:pt idx="1">
                  <c:v>20308.300000000003</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982835196819453"/>
          <c:y val="0.20115903556535641"/>
          <c:w val="0.25017164803180558"/>
          <c:h val="0.21819492965882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90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Expenses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16083325215361793"/>
          <c:w val="1"/>
          <c:h val="0.5491012774574614"/>
        </c:manualLayout>
      </c:layout>
      <c:barChart>
        <c:barDir val="col"/>
        <c:grouping val="clustered"/>
        <c:varyColors val="0"/>
        <c:ser>
          <c:idx val="0"/>
          <c:order val="0"/>
          <c:tx>
            <c:strRef>
              <c:f>'Pivot '!$Q$28</c:f>
              <c:strCache>
                <c:ptCount val="1"/>
                <c:pt idx="0">
                  <c:v>Salary</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'!$R$28</c:f>
              <c:numCache>
                <c:formatCode>_-[$$-409]* #,##0.00_ ;_-[$$-409]* \-#,##0.00\ ;_-[$$-409]* "-"??_ ;_-@_ </c:formatCode>
                <c:ptCount val="1"/>
                <c:pt idx="0">
                  <c:v>48000</c:v>
                </c:pt>
              </c:numCache>
            </c:numRef>
          </c:val>
        </c:ser>
        <c:ser>
          <c:idx val="1"/>
          <c:order val="1"/>
          <c:tx>
            <c:strRef>
              <c:f>'Pivot '!$Q$29</c:f>
              <c:strCache>
                <c:ptCount val="1"/>
                <c:pt idx="0">
                  <c:v>Living Expenses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'!$R$29</c:f>
              <c:numCache>
                <c:formatCode>_-[$$-409]* #,##0.00_ ;_-[$$-409]* \-#,##0.00\ ;_-[$$-409]* "-"??_ ;_-@_ </c:formatCode>
                <c:ptCount val="1"/>
                <c:pt idx="0">
                  <c:v>-19441.800000000003</c:v>
                </c:pt>
              </c:numCache>
            </c:numRef>
          </c:val>
        </c:ser>
        <c:ser>
          <c:idx val="2"/>
          <c:order val="2"/>
          <c:tx>
            <c:strRef>
              <c:f>'Pivot '!$Q$30</c:f>
              <c:strCache>
                <c:ptCount val="1"/>
                <c:pt idx="0">
                  <c:v>Charity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'!$R$30</c:f>
              <c:numCache>
                <c:formatCode>_-[$$-409]* #,##0.00_ ;_-[$$-409]* \-#,##0.00\ ;_-[$$-409]* "-"??_ ;_-@_ </c:formatCode>
                <c:ptCount val="1"/>
                <c:pt idx="0">
                  <c:v>-495</c:v>
                </c:pt>
              </c:numCache>
            </c:numRef>
          </c:val>
        </c:ser>
        <c:ser>
          <c:idx val="3"/>
          <c:order val="3"/>
          <c:tx>
            <c:strRef>
              <c:f>'Pivot '!$Q$31</c:f>
              <c:strCache>
                <c:ptCount val="1"/>
                <c:pt idx="0">
                  <c:v>Dining Out</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'!$R$31</c:f>
              <c:numCache>
                <c:formatCode>_-[$$-409]* #,##0.00_ ;_-[$$-409]* \-#,##0.00\ ;_-[$$-409]* "-"??_ ;_-@_ </c:formatCode>
                <c:ptCount val="1"/>
                <c:pt idx="0">
                  <c:v>-2842.8999999999992</c:v>
                </c:pt>
              </c:numCache>
            </c:numRef>
          </c:val>
        </c:ser>
        <c:ser>
          <c:idx val="4"/>
          <c:order val="4"/>
          <c:tx>
            <c:strRef>
              <c:f>'Pivot '!$Q$32</c:f>
              <c:strCache>
                <c:ptCount val="1"/>
                <c:pt idx="0">
                  <c:v>Discretionary</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'!$R$32</c:f>
              <c:numCache>
                <c:formatCode>_-[$$-409]* #,##0.00_ ;_-[$$-409]* \-#,##0.00\ ;_-[$$-409]* "-"??_ ;_-@_ </c:formatCode>
                <c:ptCount val="1"/>
                <c:pt idx="0">
                  <c:v>-7916.6000000000013</c:v>
                </c:pt>
              </c:numCache>
            </c:numRef>
          </c:val>
        </c:ser>
        <c:ser>
          <c:idx val="5"/>
          <c:order val="5"/>
          <c:tx>
            <c:strRef>
              <c:f>'Pivot '!$Q$33</c:f>
              <c:strCache>
                <c:ptCount val="1"/>
                <c:pt idx="0">
                  <c:v>Medical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'!$R$33</c:f>
              <c:numCache>
                <c:formatCode>_-[$$-409]* #,##0.00_ ;_-[$$-409]* \-#,##0.00\ ;_-[$$-409]* "-"??_ ;_-@_ </c:formatCode>
                <c:ptCount val="1"/>
                <c:pt idx="0">
                  <c:v>-379</c:v>
                </c:pt>
              </c:numCache>
            </c:numRef>
          </c:val>
        </c:ser>
        <c:ser>
          <c:idx val="6"/>
          <c:order val="6"/>
          <c:tx>
            <c:strRef>
              <c:f>'Pivot '!$Q$34</c:f>
              <c:strCache>
                <c:ptCount val="1"/>
                <c:pt idx="0">
                  <c:v>Transport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'!$R$34</c:f>
              <c:numCache>
                <c:formatCode>_-[$$-409]* #,##0.00_ ;_-[$$-409]* \-#,##0.00\ ;_-[$$-409]* "-"??_ ;_-@_ </c:formatCode>
                <c:ptCount val="1"/>
                <c:pt idx="0">
                  <c:v>-4244.6999999999989</c:v>
                </c:pt>
              </c:numCache>
            </c:numRef>
          </c:val>
        </c:ser>
        <c:ser>
          <c:idx val="7"/>
          <c:order val="7"/>
          <c:tx>
            <c:strRef>
              <c:f>'Pivot '!$Q$35</c:f>
              <c:strCache>
                <c:ptCount val="1"/>
                <c:pt idx="0">
                  <c:v>Grand Total</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'!$R$27</c:f>
              <c:strCache>
                <c:ptCount val="1"/>
                <c:pt idx="0">
                  <c:v>Sum of Amount</c:v>
                </c:pt>
              </c:strCache>
            </c:strRef>
          </c:cat>
          <c:val>
            <c:numRef>
              <c:f>'Pivot '!$R$35</c:f>
              <c:numCache>
                <c:formatCode>_-[$$-409]* #,##0.00_ ;_-[$$-409]* \-#,##0.00\ ;_-[$$-409]* "-"??_ ;_-@_ </c:formatCode>
                <c:ptCount val="1"/>
                <c:pt idx="0">
                  <c:v>12679.999999999998</c:v>
                </c:pt>
              </c:numCache>
            </c:numRef>
          </c:val>
        </c:ser>
        <c:dLbls>
          <c:dLblPos val="outEnd"/>
          <c:showLegendKey val="0"/>
          <c:showVal val="1"/>
          <c:showCatName val="0"/>
          <c:showSerName val="0"/>
          <c:showPercent val="0"/>
          <c:showBubbleSize val="0"/>
        </c:dLbls>
        <c:gapWidth val="219"/>
        <c:overlap val="-27"/>
        <c:axId val="560622240"/>
        <c:axId val="560629312"/>
      </c:barChart>
      <c:catAx>
        <c:axId val="560622240"/>
        <c:scaling>
          <c:orientation val="minMax"/>
        </c:scaling>
        <c:delete val="1"/>
        <c:axPos val="b"/>
        <c:numFmt formatCode="General" sourceLinked="1"/>
        <c:majorTickMark val="none"/>
        <c:minorTickMark val="none"/>
        <c:tickLblPos val="nextTo"/>
        <c:crossAx val="560629312"/>
        <c:crosses val="autoZero"/>
        <c:auto val="1"/>
        <c:lblAlgn val="ctr"/>
        <c:lblOffset val="100"/>
        <c:noMultiLvlLbl val="0"/>
      </c:catAx>
      <c:valAx>
        <c:axId val="560629312"/>
        <c:scaling>
          <c:orientation val="minMax"/>
        </c:scaling>
        <c:delete val="1"/>
        <c:axPos val="l"/>
        <c:numFmt formatCode="_-[$$-409]* #,##0.00_ ;_-[$$-409]* \-#,##0.00\ ;_-[$$-409]* &quot;-&quot;??_ ;_-@_ " sourceLinked="1"/>
        <c:majorTickMark val="none"/>
        <c:minorTickMark val="none"/>
        <c:tickLblPos val="nextTo"/>
        <c:crossAx val="56062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Total</a:t>
            </a:r>
            <a:r>
              <a:rPr lang="en-IN" b="1" baseline="0">
                <a:solidFill>
                  <a:schemeClr val="bg1"/>
                </a:solidFill>
                <a:latin typeface="Times New Roman" panose="02020603050405020304" pitchFamily="18" charset="0"/>
                <a:cs typeface="Times New Roman" panose="02020603050405020304" pitchFamily="18" charset="0"/>
              </a:rPr>
              <a:t> Income VS Expenses</a:t>
            </a:r>
            <a:endParaRPr lang="en-IN"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311827956989246E-2"/>
          <c:y val="0.17666666666666669"/>
          <c:w val="0.90537634408602152"/>
          <c:h val="0.75415094339622646"/>
        </c:manualLayout>
      </c:layout>
      <c:barChart>
        <c:barDir val="bar"/>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'!$T$27:$T$28</c:f>
              <c:strCache>
                <c:ptCount val="2"/>
                <c:pt idx="0">
                  <c:v>Expense</c:v>
                </c:pt>
                <c:pt idx="1">
                  <c:v>Income</c:v>
                </c:pt>
              </c:strCache>
            </c:strRef>
          </c:cat>
          <c:val>
            <c:numRef>
              <c:f>'Pivot '!$U$27:$U$28</c:f>
              <c:numCache>
                <c:formatCode>_-[$$-409]* #,##0.00_ ;_-[$$-409]* \-#,##0.00\ ;_-[$$-409]* "-"??_ ;_-@_ </c:formatCode>
                <c:ptCount val="2"/>
                <c:pt idx="0">
                  <c:v>-35319.999999999993</c:v>
                </c:pt>
                <c:pt idx="1">
                  <c:v>48000</c:v>
                </c:pt>
              </c:numCache>
            </c:numRef>
          </c:val>
        </c:ser>
        <c:dLbls>
          <c:showLegendKey val="0"/>
          <c:showVal val="0"/>
          <c:showCatName val="0"/>
          <c:showSerName val="0"/>
          <c:showPercent val="0"/>
          <c:showBubbleSize val="0"/>
        </c:dLbls>
        <c:gapWidth val="182"/>
        <c:axId val="560629856"/>
        <c:axId val="560630400"/>
      </c:barChart>
      <c:catAx>
        <c:axId val="56062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0630400"/>
        <c:crosses val="autoZero"/>
        <c:auto val="1"/>
        <c:lblAlgn val="ctr"/>
        <c:lblOffset val="100"/>
        <c:noMultiLvlLbl val="0"/>
      </c:catAx>
      <c:valAx>
        <c:axId val="560630400"/>
        <c:scaling>
          <c:orientation val="minMax"/>
        </c:scaling>
        <c:delete val="1"/>
        <c:axPos val="b"/>
        <c:numFmt formatCode="_-[$$-409]* #,##0.00_ ;_-[$$-409]* \-#,##0.00\ ;_-[$$-409]* &quot;-&quot;??_ ;_-@_ " sourceLinked="1"/>
        <c:majorTickMark val="none"/>
        <c:minorTickMark val="none"/>
        <c:tickLblPos val="nextTo"/>
        <c:crossAx val="560629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Monthly</a:t>
            </a:r>
            <a:r>
              <a:rPr lang="en-IN" b="1" baseline="0">
                <a:solidFill>
                  <a:schemeClr val="bg1"/>
                </a:solidFill>
                <a:latin typeface="Times New Roman" panose="02020603050405020304" pitchFamily="18" charset="0"/>
                <a:cs typeface="Times New Roman" panose="02020603050405020304" pitchFamily="18" charset="0"/>
              </a:rPr>
              <a:t> Net Income VS Expenses</a:t>
            </a:r>
            <a:endParaRPr lang="en-IN"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640915593705293E-2"/>
          <c:y val="0.14801843317972349"/>
          <c:w val="0.93705293276108725"/>
          <c:h val="0.79555571682571924"/>
        </c:manualLayout>
      </c:layout>
      <c:barChart>
        <c:barDir val="col"/>
        <c:grouping val="clustered"/>
        <c:varyColors val="0"/>
        <c:ser>
          <c:idx val="0"/>
          <c:order val="0"/>
          <c:tx>
            <c:strRef>
              <c:f>'Pivot '!$H$27</c:f>
              <c:strCache>
                <c:ptCount val="1"/>
                <c:pt idx="0">
                  <c:v>Expenses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'!$G$28:$G$40</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Grand Total</c:v>
                </c:pt>
              </c:strCache>
            </c:strRef>
          </c:cat>
          <c:val>
            <c:numRef>
              <c:f>'Pivot '!$H$28:$H$40</c:f>
              <c:numCache>
                <c:formatCode>0.0,"k"</c:formatCode>
                <c:ptCount val="13"/>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pt idx="12">
                  <c:v>36795</c:v>
                </c:pt>
              </c:numCache>
            </c:numRef>
          </c:val>
        </c:ser>
        <c:ser>
          <c:idx val="1"/>
          <c:order val="1"/>
          <c:tx>
            <c:strRef>
              <c:f>'Pivot '!$I$27</c:f>
              <c:strCache>
                <c:ptCount val="1"/>
                <c:pt idx="0">
                  <c:v>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'!$G$28:$G$40</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Grand Total</c:v>
                </c:pt>
              </c:strCache>
            </c:strRef>
          </c:cat>
          <c:val>
            <c:numRef>
              <c:f>'Pivot '!$I$28:$I$40</c:f>
              <c:numCache>
                <c:formatCode>0,"k"</c:formatCode>
                <c:ptCount val="13"/>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48000</c:v>
                </c:pt>
              </c:numCache>
            </c:numRef>
          </c:val>
        </c:ser>
        <c:dLbls>
          <c:dLblPos val="outEnd"/>
          <c:showLegendKey val="0"/>
          <c:showVal val="1"/>
          <c:showCatName val="0"/>
          <c:showSerName val="0"/>
          <c:showPercent val="0"/>
          <c:showBubbleSize val="0"/>
        </c:dLbls>
        <c:gapWidth val="20"/>
        <c:overlap val="-27"/>
        <c:axId val="568037760"/>
        <c:axId val="568038304"/>
      </c:barChart>
      <c:catAx>
        <c:axId val="568037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8038304"/>
        <c:crosses val="autoZero"/>
        <c:auto val="1"/>
        <c:lblAlgn val="ctr"/>
        <c:lblOffset val="100"/>
        <c:noMultiLvlLbl val="0"/>
      </c:catAx>
      <c:valAx>
        <c:axId val="568038304"/>
        <c:scaling>
          <c:orientation val="minMax"/>
          <c:max val="5000"/>
        </c:scaling>
        <c:delete val="1"/>
        <c:axPos val="l"/>
        <c:numFmt formatCode="0.0,&quot;k&quot;" sourceLinked="1"/>
        <c:majorTickMark val="out"/>
        <c:minorTickMark val="none"/>
        <c:tickLblPos val="nextTo"/>
        <c:crossAx val="568037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Times New Roman" panose="02020603050405020304" pitchFamily="18" charset="0"/>
                <a:cs typeface="Times New Roman" panose="02020603050405020304" pitchFamily="18" charset="0"/>
              </a:rPr>
              <a:t>All</a:t>
            </a:r>
            <a:r>
              <a:rPr lang="en-US" b="1" baseline="0">
                <a:solidFill>
                  <a:schemeClr val="bg1"/>
                </a:solidFill>
                <a:latin typeface="Times New Roman" panose="02020603050405020304" pitchFamily="18" charset="0"/>
                <a:cs typeface="Times New Roman" panose="02020603050405020304" pitchFamily="18" charset="0"/>
              </a:rPr>
              <a:t> Expenses By Subcategory</a:t>
            </a:r>
            <a:endParaRPr lang="en-US" b="1">
              <a:solidFill>
                <a:schemeClr val="bg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'!$O$27</c:f>
              <c:strCache>
                <c:ptCount val="1"/>
                <c:pt idx="0">
                  <c:v>Sum of Debit</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'!$N$28:$N$42</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 '!$O$28:$O$42</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ser>
        <c:dLbls>
          <c:dLblPos val="inEnd"/>
          <c:showLegendKey val="0"/>
          <c:showVal val="1"/>
          <c:showCatName val="0"/>
          <c:showSerName val="0"/>
          <c:showPercent val="0"/>
          <c:showBubbleSize val="0"/>
        </c:dLbls>
        <c:gapWidth val="10"/>
        <c:overlap val="100"/>
        <c:axId val="568035584"/>
        <c:axId val="568036128"/>
      </c:barChart>
      <c:catAx>
        <c:axId val="56803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8036128"/>
        <c:crosses val="autoZero"/>
        <c:auto val="1"/>
        <c:lblAlgn val="ctr"/>
        <c:lblOffset val="100"/>
        <c:noMultiLvlLbl val="0"/>
      </c:catAx>
      <c:valAx>
        <c:axId val="568036128"/>
        <c:scaling>
          <c:orientation val="minMax"/>
        </c:scaling>
        <c:delete val="1"/>
        <c:axPos val="b"/>
        <c:numFmt formatCode="_-[$$-409]* #,##0_ ;_-[$$-409]* \-#,##0\ ;_-[$$-409]* &quot;-&quot;??_ ;_-@_ " sourceLinked="1"/>
        <c:majorTickMark val="none"/>
        <c:minorTickMark val="none"/>
        <c:tickLblPos val="nextTo"/>
        <c:crossAx val="568035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3.wdp"/><Relationship Id="rId13" Type="http://schemas.openxmlformats.org/officeDocument/2006/relationships/image" Target="../media/image10.emf"/><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5.png"/><Relationship Id="rId12" Type="http://schemas.openxmlformats.org/officeDocument/2006/relationships/image" Target="../media/image9.emf"/><Relationship Id="rId17"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image" Target="../media/image13.emf"/><Relationship Id="rId20" Type="http://schemas.openxmlformats.org/officeDocument/2006/relationships/chart" Target="../charts/chart4.xml"/><Relationship Id="rId1" Type="http://schemas.openxmlformats.org/officeDocument/2006/relationships/image" Target="../media/image1.png"/><Relationship Id="rId6" Type="http://schemas.microsoft.com/office/2007/relationships/hdphoto" Target="../media/hdphoto2.wdp"/><Relationship Id="rId11" Type="http://schemas.openxmlformats.org/officeDocument/2006/relationships/image" Target="../media/image8.emf"/><Relationship Id="rId5" Type="http://schemas.openxmlformats.org/officeDocument/2006/relationships/image" Target="../media/image4.png"/><Relationship Id="rId15" Type="http://schemas.openxmlformats.org/officeDocument/2006/relationships/image" Target="../media/image12.emf"/><Relationship Id="rId10" Type="http://schemas.openxmlformats.org/officeDocument/2006/relationships/image" Target="../media/image7.png"/><Relationship Id="rId19" Type="http://schemas.openxmlformats.org/officeDocument/2006/relationships/chart" Target="../charts/chart3.xml"/><Relationship Id="rId4" Type="http://schemas.microsoft.com/office/2007/relationships/hdphoto" Target="../media/hdphoto1.wdp"/><Relationship Id="rId9" Type="http://schemas.openxmlformats.org/officeDocument/2006/relationships/image" Target="../media/image6.png"/><Relationship Id="rId14" Type="http://schemas.openxmlformats.org/officeDocument/2006/relationships/image" Target="../media/image1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17.emf"/><Relationship Id="rId7" Type="http://schemas.openxmlformats.org/officeDocument/2006/relationships/image" Target="../media/image21.emf"/><Relationship Id="rId2" Type="http://schemas.openxmlformats.org/officeDocument/2006/relationships/image" Target="../media/image16.emf"/><Relationship Id="rId1" Type="http://schemas.openxmlformats.org/officeDocument/2006/relationships/image" Target="../media/image15.emf"/><Relationship Id="rId6" Type="http://schemas.openxmlformats.org/officeDocument/2006/relationships/image" Target="../media/image20.emf"/><Relationship Id="rId5" Type="http://schemas.openxmlformats.org/officeDocument/2006/relationships/image" Target="../media/image19.emf"/><Relationship Id="rId4"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156000</xdr:colOff>
      <xdr:row>3</xdr:row>
      <xdr:rowOff>159300</xdr:rowOff>
    </xdr:to>
    <xdr:sp macro="" textlink="">
      <xdr:nvSpPr>
        <xdr:cNvPr id="3" name="Rounded Rectangle 2"/>
        <xdr:cNvSpPr/>
      </xdr:nvSpPr>
      <xdr:spPr>
        <a:xfrm>
          <a:off x="0" y="0"/>
          <a:ext cx="1375200" cy="730800"/>
        </a:xfrm>
        <a:prstGeom prst="roundRect">
          <a:avLst>
            <a:gd name="adj" fmla="val 0"/>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0</xdr:row>
      <xdr:rowOff>38100</xdr:rowOff>
    </xdr:from>
    <xdr:to>
      <xdr:col>2</xdr:col>
      <xdr:colOff>133350</xdr:colOff>
      <xdr:row>3</xdr:row>
      <xdr:rowOff>142875</xdr:rowOff>
    </xdr:to>
    <xdr:sp macro="" textlink="">
      <xdr:nvSpPr>
        <xdr:cNvPr id="4" name="Rounded Rectangle 3"/>
        <xdr:cNvSpPr/>
      </xdr:nvSpPr>
      <xdr:spPr>
        <a:xfrm>
          <a:off x="47625" y="38100"/>
          <a:ext cx="1304925"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2</xdr:col>
      <xdr:colOff>238127</xdr:colOff>
      <xdr:row>0</xdr:row>
      <xdr:rowOff>66675</xdr:rowOff>
    </xdr:from>
    <xdr:to>
      <xdr:col>19</xdr:col>
      <xdr:colOff>476251</xdr:colOff>
      <xdr:row>3</xdr:row>
      <xdr:rowOff>171450</xdr:rowOff>
    </xdr:to>
    <xdr:sp macro="" textlink="">
      <xdr:nvSpPr>
        <xdr:cNvPr id="6" name="Rounded Rectangle 5"/>
        <xdr:cNvSpPr/>
      </xdr:nvSpPr>
      <xdr:spPr>
        <a:xfrm>
          <a:off x="1457327" y="66675"/>
          <a:ext cx="10601324" cy="676275"/>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2</xdr:col>
      <xdr:colOff>257175</xdr:colOff>
      <xdr:row>0</xdr:row>
      <xdr:rowOff>0</xdr:rowOff>
    </xdr:from>
    <xdr:to>
      <xdr:col>18</xdr:col>
      <xdr:colOff>533400</xdr:colOff>
      <xdr:row>4</xdr:row>
      <xdr:rowOff>0</xdr:rowOff>
    </xdr:to>
    <xdr:sp macro="" textlink="">
      <xdr:nvSpPr>
        <xdr:cNvPr id="7" name="TextBox 6"/>
        <xdr:cNvSpPr txBox="1"/>
      </xdr:nvSpPr>
      <xdr:spPr>
        <a:xfrm>
          <a:off x="1476375" y="0"/>
          <a:ext cx="100298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bg1"/>
              </a:solidFill>
              <a:latin typeface="Times New Roman" panose="02020603050405020304" pitchFamily="18" charset="0"/>
              <a:cs typeface="Times New Roman" panose="02020603050405020304" pitchFamily="18" charset="0"/>
            </a:rPr>
            <a:t>FINANCE</a:t>
          </a:r>
          <a:r>
            <a:rPr lang="en-IN" sz="3600" baseline="0">
              <a:solidFill>
                <a:schemeClr val="bg1"/>
              </a:solidFill>
              <a:latin typeface="Times New Roman" panose="02020603050405020304" pitchFamily="18" charset="0"/>
              <a:cs typeface="Times New Roman" panose="02020603050405020304" pitchFamily="18" charset="0"/>
            </a:rPr>
            <a:t> EXPENSES DASHBOARD</a:t>
          </a:r>
          <a:endParaRPr lang="en-IN" sz="3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28575</xdr:colOff>
      <xdr:row>4</xdr:row>
      <xdr:rowOff>57150</xdr:rowOff>
    </xdr:from>
    <xdr:to>
      <xdr:col>2</xdr:col>
      <xdr:colOff>114300</xdr:colOff>
      <xdr:row>32</xdr:row>
      <xdr:rowOff>0</xdr:rowOff>
    </xdr:to>
    <xdr:sp macro="" textlink="">
      <xdr:nvSpPr>
        <xdr:cNvPr id="8" name="Rounded Rectangle 7"/>
        <xdr:cNvSpPr/>
      </xdr:nvSpPr>
      <xdr:spPr>
        <a:xfrm>
          <a:off x="28575" y="819150"/>
          <a:ext cx="1304925" cy="5276850"/>
        </a:xfrm>
        <a:prstGeom prst="roundRect">
          <a:avLst>
            <a:gd name="adj" fmla="val 100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8</xdr:col>
      <xdr:colOff>123824</xdr:colOff>
      <xdr:row>4</xdr:row>
      <xdr:rowOff>66674</xdr:rowOff>
    </xdr:from>
    <xdr:to>
      <xdr:col>10</xdr:col>
      <xdr:colOff>589424</xdr:colOff>
      <xdr:row>8</xdr:row>
      <xdr:rowOff>103874</xdr:rowOff>
    </xdr:to>
    <xdr:sp macro="" textlink="">
      <xdr:nvSpPr>
        <xdr:cNvPr id="9" name="Rounded Rectangle 8"/>
        <xdr:cNvSpPr/>
      </xdr:nvSpPr>
      <xdr:spPr>
        <a:xfrm>
          <a:off x="5000624" y="828674"/>
          <a:ext cx="1684800" cy="799200"/>
        </a:xfrm>
        <a:prstGeom prst="roundRect">
          <a:avLst>
            <a:gd name="adj" fmla="val 4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2</xdr:col>
      <xdr:colOff>219074</xdr:colOff>
      <xdr:row>4</xdr:row>
      <xdr:rowOff>57149</xdr:rowOff>
    </xdr:from>
    <xdr:to>
      <xdr:col>5</xdr:col>
      <xdr:colOff>75074</xdr:colOff>
      <xdr:row>8</xdr:row>
      <xdr:rowOff>94349</xdr:rowOff>
    </xdr:to>
    <xdr:sp macro="" textlink="">
      <xdr:nvSpPr>
        <xdr:cNvPr id="10" name="Rounded Rectangle 9"/>
        <xdr:cNvSpPr/>
      </xdr:nvSpPr>
      <xdr:spPr>
        <a:xfrm>
          <a:off x="1438274" y="819149"/>
          <a:ext cx="1684800" cy="799200"/>
        </a:xfrm>
        <a:prstGeom prst="roundRect">
          <a:avLst>
            <a:gd name="adj" fmla="val 4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5</xdr:col>
      <xdr:colOff>171449</xdr:colOff>
      <xdr:row>4</xdr:row>
      <xdr:rowOff>66674</xdr:rowOff>
    </xdr:from>
    <xdr:to>
      <xdr:col>8</xdr:col>
      <xdr:colOff>27449</xdr:colOff>
      <xdr:row>8</xdr:row>
      <xdr:rowOff>103874</xdr:rowOff>
    </xdr:to>
    <xdr:sp macro="" textlink="">
      <xdr:nvSpPr>
        <xdr:cNvPr id="11" name="Rounded Rectangle 10"/>
        <xdr:cNvSpPr/>
      </xdr:nvSpPr>
      <xdr:spPr>
        <a:xfrm>
          <a:off x="3219449" y="828674"/>
          <a:ext cx="1684800" cy="799200"/>
        </a:xfrm>
        <a:prstGeom prst="roundRect">
          <a:avLst>
            <a:gd name="adj" fmla="val 59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16</xdr:col>
      <xdr:colOff>571499</xdr:colOff>
      <xdr:row>4</xdr:row>
      <xdr:rowOff>66674</xdr:rowOff>
    </xdr:from>
    <xdr:to>
      <xdr:col>19</xdr:col>
      <xdr:colOff>427499</xdr:colOff>
      <xdr:row>8</xdr:row>
      <xdr:rowOff>103874</xdr:rowOff>
    </xdr:to>
    <xdr:sp macro="" textlink="">
      <xdr:nvSpPr>
        <xdr:cNvPr id="12" name="Rounded Rectangle 11"/>
        <xdr:cNvSpPr/>
      </xdr:nvSpPr>
      <xdr:spPr>
        <a:xfrm>
          <a:off x="10325099" y="828674"/>
          <a:ext cx="1684800" cy="799200"/>
        </a:xfrm>
        <a:prstGeom prst="roundRect">
          <a:avLst>
            <a:gd name="adj" fmla="val 35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11</xdr:col>
      <xdr:colOff>57149</xdr:colOff>
      <xdr:row>4</xdr:row>
      <xdr:rowOff>76199</xdr:rowOff>
    </xdr:from>
    <xdr:to>
      <xdr:col>13</xdr:col>
      <xdr:colOff>522749</xdr:colOff>
      <xdr:row>8</xdr:row>
      <xdr:rowOff>113399</xdr:rowOff>
    </xdr:to>
    <xdr:sp macro="" textlink="">
      <xdr:nvSpPr>
        <xdr:cNvPr id="13" name="Rounded Rectangle 12"/>
        <xdr:cNvSpPr/>
      </xdr:nvSpPr>
      <xdr:spPr>
        <a:xfrm>
          <a:off x="6762749" y="838199"/>
          <a:ext cx="1684800" cy="799200"/>
        </a:xfrm>
        <a:prstGeom prst="roundRect">
          <a:avLst>
            <a:gd name="adj" fmla="val 11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14</xdr:col>
      <xdr:colOff>9524</xdr:colOff>
      <xdr:row>4</xdr:row>
      <xdr:rowOff>76199</xdr:rowOff>
    </xdr:from>
    <xdr:to>
      <xdr:col>16</xdr:col>
      <xdr:colOff>475124</xdr:colOff>
      <xdr:row>8</xdr:row>
      <xdr:rowOff>113399</xdr:rowOff>
    </xdr:to>
    <xdr:sp macro="" textlink="">
      <xdr:nvSpPr>
        <xdr:cNvPr id="14" name="Rounded Rectangle 13"/>
        <xdr:cNvSpPr/>
      </xdr:nvSpPr>
      <xdr:spPr>
        <a:xfrm>
          <a:off x="8543924" y="838199"/>
          <a:ext cx="1684800" cy="799200"/>
        </a:xfrm>
        <a:prstGeom prst="roundRect">
          <a:avLst>
            <a:gd name="adj" fmla="val 4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2</xdr:col>
      <xdr:colOff>171449</xdr:colOff>
      <xdr:row>8</xdr:row>
      <xdr:rowOff>152399</xdr:rowOff>
    </xdr:from>
    <xdr:to>
      <xdr:col>6</xdr:col>
      <xdr:colOff>609449</xdr:colOff>
      <xdr:row>21</xdr:row>
      <xdr:rowOff>8699</xdr:rowOff>
    </xdr:to>
    <xdr:sp macro="" textlink="">
      <xdr:nvSpPr>
        <xdr:cNvPr id="15" name="Rounded Rectangle 14"/>
        <xdr:cNvSpPr/>
      </xdr:nvSpPr>
      <xdr:spPr>
        <a:xfrm>
          <a:off x="1390649" y="1676399"/>
          <a:ext cx="2876400" cy="2332800"/>
        </a:xfrm>
        <a:prstGeom prst="roundRect">
          <a:avLst>
            <a:gd name="adj" fmla="val 36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7</xdr:col>
      <xdr:colOff>66672</xdr:colOff>
      <xdr:row>8</xdr:row>
      <xdr:rowOff>180974</xdr:rowOff>
    </xdr:from>
    <xdr:to>
      <xdr:col>14</xdr:col>
      <xdr:colOff>419099</xdr:colOff>
      <xdr:row>19</xdr:row>
      <xdr:rowOff>184274</xdr:rowOff>
    </xdr:to>
    <xdr:sp macro="" textlink="">
      <xdr:nvSpPr>
        <xdr:cNvPr id="16" name="Rounded Rectangle 15"/>
        <xdr:cNvSpPr/>
      </xdr:nvSpPr>
      <xdr:spPr>
        <a:xfrm>
          <a:off x="4333872" y="1704974"/>
          <a:ext cx="4619627" cy="2098800"/>
        </a:xfrm>
        <a:prstGeom prst="roundRect">
          <a:avLst>
            <a:gd name="adj" fmla="val 39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14</xdr:col>
      <xdr:colOff>485775</xdr:colOff>
      <xdr:row>8</xdr:row>
      <xdr:rowOff>180974</xdr:rowOff>
    </xdr:from>
    <xdr:to>
      <xdr:col>19</xdr:col>
      <xdr:colOff>525075</xdr:colOff>
      <xdr:row>31</xdr:row>
      <xdr:rowOff>187874</xdr:rowOff>
    </xdr:to>
    <xdr:sp macro="" textlink="">
      <xdr:nvSpPr>
        <xdr:cNvPr id="17" name="Rounded Rectangle 16"/>
        <xdr:cNvSpPr/>
      </xdr:nvSpPr>
      <xdr:spPr>
        <a:xfrm>
          <a:off x="9020175" y="1704974"/>
          <a:ext cx="3087300" cy="4388400"/>
        </a:xfrm>
        <a:prstGeom prst="roundRect">
          <a:avLst>
            <a:gd name="adj" fmla="val 22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2</xdr:col>
      <xdr:colOff>190500</xdr:colOff>
      <xdr:row>21</xdr:row>
      <xdr:rowOff>104775</xdr:rowOff>
    </xdr:from>
    <xdr:to>
      <xdr:col>7</xdr:col>
      <xdr:colOff>15300</xdr:colOff>
      <xdr:row>31</xdr:row>
      <xdr:rowOff>186975</xdr:rowOff>
    </xdr:to>
    <xdr:sp macro="" textlink="">
      <xdr:nvSpPr>
        <xdr:cNvPr id="18" name="Rounded Rectangle 17"/>
        <xdr:cNvSpPr/>
      </xdr:nvSpPr>
      <xdr:spPr>
        <a:xfrm>
          <a:off x="1409700" y="4105275"/>
          <a:ext cx="2872800" cy="1987200"/>
        </a:xfrm>
        <a:prstGeom prst="roundRect">
          <a:avLst>
            <a:gd name="adj" fmla="val 32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7</xdr:col>
      <xdr:colOff>104774</xdr:colOff>
      <xdr:row>20</xdr:row>
      <xdr:rowOff>57150</xdr:rowOff>
    </xdr:from>
    <xdr:to>
      <xdr:col>14</xdr:col>
      <xdr:colOff>419099</xdr:colOff>
      <xdr:row>32</xdr:row>
      <xdr:rowOff>28576</xdr:rowOff>
    </xdr:to>
    <xdr:sp macro="" textlink="">
      <xdr:nvSpPr>
        <xdr:cNvPr id="19" name="Rounded Rectangle 18"/>
        <xdr:cNvSpPr/>
      </xdr:nvSpPr>
      <xdr:spPr>
        <a:xfrm>
          <a:off x="4371974" y="3867150"/>
          <a:ext cx="4581525" cy="2257426"/>
        </a:xfrm>
        <a:prstGeom prst="roundRect">
          <a:avLst>
            <a:gd name="adj" fmla="val 17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editAs="oneCell">
    <xdr:from>
      <xdr:col>2</xdr:col>
      <xdr:colOff>257174</xdr:colOff>
      <xdr:row>4</xdr:row>
      <xdr:rowOff>133349</xdr:rowOff>
    </xdr:from>
    <xdr:to>
      <xdr:col>3</xdr:col>
      <xdr:colOff>95250</xdr:colOff>
      <xdr:row>7</xdr:row>
      <xdr:rowOff>9525</xdr:rowOff>
    </xdr:to>
    <xdr:pic>
      <xdr:nvPicPr>
        <xdr:cNvPr id="21" name="Picture 20"/>
        <xdr:cNvPicPr>
          <a:picLocks noChangeAspect="1"/>
        </xdr:cNvPicPr>
      </xdr:nvPicPr>
      <xdr:blipFill>
        <a:blip xmlns:r="http://schemas.openxmlformats.org/officeDocument/2006/relationships" r:embed="rId1">
          <a:duotone>
            <a:prstClr val="black"/>
            <a:schemeClr val="bg1">
              <a:tint val="45000"/>
              <a:satMod val="400000"/>
            </a:schemeClr>
          </a:duotone>
        </a:blip>
        <a:stretch>
          <a:fillRect/>
        </a:stretch>
      </xdr:blipFill>
      <xdr:spPr>
        <a:xfrm>
          <a:off x="1476374" y="895349"/>
          <a:ext cx="447676" cy="447676"/>
        </a:xfrm>
        <a:prstGeom prst="rect">
          <a:avLst/>
        </a:prstGeom>
      </xdr:spPr>
    </xdr:pic>
    <xdr:clientData/>
  </xdr:twoCellAnchor>
  <xdr:twoCellAnchor editAs="oneCell">
    <xdr:from>
      <xdr:col>5</xdr:col>
      <xdr:colOff>95249</xdr:colOff>
      <xdr:row>4</xdr:row>
      <xdr:rowOff>133348</xdr:rowOff>
    </xdr:from>
    <xdr:to>
      <xdr:col>6</xdr:col>
      <xdr:colOff>123825</xdr:colOff>
      <xdr:row>7</xdr:row>
      <xdr:rowOff>162485</xdr:rowOff>
    </xdr:to>
    <xdr:pic>
      <xdr:nvPicPr>
        <xdr:cNvPr id="25" name="Picture 24"/>
        <xdr:cNvPicPr>
          <a:picLocks noChangeAspect="1"/>
        </xdr:cNvPicPr>
      </xdr:nvPicPr>
      <xdr:blipFill>
        <a:blip xmlns:r="http://schemas.openxmlformats.org/officeDocument/2006/relationships" r:embed="rId2"/>
        <a:stretch>
          <a:fillRect/>
        </a:stretch>
      </xdr:blipFill>
      <xdr:spPr>
        <a:xfrm>
          <a:off x="3143249" y="895348"/>
          <a:ext cx="638176" cy="600637"/>
        </a:xfrm>
        <a:prstGeom prst="rect">
          <a:avLst/>
        </a:prstGeom>
      </xdr:spPr>
    </xdr:pic>
    <xdr:clientData/>
  </xdr:twoCellAnchor>
  <xdr:twoCellAnchor editAs="oneCell">
    <xdr:from>
      <xdr:col>8</xdr:col>
      <xdr:colOff>85725</xdr:colOff>
      <xdr:row>4</xdr:row>
      <xdr:rowOff>123824</xdr:rowOff>
    </xdr:from>
    <xdr:to>
      <xdr:col>9</xdr:col>
      <xdr:colOff>135153</xdr:colOff>
      <xdr:row>7</xdr:row>
      <xdr:rowOff>161925</xdr:rowOff>
    </xdr:to>
    <xdr:pic>
      <xdr:nvPicPr>
        <xdr:cNvPr id="27" name="Picture 2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4962525" y="885824"/>
          <a:ext cx="659028" cy="609601"/>
        </a:xfrm>
        <a:prstGeom prst="rect">
          <a:avLst/>
        </a:prstGeom>
      </xdr:spPr>
    </xdr:pic>
    <xdr:clientData/>
  </xdr:twoCellAnchor>
  <xdr:twoCellAnchor editAs="oneCell">
    <xdr:from>
      <xdr:col>11</xdr:col>
      <xdr:colOff>95249</xdr:colOff>
      <xdr:row>4</xdr:row>
      <xdr:rowOff>161924</xdr:rowOff>
    </xdr:from>
    <xdr:to>
      <xdr:col>12</xdr:col>
      <xdr:colOff>76200</xdr:colOff>
      <xdr:row>7</xdr:row>
      <xdr:rowOff>165434</xdr:rowOff>
    </xdr:to>
    <xdr:pic>
      <xdr:nvPicPr>
        <xdr:cNvPr id="28" name="Picture 2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800849" y="923924"/>
          <a:ext cx="590551" cy="575010"/>
        </a:xfrm>
        <a:prstGeom prst="rect">
          <a:avLst/>
        </a:prstGeom>
      </xdr:spPr>
    </xdr:pic>
    <xdr:clientData/>
  </xdr:twoCellAnchor>
  <xdr:twoCellAnchor editAs="oneCell">
    <xdr:from>
      <xdr:col>13</xdr:col>
      <xdr:colOff>476250</xdr:colOff>
      <xdr:row>4</xdr:row>
      <xdr:rowOff>114300</xdr:rowOff>
    </xdr:from>
    <xdr:to>
      <xdr:col>15</xdr:col>
      <xdr:colOff>195776</xdr:colOff>
      <xdr:row>7</xdr:row>
      <xdr:rowOff>47626</xdr:rowOff>
    </xdr:to>
    <xdr:pic>
      <xdr:nvPicPr>
        <xdr:cNvPr id="34" name="Picture 33"/>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8401050" y="876300"/>
          <a:ext cx="938726" cy="504826"/>
        </a:xfrm>
        <a:prstGeom prst="rect">
          <a:avLst/>
        </a:prstGeom>
      </xdr:spPr>
    </xdr:pic>
    <xdr:clientData/>
  </xdr:twoCellAnchor>
  <xdr:twoCellAnchor editAs="oneCell">
    <xdr:from>
      <xdr:col>16</xdr:col>
      <xdr:colOff>571502</xdr:colOff>
      <xdr:row>5</xdr:row>
      <xdr:rowOff>38100</xdr:rowOff>
    </xdr:from>
    <xdr:to>
      <xdr:col>17</xdr:col>
      <xdr:colOff>549428</xdr:colOff>
      <xdr:row>7</xdr:row>
      <xdr:rowOff>142876</xdr:rowOff>
    </xdr:to>
    <xdr:pic>
      <xdr:nvPicPr>
        <xdr:cNvPr id="40" name="Picture 39"/>
        <xdr:cNvPicPr>
          <a:picLocks noChangeAspect="1"/>
        </xdr:cNvPicPr>
      </xdr:nvPicPr>
      <xdr:blipFill>
        <a:blip xmlns:r="http://schemas.openxmlformats.org/officeDocument/2006/relationships" r:embed="rId9">
          <a:biLevel thresh="25000"/>
        </a:blip>
        <a:stretch>
          <a:fillRect/>
        </a:stretch>
      </xdr:blipFill>
      <xdr:spPr>
        <a:xfrm>
          <a:off x="10325102" y="990600"/>
          <a:ext cx="587526" cy="485776"/>
        </a:xfrm>
        <a:prstGeom prst="rect">
          <a:avLst/>
        </a:prstGeom>
      </xdr:spPr>
    </xdr:pic>
    <xdr:clientData/>
  </xdr:twoCellAnchor>
  <xdr:twoCellAnchor>
    <xdr:from>
      <xdr:col>2</xdr:col>
      <xdr:colOff>466725</xdr:colOff>
      <xdr:row>6</xdr:row>
      <xdr:rowOff>114300</xdr:rowOff>
    </xdr:from>
    <xdr:to>
      <xdr:col>5</xdr:col>
      <xdr:colOff>0</xdr:colOff>
      <xdr:row>8</xdr:row>
      <xdr:rowOff>38100</xdr:rowOff>
    </xdr:to>
    <xdr:sp macro="" textlink="">
      <xdr:nvSpPr>
        <xdr:cNvPr id="41" name="TextBox 40"/>
        <xdr:cNvSpPr txBox="1"/>
      </xdr:nvSpPr>
      <xdr:spPr>
        <a:xfrm>
          <a:off x="1685925" y="125730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Times New Roman" panose="02020603050405020304" pitchFamily="18" charset="0"/>
              <a:cs typeface="Times New Roman" panose="02020603050405020304" pitchFamily="18" charset="0"/>
            </a:rPr>
            <a:t>Living</a:t>
          </a:r>
          <a:r>
            <a:rPr lang="en-IN" sz="1100">
              <a:latin typeface="Times New Roman" panose="02020603050405020304" pitchFamily="18" charset="0"/>
              <a:cs typeface="Times New Roman" panose="02020603050405020304" pitchFamily="18" charset="0"/>
            </a:rPr>
            <a:t> </a:t>
          </a:r>
          <a:r>
            <a:rPr lang="en-IN" sz="1100" b="1">
              <a:solidFill>
                <a:schemeClr val="bg1"/>
              </a:solidFill>
              <a:latin typeface="Times New Roman" panose="02020603050405020304" pitchFamily="18" charset="0"/>
              <a:cs typeface="Times New Roman" panose="02020603050405020304" pitchFamily="18" charset="0"/>
            </a:rPr>
            <a:t>Expenses</a:t>
          </a:r>
        </a:p>
      </xdr:txBody>
    </xdr:sp>
    <xdr:clientData/>
  </xdr:twoCellAnchor>
  <xdr:twoCellAnchor>
    <xdr:from>
      <xdr:col>5</xdr:col>
      <xdr:colOff>581025</xdr:colOff>
      <xdr:row>6</xdr:row>
      <xdr:rowOff>85726</xdr:rowOff>
    </xdr:from>
    <xdr:to>
      <xdr:col>7</xdr:col>
      <xdr:colOff>590550</xdr:colOff>
      <xdr:row>7</xdr:row>
      <xdr:rowOff>161926</xdr:rowOff>
    </xdr:to>
    <xdr:sp macro="" textlink="">
      <xdr:nvSpPr>
        <xdr:cNvPr id="45" name="TextBox 44"/>
        <xdr:cNvSpPr txBox="1"/>
      </xdr:nvSpPr>
      <xdr:spPr>
        <a:xfrm>
          <a:off x="3629025" y="1228726"/>
          <a:ext cx="1228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chemeClr val="bg1"/>
              </a:solidFill>
              <a:latin typeface="Times New Roman" panose="02020603050405020304" pitchFamily="18" charset="0"/>
              <a:cs typeface="Times New Roman" panose="02020603050405020304" pitchFamily="18" charset="0"/>
            </a:rPr>
            <a:t>Discretionary</a:t>
          </a:r>
        </a:p>
      </xdr:txBody>
    </xdr:sp>
    <xdr:clientData/>
  </xdr:twoCellAnchor>
  <xdr:twoCellAnchor>
    <xdr:from>
      <xdr:col>9</xdr:col>
      <xdr:colOff>28575</xdr:colOff>
      <xdr:row>6</xdr:row>
      <xdr:rowOff>95251</xdr:rowOff>
    </xdr:from>
    <xdr:to>
      <xdr:col>10</xdr:col>
      <xdr:colOff>476249</xdr:colOff>
      <xdr:row>8</xdr:row>
      <xdr:rowOff>19050</xdr:rowOff>
    </xdr:to>
    <xdr:sp macro="" textlink="">
      <xdr:nvSpPr>
        <xdr:cNvPr id="46" name="TextBox 45"/>
        <xdr:cNvSpPr txBox="1"/>
      </xdr:nvSpPr>
      <xdr:spPr>
        <a:xfrm>
          <a:off x="5514975" y="1238251"/>
          <a:ext cx="1057274"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bg1"/>
              </a:solidFill>
              <a:latin typeface="Times New Roman" panose="02020603050405020304" pitchFamily="18" charset="0"/>
              <a:cs typeface="Times New Roman" panose="02020603050405020304" pitchFamily="18" charset="0"/>
            </a:rPr>
            <a:t>Transport</a:t>
          </a:r>
        </a:p>
      </xdr:txBody>
    </xdr:sp>
    <xdr:clientData/>
  </xdr:twoCellAnchor>
  <xdr:twoCellAnchor>
    <xdr:from>
      <xdr:col>11</xdr:col>
      <xdr:colOff>428625</xdr:colOff>
      <xdr:row>6</xdr:row>
      <xdr:rowOff>38100</xdr:rowOff>
    </xdr:from>
    <xdr:to>
      <xdr:col>13</xdr:col>
      <xdr:colOff>342900</xdr:colOff>
      <xdr:row>7</xdr:row>
      <xdr:rowOff>142875</xdr:rowOff>
    </xdr:to>
    <xdr:sp macro="" textlink="">
      <xdr:nvSpPr>
        <xdr:cNvPr id="47" name="TextBox 46"/>
        <xdr:cNvSpPr txBox="1"/>
      </xdr:nvSpPr>
      <xdr:spPr>
        <a:xfrm>
          <a:off x="7134225" y="1181100"/>
          <a:ext cx="11334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Dining</a:t>
          </a:r>
          <a:r>
            <a:rPr lang="en-IN" sz="1200" b="1" baseline="0">
              <a:solidFill>
                <a:schemeClr val="bg1"/>
              </a:solidFill>
              <a:latin typeface="Times New Roman" panose="02020603050405020304" pitchFamily="18" charset="0"/>
              <a:cs typeface="Times New Roman" panose="02020603050405020304" pitchFamily="18" charset="0"/>
            </a:rPr>
            <a:t> Out</a:t>
          </a:r>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523875</xdr:colOff>
      <xdr:row>6</xdr:row>
      <xdr:rowOff>47625</xdr:rowOff>
    </xdr:from>
    <xdr:to>
      <xdr:col>16</xdr:col>
      <xdr:colOff>381000</xdr:colOff>
      <xdr:row>7</xdr:row>
      <xdr:rowOff>152400</xdr:rowOff>
    </xdr:to>
    <xdr:sp macro="" textlink="">
      <xdr:nvSpPr>
        <xdr:cNvPr id="48" name="TextBox 47"/>
        <xdr:cNvSpPr txBox="1"/>
      </xdr:nvSpPr>
      <xdr:spPr>
        <a:xfrm>
          <a:off x="9058275" y="1190625"/>
          <a:ext cx="10763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Charity</a:t>
          </a:r>
        </a:p>
      </xdr:txBody>
    </xdr:sp>
    <xdr:clientData/>
  </xdr:twoCellAnchor>
  <xdr:twoCellAnchor>
    <xdr:from>
      <xdr:col>17</xdr:col>
      <xdr:colOff>514350</xdr:colOff>
      <xdr:row>6</xdr:row>
      <xdr:rowOff>85725</xdr:rowOff>
    </xdr:from>
    <xdr:to>
      <xdr:col>19</xdr:col>
      <xdr:colOff>114300</xdr:colOff>
      <xdr:row>7</xdr:row>
      <xdr:rowOff>123825</xdr:rowOff>
    </xdr:to>
    <xdr:sp macro="" textlink="">
      <xdr:nvSpPr>
        <xdr:cNvPr id="49" name="TextBox 48"/>
        <xdr:cNvSpPr txBox="1"/>
      </xdr:nvSpPr>
      <xdr:spPr>
        <a:xfrm>
          <a:off x="10877550" y="1228725"/>
          <a:ext cx="819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Times New Roman" panose="02020603050405020304" pitchFamily="18" charset="0"/>
              <a:cs typeface="Times New Roman" panose="02020603050405020304" pitchFamily="18" charset="0"/>
            </a:rPr>
            <a:t>Medical</a:t>
          </a:r>
        </a:p>
      </xdr:txBody>
    </xdr:sp>
    <xdr:clientData/>
  </xdr:twoCellAnchor>
  <xdr:twoCellAnchor editAs="oneCell">
    <xdr:from>
      <xdr:col>0</xdr:col>
      <xdr:colOff>323850</xdr:colOff>
      <xdr:row>0</xdr:row>
      <xdr:rowOff>66676</xdr:rowOff>
    </xdr:from>
    <xdr:to>
      <xdr:col>1</xdr:col>
      <xdr:colOff>466725</xdr:colOff>
      <xdr:row>3</xdr:row>
      <xdr:rowOff>96977</xdr:rowOff>
    </xdr:to>
    <xdr:pic>
      <xdr:nvPicPr>
        <xdr:cNvPr id="55" name="Picture 54"/>
        <xdr:cNvPicPr>
          <a:picLocks noChangeAspect="1"/>
        </xdr:cNvPicPr>
      </xdr:nvPicPr>
      <xdr:blipFill>
        <a:blip xmlns:r="http://schemas.openxmlformats.org/officeDocument/2006/relationships" r:embed="rId10">
          <a:duotone>
            <a:prstClr val="black"/>
            <a:schemeClr val="accent5">
              <a:tint val="45000"/>
              <a:satMod val="400000"/>
            </a:schemeClr>
          </a:duotone>
        </a:blip>
        <a:stretch>
          <a:fillRect/>
        </a:stretch>
      </xdr:blipFill>
      <xdr:spPr>
        <a:xfrm>
          <a:off x="323850" y="66676"/>
          <a:ext cx="752475" cy="60180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533399</xdr:colOff>
          <xdr:row>4</xdr:row>
          <xdr:rowOff>161926</xdr:rowOff>
        </xdr:from>
        <xdr:to>
          <xdr:col>5</xdr:col>
          <xdr:colOff>114300</xdr:colOff>
          <xdr:row>6</xdr:row>
          <xdr:rowOff>68620</xdr:rowOff>
        </xdr:to>
        <xdr:pic>
          <xdr:nvPicPr>
            <xdr:cNvPr id="60" name="Picture 59"/>
            <xdr:cNvPicPr>
              <a:picLocks noChangeAspect="1"/>
              <a:extLst>
                <a:ext uri="{84589F7E-364E-4C9E-8A38-B11213B215E9}">
                  <a14:cameraTool cellRange="'Pivot '!C7" spid="_x0000_s3301"/>
                </a:ext>
              </a:extLst>
            </xdr:cNvPicPr>
          </xdr:nvPicPr>
          <xdr:blipFill>
            <a:blip xmlns:r="http://schemas.openxmlformats.org/officeDocument/2006/relationships" r:embed="rId11"/>
            <a:stretch>
              <a:fillRect/>
            </a:stretch>
          </xdr:blipFill>
          <xdr:spPr>
            <a:xfrm>
              <a:off x="1752599" y="923926"/>
              <a:ext cx="1409701" cy="287694"/>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466723</xdr:colOff>
          <xdr:row>4</xdr:row>
          <xdr:rowOff>171448</xdr:rowOff>
        </xdr:from>
        <xdr:to>
          <xdr:col>8</xdr:col>
          <xdr:colOff>84780</xdr:colOff>
          <xdr:row>6</xdr:row>
          <xdr:rowOff>85725</xdr:rowOff>
        </xdr:to>
        <xdr:pic>
          <xdr:nvPicPr>
            <xdr:cNvPr id="61" name="Picture 60"/>
            <xdr:cNvPicPr>
              <a:picLocks noChangeAspect="1"/>
              <a:extLst>
                <a:ext uri="{84589F7E-364E-4C9E-8A38-B11213B215E9}">
                  <a14:cameraTool cellRange="'Pivot '!C8" spid="_x0000_s3302"/>
                </a:ext>
              </a:extLst>
            </xdr:cNvPicPr>
          </xdr:nvPicPr>
          <xdr:blipFill>
            <a:blip xmlns:r="http://schemas.openxmlformats.org/officeDocument/2006/relationships" r:embed="rId12"/>
            <a:stretch>
              <a:fillRect/>
            </a:stretch>
          </xdr:blipFill>
          <xdr:spPr>
            <a:xfrm>
              <a:off x="3514723" y="933448"/>
              <a:ext cx="1446857" cy="295277"/>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485773</xdr:colOff>
          <xdr:row>4</xdr:row>
          <xdr:rowOff>190498</xdr:rowOff>
        </xdr:from>
        <xdr:to>
          <xdr:col>10</xdr:col>
          <xdr:colOff>573408</xdr:colOff>
          <xdr:row>6</xdr:row>
          <xdr:rowOff>76199</xdr:rowOff>
        </xdr:to>
        <xdr:pic>
          <xdr:nvPicPr>
            <xdr:cNvPr id="62" name="Picture 61"/>
            <xdr:cNvPicPr>
              <a:picLocks noChangeAspect="1"/>
              <a:extLst>
                <a:ext uri="{84589F7E-364E-4C9E-8A38-B11213B215E9}">
                  <a14:cameraTool cellRange="'Pivot '!C9" spid="_x0000_s3303"/>
                </a:ext>
              </a:extLst>
            </xdr:cNvPicPr>
          </xdr:nvPicPr>
          <xdr:blipFill>
            <a:blip xmlns:r="http://schemas.openxmlformats.org/officeDocument/2006/relationships" r:embed="rId13"/>
            <a:stretch>
              <a:fillRect/>
            </a:stretch>
          </xdr:blipFill>
          <xdr:spPr>
            <a:xfrm>
              <a:off x="5362573" y="952498"/>
              <a:ext cx="1306835" cy="266701"/>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361949</xdr:colOff>
          <xdr:row>4</xdr:row>
          <xdr:rowOff>171449</xdr:rowOff>
        </xdr:from>
        <xdr:to>
          <xdr:col>13</xdr:col>
          <xdr:colOff>360297</xdr:colOff>
          <xdr:row>6</xdr:row>
          <xdr:rowOff>76200</xdr:rowOff>
        </xdr:to>
        <xdr:pic>
          <xdr:nvPicPr>
            <xdr:cNvPr id="63" name="Picture 62"/>
            <xdr:cNvPicPr>
              <a:picLocks noChangeAspect="1"/>
              <a:extLst>
                <a:ext uri="{84589F7E-364E-4C9E-8A38-B11213B215E9}">
                  <a14:cameraTool cellRange="'Pivot '!C10" spid="_x0000_s3304"/>
                </a:ext>
              </a:extLst>
            </xdr:cNvPicPr>
          </xdr:nvPicPr>
          <xdr:blipFill>
            <a:blip xmlns:r="http://schemas.openxmlformats.org/officeDocument/2006/relationships" r:embed="rId14"/>
            <a:stretch>
              <a:fillRect/>
            </a:stretch>
          </xdr:blipFill>
          <xdr:spPr>
            <a:xfrm>
              <a:off x="7067549" y="933449"/>
              <a:ext cx="1217548" cy="285751"/>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342898</xdr:colOff>
          <xdr:row>4</xdr:row>
          <xdr:rowOff>161923</xdr:rowOff>
        </xdr:from>
        <xdr:to>
          <xdr:col>16</xdr:col>
          <xdr:colOff>430533</xdr:colOff>
          <xdr:row>6</xdr:row>
          <xdr:rowOff>47624</xdr:rowOff>
        </xdr:to>
        <xdr:pic>
          <xdr:nvPicPr>
            <xdr:cNvPr id="64" name="Picture 63"/>
            <xdr:cNvPicPr>
              <a:picLocks noChangeAspect="1"/>
              <a:extLst>
                <a:ext uri="{84589F7E-364E-4C9E-8A38-B11213B215E9}">
                  <a14:cameraTool cellRange="'Pivot '!C12" spid="_x0000_s3305"/>
                </a:ext>
              </a:extLst>
            </xdr:cNvPicPr>
          </xdr:nvPicPr>
          <xdr:blipFill>
            <a:blip xmlns:r="http://schemas.openxmlformats.org/officeDocument/2006/relationships" r:embed="rId15"/>
            <a:stretch>
              <a:fillRect/>
            </a:stretch>
          </xdr:blipFill>
          <xdr:spPr>
            <a:xfrm>
              <a:off x="8877298" y="923923"/>
              <a:ext cx="1306835" cy="266701"/>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333374</xdr:colOff>
          <xdr:row>4</xdr:row>
          <xdr:rowOff>142874</xdr:rowOff>
        </xdr:from>
        <xdr:to>
          <xdr:col>19</xdr:col>
          <xdr:colOff>374336</xdr:colOff>
          <xdr:row>6</xdr:row>
          <xdr:rowOff>19050</xdr:rowOff>
        </xdr:to>
        <xdr:pic>
          <xdr:nvPicPr>
            <xdr:cNvPr id="65" name="Picture 64"/>
            <xdr:cNvPicPr>
              <a:picLocks noChangeAspect="1"/>
              <a:extLst>
                <a:ext uri="{84589F7E-364E-4C9E-8A38-B11213B215E9}">
                  <a14:cameraTool cellRange="'Pivot '!C11" spid="_x0000_s3306"/>
                </a:ext>
              </a:extLst>
            </xdr:cNvPicPr>
          </xdr:nvPicPr>
          <xdr:blipFill>
            <a:blip xmlns:r="http://schemas.openxmlformats.org/officeDocument/2006/relationships" r:embed="rId16"/>
            <a:stretch>
              <a:fillRect/>
            </a:stretch>
          </xdr:blipFill>
          <xdr:spPr>
            <a:xfrm>
              <a:off x="10696574" y="904874"/>
              <a:ext cx="1260162" cy="257176"/>
            </a:xfrm>
            <a:prstGeom prst="rect">
              <a:avLst/>
            </a:prstGeom>
          </xdr:spPr>
        </xdr:pic>
        <xdr:clientData/>
      </xdr:twoCellAnchor>
    </mc:Choice>
    <mc:Fallback/>
  </mc:AlternateContent>
  <xdr:twoCellAnchor>
    <xdr:from>
      <xdr:col>2</xdr:col>
      <xdr:colOff>219075</xdr:colOff>
      <xdr:row>9</xdr:row>
      <xdr:rowOff>38100</xdr:rowOff>
    </xdr:from>
    <xdr:to>
      <xdr:col>6</xdr:col>
      <xdr:colOff>533401</xdr:colOff>
      <xdr:row>20</xdr:row>
      <xdr:rowOff>47626</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190500</xdr:colOff>
      <xdr:row>9</xdr:row>
      <xdr:rowOff>57149</xdr:rowOff>
    </xdr:from>
    <xdr:to>
      <xdr:col>14</xdr:col>
      <xdr:colOff>276225</xdr:colOff>
      <xdr:row>19</xdr:row>
      <xdr:rowOff>133350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152400</xdr:colOff>
      <xdr:row>21</xdr:row>
      <xdr:rowOff>76200</xdr:rowOff>
    </xdr:from>
    <xdr:to>
      <xdr:col>7</xdr:col>
      <xdr:colOff>57150</xdr:colOff>
      <xdr:row>32</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171450</xdr:colOff>
      <xdr:row>20</xdr:row>
      <xdr:rowOff>104775</xdr:rowOff>
    </xdr:from>
    <xdr:to>
      <xdr:col>14</xdr:col>
      <xdr:colOff>342900</xdr:colOff>
      <xdr:row>31</xdr:row>
      <xdr:rowOff>171449</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523875</xdr:colOff>
      <xdr:row>9</xdr:row>
      <xdr:rowOff>76199</xdr:rowOff>
    </xdr:from>
    <xdr:to>
      <xdr:col>19</xdr:col>
      <xdr:colOff>466725</xdr:colOff>
      <xdr:row>31</xdr:row>
      <xdr:rowOff>142874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28575</xdr:colOff>
      <xdr:row>4</xdr:row>
      <xdr:rowOff>57150</xdr:rowOff>
    </xdr:from>
    <xdr:to>
      <xdr:col>2</xdr:col>
      <xdr:colOff>104775</xdr:colOff>
      <xdr:row>31</xdr:row>
      <xdr:rowOff>180975</xdr:rowOff>
    </xdr:to>
    <mc:AlternateContent xmlns:mc="http://schemas.openxmlformats.org/markup-compatibility/2006" xmlns:a14="http://schemas.microsoft.com/office/drawing/2010/main">
      <mc:Choice Requires="a14">
        <xdr:graphicFrame macro="">
          <xdr:nvGraphicFramePr>
            <xdr:cNvPr id="5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575" y="819150"/>
              <a:ext cx="1295400" cy="526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0.24221</cdr:x>
      <cdr:y>0.53544</cdr:y>
    </cdr:from>
    <cdr:to>
      <cdr:x>0.51903</cdr:x>
      <cdr:y>0.63348</cdr:y>
    </cdr:to>
    <mc:AlternateContent xmlns:mc="http://schemas.openxmlformats.org/markup-compatibility/2006" xmlns:a14="http://schemas.microsoft.com/office/drawing/2010/main">
      <mc:Choice Requires="a14">
        <cdr:pic>
          <cdr:nvPicPr>
            <cdr:cNvPr id="2" name="Picture 1"/>
            <cdr:cNvPicPr>
              <a:picLocks xmlns:a="http://schemas.openxmlformats.org/drawingml/2006/main" noChangeAspect="1"/>
              <a:extLst xmlns:a="http://schemas.openxmlformats.org/drawingml/2006/main">
                <a:ext uri="{84589F7E-364E-4C9E-8A38-B11213B215E9}">
                  <a14:cameraTool cellRange="'Pivot '!$L$27" spid="_x0000_s3307"/>
                </a:ext>
              </a:extLst>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66751" y="1127125"/>
              <a:ext cx="762000" cy="206375"/>
            </a:xfrm>
            <a:prstGeom xmlns:a="http://schemas.openxmlformats.org/drawingml/2006/main" prst="rect">
              <a:avLst/>
            </a:prstGeom>
          </cdr:spPr>
        </cdr:pic>
      </mc:Choice>
      <mc:Fallback xmlns=""/>
    </mc:AlternateContent>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92.861725347226" createdVersion="5" refreshedVersion="5" minRefreshableVersion="3" recordCount="563">
  <cacheSource type="worksheet">
    <worksheetSource name="Table1"/>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H8:I21"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0" hier="-1"/>
  </pageFields>
  <dataFields count="1">
    <dataField name="Sum of Debit" fld="3"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T6:U9"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showAll="0">
      <items count="8">
        <item x="3"/>
        <item x="0"/>
        <item x="5"/>
        <item x="2"/>
        <item x="4"/>
        <item x="1"/>
        <item x="6"/>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numFmtId="168"/>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2">
  <location ref="B6:C14"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8">
    <i>
      <x v="3"/>
    </i>
    <i>
      <x v="4"/>
    </i>
    <i>
      <x/>
    </i>
    <i>
      <x v="5"/>
    </i>
    <i>
      <x v="2"/>
    </i>
    <i>
      <x v="6"/>
    </i>
    <i>
      <x v="1"/>
    </i>
    <i t="grand">
      <x/>
    </i>
  </rowItems>
  <colItems count="1">
    <i/>
  </colItems>
  <dataFields count="1">
    <dataField name="Sum of Debit" fld="3" baseField="7" baseItem="5" numFmtId="4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8">
  <location ref="E6:F9"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44"/>
  </dataFields>
  <formats count="1">
    <format dxfId="3">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Q6:R14"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items count="8">
        <item x="3"/>
        <item x="0"/>
        <item x="5"/>
        <item x="2"/>
        <item x="4"/>
        <item x="1"/>
        <item x="6"/>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numFmtId="168"/>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K8:L21"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3"/>
        <item x="0"/>
        <item x="5"/>
        <item x="2"/>
        <item x="4"/>
        <item x="1"/>
        <item x="6"/>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1" hier="-1"/>
  </pageFields>
  <dataFields count="1">
    <dataField name="Sum of Credit" fld="4" baseField="9" baseItem="8"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N8:O24"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6">
    <i>
      <x/>
    </i>
    <i>
      <x v="1"/>
    </i>
    <i>
      <x v="2"/>
    </i>
    <i>
      <x v="3"/>
    </i>
    <i>
      <x v="4"/>
    </i>
    <i>
      <x v="5"/>
    </i>
    <i>
      <x v="6"/>
    </i>
    <i>
      <x v="7"/>
    </i>
    <i>
      <x v="8"/>
    </i>
    <i>
      <x v="9"/>
    </i>
    <i>
      <x v="10"/>
    </i>
    <i>
      <x v="11"/>
    </i>
    <i>
      <x v="12"/>
    </i>
    <i>
      <x v="13"/>
    </i>
    <i>
      <x v="15"/>
    </i>
    <i t="grand">
      <x/>
    </i>
  </rowItems>
  <colItems count="1">
    <i/>
  </colItems>
  <pageFields count="1">
    <pageField fld="8" item="0" hier="-1"/>
  </pageFields>
  <dataFields count="1">
    <dataField name="Sum of Debit" fld="3" baseField="0" baseItem="0" numFmtId="166"/>
  </dataFields>
  <formats count="4">
    <format dxfId="9">
      <pivotArea outline="0" collapsedLevelsAreSubtotals="1" fieldPosition="0"/>
    </format>
    <format dxfId="8">
      <pivotArea collapsedLevelsAreSubtotals="1" fieldPosition="0">
        <references count="1">
          <reference field="6" count="1">
            <x v="0"/>
          </reference>
        </references>
      </pivotArea>
    </format>
    <format dxfId="7">
      <pivotArea collapsedLevelsAreSubtotals="1" fieldPosition="0">
        <references count="1">
          <reference field="6" count="14">
            <x v="1"/>
            <x v="2"/>
            <x v="3"/>
            <x v="4"/>
            <x v="5"/>
            <x v="6"/>
            <x v="7"/>
            <x v="8"/>
            <x v="9"/>
            <x v="10"/>
            <x v="11"/>
            <x v="12"/>
            <x v="13"/>
            <x v="15"/>
          </reference>
        </references>
      </pivotArea>
    </format>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new" rowHeight="241300"/>
</slicers>
</file>

<file path=xl/tables/table1.xml><?xml version="1.0" encoding="utf-8"?>
<table xmlns="http://schemas.openxmlformats.org/spreadsheetml/2006/main" id="1" name="Table1" displayName="Table1" ref="A1:J564" totalsRowShown="0">
  <autoFilter ref="A1:J564"/>
  <tableColumns count="10">
    <tableColumn id="1" name="Account"/>
    <tableColumn id="2" name="Date" dataDxfId="18"/>
    <tableColumn id="3" name="Description"/>
    <tableColumn id="4" name="Debit"/>
    <tableColumn id="5" name="Credit"/>
    <tableColumn id="6" name="Amount"/>
    <tableColumn id="7" name="Sub-category"/>
    <tableColumn id="8" name="Category"/>
    <tableColumn id="9" name="Category Type"/>
    <tableColumn id="10" name="Month" dataDxfId="17">
      <calculatedColumnFormula>TEXT(Table1[[#This Row],[Date]],"mmm")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83" totalsRowShown="0">
  <autoFilter ref="A1:J83"/>
  <tableColumns count="10">
    <tableColumn id="1" name="Account"/>
    <tableColumn id="2" name="Date" dataDxfId="16"/>
    <tableColumn id="3" name="Description"/>
    <tableColumn id="4" name="Debit"/>
    <tableColumn id="5" name="Credit"/>
    <tableColumn id="6" name="Amount"/>
    <tableColumn id="7" name="Sub-category"/>
    <tableColumn id="8" name="Category"/>
    <tableColumn id="9" name="Category Type"/>
    <tableColumn id="10" name="Month"/>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K83" totalsRowShown="0">
  <autoFilter ref="A1:K83"/>
  <tableColumns count="11">
    <tableColumn id="1" name="Account"/>
    <tableColumn id="2" name="Date" dataDxfId="15"/>
    <tableColumn id="3" name="Description"/>
    <tableColumn id="4" name="Debit"/>
    <tableColumn id="5" name="Credit"/>
    <tableColumn id="6" name="Amount"/>
    <tableColumn id="7" name="Sub-category"/>
    <tableColumn id="8" name="Category"/>
    <tableColumn id="9" name="Category Type"/>
    <tableColumn id="10" name="Month"/>
    <tableColumn id="11" name="Column1" dataDxfId="14">
      <calculatedColumnFormula>SUM(Table3[Debit])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J59" totalsRowShown="0">
  <autoFilter ref="A1:J59"/>
  <tableColumns count="10">
    <tableColumn id="1" name="Account"/>
    <tableColumn id="2" name="Date" dataDxfId="13"/>
    <tableColumn id="3" name="Description"/>
    <tableColumn id="4" name="Debit"/>
    <tableColumn id="5" name="Credit"/>
    <tableColumn id="6" name="Amount"/>
    <tableColumn id="7" name="Sub-category"/>
    <tableColumn id="8" name="Category"/>
    <tableColumn id="9" name="Category Type"/>
    <tableColumn id="10" name="Month"/>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J88" totalsRowShown="0">
  <autoFilter ref="A1:J88"/>
  <tableColumns count="10">
    <tableColumn id="1" name="Account"/>
    <tableColumn id="2" name="Date" dataDxfId="12"/>
    <tableColumn id="3" name="Description"/>
    <tableColumn id="4" name="Debit"/>
    <tableColumn id="5" name="Credit"/>
    <tableColumn id="6" name="Amount"/>
    <tableColumn id="7" name="Sub-category"/>
    <tableColumn id="8" name="Category"/>
    <tableColumn id="9" name="Category Type"/>
    <tableColumn id="10" name="Month"/>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J564" totalsRowShown="0">
  <autoFilter ref="A1:J564"/>
  <tableColumns count="10">
    <tableColumn id="1" name="Account"/>
    <tableColumn id="2" name="Date" dataDxfId="11"/>
    <tableColumn id="3" name="Description"/>
    <tableColumn id="4" name="Debit"/>
    <tableColumn id="5" name="Credit"/>
    <tableColumn id="6" name="Amount"/>
    <tableColumn id="7" name="Sub-category"/>
    <tableColumn id="8" name="Category"/>
    <tableColumn id="9" name="Category Type"/>
    <tableColumn id="10" name="Month"/>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J83" totalsRowShown="0">
  <autoFilter ref="A1:J83"/>
  <tableColumns count="10">
    <tableColumn id="1" name="Account"/>
    <tableColumn id="2" name="Date" dataDxfId="10"/>
    <tableColumn id="3" name="Description"/>
    <tableColumn id="4" name="Debit"/>
    <tableColumn id="5" name="Credit"/>
    <tableColumn id="6" name="Amount"/>
    <tableColumn id="7" name="Sub-category"/>
    <tableColumn id="8" name="Category"/>
    <tableColumn id="9" name="Category Type"/>
    <tableColumn id="10"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74"/>
  <sheetViews>
    <sheetView showGridLines="0" tabSelected="1" workbookViewId="0">
      <pane xSplit="9" ySplit="6" topLeftCell="J7" activePane="bottomRight" state="frozen"/>
      <selection pane="topRight" activeCell="J1" sqref="J1"/>
      <selection pane="bottomLeft" activeCell="A7" sqref="A7"/>
      <selection pane="bottomRight" activeCell="C21" sqref="C21"/>
    </sheetView>
  </sheetViews>
  <sheetFormatPr defaultRowHeight="15" x14ac:dyDescent="0.25"/>
  <cols>
    <col min="1" max="1" width="10.28515625" customWidth="1"/>
    <col min="2" max="2" width="13.42578125" customWidth="1"/>
    <col min="3" max="3" width="13.28515625" customWidth="1"/>
    <col min="4" max="4" width="9.140625" customWidth="1"/>
    <col min="6" max="6" width="10.28515625" customWidth="1"/>
    <col min="7" max="7" width="14.7109375" customWidth="1"/>
    <col min="8" max="8" width="17.5703125" customWidth="1"/>
    <col min="9" max="9" width="15.7109375" customWidth="1"/>
  </cols>
  <sheetData>
    <row r="1" spans="1:10" x14ac:dyDescent="0.25">
      <c r="A1" s="1" t="s">
        <v>0</v>
      </c>
      <c r="B1" s="2" t="s">
        <v>1</v>
      </c>
      <c r="C1" s="1" t="s">
        <v>2</v>
      </c>
      <c r="D1" s="1" t="s">
        <v>3</v>
      </c>
      <c r="E1" s="1" t="s">
        <v>4</v>
      </c>
      <c r="F1" s="1" t="s">
        <v>5</v>
      </c>
      <c r="G1" s="1" t="s">
        <v>6</v>
      </c>
      <c r="H1" s="1" t="s">
        <v>7</v>
      </c>
      <c r="I1" s="1" t="s">
        <v>8</v>
      </c>
      <c r="J1" t="s">
        <v>62</v>
      </c>
    </row>
    <row r="2" spans="1:10" x14ac:dyDescent="0.25">
      <c r="A2" s="1" t="s">
        <v>9</v>
      </c>
      <c r="B2" s="2">
        <v>44200</v>
      </c>
      <c r="C2" s="1" t="s">
        <v>10</v>
      </c>
      <c r="D2" s="1"/>
      <c r="E2" s="1">
        <v>4000</v>
      </c>
      <c r="F2" s="1">
        <v>4000</v>
      </c>
      <c r="G2" s="1" t="s">
        <v>11</v>
      </c>
      <c r="H2" s="1" t="s">
        <v>11</v>
      </c>
      <c r="I2" s="1" t="s">
        <v>12</v>
      </c>
      <c r="J2" s="3" t="str">
        <f>TEXT(Table1[[#This Row],[Date]],"mmm")</f>
        <v>Jan</v>
      </c>
    </row>
    <row r="3" spans="1:10" x14ac:dyDescent="0.25">
      <c r="A3" s="1" t="s">
        <v>4</v>
      </c>
      <c r="B3" s="2">
        <v>44200</v>
      </c>
      <c r="C3" s="1" t="s">
        <v>13</v>
      </c>
      <c r="D3" s="1">
        <v>5</v>
      </c>
      <c r="E3" s="1"/>
      <c r="F3" s="1">
        <v>-5</v>
      </c>
      <c r="G3" s="1" t="s">
        <v>14</v>
      </c>
      <c r="H3" s="1" t="s">
        <v>15</v>
      </c>
      <c r="I3" s="1" t="s">
        <v>16</v>
      </c>
      <c r="J3" s="3" t="str">
        <f>TEXT(Table1[[#This Row],[Date]],"mmm")</f>
        <v>Jan</v>
      </c>
    </row>
    <row r="4" spans="1:10" x14ac:dyDescent="0.25">
      <c r="A4" s="1" t="s">
        <v>9</v>
      </c>
      <c r="B4" s="2">
        <v>44201</v>
      </c>
      <c r="C4" s="1" t="s">
        <v>17</v>
      </c>
      <c r="D4" s="1">
        <v>900</v>
      </c>
      <c r="E4" s="1"/>
      <c r="F4" s="1">
        <v>-900</v>
      </c>
      <c r="G4" s="1" t="s">
        <v>18</v>
      </c>
      <c r="H4" s="1" t="s">
        <v>19</v>
      </c>
      <c r="I4" s="1" t="s">
        <v>16</v>
      </c>
      <c r="J4" s="3" t="str">
        <f>TEXT(Table1[[#This Row],[Date]],"mmm")</f>
        <v>Jan</v>
      </c>
    </row>
    <row r="5" spans="1:10" x14ac:dyDescent="0.25">
      <c r="A5" s="1" t="s">
        <v>9</v>
      </c>
      <c r="B5" s="2">
        <v>44201</v>
      </c>
      <c r="C5" s="1" t="s">
        <v>20</v>
      </c>
      <c r="D5" s="1">
        <v>150</v>
      </c>
      <c r="E5" s="1"/>
      <c r="F5" s="1">
        <v>-150</v>
      </c>
      <c r="G5" s="1" t="s">
        <v>21</v>
      </c>
      <c r="H5" s="1" t="s">
        <v>22</v>
      </c>
      <c r="I5" s="1" t="s">
        <v>16</v>
      </c>
      <c r="J5" s="3" t="str">
        <f>TEXT(Table1[[#This Row],[Date]],"mmm")</f>
        <v>Jan</v>
      </c>
    </row>
    <row r="6" spans="1:10" x14ac:dyDescent="0.25">
      <c r="A6" s="1" t="s">
        <v>4</v>
      </c>
      <c r="B6" s="2">
        <v>44201</v>
      </c>
      <c r="C6" s="1" t="s">
        <v>13</v>
      </c>
      <c r="D6" s="1">
        <v>5</v>
      </c>
      <c r="E6" s="1"/>
      <c r="F6" s="1">
        <v>-5</v>
      </c>
      <c r="G6" s="1" t="s">
        <v>14</v>
      </c>
      <c r="H6" s="1" t="s">
        <v>15</v>
      </c>
      <c r="I6" s="1" t="s">
        <v>16</v>
      </c>
      <c r="J6" s="3" t="str">
        <f>TEXT(Table1[[#This Row],[Date]],"mmm")</f>
        <v>Jan</v>
      </c>
    </row>
    <row r="7" spans="1:10" x14ac:dyDescent="0.25">
      <c r="A7" s="1" t="s">
        <v>4</v>
      </c>
      <c r="B7" s="2">
        <v>44202</v>
      </c>
      <c r="C7" s="1" t="s">
        <v>13</v>
      </c>
      <c r="D7" s="1">
        <v>5</v>
      </c>
      <c r="E7" s="1"/>
      <c r="F7" s="1">
        <v>-5</v>
      </c>
      <c r="G7" s="1" t="s">
        <v>14</v>
      </c>
      <c r="H7" s="1" t="s">
        <v>15</v>
      </c>
      <c r="I7" s="1" t="s">
        <v>16</v>
      </c>
      <c r="J7" s="3" t="str">
        <f>TEXT(Table1[[#This Row],[Date]],"mmm")</f>
        <v>Jan</v>
      </c>
    </row>
    <row r="8" spans="1:10" x14ac:dyDescent="0.25">
      <c r="A8" s="1" t="s">
        <v>4</v>
      </c>
      <c r="B8" s="2">
        <v>44203</v>
      </c>
      <c r="C8" s="1" t="s">
        <v>13</v>
      </c>
      <c r="D8" s="1">
        <v>5</v>
      </c>
      <c r="E8" s="1"/>
      <c r="F8" s="1">
        <v>-5</v>
      </c>
      <c r="G8" s="1" t="s">
        <v>14</v>
      </c>
      <c r="H8" s="1" t="s">
        <v>15</v>
      </c>
      <c r="I8" s="1" t="s">
        <v>16</v>
      </c>
      <c r="J8" s="3" t="str">
        <f>TEXT(Table1[[#This Row],[Date]],"mmm")</f>
        <v>Jan</v>
      </c>
    </row>
    <row r="9" spans="1:10" x14ac:dyDescent="0.25">
      <c r="A9" s="1" t="s">
        <v>4</v>
      </c>
      <c r="B9" s="2">
        <v>44204</v>
      </c>
      <c r="C9" s="1" t="s">
        <v>13</v>
      </c>
      <c r="D9" s="1">
        <v>5</v>
      </c>
      <c r="E9" s="1"/>
      <c r="F9" s="1">
        <v>-5</v>
      </c>
      <c r="G9" s="1" t="s">
        <v>14</v>
      </c>
      <c r="H9" s="1" t="s">
        <v>15</v>
      </c>
      <c r="I9" s="1" t="s">
        <v>16</v>
      </c>
      <c r="J9" s="3" t="str">
        <f>TEXT(Table1[[#This Row],[Date]],"mmm")</f>
        <v>Jan</v>
      </c>
    </row>
    <row r="10" spans="1:10" x14ac:dyDescent="0.25">
      <c r="A10" s="1" t="s">
        <v>4</v>
      </c>
      <c r="B10" s="2">
        <v>44204</v>
      </c>
      <c r="C10" s="1" t="s">
        <v>23</v>
      </c>
      <c r="D10" s="1">
        <v>155</v>
      </c>
      <c r="E10" s="1"/>
      <c r="F10" s="1">
        <v>-155</v>
      </c>
      <c r="G10" s="1" t="s">
        <v>24</v>
      </c>
      <c r="H10" s="1" t="s">
        <v>19</v>
      </c>
      <c r="I10" s="1" t="s">
        <v>16</v>
      </c>
      <c r="J10" s="3" t="str">
        <f>TEXT(Table1[[#This Row],[Date]],"mmm")</f>
        <v>Jan</v>
      </c>
    </row>
    <row r="11" spans="1:10" x14ac:dyDescent="0.25">
      <c r="A11" s="1" t="s">
        <v>9</v>
      </c>
      <c r="B11" s="2">
        <v>44207</v>
      </c>
      <c r="C11" s="1" t="s">
        <v>25</v>
      </c>
      <c r="D11" s="1">
        <v>50</v>
      </c>
      <c r="E11" s="1"/>
      <c r="F11" s="1">
        <v>-50</v>
      </c>
      <c r="G11" s="1" t="s">
        <v>26</v>
      </c>
      <c r="H11" s="1" t="s">
        <v>19</v>
      </c>
      <c r="I11" s="1" t="s">
        <v>16</v>
      </c>
      <c r="J11" s="3" t="str">
        <f>TEXT(Table1[[#This Row],[Date]],"mmm")</f>
        <v>Jan</v>
      </c>
    </row>
    <row r="12" spans="1:10" x14ac:dyDescent="0.25">
      <c r="A12" s="1" t="s">
        <v>4</v>
      </c>
      <c r="B12" s="2">
        <v>44207</v>
      </c>
      <c r="C12" s="1" t="s">
        <v>13</v>
      </c>
      <c r="D12" s="1">
        <v>5</v>
      </c>
      <c r="E12" s="1"/>
      <c r="F12" s="1">
        <v>-5</v>
      </c>
      <c r="G12" s="1" t="s">
        <v>14</v>
      </c>
      <c r="H12" s="1" t="s">
        <v>15</v>
      </c>
      <c r="I12" s="1" t="s">
        <v>16</v>
      </c>
      <c r="J12" s="3" t="str">
        <f>TEXT(Table1[[#This Row],[Date]],"mmm")</f>
        <v>Jan</v>
      </c>
    </row>
    <row r="13" spans="1:10" x14ac:dyDescent="0.25">
      <c r="A13" s="1" t="s">
        <v>4</v>
      </c>
      <c r="B13" s="2">
        <v>44208</v>
      </c>
      <c r="C13" s="1" t="s">
        <v>13</v>
      </c>
      <c r="D13" s="1">
        <v>5</v>
      </c>
      <c r="E13" s="1"/>
      <c r="F13" s="1">
        <v>-5</v>
      </c>
      <c r="G13" s="1" t="s">
        <v>14</v>
      </c>
      <c r="H13" s="1" t="s">
        <v>15</v>
      </c>
      <c r="I13" s="1" t="s">
        <v>16</v>
      </c>
      <c r="J13" s="3" t="str">
        <f>TEXT(Table1[[#This Row],[Date]],"mmm")</f>
        <v>Jan</v>
      </c>
    </row>
    <row r="14" spans="1:10" x14ac:dyDescent="0.25">
      <c r="A14" s="1" t="s">
        <v>4</v>
      </c>
      <c r="B14" s="2">
        <v>44209</v>
      </c>
      <c r="C14" s="1" t="s">
        <v>27</v>
      </c>
      <c r="D14" s="1">
        <v>77</v>
      </c>
      <c r="E14" s="1"/>
      <c r="F14" s="1">
        <v>-77</v>
      </c>
      <c r="G14" s="1" t="s">
        <v>28</v>
      </c>
      <c r="H14" s="1" t="s">
        <v>22</v>
      </c>
      <c r="I14" s="1" t="s">
        <v>16</v>
      </c>
      <c r="J14" s="3" t="str">
        <f>TEXT(Table1[[#This Row],[Date]],"mmm")</f>
        <v>Jan</v>
      </c>
    </row>
    <row r="15" spans="1:10" x14ac:dyDescent="0.25">
      <c r="A15" s="1" t="s">
        <v>4</v>
      </c>
      <c r="B15" s="2">
        <v>44209</v>
      </c>
      <c r="C15" s="1" t="s">
        <v>13</v>
      </c>
      <c r="D15" s="1">
        <v>5</v>
      </c>
      <c r="E15" s="1"/>
      <c r="F15" s="1">
        <v>-5</v>
      </c>
      <c r="G15" s="1" t="s">
        <v>14</v>
      </c>
      <c r="H15" s="1" t="s">
        <v>15</v>
      </c>
      <c r="I15" s="1" t="s">
        <v>16</v>
      </c>
      <c r="J15" s="3" t="str">
        <f>TEXT(Table1[[#This Row],[Date]],"mmm")</f>
        <v>Jan</v>
      </c>
    </row>
    <row r="16" spans="1:10" x14ac:dyDescent="0.25">
      <c r="A16" s="1" t="s">
        <v>4</v>
      </c>
      <c r="B16" s="2">
        <v>44210</v>
      </c>
      <c r="C16" s="1" t="s">
        <v>13</v>
      </c>
      <c r="D16" s="1">
        <v>5</v>
      </c>
      <c r="E16" s="1"/>
      <c r="F16" s="1">
        <v>-5</v>
      </c>
      <c r="G16" s="1" t="s">
        <v>14</v>
      </c>
      <c r="H16" s="1" t="s">
        <v>15</v>
      </c>
      <c r="I16" s="1" t="s">
        <v>16</v>
      </c>
      <c r="J16" s="3" t="str">
        <f>TEXT(Table1[[#This Row],[Date]],"mmm")</f>
        <v>Jan</v>
      </c>
    </row>
    <row r="17" spans="1:10" x14ac:dyDescent="0.25">
      <c r="A17" s="1" t="s">
        <v>4</v>
      </c>
      <c r="B17" s="2">
        <v>44211</v>
      </c>
      <c r="C17" s="1" t="s">
        <v>23</v>
      </c>
      <c r="D17" s="1">
        <v>135</v>
      </c>
      <c r="E17" s="1"/>
      <c r="F17" s="1">
        <v>-135</v>
      </c>
      <c r="G17" s="1" t="s">
        <v>24</v>
      </c>
      <c r="H17" s="1" t="s">
        <v>19</v>
      </c>
      <c r="I17" s="1" t="s">
        <v>16</v>
      </c>
      <c r="J17" s="3" t="str">
        <f>TEXT(Table1[[#This Row],[Date]],"mmm")</f>
        <v>Jan</v>
      </c>
    </row>
    <row r="18" spans="1:10" x14ac:dyDescent="0.25">
      <c r="A18" s="1" t="s">
        <v>4</v>
      </c>
      <c r="B18" s="2">
        <v>44211</v>
      </c>
      <c r="C18" s="1" t="s">
        <v>13</v>
      </c>
      <c r="D18" s="1">
        <v>5</v>
      </c>
      <c r="E18" s="1"/>
      <c r="F18" s="1">
        <v>-5</v>
      </c>
      <c r="G18" s="1" t="s">
        <v>14</v>
      </c>
      <c r="H18" s="1" t="s">
        <v>15</v>
      </c>
      <c r="I18" s="1" t="s">
        <v>16</v>
      </c>
      <c r="J18" s="3" t="str">
        <f>TEXT(Table1[[#This Row],[Date]],"mmm")</f>
        <v>Jan</v>
      </c>
    </row>
    <row r="19" spans="1:10" x14ac:dyDescent="0.25">
      <c r="A19" s="1" t="s">
        <v>4</v>
      </c>
      <c r="B19" s="2">
        <v>44212</v>
      </c>
      <c r="C19" s="1" t="s">
        <v>13</v>
      </c>
      <c r="D19" s="1">
        <v>5</v>
      </c>
      <c r="E19" s="1"/>
      <c r="F19" s="1">
        <v>-5</v>
      </c>
      <c r="G19" s="1" t="s">
        <v>14</v>
      </c>
      <c r="H19" s="1" t="s">
        <v>15</v>
      </c>
      <c r="I19" s="1" t="s">
        <v>16</v>
      </c>
      <c r="J19" s="3" t="str">
        <f>TEXT(Table1[[#This Row],[Date]],"mmm")</f>
        <v>Jan</v>
      </c>
    </row>
    <row r="20" spans="1:10" x14ac:dyDescent="0.25">
      <c r="A20" s="1" t="s">
        <v>4</v>
      </c>
      <c r="B20" s="2">
        <v>44212</v>
      </c>
      <c r="C20" s="1" t="s">
        <v>29</v>
      </c>
      <c r="D20" s="1">
        <v>40</v>
      </c>
      <c r="E20" s="1"/>
      <c r="F20" s="1">
        <v>-40</v>
      </c>
      <c r="G20" s="1" t="s">
        <v>21</v>
      </c>
      <c r="H20" s="1" t="s">
        <v>30</v>
      </c>
      <c r="I20" s="1" t="s">
        <v>16</v>
      </c>
      <c r="J20" s="3" t="str">
        <f>TEXT(Table1[[#This Row],[Date]],"mmm")</f>
        <v>Jan</v>
      </c>
    </row>
    <row r="21" spans="1:10" x14ac:dyDescent="0.25">
      <c r="A21" s="1" t="s">
        <v>4</v>
      </c>
      <c r="B21" s="2">
        <v>44212</v>
      </c>
      <c r="C21" s="1" t="s">
        <v>31</v>
      </c>
      <c r="D21" s="1">
        <v>98</v>
      </c>
      <c r="E21" s="1"/>
      <c r="F21" s="1">
        <v>-98</v>
      </c>
      <c r="G21" s="1" t="s">
        <v>32</v>
      </c>
      <c r="H21" s="1" t="s">
        <v>30</v>
      </c>
      <c r="I21" s="1" t="s">
        <v>16</v>
      </c>
      <c r="J21" s="3" t="str">
        <f>TEXT(Table1[[#This Row],[Date]],"mmm")</f>
        <v>Jan</v>
      </c>
    </row>
    <row r="22" spans="1:10" x14ac:dyDescent="0.25">
      <c r="A22" s="1" t="s">
        <v>4</v>
      </c>
      <c r="B22" s="2">
        <v>44212</v>
      </c>
      <c r="C22" s="1" t="s">
        <v>33</v>
      </c>
      <c r="D22" s="1">
        <v>52</v>
      </c>
      <c r="E22" s="1"/>
      <c r="F22" s="1">
        <v>-52</v>
      </c>
      <c r="G22" s="1" t="s">
        <v>34</v>
      </c>
      <c r="H22" s="1" t="s">
        <v>15</v>
      </c>
      <c r="I22" s="1" t="s">
        <v>16</v>
      </c>
      <c r="J22" s="3" t="str">
        <f>TEXT(Table1[[#This Row],[Date]],"mmm")</f>
        <v>Jan</v>
      </c>
    </row>
    <row r="23" spans="1:10" x14ac:dyDescent="0.25">
      <c r="A23" s="1" t="s">
        <v>4</v>
      </c>
      <c r="B23" s="2">
        <v>44213</v>
      </c>
      <c r="C23" s="1" t="s">
        <v>35</v>
      </c>
      <c r="D23" s="1">
        <v>28</v>
      </c>
      <c r="E23" s="1"/>
      <c r="F23" s="1">
        <v>-28</v>
      </c>
      <c r="G23" s="1" t="s">
        <v>36</v>
      </c>
      <c r="H23" s="1" t="s">
        <v>22</v>
      </c>
      <c r="I23" s="1" t="s">
        <v>16</v>
      </c>
      <c r="J23" s="3" t="str">
        <f>TEXT(Table1[[#This Row],[Date]],"mmm")</f>
        <v>Jan</v>
      </c>
    </row>
    <row r="24" spans="1:10" x14ac:dyDescent="0.25">
      <c r="A24" s="1" t="s">
        <v>9</v>
      </c>
      <c r="B24" s="2">
        <v>44214</v>
      </c>
      <c r="C24" s="1" t="s">
        <v>37</v>
      </c>
      <c r="D24" s="1">
        <v>30</v>
      </c>
      <c r="E24" s="1"/>
      <c r="F24" s="1">
        <v>-30</v>
      </c>
      <c r="G24" s="1" t="s">
        <v>38</v>
      </c>
      <c r="H24" s="1" t="s">
        <v>30</v>
      </c>
      <c r="I24" s="1" t="s">
        <v>16</v>
      </c>
      <c r="J24" s="3" t="str">
        <f>TEXT(Table1[[#This Row],[Date]],"mmm")</f>
        <v>Jan</v>
      </c>
    </row>
    <row r="25" spans="1:10" x14ac:dyDescent="0.25">
      <c r="A25" s="1" t="s">
        <v>4</v>
      </c>
      <c r="B25" s="2">
        <v>44214</v>
      </c>
      <c r="C25" s="1" t="s">
        <v>13</v>
      </c>
      <c r="D25" s="1">
        <v>5</v>
      </c>
      <c r="E25" s="1"/>
      <c r="F25" s="1">
        <v>-5</v>
      </c>
      <c r="G25" s="1" t="s">
        <v>14</v>
      </c>
      <c r="H25" s="1" t="s">
        <v>15</v>
      </c>
      <c r="I25" s="1" t="s">
        <v>16</v>
      </c>
      <c r="J25" s="3" t="str">
        <f>TEXT(Table1[[#This Row],[Date]],"mmm")</f>
        <v>Jan</v>
      </c>
    </row>
    <row r="26" spans="1:10" x14ac:dyDescent="0.25">
      <c r="A26" s="1" t="s">
        <v>4</v>
      </c>
      <c r="B26" s="2">
        <v>44215</v>
      </c>
      <c r="C26" s="1" t="s">
        <v>13</v>
      </c>
      <c r="D26" s="1">
        <v>5</v>
      </c>
      <c r="E26" s="1"/>
      <c r="F26" s="1">
        <v>-5</v>
      </c>
      <c r="G26" s="1" t="s">
        <v>14</v>
      </c>
      <c r="H26" s="1" t="s">
        <v>15</v>
      </c>
      <c r="I26" s="1" t="s">
        <v>16</v>
      </c>
      <c r="J26" s="3" t="str">
        <f>TEXT(Table1[[#This Row],[Date]],"mmm")</f>
        <v>Jan</v>
      </c>
    </row>
    <row r="27" spans="1:10" x14ac:dyDescent="0.25">
      <c r="A27" s="1" t="s">
        <v>9</v>
      </c>
      <c r="B27" s="2">
        <v>44215</v>
      </c>
      <c r="C27" s="1" t="s">
        <v>39</v>
      </c>
      <c r="D27" s="1">
        <v>1504</v>
      </c>
      <c r="E27" s="1"/>
      <c r="F27" s="1">
        <v>-154</v>
      </c>
      <c r="G27" s="1" t="s">
        <v>40</v>
      </c>
      <c r="H27" s="1" t="s">
        <v>41</v>
      </c>
      <c r="I27" s="1" t="s">
        <v>16</v>
      </c>
      <c r="J27" s="3" t="str">
        <f>TEXT(Table1[[#This Row],[Date]],"mmm")</f>
        <v>Jan</v>
      </c>
    </row>
    <row r="28" spans="1:10" x14ac:dyDescent="0.25">
      <c r="A28" s="1" t="s">
        <v>9</v>
      </c>
      <c r="B28" s="2">
        <v>44215</v>
      </c>
      <c r="C28" s="1" t="s">
        <v>42</v>
      </c>
      <c r="D28" s="1">
        <v>40</v>
      </c>
      <c r="E28" s="1"/>
      <c r="F28" s="1">
        <v>-40</v>
      </c>
      <c r="G28" s="1" t="s">
        <v>43</v>
      </c>
      <c r="H28" s="1" t="s">
        <v>19</v>
      </c>
      <c r="I28" s="1" t="s">
        <v>16</v>
      </c>
      <c r="J28" s="3" t="str">
        <f>TEXT(Table1[[#This Row],[Date]],"mmm")</f>
        <v>Jan</v>
      </c>
    </row>
    <row r="29" spans="1:10" x14ac:dyDescent="0.25">
      <c r="A29" s="1" t="s">
        <v>4</v>
      </c>
      <c r="B29" s="2">
        <v>44216</v>
      </c>
      <c r="C29" s="1" t="s">
        <v>44</v>
      </c>
      <c r="D29" s="1">
        <v>45</v>
      </c>
      <c r="E29" s="1"/>
      <c r="F29" s="1">
        <v>-45</v>
      </c>
      <c r="G29" s="1" t="s">
        <v>45</v>
      </c>
      <c r="H29" s="1" t="s">
        <v>30</v>
      </c>
      <c r="I29" s="1" t="s">
        <v>16</v>
      </c>
      <c r="J29" s="3" t="str">
        <f>TEXT(Table1[[#This Row],[Date]],"mmm")</f>
        <v>Jan</v>
      </c>
    </row>
    <row r="30" spans="1:10" x14ac:dyDescent="0.25">
      <c r="A30" s="1" t="s">
        <v>4</v>
      </c>
      <c r="B30" s="2">
        <v>44216</v>
      </c>
      <c r="C30" s="1" t="s">
        <v>46</v>
      </c>
      <c r="D30" s="1">
        <v>32</v>
      </c>
      <c r="E30" s="1"/>
      <c r="F30" s="1">
        <v>-32</v>
      </c>
      <c r="G30" s="1" t="s">
        <v>21</v>
      </c>
      <c r="H30" s="1" t="s">
        <v>30</v>
      </c>
      <c r="I30" s="1" t="s">
        <v>16</v>
      </c>
      <c r="J30" s="3" t="str">
        <f>TEXT(Table1[[#This Row],[Date]],"mmm")</f>
        <v>Jan</v>
      </c>
    </row>
    <row r="31" spans="1:10" x14ac:dyDescent="0.25">
      <c r="A31" s="1" t="s">
        <v>4</v>
      </c>
      <c r="B31" s="2">
        <v>44216</v>
      </c>
      <c r="C31" s="1" t="s">
        <v>13</v>
      </c>
      <c r="D31" s="1">
        <v>5</v>
      </c>
      <c r="E31" s="1"/>
      <c r="F31" s="1">
        <v>-5</v>
      </c>
      <c r="G31" s="1" t="s">
        <v>14</v>
      </c>
      <c r="H31" s="1" t="s">
        <v>15</v>
      </c>
      <c r="I31" s="1" t="s">
        <v>16</v>
      </c>
      <c r="J31" s="3" t="str">
        <f>TEXT(Table1[[#This Row],[Date]],"mmm")</f>
        <v>Jan</v>
      </c>
    </row>
    <row r="32" spans="1:10" x14ac:dyDescent="0.25">
      <c r="A32" s="1" t="s">
        <v>4</v>
      </c>
      <c r="B32" s="2">
        <v>44217</v>
      </c>
      <c r="C32" s="1" t="s">
        <v>13</v>
      </c>
      <c r="D32" s="1">
        <v>5</v>
      </c>
      <c r="E32" s="1"/>
      <c r="F32" s="1">
        <v>-5</v>
      </c>
      <c r="G32" s="1" t="s">
        <v>14</v>
      </c>
      <c r="H32" s="1" t="s">
        <v>15</v>
      </c>
      <c r="I32" s="1" t="s">
        <v>16</v>
      </c>
      <c r="J32" s="3" t="str">
        <f>TEXT(Table1[[#This Row],[Date]],"mmm")</f>
        <v>Jan</v>
      </c>
    </row>
    <row r="33" spans="1:10" x14ac:dyDescent="0.25">
      <c r="A33" s="1" t="s">
        <v>4</v>
      </c>
      <c r="B33" s="2">
        <v>44218</v>
      </c>
      <c r="C33" s="1" t="s">
        <v>13</v>
      </c>
      <c r="D33" s="1">
        <v>5</v>
      </c>
      <c r="E33" s="1"/>
      <c r="F33" s="1">
        <v>-5</v>
      </c>
      <c r="G33" s="1" t="s">
        <v>14</v>
      </c>
      <c r="H33" s="1" t="s">
        <v>15</v>
      </c>
      <c r="I33" s="1" t="s">
        <v>16</v>
      </c>
      <c r="J33" s="3" t="str">
        <f>TEXT(Table1[[#This Row],[Date]],"mmm")</f>
        <v>Jan</v>
      </c>
    </row>
    <row r="34" spans="1:10" x14ac:dyDescent="0.25">
      <c r="A34" s="1" t="s">
        <v>4</v>
      </c>
      <c r="B34" s="2">
        <v>44218</v>
      </c>
      <c r="C34" s="1" t="s">
        <v>23</v>
      </c>
      <c r="D34" s="1">
        <v>170</v>
      </c>
      <c r="E34" s="1"/>
      <c r="F34" s="1">
        <v>-170</v>
      </c>
      <c r="G34" s="1" t="s">
        <v>24</v>
      </c>
      <c r="H34" s="1" t="s">
        <v>19</v>
      </c>
      <c r="I34" s="1" t="s">
        <v>16</v>
      </c>
      <c r="J34" s="3" t="str">
        <f>TEXT(Table1[[#This Row],[Date]],"mmm")</f>
        <v>Jan</v>
      </c>
    </row>
    <row r="35" spans="1:10" x14ac:dyDescent="0.25">
      <c r="A35" s="1" t="s">
        <v>4</v>
      </c>
      <c r="B35" s="2">
        <v>44219</v>
      </c>
      <c r="C35" s="1" t="s">
        <v>47</v>
      </c>
      <c r="D35" s="1">
        <v>37</v>
      </c>
      <c r="E35" s="1"/>
      <c r="F35" s="1">
        <v>-37</v>
      </c>
      <c r="G35" s="1" t="s">
        <v>34</v>
      </c>
      <c r="H35" s="1" t="s">
        <v>15</v>
      </c>
      <c r="I35" s="1" t="s">
        <v>16</v>
      </c>
      <c r="J35" s="3" t="str">
        <f>TEXT(Table1[[#This Row],[Date]],"mmm")</f>
        <v>Jan</v>
      </c>
    </row>
    <row r="36" spans="1:10" x14ac:dyDescent="0.25">
      <c r="A36" s="1" t="s">
        <v>4</v>
      </c>
      <c r="B36" s="2">
        <v>44220</v>
      </c>
      <c r="C36" s="1" t="s">
        <v>48</v>
      </c>
      <c r="D36" s="1">
        <v>12</v>
      </c>
      <c r="E36" s="1"/>
      <c r="F36" s="1">
        <v>-12</v>
      </c>
      <c r="G36" s="1" t="s">
        <v>34</v>
      </c>
      <c r="H36" s="1" t="s">
        <v>15</v>
      </c>
      <c r="I36" s="1" t="s">
        <v>16</v>
      </c>
      <c r="J36" s="3" t="str">
        <f>TEXT(Table1[[#This Row],[Date]],"mmm")</f>
        <v>Jan</v>
      </c>
    </row>
    <row r="37" spans="1:10" x14ac:dyDescent="0.25">
      <c r="A37" s="1" t="s">
        <v>9</v>
      </c>
      <c r="B37" s="2">
        <v>44221</v>
      </c>
      <c r="C37" s="1" t="s">
        <v>49</v>
      </c>
      <c r="D37" s="1">
        <v>70</v>
      </c>
      <c r="E37" s="1"/>
      <c r="F37" s="1">
        <v>55</v>
      </c>
      <c r="G37" s="1" t="s">
        <v>50</v>
      </c>
      <c r="H37" s="1" t="s">
        <v>51</v>
      </c>
      <c r="I37" s="1" t="s">
        <v>16</v>
      </c>
      <c r="J37" s="3" t="str">
        <f>TEXT(Table1[[#This Row],[Date]],"mmm")</f>
        <v>Jan</v>
      </c>
    </row>
    <row r="38" spans="1:10" x14ac:dyDescent="0.25">
      <c r="A38" s="1" t="s">
        <v>4</v>
      </c>
      <c r="B38" s="2">
        <v>44221</v>
      </c>
      <c r="C38" s="1" t="s">
        <v>27</v>
      </c>
      <c r="D38" s="1">
        <v>63</v>
      </c>
      <c r="E38" s="1"/>
      <c r="F38" s="1">
        <v>-63</v>
      </c>
      <c r="G38" s="1" t="s">
        <v>28</v>
      </c>
      <c r="H38" s="1" t="s">
        <v>22</v>
      </c>
      <c r="I38" s="1" t="s">
        <v>16</v>
      </c>
      <c r="J38" s="3" t="str">
        <f>TEXT(Table1[[#This Row],[Date]],"mmm")</f>
        <v>Jan</v>
      </c>
    </row>
    <row r="39" spans="1:10" x14ac:dyDescent="0.25">
      <c r="A39" s="1" t="s">
        <v>4</v>
      </c>
      <c r="B39" s="2">
        <v>44221</v>
      </c>
      <c r="C39" s="1" t="s">
        <v>13</v>
      </c>
      <c r="D39" s="1">
        <v>5</v>
      </c>
      <c r="E39" s="1"/>
      <c r="F39" s="1">
        <v>-5</v>
      </c>
      <c r="G39" s="1" t="s">
        <v>14</v>
      </c>
      <c r="H39" s="1" t="s">
        <v>15</v>
      </c>
      <c r="I39" s="1" t="s">
        <v>16</v>
      </c>
      <c r="J39" s="3" t="str">
        <f>TEXT(Table1[[#This Row],[Date]],"mmm")</f>
        <v>Jan</v>
      </c>
    </row>
    <row r="40" spans="1:10" x14ac:dyDescent="0.25">
      <c r="A40" s="1" t="s">
        <v>4</v>
      </c>
      <c r="B40" s="2">
        <v>44222</v>
      </c>
      <c r="C40" s="1" t="s">
        <v>13</v>
      </c>
      <c r="D40" s="1">
        <v>5</v>
      </c>
      <c r="E40" s="1"/>
      <c r="F40" s="1">
        <v>-5</v>
      </c>
      <c r="G40" s="1" t="s">
        <v>14</v>
      </c>
      <c r="H40" s="1" t="s">
        <v>15</v>
      </c>
      <c r="I40" s="1" t="s">
        <v>16</v>
      </c>
      <c r="J40" s="3" t="str">
        <f>TEXT(Table1[[#This Row],[Date]],"mmm")</f>
        <v>Jan</v>
      </c>
    </row>
    <row r="41" spans="1:10" x14ac:dyDescent="0.25">
      <c r="A41" s="1" t="s">
        <v>4</v>
      </c>
      <c r="B41" s="2">
        <v>44223</v>
      </c>
      <c r="C41" s="1" t="s">
        <v>13</v>
      </c>
      <c r="D41" s="1">
        <v>5</v>
      </c>
      <c r="E41" s="1"/>
      <c r="F41" s="1">
        <v>-5</v>
      </c>
      <c r="G41" s="1" t="s">
        <v>14</v>
      </c>
      <c r="H41" s="1" t="s">
        <v>15</v>
      </c>
      <c r="I41" s="1" t="s">
        <v>16</v>
      </c>
      <c r="J41" s="3" t="str">
        <f>TEXT(Table1[[#This Row],[Date]],"mmm")</f>
        <v>Jan</v>
      </c>
    </row>
    <row r="42" spans="1:10" x14ac:dyDescent="0.25">
      <c r="A42" s="1" t="s">
        <v>4</v>
      </c>
      <c r="B42" s="2">
        <v>44224</v>
      </c>
      <c r="C42" s="1" t="s">
        <v>13</v>
      </c>
      <c r="D42" s="1">
        <v>5</v>
      </c>
      <c r="E42" s="1"/>
      <c r="F42" s="1">
        <v>-5</v>
      </c>
      <c r="G42" s="1" t="s">
        <v>14</v>
      </c>
      <c r="H42" s="1" t="s">
        <v>15</v>
      </c>
      <c r="I42" s="1" t="s">
        <v>16</v>
      </c>
      <c r="J42" s="3" t="str">
        <f>TEXT(Table1[[#This Row],[Date]],"mmm")</f>
        <v>Jan</v>
      </c>
    </row>
    <row r="43" spans="1:10" x14ac:dyDescent="0.25">
      <c r="A43" s="1" t="s">
        <v>4</v>
      </c>
      <c r="B43" s="2">
        <v>44225</v>
      </c>
      <c r="C43" s="1" t="s">
        <v>13</v>
      </c>
      <c r="D43" s="1">
        <v>5</v>
      </c>
      <c r="E43" s="1"/>
      <c r="F43" s="1">
        <v>-5</v>
      </c>
      <c r="G43" s="1" t="s">
        <v>14</v>
      </c>
      <c r="H43" s="1" t="s">
        <v>15</v>
      </c>
      <c r="I43" s="1" t="s">
        <v>16</v>
      </c>
      <c r="J43" s="3" t="str">
        <f>TEXT(Table1[[#This Row],[Date]],"mmm")</f>
        <v>Jan</v>
      </c>
    </row>
    <row r="44" spans="1:10" x14ac:dyDescent="0.25">
      <c r="A44" s="1" t="s">
        <v>4</v>
      </c>
      <c r="B44" s="2">
        <v>44225</v>
      </c>
      <c r="C44" s="1" t="s">
        <v>23</v>
      </c>
      <c r="D44" s="1">
        <v>162</v>
      </c>
      <c r="E44" s="1"/>
      <c r="F44" s="1">
        <v>-162</v>
      </c>
      <c r="G44" s="1" t="s">
        <v>24</v>
      </c>
      <c r="H44" s="1" t="s">
        <v>19</v>
      </c>
      <c r="I44" s="1" t="s">
        <v>16</v>
      </c>
      <c r="J44" s="3" t="str">
        <f>TEXT(Table1[[#This Row],[Date]],"mmm")</f>
        <v>Jan</v>
      </c>
    </row>
    <row r="45" spans="1:10" x14ac:dyDescent="0.25">
      <c r="A45" s="1" t="s">
        <v>4</v>
      </c>
      <c r="B45" s="2">
        <v>44226</v>
      </c>
      <c r="C45" s="1" t="s">
        <v>52</v>
      </c>
      <c r="D45" s="1">
        <v>125</v>
      </c>
      <c r="E45" s="1"/>
      <c r="F45" s="1">
        <v>-125</v>
      </c>
      <c r="G45" s="1" t="s">
        <v>32</v>
      </c>
      <c r="H45" s="1" t="s">
        <v>30</v>
      </c>
      <c r="I45" s="1" t="s">
        <v>16</v>
      </c>
      <c r="J45" s="3" t="str">
        <f>TEXT(Table1[[#This Row],[Date]],"mmm")</f>
        <v>Jan</v>
      </c>
    </row>
    <row r="46" spans="1:10" x14ac:dyDescent="0.25">
      <c r="A46" s="1" t="s">
        <v>4</v>
      </c>
      <c r="B46" s="2">
        <v>44226</v>
      </c>
      <c r="C46" s="1" t="s">
        <v>53</v>
      </c>
      <c r="D46" s="1">
        <v>175</v>
      </c>
      <c r="E46" s="1"/>
      <c r="F46" s="1">
        <v>-175</v>
      </c>
      <c r="G46" s="1" t="s">
        <v>21</v>
      </c>
      <c r="H46" s="1" t="s">
        <v>30</v>
      </c>
      <c r="I46" s="1" t="s">
        <v>16</v>
      </c>
      <c r="J46" s="3" t="str">
        <f>TEXT(Table1[[#This Row],[Date]],"mmm")</f>
        <v>Jan</v>
      </c>
    </row>
    <row r="47" spans="1:10" x14ac:dyDescent="0.25">
      <c r="A47" s="1" t="s">
        <v>4</v>
      </c>
      <c r="B47" s="2">
        <v>44227</v>
      </c>
      <c r="C47" s="1" t="s">
        <v>31</v>
      </c>
      <c r="D47" s="1">
        <v>145</v>
      </c>
      <c r="E47" s="1"/>
      <c r="F47" s="1">
        <v>-145</v>
      </c>
      <c r="G47" s="1" t="s">
        <v>32</v>
      </c>
      <c r="H47" s="1" t="s">
        <v>30</v>
      </c>
      <c r="I47" s="1" t="s">
        <v>16</v>
      </c>
      <c r="J47" s="3" t="str">
        <f>TEXT(Table1[[#This Row],[Date]],"mmm")</f>
        <v>Jan</v>
      </c>
    </row>
    <row r="48" spans="1:10" x14ac:dyDescent="0.25">
      <c r="A48" s="1" t="s">
        <v>4</v>
      </c>
      <c r="B48" s="2">
        <v>44227</v>
      </c>
      <c r="C48" s="1" t="s">
        <v>35</v>
      </c>
      <c r="D48" s="1">
        <v>23</v>
      </c>
      <c r="E48" s="1"/>
      <c r="F48" s="1">
        <v>-23</v>
      </c>
      <c r="G48" s="1" t="s">
        <v>36</v>
      </c>
      <c r="H48" s="1" t="s">
        <v>22</v>
      </c>
      <c r="I48" s="1" t="s">
        <v>16</v>
      </c>
      <c r="J48" s="3" t="str">
        <f>TEXT(Table1[[#This Row],[Date]],"mmm")</f>
        <v>Jan</v>
      </c>
    </row>
    <row r="49" spans="1:10" x14ac:dyDescent="0.25">
      <c r="A49" s="1" t="s">
        <v>9</v>
      </c>
      <c r="B49" s="2">
        <v>44228</v>
      </c>
      <c r="C49" s="1" t="s">
        <v>10</v>
      </c>
      <c r="D49" s="1"/>
      <c r="E49" s="1">
        <v>4000</v>
      </c>
      <c r="F49" s="1">
        <v>4000</v>
      </c>
      <c r="G49" s="1" t="s">
        <v>11</v>
      </c>
      <c r="H49" s="1" t="s">
        <v>11</v>
      </c>
      <c r="I49" s="1" t="s">
        <v>12</v>
      </c>
      <c r="J49" s="3" t="str">
        <f>TEXT(Table1[[#This Row],[Date]],"mmm")</f>
        <v>Feb</v>
      </c>
    </row>
    <row r="50" spans="1:10" x14ac:dyDescent="0.25">
      <c r="A50" s="1" t="s">
        <v>4</v>
      </c>
      <c r="B50" s="2">
        <v>44228</v>
      </c>
      <c r="C50" s="1" t="s">
        <v>13</v>
      </c>
      <c r="D50" s="1">
        <v>5</v>
      </c>
      <c r="E50" s="1"/>
      <c r="F50" s="1">
        <v>-5</v>
      </c>
      <c r="G50" s="1" t="s">
        <v>14</v>
      </c>
      <c r="H50" s="1" t="s">
        <v>15</v>
      </c>
      <c r="I50" s="1" t="s">
        <v>16</v>
      </c>
      <c r="J50" s="3" t="str">
        <f>TEXT(Table1[[#This Row],[Date]],"mmm")</f>
        <v>Feb</v>
      </c>
    </row>
    <row r="51" spans="1:10" x14ac:dyDescent="0.25">
      <c r="A51" s="1" t="s">
        <v>9</v>
      </c>
      <c r="B51" s="2">
        <v>44229</v>
      </c>
      <c r="C51" s="1" t="s">
        <v>17</v>
      </c>
      <c r="D51" s="1">
        <v>900</v>
      </c>
      <c r="E51" s="1"/>
      <c r="F51" s="1">
        <v>-900</v>
      </c>
      <c r="G51" s="1" t="s">
        <v>18</v>
      </c>
      <c r="H51" s="1" t="s">
        <v>19</v>
      </c>
      <c r="I51" s="1" t="s">
        <v>16</v>
      </c>
      <c r="J51" s="3" t="str">
        <f>TEXT(Table1[[#This Row],[Date]],"mmm")</f>
        <v>Feb</v>
      </c>
    </row>
    <row r="52" spans="1:10" x14ac:dyDescent="0.25">
      <c r="A52" s="1" t="s">
        <v>9</v>
      </c>
      <c r="B52" s="2">
        <v>44229</v>
      </c>
      <c r="C52" s="1" t="s">
        <v>20</v>
      </c>
      <c r="D52" s="1">
        <v>150</v>
      </c>
      <c r="E52" s="1"/>
      <c r="F52" s="1">
        <v>-150</v>
      </c>
      <c r="G52" s="1" t="s">
        <v>21</v>
      </c>
      <c r="H52" s="1" t="s">
        <v>22</v>
      </c>
      <c r="I52" s="1" t="s">
        <v>16</v>
      </c>
      <c r="J52" s="3" t="str">
        <f>TEXT(Table1[[#This Row],[Date]],"mmm")</f>
        <v>Feb</v>
      </c>
    </row>
    <row r="53" spans="1:10" x14ac:dyDescent="0.25">
      <c r="A53" s="1" t="s">
        <v>4</v>
      </c>
      <c r="B53" s="2">
        <v>44229</v>
      </c>
      <c r="C53" s="1" t="s">
        <v>13</v>
      </c>
      <c r="D53" s="1">
        <v>5</v>
      </c>
      <c r="E53" s="1"/>
      <c r="F53" s="1">
        <v>-5</v>
      </c>
      <c r="G53" s="1" t="s">
        <v>14</v>
      </c>
      <c r="H53" s="1" t="s">
        <v>15</v>
      </c>
      <c r="I53" s="1" t="s">
        <v>16</v>
      </c>
      <c r="J53" s="3" t="str">
        <f>TEXT(Table1[[#This Row],[Date]],"mmm")</f>
        <v>Feb</v>
      </c>
    </row>
    <row r="54" spans="1:10" x14ac:dyDescent="0.25">
      <c r="A54" s="1" t="s">
        <v>4</v>
      </c>
      <c r="B54" s="2">
        <v>44230</v>
      </c>
      <c r="C54" s="1" t="s">
        <v>13</v>
      </c>
      <c r="D54" s="1">
        <v>5</v>
      </c>
      <c r="E54" s="1"/>
      <c r="F54" s="1">
        <v>-5</v>
      </c>
      <c r="G54" s="1" t="s">
        <v>14</v>
      </c>
      <c r="H54" s="1" t="s">
        <v>15</v>
      </c>
      <c r="I54" s="1" t="s">
        <v>16</v>
      </c>
      <c r="J54" s="3" t="str">
        <f>TEXT(Table1[[#This Row],[Date]],"mmm")</f>
        <v>Feb</v>
      </c>
    </row>
    <row r="55" spans="1:10" x14ac:dyDescent="0.25">
      <c r="A55" s="1" t="s">
        <v>4</v>
      </c>
      <c r="B55" s="2">
        <v>44231</v>
      </c>
      <c r="C55" s="1" t="s">
        <v>13</v>
      </c>
      <c r="D55" s="1">
        <v>5</v>
      </c>
      <c r="E55" s="1"/>
      <c r="F55" s="1">
        <v>-5</v>
      </c>
      <c r="G55" s="1" t="s">
        <v>14</v>
      </c>
      <c r="H55" s="1" t="s">
        <v>15</v>
      </c>
      <c r="I55" s="1" t="s">
        <v>16</v>
      </c>
      <c r="J55" s="3" t="str">
        <f>TEXT(Table1[[#This Row],[Date]],"mmm")</f>
        <v>Feb</v>
      </c>
    </row>
    <row r="56" spans="1:10" x14ac:dyDescent="0.25">
      <c r="A56" s="1" t="s">
        <v>4</v>
      </c>
      <c r="B56" s="2">
        <v>44232</v>
      </c>
      <c r="C56" s="1" t="s">
        <v>13</v>
      </c>
      <c r="D56" s="1">
        <v>5</v>
      </c>
      <c r="E56" s="1"/>
      <c r="F56" s="1">
        <v>-5</v>
      </c>
      <c r="G56" s="1" t="s">
        <v>14</v>
      </c>
      <c r="H56" s="1" t="s">
        <v>15</v>
      </c>
      <c r="I56" s="1" t="s">
        <v>16</v>
      </c>
      <c r="J56" s="3" t="str">
        <f>TEXT(Table1[[#This Row],[Date]],"mmm")</f>
        <v>Feb</v>
      </c>
    </row>
    <row r="57" spans="1:10" x14ac:dyDescent="0.25">
      <c r="A57" s="1" t="s">
        <v>4</v>
      </c>
      <c r="B57" s="2">
        <v>44232</v>
      </c>
      <c r="C57" s="1" t="s">
        <v>23</v>
      </c>
      <c r="D57" s="1">
        <v>205</v>
      </c>
      <c r="E57" s="1"/>
      <c r="F57" s="1">
        <v>-205</v>
      </c>
      <c r="G57" s="1" t="s">
        <v>24</v>
      </c>
      <c r="H57" s="1" t="s">
        <v>19</v>
      </c>
      <c r="I57" s="1" t="s">
        <v>16</v>
      </c>
      <c r="J57" s="3" t="str">
        <f>TEXT(Table1[[#This Row],[Date]],"mmm")</f>
        <v>Feb</v>
      </c>
    </row>
    <row r="58" spans="1:10" x14ac:dyDescent="0.25">
      <c r="A58" s="1" t="s">
        <v>9</v>
      </c>
      <c r="B58" s="2">
        <v>44235</v>
      </c>
      <c r="C58" s="1" t="s">
        <v>25</v>
      </c>
      <c r="D58" s="1">
        <v>51.1</v>
      </c>
      <c r="E58" s="1"/>
      <c r="F58" s="1">
        <v>-51.1</v>
      </c>
      <c r="G58" s="1" t="s">
        <v>26</v>
      </c>
      <c r="H58" s="1" t="s">
        <v>19</v>
      </c>
      <c r="I58" s="1" t="s">
        <v>16</v>
      </c>
      <c r="J58" s="3" t="str">
        <f>TEXT(Table1[[#This Row],[Date]],"mmm")</f>
        <v>Feb</v>
      </c>
    </row>
    <row r="59" spans="1:10" x14ac:dyDescent="0.25">
      <c r="A59" s="1" t="s">
        <v>4</v>
      </c>
      <c r="B59" s="2">
        <v>44235</v>
      </c>
      <c r="C59" s="1" t="s">
        <v>13</v>
      </c>
      <c r="D59" s="1">
        <v>5</v>
      </c>
      <c r="E59" s="1"/>
      <c r="F59" s="1">
        <v>-5</v>
      </c>
      <c r="G59" s="1" t="s">
        <v>14</v>
      </c>
      <c r="H59" s="1" t="s">
        <v>15</v>
      </c>
      <c r="I59" s="1" t="s">
        <v>16</v>
      </c>
      <c r="J59" s="3" t="str">
        <f>TEXT(Table1[[#This Row],[Date]],"mmm")</f>
        <v>Feb</v>
      </c>
    </row>
    <row r="60" spans="1:10" x14ac:dyDescent="0.25">
      <c r="A60" s="1" t="s">
        <v>4</v>
      </c>
      <c r="B60" s="2">
        <v>44236</v>
      </c>
      <c r="C60" s="1" t="s">
        <v>13</v>
      </c>
      <c r="D60" s="1">
        <v>5</v>
      </c>
      <c r="E60" s="1"/>
      <c r="F60" s="1">
        <v>-5</v>
      </c>
      <c r="G60" s="1" t="s">
        <v>14</v>
      </c>
      <c r="H60" s="1" t="s">
        <v>15</v>
      </c>
      <c r="I60" s="1" t="s">
        <v>16</v>
      </c>
      <c r="J60" s="3" t="str">
        <f>TEXT(Table1[[#This Row],[Date]],"mmm")</f>
        <v>Feb</v>
      </c>
    </row>
    <row r="61" spans="1:10" x14ac:dyDescent="0.25">
      <c r="A61" s="1" t="s">
        <v>4</v>
      </c>
      <c r="B61" s="2">
        <v>44237</v>
      </c>
      <c r="C61" s="1" t="s">
        <v>27</v>
      </c>
      <c r="D61" s="1">
        <v>78</v>
      </c>
      <c r="E61" s="1"/>
      <c r="F61" s="1">
        <v>-78</v>
      </c>
      <c r="G61" s="1" t="s">
        <v>28</v>
      </c>
      <c r="H61" s="1" t="s">
        <v>22</v>
      </c>
      <c r="I61" s="1" t="s">
        <v>16</v>
      </c>
      <c r="J61" s="3" t="str">
        <f>TEXT(Table1[[#This Row],[Date]],"mmm")</f>
        <v>Feb</v>
      </c>
    </row>
    <row r="62" spans="1:10" x14ac:dyDescent="0.25">
      <c r="A62" s="1" t="s">
        <v>4</v>
      </c>
      <c r="B62" s="2">
        <v>44237</v>
      </c>
      <c r="C62" s="1" t="s">
        <v>13</v>
      </c>
      <c r="D62" s="1">
        <v>5</v>
      </c>
      <c r="E62" s="1"/>
      <c r="F62" s="1">
        <v>-5</v>
      </c>
      <c r="G62" s="1" t="s">
        <v>14</v>
      </c>
      <c r="H62" s="1" t="s">
        <v>15</v>
      </c>
      <c r="I62" s="1" t="s">
        <v>16</v>
      </c>
      <c r="J62" s="3" t="str">
        <f>TEXT(Table1[[#This Row],[Date]],"mmm")</f>
        <v>Feb</v>
      </c>
    </row>
    <row r="63" spans="1:10" x14ac:dyDescent="0.25">
      <c r="A63" s="1" t="s">
        <v>4</v>
      </c>
      <c r="B63" s="2">
        <v>44238</v>
      </c>
      <c r="C63" s="1" t="s">
        <v>13</v>
      </c>
      <c r="D63" s="1">
        <v>5</v>
      </c>
      <c r="E63" s="1"/>
      <c r="F63" s="1">
        <v>-5</v>
      </c>
      <c r="G63" s="1" t="s">
        <v>14</v>
      </c>
      <c r="H63" s="1" t="s">
        <v>15</v>
      </c>
      <c r="I63" s="1" t="s">
        <v>16</v>
      </c>
      <c r="J63" s="3" t="str">
        <f>TEXT(Table1[[#This Row],[Date]],"mmm")</f>
        <v>Feb</v>
      </c>
    </row>
    <row r="64" spans="1:10" x14ac:dyDescent="0.25">
      <c r="A64" s="1" t="s">
        <v>4</v>
      </c>
      <c r="B64" s="2">
        <v>44239</v>
      </c>
      <c r="C64" s="1" t="s">
        <v>23</v>
      </c>
      <c r="D64" s="1">
        <v>135.9</v>
      </c>
      <c r="E64" s="1"/>
      <c r="F64" s="1">
        <v>-135.9</v>
      </c>
      <c r="G64" s="1" t="s">
        <v>24</v>
      </c>
      <c r="H64" s="1" t="s">
        <v>19</v>
      </c>
      <c r="I64" s="1" t="s">
        <v>16</v>
      </c>
      <c r="J64" s="3" t="str">
        <f>TEXT(Table1[[#This Row],[Date]],"mmm")</f>
        <v>Feb</v>
      </c>
    </row>
    <row r="65" spans="1:10" x14ac:dyDescent="0.25">
      <c r="A65" s="1" t="s">
        <v>4</v>
      </c>
      <c r="B65" s="2">
        <v>44239</v>
      </c>
      <c r="C65" s="1" t="s">
        <v>13</v>
      </c>
      <c r="D65" s="1">
        <v>5</v>
      </c>
      <c r="E65" s="1"/>
      <c r="F65" s="1">
        <v>-5</v>
      </c>
      <c r="G65" s="1" t="s">
        <v>14</v>
      </c>
      <c r="H65" s="1" t="s">
        <v>15</v>
      </c>
      <c r="I65" s="1" t="s">
        <v>16</v>
      </c>
      <c r="J65" s="3" t="str">
        <f>TEXT(Table1[[#This Row],[Date]],"mmm")</f>
        <v>Feb</v>
      </c>
    </row>
    <row r="66" spans="1:10" x14ac:dyDescent="0.25">
      <c r="A66" s="1" t="s">
        <v>4</v>
      </c>
      <c r="B66" s="2">
        <v>44240</v>
      </c>
      <c r="C66" s="1" t="s">
        <v>13</v>
      </c>
      <c r="D66" s="1">
        <v>5</v>
      </c>
      <c r="E66" s="1"/>
      <c r="F66" s="1">
        <v>-5</v>
      </c>
      <c r="G66" s="1" t="s">
        <v>14</v>
      </c>
      <c r="H66" s="1" t="s">
        <v>15</v>
      </c>
      <c r="I66" s="1" t="s">
        <v>16</v>
      </c>
      <c r="J66" s="3" t="str">
        <f>TEXT(Table1[[#This Row],[Date]],"mmm")</f>
        <v>Feb</v>
      </c>
    </row>
    <row r="67" spans="1:10" x14ac:dyDescent="0.25">
      <c r="A67" s="1" t="s">
        <v>4</v>
      </c>
      <c r="B67" s="2">
        <v>44240</v>
      </c>
      <c r="C67" s="1" t="s">
        <v>29</v>
      </c>
      <c r="D67" s="1">
        <v>40.9</v>
      </c>
      <c r="E67" s="1"/>
      <c r="F67" s="1">
        <v>-40.9</v>
      </c>
      <c r="G67" s="1" t="s">
        <v>21</v>
      </c>
      <c r="H67" s="1" t="s">
        <v>30</v>
      </c>
      <c r="I67" s="1" t="s">
        <v>16</v>
      </c>
      <c r="J67" s="3" t="str">
        <f>TEXT(Table1[[#This Row],[Date]],"mmm")</f>
        <v>Feb</v>
      </c>
    </row>
    <row r="68" spans="1:10" x14ac:dyDescent="0.25">
      <c r="A68" s="1" t="s">
        <v>4</v>
      </c>
      <c r="B68" s="2">
        <v>44240</v>
      </c>
      <c r="C68" s="1" t="s">
        <v>31</v>
      </c>
      <c r="D68" s="1">
        <v>99</v>
      </c>
      <c r="E68" s="1"/>
      <c r="F68" s="1">
        <v>-99</v>
      </c>
      <c r="G68" s="1" t="s">
        <v>32</v>
      </c>
      <c r="H68" s="1" t="s">
        <v>30</v>
      </c>
      <c r="I68" s="1" t="s">
        <v>16</v>
      </c>
      <c r="J68" s="3" t="str">
        <f>TEXT(Table1[[#This Row],[Date]],"mmm")</f>
        <v>Feb</v>
      </c>
    </row>
    <row r="69" spans="1:10" x14ac:dyDescent="0.25">
      <c r="A69" s="1" t="s">
        <v>4</v>
      </c>
      <c r="B69" s="2">
        <v>44240</v>
      </c>
      <c r="C69" s="1" t="s">
        <v>33</v>
      </c>
      <c r="D69" s="1">
        <v>53</v>
      </c>
      <c r="E69" s="1"/>
      <c r="F69" s="1">
        <v>-53</v>
      </c>
      <c r="G69" s="1" t="s">
        <v>34</v>
      </c>
      <c r="H69" s="1" t="s">
        <v>15</v>
      </c>
      <c r="I69" s="1" t="s">
        <v>16</v>
      </c>
      <c r="J69" s="3" t="str">
        <f>TEXT(Table1[[#This Row],[Date]],"mmm")</f>
        <v>Feb</v>
      </c>
    </row>
    <row r="70" spans="1:10" x14ac:dyDescent="0.25">
      <c r="A70" s="1" t="s">
        <v>4</v>
      </c>
      <c r="B70" s="2">
        <v>44241</v>
      </c>
      <c r="C70" s="1" t="s">
        <v>35</v>
      </c>
      <c r="D70" s="1">
        <v>28.9</v>
      </c>
      <c r="E70" s="1"/>
      <c r="F70" s="1">
        <v>-28.9</v>
      </c>
      <c r="G70" s="1" t="s">
        <v>36</v>
      </c>
      <c r="H70" s="1" t="s">
        <v>22</v>
      </c>
      <c r="I70" s="1" t="s">
        <v>16</v>
      </c>
      <c r="J70" s="3" t="str">
        <f>TEXT(Table1[[#This Row],[Date]],"mmm")</f>
        <v>Feb</v>
      </c>
    </row>
    <row r="71" spans="1:10" x14ac:dyDescent="0.25">
      <c r="A71" s="1" t="s">
        <v>9</v>
      </c>
      <c r="B71" s="2">
        <v>44242</v>
      </c>
      <c r="C71" s="1" t="s">
        <v>37</v>
      </c>
      <c r="D71" s="1">
        <v>30</v>
      </c>
      <c r="E71" s="1"/>
      <c r="F71" s="1">
        <v>-30</v>
      </c>
      <c r="G71" s="1" t="s">
        <v>38</v>
      </c>
      <c r="H71" s="1" t="s">
        <v>30</v>
      </c>
      <c r="I71" s="1" t="s">
        <v>16</v>
      </c>
      <c r="J71" s="3" t="str">
        <f>TEXT(Table1[[#This Row],[Date]],"mmm")</f>
        <v>Feb</v>
      </c>
    </row>
    <row r="72" spans="1:10" x14ac:dyDescent="0.25">
      <c r="A72" s="1" t="s">
        <v>4</v>
      </c>
      <c r="B72" s="2">
        <v>44242</v>
      </c>
      <c r="C72" s="1" t="s">
        <v>13</v>
      </c>
      <c r="D72" s="1">
        <v>5</v>
      </c>
      <c r="E72" s="1"/>
      <c r="F72" s="1">
        <v>-5</v>
      </c>
      <c r="G72" s="1" t="s">
        <v>14</v>
      </c>
      <c r="H72" s="1" t="s">
        <v>15</v>
      </c>
      <c r="I72" s="1" t="s">
        <v>16</v>
      </c>
      <c r="J72" s="3" t="str">
        <f>TEXT(Table1[[#This Row],[Date]],"mmm")</f>
        <v>Feb</v>
      </c>
    </row>
    <row r="73" spans="1:10" x14ac:dyDescent="0.25">
      <c r="A73" s="1" t="s">
        <v>4</v>
      </c>
      <c r="B73" s="2">
        <v>44243</v>
      </c>
      <c r="C73" s="1" t="s">
        <v>13</v>
      </c>
      <c r="D73" s="1">
        <v>5</v>
      </c>
      <c r="E73" s="1"/>
      <c r="F73" s="1">
        <v>-5</v>
      </c>
      <c r="G73" s="1" t="s">
        <v>14</v>
      </c>
      <c r="H73" s="1" t="s">
        <v>15</v>
      </c>
      <c r="I73" s="1" t="s">
        <v>16</v>
      </c>
      <c r="J73" s="3" t="str">
        <f>TEXT(Table1[[#This Row],[Date]],"mmm")</f>
        <v>Feb</v>
      </c>
    </row>
    <row r="74" spans="1:10" x14ac:dyDescent="0.25">
      <c r="A74" s="1" t="s">
        <v>9</v>
      </c>
      <c r="B74" s="2">
        <v>44243</v>
      </c>
      <c r="C74" s="1" t="s">
        <v>42</v>
      </c>
      <c r="D74" s="1">
        <v>40</v>
      </c>
      <c r="E74" s="1"/>
      <c r="F74" s="1">
        <v>-40</v>
      </c>
      <c r="G74" s="1" t="s">
        <v>43</v>
      </c>
      <c r="H74" s="1" t="s">
        <v>19</v>
      </c>
      <c r="I74" s="1" t="s">
        <v>16</v>
      </c>
      <c r="J74" s="3" t="str">
        <f>TEXT(Table1[[#This Row],[Date]],"mmm")</f>
        <v>Feb</v>
      </c>
    </row>
    <row r="75" spans="1:10" x14ac:dyDescent="0.25">
      <c r="A75" s="1" t="s">
        <v>4</v>
      </c>
      <c r="B75" s="2">
        <v>44244</v>
      </c>
      <c r="C75" s="1" t="s">
        <v>44</v>
      </c>
      <c r="D75" s="1">
        <v>45.9</v>
      </c>
      <c r="E75" s="1"/>
      <c r="F75" s="1">
        <v>-45.9</v>
      </c>
      <c r="G75" s="1" t="s">
        <v>45</v>
      </c>
      <c r="H75" s="1" t="s">
        <v>30</v>
      </c>
      <c r="I75" s="1" t="s">
        <v>16</v>
      </c>
      <c r="J75" s="3" t="str">
        <f>TEXT(Table1[[#This Row],[Date]],"mmm")</f>
        <v>Feb</v>
      </c>
    </row>
    <row r="76" spans="1:10" x14ac:dyDescent="0.25">
      <c r="A76" s="1" t="s">
        <v>4</v>
      </c>
      <c r="B76" s="2">
        <v>44244</v>
      </c>
      <c r="C76" s="1" t="s">
        <v>46</v>
      </c>
      <c r="D76" s="1">
        <v>35</v>
      </c>
      <c r="E76" s="1"/>
      <c r="F76" s="1">
        <v>-35</v>
      </c>
      <c r="G76" s="1" t="s">
        <v>21</v>
      </c>
      <c r="H76" s="1" t="s">
        <v>30</v>
      </c>
      <c r="I76" s="1" t="s">
        <v>16</v>
      </c>
      <c r="J76" s="3" t="str">
        <f>TEXT(Table1[[#This Row],[Date]],"mmm")</f>
        <v>Feb</v>
      </c>
    </row>
    <row r="77" spans="1:10" x14ac:dyDescent="0.25">
      <c r="A77" s="1" t="s">
        <v>4</v>
      </c>
      <c r="B77" s="2">
        <v>44244</v>
      </c>
      <c r="C77" s="1" t="s">
        <v>13</v>
      </c>
      <c r="D77" s="1">
        <v>5</v>
      </c>
      <c r="E77" s="1"/>
      <c r="F77" s="1">
        <v>-5</v>
      </c>
      <c r="G77" s="1" t="s">
        <v>14</v>
      </c>
      <c r="H77" s="1" t="s">
        <v>15</v>
      </c>
      <c r="I77" s="1" t="s">
        <v>16</v>
      </c>
      <c r="J77" s="3" t="str">
        <f>TEXT(Table1[[#This Row],[Date]],"mmm")</f>
        <v>Feb</v>
      </c>
    </row>
    <row r="78" spans="1:10" x14ac:dyDescent="0.25">
      <c r="A78" s="1" t="s">
        <v>4</v>
      </c>
      <c r="B78" s="2">
        <v>44245</v>
      </c>
      <c r="C78" s="1" t="s">
        <v>13</v>
      </c>
      <c r="D78" s="1">
        <v>5</v>
      </c>
      <c r="E78" s="1"/>
      <c r="F78" s="1">
        <v>-5</v>
      </c>
      <c r="G78" s="1" t="s">
        <v>14</v>
      </c>
      <c r="H78" s="1" t="s">
        <v>15</v>
      </c>
      <c r="I78" s="1" t="s">
        <v>16</v>
      </c>
      <c r="J78" s="3" t="str">
        <f>TEXT(Table1[[#This Row],[Date]],"mmm")</f>
        <v>Feb</v>
      </c>
    </row>
    <row r="79" spans="1:10" x14ac:dyDescent="0.25">
      <c r="A79" s="1" t="s">
        <v>4</v>
      </c>
      <c r="B79" s="2">
        <v>44246</v>
      </c>
      <c r="C79" s="1" t="s">
        <v>13</v>
      </c>
      <c r="D79" s="1">
        <v>5</v>
      </c>
      <c r="E79" s="1"/>
      <c r="F79" s="1">
        <v>-5</v>
      </c>
      <c r="G79" s="1" t="s">
        <v>14</v>
      </c>
      <c r="H79" s="1" t="s">
        <v>15</v>
      </c>
      <c r="I79" s="1" t="s">
        <v>16</v>
      </c>
      <c r="J79" s="3" t="str">
        <f>TEXT(Table1[[#This Row],[Date]],"mmm")</f>
        <v>Feb</v>
      </c>
    </row>
    <row r="80" spans="1:10" x14ac:dyDescent="0.25">
      <c r="A80" s="1" t="s">
        <v>4</v>
      </c>
      <c r="B80" s="2">
        <v>44246</v>
      </c>
      <c r="C80" s="1" t="s">
        <v>23</v>
      </c>
      <c r="D80" s="1">
        <v>171</v>
      </c>
      <c r="E80" s="1"/>
      <c r="F80" s="1">
        <v>-171</v>
      </c>
      <c r="G80" s="1" t="s">
        <v>24</v>
      </c>
      <c r="H80" s="1" t="s">
        <v>19</v>
      </c>
      <c r="I80" s="1" t="s">
        <v>16</v>
      </c>
      <c r="J80" s="3" t="str">
        <f>TEXT(Table1[[#This Row],[Date]],"mmm")</f>
        <v>Feb</v>
      </c>
    </row>
    <row r="81" spans="1:10" x14ac:dyDescent="0.25">
      <c r="A81" s="1" t="s">
        <v>4</v>
      </c>
      <c r="B81" s="2">
        <v>44247</v>
      </c>
      <c r="C81" s="1" t="s">
        <v>47</v>
      </c>
      <c r="D81" s="1">
        <v>37.9</v>
      </c>
      <c r="E81" s="1"/>
      <c r="F81" s="1">
        <v>-37.9</v>
      </c>
      <c r="G81" s="1" t="s">
        <v>34</v>
      </c>
      <c r="H81" s="1" t="s">
        <v>15</v>
      </c>
      <c r="I81" s="1" t="s">
        <v>16</v>
      </c>
      <c r="J81" s="3" t="str">
        <f>TEXT(Table1[[#This Row],[Date]],"mmm")</f>
        <v>Feb</v>
      </c>
    </row>
    <row r="82" spans="1:10" x14ac:dyDescent="0.25">
      <c r="A82" s="1" t="s">
        <v>4</v>
      </c>
      <c r="B82" s="2">
        <v>44248</v>
      </c>
      <c r="C82" s="1" t="s">
        <v>48</v>
      </c>
      <c r="D82" s="1">
        <v>12.9</v>
      </c>
      <c r="E82" s="1"/>
      <c r="F82" s="1">
        <v>-12.9</v>
      </c>
      <c r="G82" s="1" t="s">
        <v>34</v>
      </c>
      <c r="H82" s="1" t="s">
        <v>15</v>
      </c>
      <c r="I82" s="1" t="s">
        <v>16</v>
      </c>
      <c r="J82" s="3" t="str">
        <f>TEXT(Table1[[#This Row],[Date]],"mmm")</f>
        <v>Feb</v>
      </c>
    </row>
    <row r="83" spans="1:10" x14ac:dyDescent="0.25">
      <c r="A83" s="1" t="s">
        <v>9</v>
      </c>
      <c r="B83" s="2">
        <v>44249</v>
      </c>
      <c r="C83" s="1" t="s">
        <v>49</v>
      </c>
      <c r="D83" s="1">
        <v>55</v>
      </c>
      <c r="E83" s="1"/>
      <c r="F83" s="1">
        <v>-55</v>
      </c>
      <c r="G83" s="1" t="s">
        <v>50</v>
      </c>
      <c r="H83" s="1" t="s">
        <v>51</v>
      </c>
      <c r="I83" s="1" t="s">
        <v>16</v>
      </c>
      <c r="J83" s="3" t="str">
        <f>TEXT(Table1[[#This Row],[Date]],"mmm")</f>
        <v>Feb</v>
      </c>
    </row>
    <row r="84" spans="1:10" x14ac:dyDescent="0.25">
      <c r="A84" s="1" t="s">
        <v>4</v>
      </c>
      <c r="B84" s="2">
        <v>44249</v>
      </c>
      <c r="C84" s="1" t="s">
        <v>27</v>
      </c>
      <c r="D84" s="1">
        <v>64.099999999999994</v>
      </c>
      <c r="E84" s="1"/>
      <c r="F84" s="1">
        <v>-64.099999999999994</v>
      </c>
      <c r="G84" s="1" t="s">
        <v>28</v>
      </c>
      <c r="H84" s="1" t="s">
        <v>22</v>
      </c>
      <c r="I84" s="1" t="s">
        <v>16</v>
      </c>
      <c r="J84" s="3" t="str">
        <f>TEXT(Table1[[#This Row],[Date]],"mmm")</f>
        <v>Feb</v>
      </c>
    </row>
    <row r="85" spans="1:10" x14ac:dyDescent="0.25">
      <c r="A85" s="1" t="s">
        <v>4</v>
      </c>
      <c r="B85" s="2">
        <v>44249</v>
      </c>
      <c r="C85" s="1" t="s">
        <v>13</v>
      </c>
      <c r="D85" s="1">
        <v>5</v>
      </c>
      <c r="E85" s="1"/>
      <c r="F85" s="1">
        <v>-5</v>
      </c>
      <c r="G85" s="1" t="s">
        <v>14</v>
      </c>
      <c r="H85" s="1" t="s">
        <v>15</v>
      </c>
      <c r="I85" s="1" t="s">
        <v>16</v>
      </c>
      <c r="J85" s="3" t="str">
        <f>TEXT(Table1[[#This Row],[Date]],"mmm")</f>
        <v>Feb</v>
      </c>
    </row>
    <row r="86" spans="1:10" x14ac:dyDescent="0.25">
      <c r="A86" s="1" t="s">
        <v>4</v>
      </c>
      <c r="B86" s="2">
        <v>44250</v>
      </c>
      <c r="C86" s="1" t="s">
        <v>13</v>
      </c>
      <c r="D86" s="1">
        <v>5</v>
      </c>
      <c r="E86" s="1"/>
      <c r="F86" s="1">
        <v>-5</v>
      </c>
      <c r="G86" s="1" t="s">
        <v>14</v>
      </c>
      <c r="H86" s="1" t="s">
        <v>15</v>
      </c>
      <c r="I86" s="1" t="s">
        <v>16</v>
      </c>
      <c r="J86" s="3" t="str">
        <f>TEXT(Table1[[#This Row],[Date]],"mmm")</f>
        <v>Feb</v>
      </c>
    </row>
    <row r="87" spans="1:10" x14ac:dyDescent="0.25">
      <c r="A87" s="1" t="s">
        <v>4</v>
      </c>
      <c r="B87" s="2">
        <v>44251</v>
      </c>
      <c r="C87" s="1" t="s">
        <v>13</v>
      </c>
      <c r="D87" s="1">
        <v>5</v>
      </c>
      <c r="E87" s="1"/>
      <c r="F87" s="1">
        <v>-5</v>
      </c>
      <c r="G87" s="1" t="s">
        <v>14</v>
      </c>
      <c r="H87" s="1" t="s">
        <v>15</v>
      </c>
      <c r="I87" s="1" t="s">
        <v>16</v>
      </c>
      <c r="J87" s="3" t="str">
        <f>TEXT(Table1[[#This Row],[Date]],"mmm")</f>
        <v>Feb</v>
      </c>
    </row>
    <row r="88" spans="1:10" x14ac:dyDescent="0.25">
      <c r="A88" s="1" t="s">
        <v>4</v>
      </c>
      <c r="B88" s="2">
        <v>44252</v>
      </c>
      <c r="C88" s="1" t="s">
        <v>13</v>
      </c>
      <c r="D88" s="1">
        <v>5</v>
      </c>
      <c r="E88" s="1"/>
      <c r="F88" s="1">
        <v>-5</v>
      </c>
      <c r="G88" s="1" t="s">
        <v>14</v>
      </c>
      <c r="H88" s="1" t="s">
        <v>15</v>
      </c>
      <c r="I88" s="1" t="s">
        <v>16</v>
      </c>
      <c r="J88" s="3" t="str">
        <f>TEXT(Table1[[#This Row],[Date]],"mmm")</f>
        <v>Feb</v>
      </c>
    </row>
    <row r="89" spans="1:10" x14ac:dyDescent="0.25">
      <c r="A89" s="1" t="s">
        <v>4</v>
      </c>
      <c r="B89" s="2">
        <v>44253</v>
      </c>
      <c r="C89" s="1" t="s">
        <v>13</v>
      </c>
      <c r="D89" s="1">
        <v>5</v>
      </c>
      <c r="E89" s="1"/>
      <c r="F89" s="1">
        <v>-5</v>
      </c>
      <c r="G89" s="1" t="s">
        <v>14</v>
      </c>
      <c r="H89" s="1" t="s">
        <v>15</v>
      </c>
      <c r="I89" s="1" t="s">
        <v>16</v>
      </c>
      <c r="J89" s="3" t="str">
        <f>TEXT(Table1[[#This Row],[Date]],"mmm")</f>
        <v>Feb</v>
      </c>
    </row>
    <row r="90" spans="1:10" x14ac:dyDescent="0.25">
      <c r="A90" s="1" t="s">
        <v>4</v>
      </c>
      <c r="B90" s="2">
        <v>44253</v>
      </c>
      <c r="C90" s="1" t="s">
        <v>23</v>
      </c>
      <c r="D90" s="1">
        <v>162.9</v>
      </c>
      <c r="E90" s="1"/>
      <c r="F90" s="1">
        <v>-162.9</v>
      </c>
      <c r="G90" s="1" t="s">
        <v>24</v>
      </c>
      <c r="H90" s="1" t="s">
        <v>19</v>
      </c>
      <c r="I90" s="1" t="s">
        <v>16</v>
      </c>
      <c r="J90" s="3" t="str">
        <f>TEXT(Table1[[#This Row],[Date]],"mmm")</f>
        <v>Feb</v>
      </c>
    </row>
    <row r="91" spans="1:10" x14ac:dyDescent="0.25">
      <c r="A91" s="1" t="s">
        <v>4</v>
      </c>
      <c r="B91" s="2">
        <v>44254</v>
      </c>
      <c r="C91" s="1" t="s">
        <v>52</v>
      </c>
      <c r="D91" s="1">
        <v>125.9</v>
      </c>
      <c r="E91" s="1"/>
      <c r="F91" s="1">
        <v>-125.9</v>
      </c>
      <c r="G91" s="1" t="s">
        <v>32</v>
      </c>
      <c r="H91" s="1" t="s">
        <v>30</v>
      </c>
      <c r="I91" s="1" t="s">
        <v>16</v>
      </c>
      <c r="J91" s="3" t="str">
        <f>TEXT(Table1[[#This Row],[Date]],"mmm")</f>
        <v>Feb</v>
      </c>
    </row>
    <row r="92" spans="1:10" x14ac:dyDescent="0.25">
      <c r="A92" s="1" t="s">
        <v>4</v>
      </c>
      <c r="B92" s="2">
        <v>44254</v>
      </c>
      <c r="C92" s="1" t="s">
        <v>54</v>
      </c>
      <c r="D92" s="1">
        <v>137</v>
      </c>
      <c r="E92" s="1"/>
      <c r="F92" s="1">
        <v>-137</v>
      </c>
      <c r="G92" s="1" t="s">
        <v>32</v>
      </c>
      <c r="H92" s="1" t="s">
        <v>30</v>
      </c>
      <c r="I92" s="1" t="s">
        <v>16</v>
      </c>
      <c r="J92" s="3" t="str">
        <f>TEXT(Table1[[#This Row],[Date]],"mmm")</f>
        <v>Feb</v>
      </c>
    </row>
    <row r="93" spans="1:10" x14ac:dyDescent="0.25">
      <c r="A93" s="1" t="s">
        <v>4</v>
      </c>
      <c r="B93" s="2">
        <v>44255</v>
      </c>
      <c r="C93" s="1" t="s">
        <v>31</v>
      </c>
      <c r="D93" s="1">
        <v>146.1</v>
      </c>
      <c r="E93" s="1"/>
      <c r="F93" s="1">
        <v>-146.1</v>
      </c>
      <c r="G93" s="1" t="s">
        <v>32</v>
      </c>
      <c r="H93" s="1" t="s">
        <v>30</v>
      </c>
      <c r="I93" s="1" t="s">
        <v>16</v>
      </c>
      <c r="J93" s="3" t="str">
        <f>TEXT(Table1[[#This Row],[Date]],"mmm")</f>
        <v>Feb</v>
      </c>
    </row>
    <row r="94" spans="1:10" x14ac:dyDescent="0.25">
      <c r="A94" s="1" t="s">
        <v>4</v>
      </c>
      <c r="B94" s="2">
        <v>44255</v>
      </c>
      <c r="C94" s="1" t="s">
        <v>35</v>
      </c>
      <c r="D94" s="1">
        <v>24.1</v>
      </c>
      <c r="E94" s="1"/>
      <c r="F94" s="1">
        <v>-24.1</v>
      </c>
      <c r="G94" s="1" t="s">
        <v>36</v>
      </c>
      <c r="H94" s="1" t="s">
        <v>22</v>
      </c>
      <c r="I94" s="1" t="s">
        <v>16</v>
      </c>
      <c r="J94" s="3" t="str">
        <f>TEXT(Table1[[#This Row],[Date]],"mmm")</f>
        <v>Feb</v>
      </c>
    </row>
    <row r="95" spans="1:10" x14ac:dyDescent="0.25">
      <c r="A95" s="1" t="s">
        <v>9</v>
      </c>
      <c r="B95" s="2">
        <v>44256</v>
      </c>
      <c r="C95" s="1" t="s">
        <v>10</v>
      </c>
      <c r="D95" s="1"/>
      <c r="E95" s="1">
        <v>4000</v>
      </c>
      <c r="F95" s="1">
        <v>4000</v>
      </c>
      <c r="G95" s="1" t="s">
        <v>11</v>
      </c>
      <c r="H95" s="1" t="s">
        <v>11</v>
      </c>
      <c r="I95" s="1" t="s">
        <v>12</v>
      </c>
      <c r="J95" s="3" t="str">
        <f>TEXT(Table1[[#This Row],[Date]],"mmm")</f>
        <v>Mar</v>
      </c>
    </row>
    <row r="96" spans="1:10" x14ac:dyDescent="0.25">
      <c r="A96" s="1" t="s">
        <v>4</v>
      </c>
      <c r="B96" s="2">
        <v>44256</v>
      </c>
      <c r="C96" s="1" t="s">
        <v>13</v>
      </c>
      <c r="D96" s="1">
        <v>5</v>
      </c>
      <c r="E96" s="1"/>
      <c r="F96" s="1">
        <v>-5</v>
      </c>
      <c r="G96" s="1" t="s">
        <v>14</v>
      </c>
      <c r="H96" s="1" t="s">
        <v>15</v>
      </c>
      <c r="I96" s="1" t="s">
        <v>16</v>
      </c>
      <c r="J96" s="3" t="str">
        <f>TEXT(Table1[[#This Row],[Date]],"mmm")</f>
        <v>Mar</v>
      </c>
    </row>
    <row r="97" spans="1:10" x14ac:dyDescent="0.25">
      <c r="A97" s="1" t="s">
        <v>9</v>
      </c>
      <c r="B97" s="2">
        <v>44257</v>
      </c>
      <c r="C97" s="1" t="s">
        <v>17</v>
      </c>
      <c r="D97" s="1">
        <v>900</v>
      </c>
      <c r="E97" s="1"/>
      <c r="F97" s="1">
        <v>-900</v>
      </c>
      <c r="G97" s="1" t="s">
        <v>18</v>
      </c>
      <c r="H97" s="1" t="s">
        <v>19</v>
      </c>
      <c r="I97" s="1" t="s">
        <v>16</v>
      </c>
      <c r="J97" s="3" t="str">
        <f>TEXT(Table1[[#This Row],[Date]],"mmm")</f>
        <v>Mar</v>
      </c>
    </row>
    <row r="98" spans="1:10" x14ac:dyDescent="0.25">
      <c r="A98" s="1" t="s">
        <v>9</v>
      </c>
      <c r="B98" s="2">
        <v>44257</v>
      </c>
      <c r="C98" s="1" t="s">
        <v>20</v>
      </c>
      <c r="D98" s="1">
        <v>150</v>
      </c>
      <c r="E98" s="1"/>
      <c r="F98" s="1">
        <v>-150</v>
      </c>
      <c r="G98" s="1" t="s">
        <v>21</v>
      </c>
      <c r="H98" s="1" t="s">
        <v>22</v>
      </c>
      <c r="I98" s="1" t="s">
        <v>16</v>
      </c>
      <c r="J98" s="3" t="str">
        <f>TEXT(Table1[[#This Row],[Date]],"mmm")</f>
        <v>Mar</v>
      </c>
    </row>
    <row r="99" spans="1:10" x14ac:dyDescent="0.25">
      <c r="A99" s="1" t="s">
        <v>4</v>
      </c>
      <c r="B99" s="2">
        <v>44257</v>
      </c>
      <c r="C99" s="1" t="s">
        <v>13</v>
      </c>
      <c r="D99" s="1">
        <v>5</v>
      </c>
      <c r="E99" s="1"/>
      <c r="F99" s="1">
        <v>-5</v>
      </c>
      <c r="G99" s="1" t="s">
        <v>14</v>
      </c>
      <c r="H99" s="1" t="s">
        <v>15</v>
      </c>
      <c r="I99" s="1" t="s">
        <v>16</v>
      </c>
      <c r="J99" s="3" t="str">
        <f>TEXT(Table1[[#This Row],[Date]],"mmm")</f>
        <v>Mar</v>
      </c>
    </row>
    <row r="100" spans="1:10" x14ac:dyDescent="0.25">
      <c r="A100" s="1" t="s">
        <v>4</v>
      </c>
      <c r="B100" s="2">
        <v>44258</v>
      </c>
      <c r="C100" s="1" t="s">
        <v>13</v>
      </c>
      <c r="D100" s="1">
        <v>5</v>
      </c>
      <c r="E100" s="1"/>
      <c r="F100" s="1">
        <v>-5</v>
      </c>
      <c r="G100" s="1" t="s">
        <v>14</v>
      </c>
      <c r="H100" s="1" t="s">
        <v>15</v>
      </c>
      <c r="I100" s="1" t="s">
        <v>16</v>
      </c>
      <c r="J100" s="3" t="str">
        <f>TEXT(Table1[[#This Row],[Date]],"mmm")</f>
        <v>Mar</v>
      </c>
    </row>
    <row r="101" spans="1:10" x14ac:dyDescent="0.25">
      <c r="A101" s="1" t="s">
        <v>4</v>
      </c>
      <c r="B101" s="2">
        <v>44259</v>
      </c>
      <c r="C101" s="1" t="s">
        <v>13</v>
      </c>
      <c r="D101" s="1">
        <v>5</v>
      </c>
      <c r="E101" s="1"/>
      <c r="F101" s="1">
        <v>-5</v>
      </c>
      <c r="G101" s="1" t="s">
        <v>14</v>
      </c>
      <c r="H101" s="1" t="s">
        <v>15</v>
      </c>
      <c r="I101" s="1" t="s">
        <v>16</v>
      </c>
      <c r="J101" s="3" t="str">
        <f>TEXT(Table1[[#This Row],[Date]],"mmm")</f>
        <v>Mar</v>
      </c>
    </row>
    <row r="102" spans="1:10" x14ac:dyDescent="0.25">
      <c r="A102" s="1" t="s">
        <v>4</v>
      </c>
      <c r="B102" s="2">
        <v>44260</v>
      </c>
      <c r="C102" s="1" t="s">
        <v>13</v>
      </c>
      <c r="D102" s="1">
        <v>5</v>
      </c>
      <c r="E102" s="1"/>
      <c r="F102" s="1">
        <v>-5</v>
      </c>
      <c r="G102" s="1" t="s">
        <v>14</v>
      </c>
      <c r="H102" s="1" t="s">
        <v>15</v>
      </c>
      <c r="I102" s="1" t="s">
        <v>16</v>
      </c>
      <c r="J102" s="3" t="str">
        <f>TEXT(Table1[[#This Row],[Date]],"mmm")</f>
        <v>Mar</v>
      </c>
    </row>
    <row r="103" spans="1:10" x14ac:dyDescent="0.25">
      <c r="A103" s="1" t="s">
        <v>4</v>
      </c>
      <c r="B103" s="2">
        <v>44260</v>
      </c>
      <c r="C103" s="1" t="s">
        <v>23</v>
      </c>
      <c r="D103" s="1">
        <v>149</v>
      </c>
      <c r="E103" s="1"/>
      <c r="F103" s="1">
        <v>-149</v>
      </c>
      <c r="G103" s="1" t="s">
        <v>24</v>
      </c>
      <c r="H103" s="1" t="s">
        <v>19</v>
      </c>
      <c r="I103" s="1" t="s">
        <v>16</v>
      </c>
      <c r="J103" s="3" t="str">
        <f>TEXT(Table1[[#This Row],[Date]],"mmm")</f>
        <v>Mar</v>
      </c>
    </row>
    <row r="104" spans="1:10" x14ac:dyDescent="0.25">
      <c r="A104" s="1" t="s">
        <v>9</v>
      </c>
      <c r="B104" s="2">
        <v>44263</v>
      </c>
      <c r="C104" s="1" t="s">
        <v>25</v>
      </c>
      <c r="D104" s="1">
        <v>52.1</v>
      </c>
      <c r="E104" s="1"/>
      <c r="F104" s="1">
        <v>-52.1</v>
      </c>
      <c r="G104" s="1" t="s">
        <v>26</v>
      </c>
      <c r="H104" s="1" t="s">
        <v>19</v>
      </c>
      <c r="I104" s="1" t="s">
        <v>16</v>
      </c>
      <c r="J104" s="3" t="str">
        <f>TEXT(Table1[[#This Row],[Date]],"mmm")</f>
        <v>Mar</v>
      </c>
    </row>
    <row r="105" spans="1:10" x14ac:dyDescent="0.25">
      <c r="A105" s="1" t="s">
        <v>4</v>
      </c>
      <c r="B105" s="2">
        <v>44263</v>
      </c>
      <c r="C105" s="1" t="s">
        <v>13</v>
      </c>
      <c r="D105" s="1">
        <v>5</v>
      </c>
      <c r="E105" s="1"/>
      <c r="F105" s="1">
        <v>-5</v>
      </c>
      <c r="G105" s="1" t="s">
        <v>14</v>
      </c>
      <c r="H105" s="1" t="s">
        <v>15</v>
      </c>
      <c r="I105" s="1" t="s">
        <v>16</v>
      </c>
      <c r="J105" s="3" t="str">
        <f>TEXT(Table1[[#This Row],[Date]],"mmm")</f>
        <v>Mar</v>
      </c>
    </row>
    <row r="106" spans="1:10" x14ac:dyDescent="0.25">
      <c r="A106" s="1" t="s">
        <v>4</v>
      </c>
      <c r="B106" s="2">
        <v>44264</v>
      </c>
      <c r="C106" s="1" t="s">
        <v>13</v>
      </c>
      <c r="D106" s="1">
        <v>5</v>
      </c>
      <c r="E106" s="1"/>
      <c r="F106" s="1">
        <v>-5</v>
      </c>
      <c r="G106" s="1" t="s">
        <v>14</v>
      </c>
      <c r="H106" s="1" t="s">
        <v>15</v>
      </c>
      <c r="I106" s="1" t="s">
        <v>16</v>
      </c>
      <c r="J106" s="3" t="str">
        <f>TEXT(Table1[[#This Row],[Date]],"mmm")</f>
        <v>Mar</v>
      </c>
    </row>
    <row r="107" spans="1:10" x14ac:dyDescent="0.25">
      <c r="A107" s="1" t="s">
        <v>4</v>
      </c>
      <c r="B107" s="2">
        <v>44265</v>
      </c>
      <c r="C107" s="1" t="s">
        <v>27</v>
      </c>
      <c r="D107" s="1">
        <v>78.900000000000006</v>
      </c>
      <c r="E107" s="1"/>
      <c r="F107" s="1">
        <v>-78.900000000000006</v>
      </c>
      <c r="G107" s="1" t="s">
        <v>28</v>
      </c>
      <c r="H107" s="1" t="s">
        <v>22</v>
      </c>
      <c r="I107" s="1" t="s">
        <v>16</v>
      </c>
      <c r="J107" s="3" t="str">
        <f>TEXT(Table1[[#This Row],[Date]],"mmm")</f>
        <v>Mar</v>
      </c>
    </row>
    <row r="108" spans="1:10" x14ac:dyDescent="0.25">
      <c r="A108" s="1" t="s">
        <v>4</v>
      </c>
      <c r="B108" s="2">
        <v>44265</v>
      </c>
      <c r="C108" s="1" t="s">
        <v>13</v>
      </c>
      <c r="D108" s="1">
        <v>5</v>
      </c>
      <c r="E108" s="1"/>
      <c r="F108" s="1">
        <v>-5</v>
      </c>
      <c r="G108" s="1" t="s">
        <v>14</v>
      </c>
      <c r="H108" s="1" t="s">
        <v>15</v>
      </c>
      <c r="I108" s="1" t="s">
        <v>16</v>
      </c>
      <c r="J108" s="3" t="str">
        <f>TEXT(Table1[[#This Row],[Date]],"mmm")</f>
        <v>Mar</v>
      </c>
    </row>
    <row r="109" spans="1:10" x14ac:dyDescent="0.25">
      <c r="A109" s="1" t="s">
        <v>4</v>
      </c>
      <c r="B109" s="2">
        <v>44266</v>
      </c>
      <c r="C109" s="1" t="s">
        <v>13</v>
      </c>
      <c r="D109" s="1">
        <v>5</v>
      </c>
      <c r="E109" s="1"/>
      <c r="F109" s="1">
        <v>-5</v>
      </c>
      <c r="G109" s="1" t="s">
        <v>14</v>
      </c>
      <c r="H109" s="1" t="s">
        <v>15</v>
      </c>
      <c r="I109" s="1" t="s">
        <v>16</v>
      </c>
      <c r="J109" s="3" t="str">
        <f>TEXT(Table1[[#This Row],[Date]],"mmm")</f>
        <v>Mar</v>
      </c>
    </row>
    <row r="110" spans="1:10" x14ac:dyDescent="0.25">
      <c r="A110" s="1" t="s">
        <v>4</v>
      </c>
      <c r="B110" s="2">
        <v>44267</v>
      </c>
      <c r="C110" s="1" t="s">
        <v>23</v>
      </c>
      <c r="D110" s="1">
        <v>137</v>
      </c>
      <c r="E110" s="1"/>
      <c r="F110" s="1">
        <v>-137</v>
      </c>
      <c r="G110" s="1" t="s">
        <v>24</v>
      </c>
      <c r="H110" s="1" t="s">
        <v>19</v>
      </c>
      <c r="I110" s="1" t="s">
        <v>16</v>
      </c>
      <c r="J110" s="3" t="str">
        <f>TEXT(Table1[[#This Row],[Date]],"mmm")</f>
        <v>Mar</v>
      </c>
    </row>
    <row r="111" spans="1:10" x14ac:dyDescent="0.25">
      <c r="A111" s="1" t="s">
        <v>4</v>
      </c>
      <c r="B111" s="2">
        <v>44267</v>
      </c>
      <c r="C111" s="1" t="s">
        <v>13</v>
      </c>
      <c r="D111" s="1">
        <v>5</v>
      </c>
      <c r="E111" s="1"/>
      <c r="F111" s="1">
        <v>-5</v>
      </c>
      <c r="G111" s="1" t="s">
        <v>14</v>
      </c>
      <c r="H111" s="1" t="s">
        <v>15</v>
      </c>
      <c r="I111" s="1" t="s">
        <v>16</v>
      </c>
      <c r="J111" s="3" t="str">
        <f>TEXT(Table1[[#This Row],[Date]],"mmm")</f>
        <v>Mar</v>
      </c>
    </row>
    <row r="112" spans="1:10" x14ac:dyDescent="0.25">
      <c r="A112" s="1" t="s">
        <v>4</v>
      </c>
      <c r="B112" s="2">
        <v>44268</v>
      </c>
      <c r="C112" s="1" t="s">
        <v>13</v>
      </c>
      <c r="D112" s="1">
        <v>5</v>
      </c>
      <c r="E112" s="1"/>
      <c r="F112" s="1">
        <v>-5</v>
      </c>
      <c r="G112" s="1" t="s">
        <v>14</v>
      </c>
      <c r="H112" s="1" t="s">
        <v>15</v>
      </c>
      <c r="I112" s="1" t="s">
        <v>16</v>
      </c>
      <c r="J112" s="3" t="str">
        <f>TEXT(Table1[[#This Row],[Date]],"mmm")</f>
        <v>Mar</v>
      </c>
    </row>
    <row r="113" spans="1:10" x14ac:dyDescent="0.25">
      <c r="A113" s="1" t="s">
        <v>4</v>
      </c>
      <c r="B113" s="2">
        <v>44268</v>
      </c>
      <c r="C113" s="1" t="s">
        <v>29</v>
      </c>
      <c r="D113" s="1">
        <v>41.8</v>
      </c>
      <c r="E113" s="1"/>
      <c r="F113" s="1">
        <v>-41.8</v>
      </c>
      <c r="G113" s="1" t="s">
        <v>21</v>
      </c>
      <c r="H113" s="1" t="s">
        <v>30</v>
      </c>
      <c r="I113" s="1" t="s">
        <v>16</v>
      </c>
      <c r="J113" s="3" t="str">
        <f>TEXT(Table1[[#This Row],[Date]],"mmm")</f>
        <v>Mar</v>
      </c>
    </row>
    <row r="114" spans="1:10" x14ac:dyDescent="0.25">
      <c r="A114" s="1" t="s">
        <v>4</v>
      </c>
      <c r="B114" s="2">
        <v>44268</v>
      </c>
      <c r="C114" s="1" t="s">
        <v>31</v>
      </c>
      <c r="D114" s="1">
        <v>99.9</v>
      </c>
      <c r="E114" s="1"/>
      <c r="F114" s="1">
        <v>-99.9</v>
      </c>
      <c r="G114" s="1" t="s">
        <v>32</v>
      </c>
      <c r="H114" s="1" t="s">
        <v>30</v>
      </c>
      <c r="I114" s="1" t="s">
        <v>16</v>
      </c>
      <c r="J114" s="3" t="str">
        <f>TEXT(Table1[[#This Row],[Date]],"mmm")</f>
        <v>Mar</v>
      </c>
    </row>
    <row r="115" spans="1:10" x14ac:dyDescent="0.25">
      <c r="A115" s="1" t="s">
        <v>4</v>
      </c>
      <c r="B115" s="2">
        <v>44268</v>
      </c>
      <c r="C115" s="1" t="s">
        <v>33</v>
      </c>
      <c r="D115" s="1">
        <v>54</v>
      </c>
      <c r="E115" s="1"/>
      <c r="F115" s="1">
        <v>-54</v>
      </c>
      <c r="G115" s="1" t="s">
        <v>34</v>
      </c>
      <c r="H115" s="1" t="s">
        <v>15</v>
      </c>
      <c r="I115" s="1" t="s">
        <v>16</v>
      </c>
      <c r="J115" s="3" t="str">
        <f>TEXT(Table1[[#This Row],[Date]],"mmm")</f>
        <v>Mar</v>
      </c>
    </row>
    <row r="116" spans="1:10" x14ac:dyDescent="0.25">
      <c r="A116" s="1" t="s">
        <v>4</v>
      </c>
      <c r="B116" s="2">
        <v>44269</v>
      </c>
      <c r="C116" s="1" t="s">
        <v>35</v>
      </c>
      <c r="D116" s="1">
        <v>30</v>
      </c>
      <c r="E116" s="1"/>
      <c r="F116" s="1">
        <v>-30</v>
      </c>
      <c r="G116" s="1" t="s">
        <v>36</v>
      </c>
      <c r="H116" s="1" t="s">
        <v>22</v>
      </c>
      <c r="I116" s="1" t="s">
        <v>16</v>
      </c>
      <c r="J116" s="3" t="str">
        <f>TEXT(Table1[[#This Row],[Date]],"mmm")</f>
        <v>Mar</v>
      </c>
    </row>
    <row r="117" spans="1:10" x14ac:dyDescent="0.25">
      <c r="A117" s="1" t="s">
        <v>9</v>
      </c>
      <c r="B117" s="2">
        <v>44270</v>
      </c>
      <c r="C117" s="1" t="s">
        <v>37</v>
      </c>
      <c r="D117" s="1">
        <v>30</v>
      </c>
      <c r="E117" s="1"/>
      <c r="F117" s="1">
        <v>-30</v>
      </c>
      <c r="G117" s="1" t="s">
        <v>38</v>
      </c>
      <c r="H117" s="1" t="s">
        <v>30</v>
      </c>
      <c r="I117" s="1" t="s">
        <v>16</v>
      </c>
      <c r="J117" s="3" t="str">
        <f>TEXT(Table1[[#This Row],[Date]],"mmm")</f>
        <v>Mar</v>
      </c>
    </row>
    <row r="118" spans="1:10" x14ac:dyDescent="0.25">
      <c r="A118" s="1" t="s">
        <v>4</v>
      </c>
      <c r="B118" s="2">
        <v>44270</v>
      </c>
      <c r="C118" s="1" t="s">
        <v>13</v>
      </c>
      <c r="D118" s="1">
        <v>5</v>
      </c>
      <c r="E118" s="1"/>
      <c r="F118" s="1">
        <v>-5</v>
      </c>
      <c r="G118" s="1" t="s">
        <v>14</v>
      </c>
      <c r="H118" s="1" t="s">
        <v>15</v>
      </c>
      <c r="I118" s="1" t="s">
        <v>16</v>
      </c>
      <c r="J118" s="3" t="str">
        <f>TEXT(Table1[[#This Row],[Date]],"mmm")</f>
        <v>Mar</v>
      </c>
    </row>
    <row r="119" spans="1:10" x14ac:dyDescent="0.25">
      <c r="A119" s="1" t="s">
        <v>4</v>
      </c>
      <c r="B119" s="2">
        <v>44271</v>
      </c>
      <c r="C119" s="1" t="s">
        <v>13</v>
      </c>
      <c r="D119" s="1">
        <v>5</v>
      </c>
      <c r="E119" s="1"/>
      <c r="F119" s="1">
        <v>-5</v>
      </c>
      <c r="G119" s="1" t="s">
        <v>14</v>
      </c>
      <c r="H119" s="1" t="s">
        <v>15</v>
      </c>
      <c r="I119" s="1" t="s">
        <v>16</v>
      </c>
      <c r="J119" s="3" t="str">
        <f>TEXT(Table1[[#This Row],[Date]],"mmm")</f>
        <v>Mar</v>
      </c>
    </row>
    <row r="120" spans="1:10" x14ac:dyDescent="0.25">
      <c r="A120" s="1" t="s">
        <v>9</v>
      </c>
      <c r="B120" s="2">
        <v>44271</v>
      </c>
      <c r="C120" s="1" t="s">
        <v>55</v>
      </c>
      <c r="D120" s="1">
        <v>75</v>
      </c>
      <c r="E120" s="1"/>
      <c r="F120" s="1">
        <v>-75</v>
      </c>
      <c r="G120" s="1" t="s">
        <v>40</v>
      </c>
      <c r="H120" s="1" t="s">
        <v>41</v>
      </c>
      <c r="I120" s="1" t="s">
        <v>16</v>
      </c>
      <c r="J120" s="3" t="str">
        <f>TEXT(Table1[[#This Row],[Date]],"mmm")</f>
        <v>Mar</v>
      </c>
    </row>
    <row r="121" spans="1:10" x14ac:dyDescent="0.25">
      <c r="A121" s="1" t="s">
        <v>9</v>
      </c>
      <c r="B121" s="2">
        <v>44271</v>
      </c>
      <c r="C121" s="1" t="s">
        <v>42</v>
      </c>
      <c r="D121" s="1">
        <v>40</v>
      </c>
      <c r="E121" s="1"/>
      <c r="F121" s="1">
        <v>-40</v>
      </c>
      <c r="G121" s="1" t="s">
        <v>43</v>
      </c>
      <c r="H121" s="1" t="s">
        <v>19</v>
      </c>
      <c r="I121" s="1" t="s">
        <v>16</v>
      </c>
      <c r="J121" s="3" t="str">
        <f>TEXT(Table1[[#This Row],[Date]],"mmm")</f>
        <v>Mar</v>
      </c>
    </row>
    <row r="122" spans="1:10" x14ac:dyDescent="0.25">
      <c r="A122" s="1" t="s">
        <v>4</v>
      </c>
      <c r="B122" s="2">
        <v>44272</v>
      </c>
      <c r="C122" s="1" t="s">
        <v>44</v>
      </c>
      <c r="D122" s="1">
        <v>46.8</v>
      </c>
      <c r="E122" s="1"/>
      <c r="F122" s="1">
        <v>-46.8</v>
      </c>
      <c r="G122" s="1" t="s">
        <v>45</v>
      </c>
      <c r="H122" s="1" t="s">
        <v>30</v>
      </c>
      <c r="I122" s="1" t="s">
        <v>16</v>
      </c>
      <c r="J122" s="3" t="str">
        <f>TEXT(Table1[[#This Row],[Date]],"mmm")</f>
        <v>Mar</v>
      </c>
    </row>
    <row r="123" spans="1:10" x14ac:dyDescent="0.25">
      <c r="A123" s="1" t="s">
        <v>4</v>
      </c>
      <c r="B123" s="2">
        <v>44272</v>
      </c>
      <c r="C123" s="1" t="s">
        <v>46</v>
      </c>
      <c r="D123" s="1">
        <v>35</v>
      </c>
      <c r="E123" s="1"/>
      <c r="F123" s="1">
        <v>-35</v>
      </c>
      <c r="G123" s="1" t="s">
        <v>21</v>
      </c>
      <c r="H123" s="1" t="s">
        <v>30</v>
      </c>
      <c r="I123" s="1" t="s">
        <v>16</v>
      </c>
      <c r="J123" s="3" t="str">
        <f>TEXT(Table1[[#This Row],[Date]],"mmm")</f>
        <v>Mar</v>
      </c>
    </row>
    <row r="124" spans="1:10" x14ac:dyDescent="0.25">
      <c r="A124" s="1" t="s">
        <v>4</v>
      </c>
      <c r="B124" s="2">
        <v>44272</v>
      </c>
      <c r="C124" s="1" t="s">
        <v>13</v>
      </c>
      <c r="D124" s="1">
        <v>5</v>
      </c>
      <c r="E124" s="1"/>
      <c r="F124" s="1">
        <v>-5</v>
      </c>
      <c r="G124" s="1" t="s">
        <v>14</v>
      </c>
      <c r="H124" s="1" t="s">
        <v>15</v>
      </c>
      <c r="I124" s="1" t="s">
        <v>16</v>
      </c>
      <c r="J124" s="3" t="str">
        <f>TEXT(Table1[[#This Row],[Date]],"mmm")</f>
        <v>Mar</v>
      </c>
    </row>
    <row r="125" spans="1:10" x14ac:dyDescent="0.25">
      <c r="A125" s="1" t="s">
        <v>4</v>
      </c>
      <c r="B125" s="2">
        <v>44273</v>
      </c>
      <c r="C125" s="1" t="s">
        <v>13</v>
      </c>
      <c r="D125" s="1">
        <v>5</v>
      </c>
      <c r="E125" s="1"/>
      <c r="F125" s="1">
        <v>-5</v>
      </c>
      <c r="G125" s="1" t="s">
        <v>14</v>
      </c>
      <c r="H125" s="1" t="s">
        <v>15</v>
      </c>
      <c r="I125" s="1" t="s">
        <v>16</v>
      </c>
      <c r="J125" s="3" t="str">
        <f>TEXT(Table1[[#This Row],[Date]],"mmm")</f>
        <v>Mar</v>
      </c>
    </row>
    <row r="126" spans="1:10" x14ac:dyDescent="0.25">
      <c r="A126" s="1" t="s">
        <v>4</v>
      </c>
      <c r="B126" s="2">
        <v>44274</v>
      </c>
      <c r="C126" s="1" t="s">
        <v>13</v>
      </c>
      <c r="D126" s="1">
        <v>5</v>
      </c>
      <c r="E126" s="1"/>
      <c r="F126" s="1">
        <v>-5</v>
      </c>
      <c r="G126" s="1" t="s">
        <v>14</v>
      </c>
      <c r="H126" s="1" t="s">
        <v>15</v>
      </c>
      <c r="I126" s="1" t="s">
        <v>16</v>
      </c>
      <c r="J126" s="3" t="str">
        <f>TEXT(Table1[[#This Row],[Date]],"mmm")</f>
        <v>Mar</v>
      </c>
    </row>
    <row r="127" spans="1:10" x14ac:dyDescent="0.25">
      <c r="A127" s="1" t="s">
        <v>4</v>
      </c>
      <c r="B127" s="2">
        <v>44274</v>
      </c>
      <c r="C127" s="1" t="s">
        <v>23</v>
      </c>
      <c r="D127" s="1">
        <v>171.9</v>
      </c>
      <c r="E127" s="1"/>
      <c r="F127" s="1">
        <v>-171.9</v>
      </c>
      <c r="G127" s="1" t="s">
        <v>24</v>
      </c>
      <c r="H127" s="1" t="s">
        <v>19</v>
      </c>
      <c r="I127" s="1" t="s">
        <v>16</v>
      </c>
      <c r="J127" s="3" t="str">
        <f>TEXT(Table1[[#This Row],[Date]],"mmm")</f>
        <v>Mar</v>
      </c>
    </row>
    <row r="128" spans="1:10" x14ac:dyDescent="0.25">
      <c r="A128" s="1" t="s">
        <v>4</v>
      </c>
      <c r="B128" s="2">
        <v>44275</v>
      </c>
      <c r="C128" s="1" t="s">
        <v>47</v>
      </c>
      <c r="D128" s="1">
        <v>39</v>
      </c>
      <c r="E128" s="1"/>
      <c r="F128" s="1">
        <v>-39</v>
      </c>
      <c r="G128" s="1" t="s">
        <v>34</v>
      </c>
      <c r="H128" s="1" t="s">
        <v>15</v>
      </c>
      <c r="I128" s="1" t="s">
        <v>16</v>
      </c>
      <c r="J128" s="3" t="str">
        <f>TEXT(Table1[[#This Row],[Date]],"mmm")</f>
        <v>Mar</v>
      </c>
    </row>
    <row r="129" spans="1:10" x14ac:dyDescent="0.25">
      <c r="A129" s="1" t="s">
        <v>4</v>
      </c>
      <c r="B129" s="2">
        <v>44276</v>
      </c>
      <c r="C129" s="1" t="s">
        <v>48</v>
      </c>
      <c r="D129" s="1">
        <v>14</v>
      </c>
      <c r="E129" s="1"/>
      <c r="F129" s="1">
        <v>-14</v>
      </c>
      <c r="G129" s="1" t="s">
        <v>34</v>
      </c>
      <c r="H129" s="1" t="s">
        <v>15</v>
      </c>
      <c r="I129" s="1" t="s">
        <v>16</v>
      </c>
      <c r="J129" s="3" t="str">
        <f>TEXT(Table1[[#This Row],[Date]],"mmm")</f>
        <v>Mar</v>
      </c>
    </row>
    <row r="130" spans="1:10" x14ac:dyDescent="0.25">
      <c r="A130" s="1" t="s">
        <v>9</v>
      </c>
      <c r="B130" s="2">
        <v>44277</v>
      </c>
      <c r="C130" s="1" t="s">
        <v>49</v>
      </c>
      <c r="D130" s="1">
        <v>55</v>
      </c>
      <c r="E130" s="1"/>
      <c r="F130" s="1">
        <v>-55</v>
      </c>
      <c r="G130" s="1" t="s">
        <v>50</v>
      </c>
      <c r="H130" s="1" t="s">
        <v>51</v>
      </c>
      <c r="I130" s="1" t="s">
        <v>16</v>
      </c>
      <c r="J130" s="3" t="str">
        <f>TEXT(Table1[[#This Row],[Date]],"mmm")</f>
        <v>Mar</v>
      </c>
    </row>
    <row r="131" spans="1:10" x14ac:dyDescent="0.25">
      <c r="A131" s="1" t="s">
        <v>4</v>
      </c>
      <c r="B131" s="2">
        <v>44277</v>
      </c>
      <c r="C131" s="1" t="s">
        <v>27</v>
      </c>
      <c r="D131" s="1">
        <v>65</v>
      </c>
      <c r="E131" s="1"/>
      <c r="F131" s="1">
        <v>-65</v>
      </c>
      <c r="G131" s="1" t="s">
        <v>28</v>
      </c>
      <c r="H131" s="1" t="s">
        <v>22</v>
      </c>
      <c r="I131" s="1" t="s">
        <v>16</v>
      </c>
      <c r="J131" s="3" t="str">
        <f>TEXT(Table1[[#This Row],[Date]],"mmm")</f>
        <v>Mar</v>
      </c>
    </row>
    <row r="132" spans="1:10" x14ac:dyDescent="0.25">
      <c r="A132" s="1" t="s">
        <v>4</v>
      </c>
      <c r="B132" s="2">
        <v>44277</v>
      </c>
      <c r="C132" s="1" t="s">
        <v>13</v>
      </c>
      <c r="D132" s="1">
        <v>5</v>
      </c>
      <c r="E132" s="1"/>
      <c r="F132" s="1">
        <v>-5</v>
      </c>
      <c r="G132" s="1" t="s">
        <v>14</v>
      </c>
      <c r="H132" s="1" t="s">
        <v>15</v>
      </c>
      <c r="I132" s="1" t="s">
        <v>16</v>
      </c>
      <c r="J132" s="3" t="str">
        <f>TEXT(Table1[[#This Row],[Date]],"mmm")</f>
        <v>Mar</v>
      </c>
    </row>
    <row r="133" spans="1:10" x14ac:dyDescent="0.25">
      <c r="A133" s="1" t="s">
        <v>4</v>
      </c>
      <c r="B133" s="2">
        <v>44278</v>
      </c>
      <c r="C133" s="1" t="s">
        <v>13</v>
      </c>
      <c r="D133" s="1">
        <v>5</v>
      </c>
      <c r="E133" s="1"/>
      <c r="F133" s="1">
        <v>-5</v>
      </c>
      <c r="G133" s="1" t="s">
        <v>14</v>
      </c>
      <c r="H133" s="1" t="s">
        <v>15</v>
      </c>
      <c r="I133" s="1" t="s">
        <v>16</v>
      </c>
      <c r="J133" s="3" t="str">
        <f>TEXT(Table1[[#This Row],[Date]],"mmm")</f>
        <v>Mar</v>
      </c>
    </row>
    <row r="134" spans="1:10" x14ac:dyDescent="0.25">
      <c r="A134" s="1" t="s">
        <v>4</v>
      </c>
      <c r="B134" s="2">
        <v>44279</v>
      </c>
      <c r="C134" s="1" t="s">
        <v>13</v>
      </c>
      <c r="D134" s="1">
        <v>5</v>
      </c>
      <c r="E134" s="1"/>
      <c r="F134" s="1">
        <v>-5</v>
      </c>
      <c r="G134" s="1" t="s">
        <v>14</v>
      </c>
      <c r="H134" s="1" t="s">
        <v>15</v>
      </c>
      <c r="I134" s="1" t="s">
        <v>16</v>
      </c>
      <c r="J134" s="3" t="str">
        <f>TEXT(Table1[[#This Row],[Date]],"mmm")</f>
        <v>Mar</v>
      </c>
    </row>
    <row r="135" spans="1:10" x14ac:dyDescent="0.25">
      <c r="A135" s="1" t="s">
        <v>4</v>
      </c>
      <c r="B135" s="2">
        <v>44280</v>
      </c>
      <c r="C135" s="1" t="s">
        <v>13</v>
      </c>
      <c r="D135" s="1">
        <v>5</v>
      </c>
      <c r="E135" s="1"/>
      <c r="F135" s="1">
        <v>-5</v>
      </c>
      <c r="G135" s="1" t="s">
        <v>14</v>
      </c>
      <c r="H135" s="1" t="s">
        <v>15</v>
      </c>
      <c r="I135" s="1" t="s">
        <v>16</v>
      </c>
      <c r="J135" s="3" t="str">
        <f>TEXT(Table1[[#This Row],[Date]],"mmm")</f>
        <v>Mar</v>
      </c>
    </row>
    <row r="136" spans="1:10" x14ac:dyDescent="0.25">
      <c r="A136" s="1" t="s">
        <v>4</v>
      </c>
      <c r="B136" s="2">
        <v>44281</v>
      </c>
      <c r="C136" s="1" t="s">
        <v>13</v>
      </c>
      <c r="D136" s="1">
        <v>5</v>
      </c>
      <c r="E136" s="1"/>
      <c r="F136" s="1">
        <v>-5</v>
      </c>
      <c r="G136" s="1" t="s">
        <v>14</v>
      </c>
      <c r="H136" s="1" t="s">
        <v>15</v>
      </c>
      <c r="I136" s="1" t="s">
        <v>16</v>
      </c>
      <c r="J136" s="3" t="str">
        <f>TEXT(Table1[[#This Row],[Date]],"mmm")</f>
        <v>Mar</v>
      </c>
    </row>
    <row r="137" spans="1:10" x14ac:dyDescent="0.25">
      <c r="A137" s="1" t="s">
        <v>4</v>
      </c>
      <c r="B137" s="2">
        <v>44281</v>
      </c>
      <c r="C137" s="1" t="s">
        <v>23</v>
      </c>
      <c r="D137" s="1">
        <v>209</v>
      </c>
      <c r="E137" s="1"/>
      <c r="F137" s="1">
        <v>-209</v>
      </c>
      <c r="G137" s="1" t="s">
        <v>24</v>
      </c>
      <c r="H137" s="1" t="s">
        <v>19</v>
      </c>
      <c r="I137" s="1" t="s">
        <v>16</v>
      </c>
      <c r="J137" s="3" t="str">
        <f>TEXT(Table1[[#This Row],[Date]],"mmm")</f>
        <v>Mar</v>
      </c>
    </row>
    <row r="138" spans="1:10" x14ac:dyDescent="0.25">
      <c r="A138" s="1" t="s">
        <v>4</v>
      </c>
      <c r="B138" s="2">
        <v>44282</v>
      </c>
      <c r="C138" s="1" t="s">
        <v>52</v>
      </c>
      <c r="D138" s="1">
        <v>127</v>
      </c>
      <c r="E138" s="1"/>
      <c r="F138" s="1">
        <v>-127</v>
      </c>
      <c r="G138" s="1" t="s">
        <v>32</v>
      </c>
      <c r="H138" s="1" t="s">
        <v>30</v>
      </c>
      <c r="I138" s="1" t="s">
        <v>16</v>
      </c>
      <c r="J138" s="3" t="str">
        <f>TEXT(Table1[[#This Row],[Date]],"mmm")</f>
        <v>Mar</v>
      </c>
    </row>
    <row r="139" spans="1:10" x14ac:dyDescent="0.25">
      <c r="A139" s="1" t="s">
        <v>4</v>
      </c>
      <c r="B139" s="2">
        <v>44282</v>
      </c>
      <c r="C139" s="1" t="s">
        <v>56</v>
      </c>
      <c r="D139" s="1">
        <v>177.2</v>
      </c>
      <c r="E139" s="1"/>
      <c r="F139" s="1">
        <v>-177.2</v>
      </c>
      <c r="G139" s="1" t="s">
        <v>32</v>
      </c>
      <c r="H139" s="1" t="s">
        <v>30</v>
      </c>
      <c r="I139" s="1" t="s">
        <v>16</v>
      </c>
      <c r="J139" s="3" t="str">
        <f>TEXT(Table1[[#This Row],[Date]],"mmm")</f>
        <v>Mar</v>
      </c>
    </row>
    <row r="140" spans="1:10" x14ac:dyDescent="0.25">
      <c r="A140" s="1" t="s">
        <v>4</v>
      </c>
      <c r="B140" s="2">
        <v>44283</v>
      </c>
      <c r="C140" s="1" t="s">
        <v>31</v>
      </c>
      <c r="D140" s="1">
        <v>147.1</v>
      </c>
      <c r="E140" s="1"/>
      <c r="F140" s="1">
        <v>-147.1</v>
      </c>
      <c r="G140" s="1" t="s">
        <v>32</v>
      </c>
      <c r="H140" s="1" t="s">
        <v>30</v>
      </c>
      <c r="I140" s="1" t="s">
        <v>16</v>
      </c>
      <c r="J140" s="3" t="str">
        <f>TEXT(Table1[[#This Row],[Date]],"mmm")</f>
        <v>Mar</v>
      </c>
    </row>
    <row r="141" spans="1:10" x14ac:dyDescent="0.25">
      <c r="A141" s="1" t="s">
        <v>4</v>
      </c>
      <c r="B141" s="2">
        <v>44283</v>
      </c>
      <c r="C141" s="1" t="s">
        <v>35</v>
      </c>
      <c r="D141" s="1">
        <v>25</v>
      </c>
      <c r="E141" s="1"/>
      <c r="F141" s="1">
        <v>-25</v>
      </c>
      <c r="G141" s="1" t="s">
        <v>36</v>
      </c>
      <c r="H141" s="1" t="s">
        <v>22</v>
      </c>
      <c r="I141" s="1" t="s">
        <v>16</v>
      </c>
      <c r="J141" s="3" t="str">
        <f>TEXT(Table1[[#This Row],[Date]],"mmm")</f>
        <v>Mar</v>
      </c>
    </row>
    <row r="142" spans="1:10" x14ac:dyDescent="0.25">
      <c r="A142" s="1" t="s">
        <v>4</v>
      </c>
      <c r="B142" s="2">
        <v>44284</v>
      </c>
      <c r="C142" s="1" t="s">
        <v>57</v>
      </c>
      <c r="D142" s="1">
        <v>15</v>
      </c>
      <c r="E142" s="1"/>
      <c r="F142" s="1">
        <v>-15</v>
      </c>
      <c r="G142" s="1" t="s">
        <v>34</v>
      </c>
      <c r="H142" s="1" t="s">
        <v>15</v>
      </c>
      <c r="I142" s="1" t="s">
        <v>16</v>
      </c>
      <c r="J142" s="3" t="str">
        <f>TEXT(Table1[[#This Row],[Date]],"mmm")</f>
        <v>Mar</v>
      </c>
    </row>
    <row r="143" spans="1:10" x14ac:dyDescent="0.25">
      <c r="A143" s="1" t="s">
        <v>4</v>
      </c>
      <c r="B143" s="2">
        <v>44285</v>
      </c>
      <c r="C143" s="1" t="s">
        <v>13</v>
      </c>
      <c r="D143" s="1">
        <v>5</v>
      </c>
      <c r="E143" s="1"/>
      <c r="F143" s="1">
        <v>-5</v>
      </c>
      <c r="G143" s="1" t="s">
        <v>14</v>
      </c>
      <c r="H143" s="1" t="s">
        <v>15</v>
      </c>
      <c r="I143" s="1" t="s">
        <v>16</v>
      </c>
      <c r="J143" s="3" t="str">
        <f>TEXT(Table1[[#This Row],[Date]],"mmm")</f>
        <v>Mar</v>
      </c>
    </row>
    <row r="144" spans="1:10" x14ac:dyDescent="0.25">
      <c r="A144" s="1" t="s">
        <v>4</v>
      </c>
      <c r="B144" s="2">
        <v>44286</v>
      </c>
      <c r="C144" s="1" t="s">
        <v>13</v>
      </c>
      <c r="D144" s="1">
        <v>5</v>
      </c>
      <c r="E144" s="1"/>
      <c r="F144" s="1">
        <v>-5</v>
      </c>
      <c r="G144" s="1" t="s">
        <v>14</v>
      </c>
      <c r="H144" s="1" t="s">
        <v>15</v>
      </c>
      <c r="I144" s="1" t="s">
        <v>16</v>
      </c>
      <c r="J144" s="3" t="str">
        <f>TEXT(Table1[[#This Row],[Date]],"mmm")</f>
        <v>Mar</v>
      </c>
    </row>
    <row r="145" spans="1:10" x14ac:dyDescent="0.25">
      <c r="A145" s="1" t="s">
        <v>9</v>
      </c>
      <c r="B145" s="2">
        <v>44287</v>
      </c>
      <c r="C145" s="1" t="s">
        <v>10</v>
      </c>
      <c r="D145" s="1"/>
      <c r="E145" s="1">
        <v>4000</v>
      </c>
      <c r="F145" s="1">
        <v>4000</v>
      </c>
      <c r="G145" s="1" t="s">
        <v>11</v>
      </c>
      <c r="H145" s="1" t="s">
        <v>11</v>
      </c>
      <c r="I145" s="1" t="s">
        <v>12</v>
      </c>
      <c r="J145" s="3" t="str">
        <f>TEXT(Table1[[#This Row],[Date]],"mmm")</f>
        <v>Apr</v>
      </c>
    </row>
    <row r="146" spans="1:10" x14ac:dyDescent="0.25">
      <c r="A146" s="1" t="s">
        <v>4</v>
      </c>
      <c r="B146" s="2">
        <v>44287</v>
      </c>
      <c r="C146" s="1" t="s">
        <v>13</v>
      </c>
      <c r="D146" s="1">
        <v>5</v>
      </c>
      <c r="E146" s="1"/>
      <c r="F146" s="1">
        <v>-5</v>
      </c>
      <c r="G146" s="1" t="s">
        <v>14</v>
      </c>
      <c r="H146" s="1" t="s">
        <v>15</v>
      </c>
      <c r="I146" s="1" t="s">
        <v>16</v>
      </c>
      <c r="J146" s="3" t="str">
        <f>TEXT(Table1[[#This Row],[Date]],"mmm")</f>
        <v>Apr</v>
      </c>
    </row>
    <row r="147" spans="1:10" x14ac:dyDescent="0.25">
      <c r="A147" s="1" t="s">
        <v>9</v>
      </c>
      <c r="B147" s="2">
        <v>44288</v>
      </c>
      <c r="C147" s="1" t="s">
        <v>17</v>
      </c>
      <c r="D147" s="1">
        <v>900</v>
      </c>
      <c r="E147" s="1"/>
      <c r="F147" s="1">
        <v>-900</v>
      </c>
      <c r="G147" s="1" t="s">
        <v>18</v>
      </c>
      <c r="H147" s="1" t="s">
        <v>19</v>
      </c>
      <c r="I147" s="1" t="s">
        <v>16</v>
      </c>
      <c r="J147" s="3" t="str">
        <f>TEXT(Table1[[#This Row],[Date]],"mmm")</f>
        <v>Apr</v>
      </c>
    </row>
    <row r="148" spans="1:10" x14ac:dyDescent="0.25">
      <c r="A148" s="1" t="s">
        <v>9</v>
      </c>
      <c r="B148" s="2">
        <v>44288</v>
      </c>
      <c r="C148" s="1" t="s">
        <v>20</v>
      </c>
      <c r="D148" s="1">
        <v>150</v>
      </c>
      <c r="E148" s="1"/>
      <c r="F148" s="1">
        <v>-150</v>
      </c>
      <c r="G148" s="1" t="s">
        <v>21</v>
      </c>
      <c r="H148" s="1" t="s">
        <v>22</v>
      </c>
      <c r="I148" s="1" t="s">
        <v>16</v>
      </c>
      <c r="J148" s="3" t="str">
        <f>TEXT(Table1[[#This Row],[Date]],"mmm")</f>
        <v>Apr</v>
      </c>
    </row>
    <row r="149" spans="1:10" x14ac:dyDescent="0.25">
      <c r="A149" s="1" t="s">
        <v>4</v>
      </c>
      <c r="B149" s="2">
        <v>44288</v>
      </c>
      <c r="C149" s="1" t="s">
        <v>13</v>
      </c>
      <c r="D149" s="1">
        <v>5</v>
      </c>
      <c r="E149" s="1"/>
      <c r="F149" s="1">
        <v>-5</v>
      </c>
      <c r="G149" s="1" t="s">
        <v>14</v>
      </c>
      <c r="H149" s="1" t="s">
        <v>15</v>
      </c>
      <c r="I149" s="1" t="s">
        <v>16</v>
      </c>
      <c r="J149" s="3" t="str">
        <f>TEXT(Table1[[#This Row],[Date]],"mmm")</f>
        <v>Apr</v>
      </c>
    </row>
    <row r="150" spans="1:10" x14ac:dyDescent="0.25">
      <c r="A150" s="1" t="s">
        <v>4</v>
      </c>
      <c r="B150" s="2">
        <v>44289</v>
      </c>
      <c r="C150" s="1" t="s">
        <v>13</v>
      </c>
      <c r="D150" s="1">
        <v>5</v>
      </c>
      <c r="E150" s="1"/>
      <c r="F150" s="1">
        <v>-5</v>
      </c>
      <c r="G150" s="1" t="s">
        <v>14</v>
      </c>
      <c r="H150" s="1" t="s">
        <v>15</v>
      </c>
      <c r="I150" s="1" t="s">
        <v>16</v>
      </c>
      <c r="J150" s="3" t="str">
        <f>TEXT(Table1[[#This Row],[Date]],"mmm")</f>
        <v>Apr</v>
      </c>
    </row>
    <row r="151" spans="1:10" x14ac:dyDescent="0.25">
      <c r="A151" s="1" t="s">
        <v>4</v>
      </c>
      <c r="B151" s="2">
        <v>44290</v>
      </c>
      <c r="C151" s="1" t="s">
        <v>13</v>
      </c>
      <c r="D151" s="1">
        <v>5</v>
      </c>
      <c r="E151" s="1"/>
      <c r="F151" s="1">
        <v>-5</v>
      </c>
      <c r="G151" s="1" t="s">
        <v>14</v>
      </c>
      <c r="H151" s="1" t="s">
        <v>15</v>
      </c>
      <c r="I151" s="1" t="s">
        <v>16</v>
      </c>
      <c r="J151" s="3" t="str">
        <f>TEXT(Table1[[#This Row],[Date]],"mmm")</f>
        <v>Apr</v>
      </c>
    </row>
    <row r="152" spans="1:10" x14ac:dyDescent="0.25">
      <c r="A152" s="1" t="s">
        <v>4</v>
      </c>
      <c r="B152" s="2">
        <v>44291</v>
      </c>
      <c r="C152" s="1" t="s">
        <v>13</v>
      </c>
      <c r="D152" s="1">
        <v>5</v>
      </c>
      <c r="E152" s="1"/>
      <c r="F152" s="1">
        <v>-5</v>
      </c>
      <c r="G152" s="1" t="s">
        <v>14</v>
      </c>
      <c r="H152" s="1" t="s">
        <v>15</v>
      </c>
      <c r="I152" s="1" t="s">
        <v>16</v>
      </c>
      <c r="J152" s="3" t="str">
        <f>TEXT(Table1[[#This Row],[Date]],"mmm")</f>
        <v>Apr</v>
      </c>
    </row>
    <row r="153" spans="1:10" x14ac:dyDescent="0.25">
      <c r="A153" s="1" t="s">
        <v>4</v>
      </c>
      <c r="B153" s="2">
        <v>44291</v>
      </c>
      <c r="C153" s="1" t="s">
        <v>23</v>
      </c>
      <c r="D153" s="1">
        <v>158.19999999999999</v>
      </c>
      <c r="E153" s="1"/>
      <c r="F153" s="1">
        <v>-158.19999999999999</v>
      </c>
      <c r="G153" s="1" t="s">
        <v>24</v>
      </c>
      <c r="H153" s="1" t="s">
        <v>19</v>
      </c>
      <c r="I153" s="1" t="s">
        <v>16</v>
      </c>
      <c r="J153" s="3" t="str">
        <f>TEXT(Table1[[#This Row],[Date]],"mmm")</f>
        <v>Apr</v>
      </c>
    </row>
    <row r="154" spans="1:10" x14ac:dyDescent="0.25">
      <c r="A154" s="1" t="s">
        <v>9</v>
      </c>
      <c r="B154" s="2">
        <v>44294</v>
      </c>
      <c r="C154" s="1" t="s">
        <v>25</v>
      </c>
      <c r="D154" s="1">
        <v>53.2</v>
      </c>
      <c r="E154" s="1"/>
      <c r="F154" s="1">
        <v>-53.2</v>
      </c>
      <c r="G154" s="1" t="s">
        <v>26</v>
      </c>
      <c r="H154" s="1" t="s">
        <v>19</v>
      </c>
      <c r="I154" s="1" t="s">
        <v>16</v>
      </c>
      <c r="J154" s="3" t="str">
        <f>TEXT(Table1[[#This Row],[Date]],"mmm")</f>
        <v>Apr</v>
      </c>
    </row>
    <row r="155" spans="1:10" x14ac:dyDescent="0.25">
      <c r="A155" s="1" t="s">
        <v>4</v>
      </c>
      <c r="B155" s="2">
        <v>44294</v>
      </c>
      <c r="C155" s="1" t="s">
        <v>13</v>
      </c>
      <c r="D155" s="1">
        <v>5</v>
      </c>
      <c r="E155" s="1"/>
      <c r="F155" s="1">
        <v>-5</v>
      </c>
      <c r="G155" s="1" t="s">
        <v>14</v>
      </c>
      <c r="H155" s="1" t="s">
        <v>15</v>
      </c>
      <c r="I155" s="1" t="s">
        <v>16</v>
      </c>
      <c r="J155" s="3" t="str">
        <f>TEXT(Table1[[#This Row],[Date]],"mmm")</f>
        <v>Apr</v>
      </c>
    </row>
    <row r="156" spans="1:10" x14ac:dyDescent="0.25">
      <c r="A156" s="1" t="s">
        <v>4</v>
      </c>
      <c r="B156" s="2">
        <v>44295</v>
      </c>
      <c r="C156" s="1" t="s">
        <v>13</v>
      </c>
      <c r="D156" s="1">
        <v>5</v>
      </c>
      <c r="E156" s="1"/>
      <c r="F156" s="1">
        <v>-5</v>
      </c>
      <c r="G156" s="1" t="s">
        <v>14</v>
      </c>
      <c r="H156" s="1" t="s">
        <v>15</v>
      </c>
      <c r="I156" s="1" t="s">
        <v>16</v>
      </c>
      <c r="J156" s="3" t="str">
        <f>TEXT(Table1[[#This Row],[Date]],"mmm")</f>
        <v>Apr</v>
      </c>
    </row>
    <row r="157" spans="1:10" x14ac:dyDescent="0.25">
      <c r="A157" s="1" t="s">
        <v>4</v>
      </c>
      <c r="B157" s="2">
        <v>44296</v>
      </c>
      <c r="C157" s="1" t="s">
        <v>27</v>
      </c>
      <c r="D157" s="1">
        <v>79.900000000000006</v>
      </c>
      <c r="E157" s="1"/>
      <c r="F157" s="1">
        <v>-79.900000000000006</v>
      </c>
      <c r="G157" s="1" t="s">
        <v>28</v>
      </c>
      <c r="H157" s="1" t="s">
        <v>22</v>
      </c>
      <c r="I157" s="1" t="s">
        <v>16</v>
      </c>
      <c r="J157" s="3" t="str">
        <f>TEXT(Table1[[#This Row],[Date]],"mmm")</f>
        <v>Apr</v>
      </c>
    </row>
    <row r="158" spans="1:10" x14ac:dyDescent="0.25">
      <c r="A158" s="1" t="s">
        <v>4</v>
      </c>
      <c r="B158" s="2">
        <v>44296</v>
      </c>
      <c r="C158" s="1" t="s">
        <v>13</v>
      </c>
      <c r="D158" s="1">
        <v>5</v>
      </c>
      <c r="E158" s="1"/>
      <c r="F158" s="1">
        <v>-5</v>
      </c>
      <c r="G158" s="1" t="s">
        <v>14</v>
      </c>
      <c r="H158" s="1" t="s">
        <v>15</v>
      </c>
      <c r="I158" s="1" t="s">
        <v>16</v>
      </c>
      <c r="J158" s="3" t="str">
        <f>TEXT(Table1[[#This Row],[Date]],"mmm")</f>
        <v>Apr</v>
      </c>
    </row>
    <row r="159" spans="1:10" x14ac:dyDescent="0.25">
      <c r="A159" s="1" t="s">
        <v>4</v>
      </c>
      <c r="B159" s="2">
        <v>44297</v>
      </c>
      <c r="C159" s="1" t="s">
        <v>13</v>
      </c>
      <c r="D159" s="1">
        <v>5</v>
      </c>
      <c r="E159" s="1"/>
      <c r="F159" s="1">
        <v>-5</v>
      </c>
      <c r="G159" s="1" t="s">
        <v>14</v>
      </c>
      <c r="H159" s="1" t="s">
        <v>15</v>
      </c>
      <c r="I159" s="1" t="s">
        <v>16</v>
      </c>
      <c r="J159" s="3" t="str">
        <f>TEXT(Table1[[#This Row],[Date]],"mmm")</f>
        <v>Apr</v>
      </c>
    </row>
    <row r="160" spans="1:10" x14ac:dyDescent="0.25">
      <c r="A160" s="1" t="s">
        <v>4</v>
      </c>
      <c r="B160" s="2">
        <v>44298</v>
      </c>
      <c r="C160" s="1" t="s">
        <v>23</v>
      </c>
      <c r="D160" s="1">
        <v>98</v>
      </c>
      <c r="E160" s="1"/>
      <c r="F160" s="1">
        <v>-98</v>
      </c>
      <c r="G160" s="1" t="s">
        <v>24</v>
      </c>
      <c r="H160" s="1" t="s">
        <v>19</v>
      </c>
      <c r="I160" s="1" t="s">
        <v>16</v>
      </c>
      <c r="J160" s="3" t="str">
        <f>TEXT(Table1[[#This Row],[Date]],"mmm")</f>
        <v>Apr</v>
      </c>
    </row>
    <row r="161" spans="1:10" x14ac:dyDescent="0.25">
      <c r="A161" s="1" t="s">
        <v>4</v>
      </c>
      <c r="B161" s="2">
        <v>44298</v>
      </c>
      <c r="C161" s="1" t="s">
        <v>13</v>
      </c>
      <c r="D161" s="1">
        <v>5</v>
      </c>
      <c r="E161" s="1"/>
      <c r="F161" s="1">
        <v>-5</v>
      </c>
      <c r="G161" s="1" t="s">
        <v>14</v>
      </c>
      <c r="H161" s="1" t="s">
        <v>15</v>
      </c>
      <c r="I161" s="1" t="s">
        <v>16</v>
      </c>
      <c r="J161" s="3" t="str">
        <f>TEXT(Table1[[#This Row],[Date]],"mmm")</f>
        <v>Apr</v>
      </c>
    </row>
    <row r="162" spans="1:10" x14ac:dyDescent="0.25">
      <c r="A162" s="1" t="s">
        <v>4</v>
      </c>
      <c r="B162" s="2">
        <v>44299</v>
      </c>
      <c r="C162" s="1" t="s">
        <v>13</v>
      </c>
      <c r="D162" s="1">
        <v>5</v>
      </c>
      <c r="E162" s="1"/>
      <c r="F162" s="1">
        <v>-5</v>
      </c>
      <c r="G162" s="1" t="s">
        <v>14</v>
      </c>
      <c r="H162" s="1" t="s">
        <v>15</v>
      </c>
      <c r="I162" s="1" t="s">
        <v>16</v>
      </c>
      <c r="J162" s="3" t="str">
        <f>TEXT(Table1[[#This Row],[Date]],"mmm")</f>
        <v>Apr</v>
      </c>
    </row>
    <row r="163" spans="1:10" x14ac:dyDescent="0.25">
      <c r="A163" s="1" t="s">
        <v>4</v>
      </c>
      <c r="B163" s="2">
        <v>44299</v>
      </c>
      <c r="C163" s="1" t="s">
        <v>29</v>
      </c>
      <c r="D163" s="1">
        <v>42.8</v>
      </c>
      <c r="E163" s="1"/>
      <c r="F163" s="1">
        <v>-42.8</v>
      </c>
      <c r="G163" s="1" t="s">
        <v>21</v>
      </c>
      <c r="H163" s="1" t="s">
        <v>30</v>
      </c>
      <c r="I163" s="1" t="s">
        <v>16</v>
      </c>
      <c r="J163" s="3" t="str">
        <f>TEXT(Table1[[#This Row],[Date]],"mmm")</f>
        <v>Apr</v>
      </c>
    </row>
    <row r="164" spans="1:10" x14ac:dyDescent="0.25">
      <c r="A164" s="1" t="s">
        <v>4</v>
      </c>
      <c r="B164" s="2">
        <v>44299</v>
      </c>
      <c r="C164" s="1" t="s">
        <v>31</v>
      </c>
      <c r="D164" s="1">
        <v>100.9</v>
      </c>
      <c r="E164" s="1"/>
      <c r="F164" s="1">
        <v>-100.9</v>
      </c>
      <c r="G164" s="1" t="s">
        <v>32</v>
      </c>
      <c r="H164" s="1" t="s">
        <v>30</v>
      </c>
      <c r="I164" s="1" t="s">
        <v>16</v>
      </c>
      <c r="J164" s="3" t="str">
        <f>TEXT(Table1[[#This Row],[Date]],"mmm")</f>
        <v>Apr</v>
      </c>
    </row>
    <row r="165" spans="1:10" x14ac:dyDescent="0.25">
      <c r="A165" s="1" t="s">
        <v>4</v>
      </c>
      <c r="B165" s="2">
        <v>44299</v>
      </c>
      <c r="C165" s="1" t="s">
        <v>33</v>
      </c>
      <c r="D165" s="1">
        <v>54.9</v>
      </c>
      <c r="E165" s="1"/>
      <c r="F165" s="1">
        <v>-54.9</v>
      </c>
      <c r="G165" s="1" t="s">
        <v>34</v>
      </c>
      <c r="H165" s="1" t="s">
        <v>15</v>
      </c>
      <c r="I165" s="1" t="s">
        <v>16</v>
      </c>
      <c r="J165" s="3" t="str">
        <f>TEXT(Table1[[#This Row],[Date]],"mmm")</f>
        <v>Apr</v>
      </c>
    </row>
    <row r="166" spans="1:10" x14ac:dyDescent="0.25">
      <c r="A166" s="1" t="s">
        <v>4</v>
      </c>
      <c r="B166" s="2">
        <v>44300</v>
      </c>
      <c r="C166" s="1" t="s">
        <v>35</v>
      </c>
      <c r="D166" s="1">
        <v>31</v>
      </c>
      <c r="E166" s="1"/>
      <c r="F166" s="1">
        <v>-31</v>
      </c>
      <c r="G166" s="1" t="s">
        <v>36</v>
      </c>
      <c r="H166" s="1" t="s">
        <v>22</v>
      </c>
      <c r="I166" s="1" t="s">
        <v>16</v>
      </c>
      <c r="J166" s="3" t="str">
        <f>TEXT(Table1[[#This Row],[Date]],"mmm")</f>
        <v>Apr</v>
      </c>
    </row>
    <row r="167" spans="1:10" x14ac:dyDescent="0.25">
      <c r="A167" s="1" t="s">
        <v>9</v>
      </c>
      <c r="B167" s="2">
        <v>44301</v>
      </c>
      <c r="C167" s="1" t="s">
        <v>37</v>
      </c>
      <c r="D167" s="1">
        <v>30</v>
      </c>
      <c r="E167" s="1"/>
      <c r="F167" s="1">
        <v>-30</v>
      </c>
      <c r="G167" s="1" t="s">
        <v>38</v>
      </c>
      <c r="H167" s="1" t="s">
        <v>30</v>
      </c>
      <c r="I167" s="1" t="s">
        <v>16</v>
      </c>
      <c r="J167" s="3" t="str">
        <f>TEXT(Table1[[#This Row],[Date]],"mmm")</f>
        <v>Apr</v>
      </c>
    </row>
    <row r="168" spans="1:10" x14ac:dyDescent="0.25">
      <c r="A168" s="1" t="s">
        <v>4</v>
      </c>
      <c r="B168" s="2">
        <v>44301</v>
      </c>
      <c r="C168" s="1" t="s">
        <v>13</v>
      </c>
      <c r="D168" s="1">
        <v>5</v>
      </c>
      <c r="E168" s="1"/>
      <c r="F168" s="1">
        <v>-5</v>
      </c>
      <c r="G168" s="1" t="s">
        <v>14</v>
      </c>
      <c r="H168" s="1" t="s">
        <v>15</v>
      </c>
      <c r="I168" s="1" t="s">
        <v>16</v>
      </c>
      <c r="J168" s="3" t="str">
        <f>TEXT(Table1[[#This Row],[Date]],"mmm")</f>
        <v>Apr</v>
      </c>
    </row>
    <row r="169" spans="1:10" x14ac:dyDescent="0.25">
      <c r="A169" s="1" t="s">
        <v>4</v>
      </c>
      <c r="B169" s="2">
        <v>44302</v>
      </c>
      <c r="C169" s="1" t="s">
        <v>13</v>
      </c>
      <c r="D169" s="1">
        <v>5</v>
      </c>
      <c r="E169" s="1"/>
      <c r="F169" s="1">
        <v>-5</v>
      </c>
      <c r="G169" s="1" t="s">
        <v>14</v>
      </c>
      <c r="H169" s="1" t="s">
        <v>15</v>
      </c>
      <c r="I169" s="1" t="s">
        <v>16</v>
      </c>
      <c r="J169" s="3" t="str">
        <f>TEXT(Table1[[#This Row],[Date]],"mmm")</f>
        <v>Apr</v>
      </c>
    </row>
    <row r="170" spans="1:10" x14ac:dyDescent="0.25">
      <c r="A170" s="1" t="s">
        <v>9</v>
      </c>
      <c r="B170" s="2">
        <v>44302</v>
      </c>
      <c r="C170" s="1" t="s">
        <v>42</v>
      </c>
      <c r="D170" s="1">
        <v>40</v>
      </c>
      <c r="E170" s="1"/>
      <c r="F170" s="1">
        <v>-40</v>
      </c>
      <c r="G170" s="1" t="s">
        <v>43</v>
      </c>
      <c r="H170" s="1" t="s">
        <v>19</v>
      </c>
      <c r="I170" s="1" t="s">
        <v>16</v>
      </c>
      <c r="J170" s="3" t="str">
        <f>TEXT(Table1[[#This Row],[Date]],"mmm")</f>
        <v>Apr</v>
      </c>
    </row>
    <row r="171" spans="1:10" x14ac:dyDescent="0.25">
      <c r="A171" s="1" t="s">
        <v>4</v>
      </c>
      <c r="B171" s="2">
        <v>44303</v>
      </c>
      <c r="C171" s="1" t="s">
        <v>44</v>
      </c>
      <c r="D171" s="1">
        <v>47.9</v>
      </c>
      <c r="E171" s="1"/>
      <c r="F171" s="1">
        <v>-47.9</v>
      </c>
      <c r="G171" s="1" t="s">
        <v>45</v>
      </c>
      <c r="H171" s="1" t="s">
        <v>30</v>
      </c>
      <c r="I171" s="1" t="s">
        <v>16</v>
      </c>
      <c r="J171" s="3" t="str">
        <f>TEXT(Table1[[#This Row],[Date]],"mmm")</f>
        <v>Apr</v>
      </c>
    </row>
    <row r="172" spans="1:10" x14ac:dyDescent="0.25">
      <c r="A172" s="1" t="s">
        <v>4</v>
      </c>
      <c r="B172" s="2">
        <v>44303</v>
      </c>
      <c r="C172" s="1" t="s">
        <v>46</v>
      </c>
      <c r="D172" s="1">
        <v>35</v>
      </c>
      <c r="E172" s="1"/>
      <c r="F172" s="1">
        <v>-35</v>
      </c>
      <c r="G172" s="1" t="s">
        <v>21</v>
      </c>
      <c r="H172" s="1" t="s">
        <v>30</v>
      </c>
      <c r="I172" s="1" t="s">
        <v>16</v>
      </c>
      <c r="J172" s="3" t="str">
        <f>TEXT(Table1[[#This Row],[Date]],"mmm")</f>
        <v>Apr</v>
      </c>
    </row>
    <row r="173" spans="1:10" x14ac:dyDescent="0.25">
      <c r="A173" s="1" t="s">
        <v>4</v>
      </c>
      <c r="B173" s="2">
        <v>44303</v>
      </c>
      <c r="C173" s="1" t="s">
        <v>13</v>
      </c>
      <c r="D173" s="1">
        <v>5</v>
      </c>
      <c r="E173" s="1"/>
      <c r="F173" s="1">
        <v>-5</v>
      </c>
      <c r="G173" s="1" t="s">
        <v>14</v>
      </c>
      <c r="H173" s="1" t="s">
        <v>15</v>
      </c>
      <c r="I173" s="1" t="s">
        <v>16</v>
      </c>
      <c r="J173" s="3" t="str">
        <f>TEXT(Table1[[#This Row],[Date]],"mmm")</f>
        <v>Apr</v>
      </c>
    </row>
    <row r="174" spans="1:10" x14ac:dyDescent="0.25">
      <c r="A174" s="1" t="s">
        <v>4</v>
      </c>
      <c r="B174" s="2">
        <v>44304</v>
      </c>
      <c r="C174" s="1" t="s">
        <v>13</v>
      </c>
      <c r="D174" s="1">
        <v>5</v>
      </c>
      <c r="E174" s="1"/>
      <c r="F174" s="1">
        <v>-5</v>
      </c>
      <c r="G174" s="1" t="s">
        <v>14</v>
      </c>
      <c r="H174" s="1" t="s">
        <v>15</v>
      </c>
      <c r="I174" s="1" t="s">
        <v>16</v>
      </c>
      <c r="J174" s="3" t="str">
        <f>TEXT(Table1[[#This Row],[Date]],"mmm")</f>
        <v>Apr</v>
      </c>
    </row>
    <row r="175" spans="1:10" x14ac:dyDescent="0.25">
      <c r="A175" s="1" t="s">
        <v>4</v>
      </c>
      <c r="B175" s="2">
        <v>44305</v>
      </c>
      <c r="C175" s="1" t="s">
        <v>13</v>
      </c>
      <c r="D175" s="1">
        <v>5</v>
      </c>
      <c r="E175" s="1"/>
      <c r="F175" s="1">
        <v>-5</v>
      </c>
      <c r="G175" s="1" t="s">
        <v>14</v>
      </c>
      <c r="H175" s="1" t="s">
        <v>15</v>
      </c>
      <c r="I175" s="1" t="s">
        <v>16</v>
      </c>
      <c r="J175" s="3" t="str">
        <f>TEXT(Table1[[#This Row],[Date]],"mmm")</f>
        <v>Apr</v>
      </c>
    </row>
    <row r="176" spans="1:10" x14ac:dyDescent="0.25">
      <c r="A176" s="1" t="s">
        <v>4</v>
      </c>
      <c r="B176" s="2">
        <v>44305</v>
      </c>
      <c r="C176" s="1" t="s">
        <v>23</v>
      </c>
      <c r="D176" s="1">
        <v>173</v>
      </c>
      <c r="E176" s="1"/>
      <c r="F176" s="1">
        <v>-173</v>
      </c>
      <c r="G176" s="1" t="s">
        <v>24</v>
      </c>
      <c r="H176" s="1" t="s">
        <v>19</v>
      </c>
      <c r="I176" s="1" t="s">
        <v>16</v>
      </c>
      <c r="J176" s="3" t="str">
        <f>TEXT(Table1[[#This Row],[Date]],"mmm")</f>
        <v>Apr</v>
      </c>
    </row>
    <row r="177" spans="1:10" x14ac:dyDescent="0.25">
      <c r="A177" s="1" t="s">
        <v>4</v>
      </c>
      <c r="B177" s="2">
        <v>44306</v>
      </c>
      <c r="C177" s="1" t="s">
        <v>47</v>
      </c>
      <c r="D177" s="1">
        <v>40.1</v>
      </c>
      <c r="E177" s="1"/>
      <c r="F177" s="1">
        <v>-40.1</v>
      </c>
      <c r="G177" s="1" t="s">
        <v>34</v>
      </c>
      <c r="H177" s="1" t="s">
        <v>15</v>
      </c>
      <c r="I177" s="1" t="s">
        <v>16</v>
      </c>
      <c r="J177" s="3" t="str">
        <f>TEXT(Table1[[#This Row],[Date]],"mmm")</f>
        <v>Apr</v>
      </c>
    </row>
    <row r="178" spans="1:10" x14ac:dyDescent="0.25">
      <c r="A178" s="1" t="s">
        <v>4</v>
      </c>
      <c r="B178" s="2">
        <v>44307</v>
      </c>
      <c r="C178" s="1" t="s">
        <v>48</v>
      </c>
      <c r="D178" s="1">
        <v>15.1</v>
      </c>
      <c r="E178" s="1"/>
      <c r="F178" s="1">
        <v>-15.1</v>
      </c>
      <c r="G178" s="1" t="s">
        <v>34</v>
      </c>
      <c r="H178" s="1" t="s">
        <v>15</v>
      </c>
      <c r="I178" s="1" t="s">
        <v>16</v>
      </c>
      <c r="J178" s="3" t="str">
        <f>TEXT(Table1[[#This Row],[Date]],"mmm")</f>
        <v>Apr</v>
      </c>
    </row>
    <row r="179" spans="1:10" x14ac:dyDescent="0.25">
      <c r="A179" s="1" t="s">
        <v>9</v>
      </c>
      <c r="B179" s="2">
        <v>44308</v>
      </c>
      <c r="C179" s="1" t="s">
        <v>49</v>
      </c>
      <c r="D179" s="1">
        <v>55</v>
      </c>
      <c r="E179" s="1"/>
      <c r="F179" s="1">
        <v>-55</v>
      </c>
      <c r="G179" s="1" t="s">
        <v>50</v>
      </c>
      <c r="H179" s="1" t="s">
        <v>51</v>
      </c>
      <c r="I179" s="1" t="s">
        <v>16</v>
      </c>
      <c r="J179" s="3" t="str">
        <f>TEXT(Table1[[#This Row],[Date]],"mmm")</f>
        <v>Apr</v>
      </c>
    </row>
    <row r="180" spans="1:10" x14ac:dyDescent="0.25">
      <c r="A180" s="1" t="s">
        <v>4</v>
      </c>
      <c r="B180" s="2">
        <v>44308</v>
      </c>
      <c r="C180" s="1" t="s">
        <v>27</v>
      </c>
      <c r="D180" s="1">
        <v>66</v>
      </c>
      <c r="E180" s="1"/>
      <c r="F180" s="1">
        <v>-66</v>
      </c>
      <c r="G180" s="1" t="s">
        <v>28</v>
      </c>
      <c r="H180" s="1" t="s">
        <v>22</v>
      </c>
      <c r="I180" s="1" t="s">
        <v>16</v>
      </c>
      <c r="J180" s="3" t="str">
        <f>TEXT(Table1[[#This Row],[Date]],"mmm")</f>
        <v>Apr</v>
      </c>
    </row>
    <row r="181" spans="1:10" x14ac:dyDescent="0.25">
      <c r="A181" s="1" t="s">
        <v>4</v>
      </c>
      <c r="B181" s="2">
        <v>44308</v>
      </c>
      <c r="C181" s="1" t="s">
        <v>13</v>
      </c>
      <c r="D181" s="1">
        <v>5</v>
      </c>
      <c r="E181" s="1"/>
      <c r="F181" s="1">
        <v>-5</v>
      </c>
      <c r="G181" s="1" t="s">
        <v>14</v>
      </c>
      <c r="H181" s="1" t="s">
        <v>15</v>
      </c>
      <c r="I181" s="1" t="s">
        <v>16</v>
      </c>
      <c r="J181" s="3" t="str">
        <f>TEXT(Table1[[#This Row],[Date]],"mmm")</f>
        <v>Apr</v>
      </c>
    </row>
    <row r="182" spans="1:10" x14ac:dyDescent="0.25">
      <c r="A182" s="1" t="s">
        <v>4</v>
      </c>
      <c r="B182" s="2">
        <v>44309</v>
      </c>
      <c r="C182" s="1" t="s">
        <v>13</v>
      </c>
      <c r="D182" s="1">
        <v>5</v>
      </c>
      <c r="E182" s="1"/>
      <c r="F182" s="1">
        <v>-5</v>
      </c>
      <c r="G182" s="1" t="s">
        <v>14</v>
      </c>
      <c r="H182" s="1" t="s">
        <v>15</v>
      </c>
      <c r="I182" s="1" t="s">
        <v>16</v>
      </c>
      <c r="J182" s="3" t="str">
        <f>TEXT(Table1[[#This Row],[Date]],"mmm")</f>
        <v>Apr</v>
      </c>
    </row>
    <row r="183" spans="1:10" x14ac:dyDescent="0.25">
      <c r="A183" s="1" t="s">
        <v>4</v>
      </c>
      <c r="B183" s="2">
        <v>44310</v>
      </c>
      <c r="C183" s="1" t="s">
        <v>13</v>
      </c>
      <c r="D183" s="1">
        <v>5</v>
      </c>
      <c r="E183" s="1"/>
      <c r="F183" s="1">
        <v>-5</v>
      </c>
      <c r="G183" s="1" t="s">
        <v>14</v>
      </c>
      <c r="H183" s="1" t="s">
        <v>15</v>
      </c>
      <c r="I183" s="1" t="s">
        <v>16</v>
      </c>
      <c r="J183" s="3" t="str">
        <f>TEXT(Table1[[#This Row],[Date]],"mmm")</f>
        <v>Apr</v>
      </c>
    </row>
    <row r="184" spans="1:10" x14ac:dyDescent="0.25">
      <c r="A184" s="1" t="s">
        <v>4</v>
      </c>
      <c r="B184" s="2">
        <v>44311</v>
      </c>
      <c r="C184" s="1" t="s">
        <v>13</v>
      </c>
      <c r="D184" s="1">
        <v>5</v>
      </c>
      <c r="E184" s="1"/>
      <c r="F184" s="1">
        <v>-5</v>
      </c>
      <c r="G184" s="1" t="s">
        <v>14</v>
      </c>
      <c r="H184" s="1" t="s">
        <v>15</v>
      </c>
      <c r="I184" s="1" t="s">
        <v>16</v>
      </c>
      <c r="J184" s="3" t="str">
        <f>TEXT(Table1[[#This Row],[Date]],"mmm")</f>
        <v>Apr</v>
      </c>
    </row>
    <row r="185" spans="1:10" x14ac:dyDescent="0.25">
      <c r="A185" s="1" t="s">
        <v>4</v>
      </c>
      <c r="B185" s="2">
        <v>44312</v>
      </c>
      <c r="C185" s="1" t="s">
        <v>13</v>
      </c>
      <c r="D185" s="1">
        <v>5</v>
      </c>
      <c r="E185" s="1"/>
      <c r="F185" s="1">
        <v>-5</v>
      </c>
      <c r="G185" s="1" t="s">
        <v>14</v>
      </c>
      <c r="H185" s="1" t="s">
        <v>15</v>
      </c>
      <c r="I185" s="1" t="s">
        <v>16</v>
      </c>
      <c r="J185" s="3" t="str">
        <f>TEXT(Table1[[#This Row],[Date]],"mmm")</f>
        <v>Apr</v>
      </c>
    </row>
    <row r="186" spans="1:10" x14ac:dyDescent="0.25">
      <c r="A186" s="1" t="s">
        <v>4</v>
      </c>
      <c r="B186" s="2">
        <v>44312</v>
      </c>
      <c r="C186" s="1" t="s">
        <v>23</v>
      </c>
      <c r="D186" s="1">
        <v>164.9</v>
      </c>
      <c r="E186" s="1"/>
      <c r="F186" s="1">
        <v>-164.9</v>
      </c>
      <c r="G186" s="1" t="s">
        <v>24</v>
      </c>
      <c r="H186" s="1" t="s">
        <v>19</v>
      </c>
      <c r="I186" s="1" t="s">
        <v>16</v>
      </c>
      <c r="J186" s="3" t="str">
        <f>TEXT(Table1[[#This Row],[Date]],"mmm")</f>
        <v>Apr</v>
      </c>
    </row>
    <row r="187" spans="1:10" x14ac:dyDescent="0.25">
      <c r="A187" s="1" t="s">
        <v>4</v>
      </c>
      <c r="B187" s="2">
        <v>44313</v>
      </c>
      <c r="C187" s="1" t="s">
        <v>52</v>
      </c>
      <c r="D187" s="1">
        <v>127.9</v>
      </c>
      <c r="E187" s="1"/>
      <c r="F187" s="1">
        <v>-127.9</v>
      </c>
      <c r="G187" s="1" t="s">
        <v>32</v>
      </c>
      <c r="H187" s="1" t="s">
        <v>30</v>
      </c>
      <c r="I187" s="1" t="s">
        <v>16</v>
      </c>
      <c r="J187" s="3" t="str">
        <f>TEXT(Table1[[#This Row],[Date]],"mmm")</f>
        <v>Apr</v>
      </c>
    </row>
    <row r="188" spans="1:10" x14ac:dyDescent="0.25">
      <c r="A188" s="1" t="s">
        <v>4</v>
      </c>
      <c r="B188" s="2">
        <v>44313</v>
      </c>
      <c r="C188" s="1" t="s">
        <v>58</v>
      </c>
      <c r="D188" s="1">
        <v>300</v>
      </c>
      <c r="E188" s="1"/>
      <c r="F188" s="1">
        <v>-300</v>
      </c>
      <c r="G188" s="1" t="s">
        <v>21</v>
      </c>
      <c r="H188" s="1" t="s">
        <v>30</v>
      </c>
      <c r="I188" s="1" t="s">
        <v>16</v>
      </c>
      <c r="J188" s="3" t="str">
        <f>TEXT(Table1[[#This Row],[Date]],"mmm")</f>
        <v>Apr</v>
      </c>
    </row>
    <row r="189" spans="1:10" x14ac:dyDescent="0.25">
      <c r="A189" s="1" t="s">
        <v>4</v>
      </c>
      <c r="B189" s="2">
        <v>44314</v>
      </c>
      <c r="C189" s="1" t="s">
        <v>31</v>
      </c>
      <c r="D189" s="1">
        <v>148.1</v>
      </c>
      <c r="E189" s="1"/>
      <c r="F189" s="1">
        <v>-148.1</v>
      </c>
      <c r="G189" s="1" t="s">
        <v>32</v>
      </c>
      <c r="H189" s="1" t="s">
        <v>30</v>
      </c>
      <c r="I189" s="1" t="s">
        <v>16</v>
      </c>
      <c r="J189" s="3" t="str">
        <f>TEXT(Table1[[#This Row],[Date]],"mmm")</f>
        <v>Apr</v>
      </c>
    </row>
    <row r="190" spans="1:10" x14ac:dyDescent="0.25">
      <c r="A190" s="1" t="s">
        <v>4</v>
      </c>
      <c r="B190" s="2">
        <v>44314</v>
      </c>
      <c r="C190" s="1" t="s">
        <v>35</v>
      </c>
      <c r="D190" s="1">
        <v>26.1</v>
      </c>
      <c r="E190" s="1"/>
      <c r="F190" s="1">
        <v>-26.1</v>
      </c>
      <c r="G190" s="1" t="s">
        <v>36</v>
      </c>
      <c r="H190" s="1" t="s">
        <v>22</v>
      </c>
      <c r="I190" s="1" t="s">
        <v>16</v>
      </c>
      <c r="J190" s="3" t="str">
        <f>TEXT(Table1[[#This Row],[Date]],"mmm")</f>
        <v>Apr</v>
      </c>
    </row>
    <row r="191" spans="1:10" x14ac:dyDescent="0.25">
      <c r="A191" s="1" t="s">
        <v>4</v>
      </c>
      <c r="B191" s="2">
        <v>44315</v>
      </c>
      <c r="C191" s="1" t="s">
        <v>57</v>
      </c>
      <c r="D191" s="1">
        <v>15</v>
      </c>
      <c r="E191" s="1"/>
      <c r="F191" s="1">
        <v>-15</v>
      </c>
      <c r="G191" s="1" t="s">
        <v>34</v>
      </c>
      <c r="H191" s="1" t="s">
        <v>15</v>
      </c>
      <c r="I191" s="1" t="s">
        <v>16</v>
      </c>
      <c r="J191" s="3" t="str">
        <f>TEXT(Table1[[#This Row],[Date]],"mmm")</f>
        <v>Apr</v>
      </c>
    </row>
    <row r="192" spans="1:10" x14ac:dyDescent="0.25">
      <c r="A192" s="1" t="s">
        <v>4</v>
      </c>
      <c r="B192" s="2">
        <v>44315</v>
      </c>
      <c r="C192" s="1" t="s">
        <v>13</v>
      </c>
      <c r="D192" s="1">
        <v>5</v>
      </c>
      <c r="E192" s="1"/>
      <c r="F192" s="1">
        <v>-5</v>
      </c>
      <c r="G192" s="1" t="s">
        <v>14</v>
      </c>
      <c r="H192" s="1" t="s">
        <v>15</v>
      </c>
      <c r="I192" s="1" t="s">
        <v>16</v>
      </c>
      <c r="J192" s="3" t="str">
        <f>TEXT(Table1[[#This Row],[Date]],"mmm")</f>
        <v>Apr</v>
      </c>
    </row>
    <row r="193" spans="1:10" x14ac:dyDescent="0.25">
      <c r="A193" s="1" t="s">
        <v>4</v>
      </c>
      <c r="B193" s="2">
        <v>44316</v>
      </c>
      <c r="C193" s="1" t="s">
        <v>13</v>
      </c>
      <c r="D193" s="1">
        <v>5</v>
      </c>
      <c r="E193" s="1"/>
      <c r="F193" s="1">
        <v>-5</v>
      </c>
      <c r="G193" s="1" t="s">
        <v>14</v>
      </c>
      <c r="H193" s="1" t="s">
        <v>15</v>
      </c>
      <c r="I193" s="1" t="s">
        <v>16</v>
      </c>
      <c r="J193" s="3" t="str">
        <f>TEXT(Table1[[#This Row],[Date]],"mmm")</f>
        <v>Apr</v>
      </c>
    </row>
    <row r="194" spans="1:10" x14ac:dyDescent="0.25">
      <c r="A194" s="1" t="s">
        <v>4</v>
      </c>
      <c r="B194" s="2">
        <v>44318</v>
      </c>
      <c r="C194" s="1" t="s">
        <v>13</v>
      </c>
      <c r="D194" s="1">
        <v>5</v>
      </c>
      <c r="E194" s="1"/>
      <c r="F194" s="1">
        <v>-5</v>
      </c>
      <c r="G194" s="1" t="s">
        <v>14</v>
      </c>
      <c r="H194" s="1" t="s">
        <v>15</v>
      </c>
      <c r="I194" s="1" t="s">
        <v>16</v>
      </c>
      <c r="J194" s="3" t="str">
        <f>TEXT(Table1[[#This Row],[Date]],"mmm")</f>
        <v>May</v>
      </c>
    </row>
    <row r="195" spans="1:10" x14ac:dyDescent="0.25">
      <c r="A195" s="1" t="s">
        <v>9</v>
      </c>
      <c r="B195" s="2">
        <v>44319</v>
      </c>
      <c r="C195" s="1" t="s">
        <v>10</v>
      </c>
      <c r="D195" s="1"/>
      <c r="E195" s="1">
        <v>4000</v>
      </c>
      <c r="F195" s="1">
        <v>4000</v>
      </c>
      <c r="G195" s="1" t="s">
        <v>11</v>
      </c>
      <c r="H195" s="1" t="s">
        <v>11</v>
      </c>
      <c r="I195" s="1" t="s">
        <v>12</v>
      </c>
      <c r="J195" s="3" t="str">
        <f>TEXT(Table1[[#This Row],[Date]],"mmm")</f>
        <v>May</v>
      </c>
    </row>
    <row r="196" spans="1:10" x14ac:dyDescent="0.25">
      <c r="A196" s="1" t="s">
        <v>9</v>
      </c>
      <c r="B196" s="2">
        <v>44319</v>
      </c>
      <c r="C196" s="1" t="s">
        <v>17</v>
      </c>
      <c r="D196" s="1">
        <v>900</v>
      </c>
      <c r="E196" s="1"/>
      <c r="F196" s="1">
        <v>-900</v>
      </c>
      <c r="G196" s="1" t="s">
        <v>18</v>
      </c>
      <c r="H196" s="1" t="s">
        <v>19</v>
      </c>
      <c r="I196" s="1" t="s">
        <v>16</v>
      </c>
      <c r="J196" s="3" t="str">
        <f>TEXT(Table1[[#This Row],[Date]],"mmm")</f>
        <v>May</v>
      </c>
    </row>
    <row r="197" spans="1:10" x14ac:dyDescent="0.25">
      <c r="A197" s="1" t="s">
        <v>9</v>
      </c>
      <c r="B197" s="2">
        <v>44319</v>
      </c>
      <c r="C197" s="1" t="s">
        <v>20</v>
      </c>
      <c r="D197" s="1">
        <v>150</v>
      </c>
      <c r="E197" s="1"/>
      <c r="F197" s="1">
        <v>-150</v>
      </c>
      <c r="G197" s="1" t="s">
        <v>21</v>
      </c>
      <c r="H197" s="1" t="s">
        <v>22</v>
      </c>
      <c r="I197" s="1" t="s">
        <v>16</v>
      </c>
      <c r="J197" s="3" t="str">
        <f>TEXT(Table1[[#This Row],[Date]],"mmm")</f>
        <v>May</v>
      </c>
    </row>
    <row r="198" spans="1:10" x14ac:dyDescent="0.25">
      <c r="A198" s="1" t="s">
        <v>4</v>
      </c>
      <c r="B198" s="2">
        <v>44319</v>
      </c>
      <c r="C198" s="1" t="s">
        <v>13</v>
      </c>
      <c r="D198" s="1">
        <v>5</v>
      </c>
      <c r="E198" s="1"/>
      <c r="F198" s="1">
        <v>-5</v>
      </c>
      <c r="G198" s="1" t="s">
        <v>14</v>
      </c>
      <c r="H198" s="1" t="s">
        <v>15</v>
      </c>
      <c r="I198" s="1" t="s">
        <v>16</v>
      </c>
      <c r="J198" s="3" t="str">
        <f>TEXT(Table1[[#This Row],[Date]],"mmm")</f>
        <v>May</v>
      </c>
    </row>
    <row r="199" spans="1:10" x14ac:dyDescent="0.25">
      <c r="A199" s="1" t="s">
        <v>4</v>
      </c>
      <c r="B199" s="2">
        <v>44320</v>
      </c>
      <c r="C199" s="1" t="s">
        <v>13</v>
      </c>
      <c r="D199" s="1">
        <v>5</v>
      </c>
      <c r="E199" s="1"/>
      <c r="F199" s="1">
        <v>-5</v>
      </c>
      <c r="G199" s="1" t="s">
        <v>14</v>
      </c>
      <c r="H199" s="1" t="s">
        <v>15</v>
      </c>
      <c r="I199" s="1" t="s">
        <v>16</v>
      </c>
      <c r="J199" s="3" t="str">
        <f>TEXT(Table1[[#This Row],[Date]],"mmm")</f>
        <v>May</v>
      </c>
    </row>
    <row r="200" spans="1:10" x14ac:dyDescent="0.25">
      <c r="A200" s="1" t="s">
        <v>4</v>
      </c>
      <c r="B200" s="2">
        <v>44321</v>
      </c>
      <c r="C200" s="1" t="s">
        <v>13</v>
      </c>
      <c r="D200" s="1">
        <v>5</v>
      </c>
      <c r="E200" s="1"/>
      <c r="F200" s="1">
        <v>-5</v>
      </c>
      <c r="G200" s="1" t="s">
        <v>14</v>
      </c>
      <c r="H200" s="1" t="s">
        <v>15</v>
      </c>
      <c r="I200" s="1" t="s">
        <v>16</v>
      </c>
      <c r="J200" s="3" t="str">
        <f>TEXT(Table1[[#This Row],[Date]],"mmm")</f>
        <v>May</v>
      </c>
    </row>
    <row r="201" spans="1:10" x14ac:dyDescent="0.25">
      <c r="A201" s="1" t="s">
        <v>4</v>
      </c>
      <c r="B201" s="2">
        <v>44322</v>
      </c>
      <c r="C201" s="1" t="s">
        <v>13</v>
      </c>
      <c r="D201" s="1">
        <v>5</v>
      </c>
      <c r="E201" s="1"/>
      <c r="F201" s="1">
        <v>-5</v>
      </c>
      <c r="G201" s="1" t="s">
        <v>14</v>
      </c>
      <c r="H201" s="1" t="s">
        <v>15</v>
      </c>
      <c r="I201" s="1" t="s">
        <v>16</v>
      </c>
      <c r="J201" s="3" t="str">
        <f>TEXT(Table1[[#This Row],[Date]],"mmm")</f>
        <v>May</v>
      </c>
    </row>
    <row r="202" spans="1:10" x14ac:dyDescent="0.25">
      <c r="A202" s="1" t="s">
        <v>4</v>
      </c>
      <c r="B202" s="2">
        <v>44322</v>
      </c>
      <c r="C202" s="1" t="s">
        <v>23</v>
      </c>
      <c r="D202" s="1">
        <v>170</v>
      </c>
      <c r="E202" s="1"/>
      <c r="F202" s="1">
        <v>-170</v>
      </c>
      <c r="G202" s="1" t="s">
        <v>24</v>
      </c>
      <c r="H202" s="1" t="s">
        <v>19</v>
      </c>
      <c r="I202" s="1" t="s">
        <v>16</v>
      </c>
      <c r="J202" s="3" t="str">
        <f>TEXT(Table1[[#This Row],[Date]],"mmm")</f>
        <v>May</v>
      </c>
    </row>
    <row r="203" spans="1:10" x14ac:dyDescent="0.25">
      <c r="A203" s="1" t="s">
        <v>9</v>
      </c>
      <c r="B203" s="2">
        <v>44325</v>
      </c>
      <c r="C203" s="1" t="s">
        <v>25</v>
      </c>
      <c r="D203" s="1">
        <v>54.1</v>
      </c>
      <c r="E203" s="1"/>
      <c r="F203" s="1">
        <v>-54.1</v>
      </c>
      <c r="G203" s="1" t="s">
        <v>26</v>
      </c>
      <c r="H203" s="1" t="s">
        <v>19</v>
      </c>
      <c r="I203" s="1" t="s">
        <v>16</v>
      </c>
      <c r="J203" s="3" t="str">
        <f>TEXT(Table1[[#This Row],[Date]],"mmm")</f>
        <v>May</v>
      </c>
    </row>
    <row r="204" spans="1:10" x14ac:dyDescent="0.25">
      <c r="A204" s="1" t="s">
        <v>4</v>
      </c>
      <c r="B204" s="2">
        <v>44325</v>
      </c>
      <c r="C204" s="1" t="s">
        <v>13</v>
      </c>
      <c r="D204" s="1">
        <v>5</v>
      </c>
      <c r="E204" s="1"/>
      <c r="F204" s="1">
        <v>-5</v>
      </c>
      <c r="G204" s="1" t="s">
        <v>14</v>
      </c>
      <c r="H204" s="1" t="s">
        <v>15</v>
      </c>
      <c r="I204" s="1" t="s">
        <v>16</v>
      </c>
      <c r="J204" s="3" t="str">
        <f>TEXT(Table1[[#This Row],[Date]],"mmm")</f>
        <v>May</v>
      </c>
    </row>
    <row r="205" spans="1:10" x14ac:dyDescent="0.25">
      <c r="A205" s="1" t="s">
        <v>4</v>
      </c>
      <c r="B205" s="2">
        <v>44326</v>
      </c>
      <c r="C205" s="1" t="s">
        <v>13</v>
      </c>
      <c r="D205" s="1">
        <v>5</v>
      </c>
      <c r="E205" s="1"/>
      <c r="F205" s="1">
        <v>-5</v>
      </c>
      <c r="G205" s="1" t="s">
        <v>14</v>
      </c>
      <c r="H205" s="1" t="s">
        <v>15</v>
      </c>
      <c r="I205" s="1" t="s">
        <v>16</v>
      </c>
      <c r="J205" s="3" t="str">
        <f>TEXT(Table1[[#This Row],[Date]],"mmm")</f>
        <v>May</v>
      </c>
    </row>
    <row r="206" spans="1:10" x14ac:dyDescent="0.25">
      <c r="A206" s="1" t="s">
        <v>4</v>
      </c>
      <c r="B206" s="2">
        <v>44327</v>
      </c>
      <c r="C206" s="1" t="s">
        <v>27</v>
      </c>
      <c r="D206" s="1">
        <v>81</v>
      </c>
      <c r="E206" s="1"/>
      <c r="F206" s="1">
        <v>-81</v>
      </c>
      <c r="G206" s="1" t="s">
        <v>28</v>
      </c>
      <c r="H206" s="1" t="s">
        <v>22</v>
      </c>
      <c r="I206" s="1" t="s">
        <v>16</v>
      </c>
      <c r="J206" s="3" t="str">
        <f>TEXT(Table1[[#This Row],[Date]],"mmm")</f>
        <v>May</v>
      </c>
    </row>
    <row r="207" spans="1:10" x14ac:dyDescent="0.25">
      <c r="A207" s="1" t="s">
        <v>4</v>
      </c>
      <c r="B207" s="2">
        <v>44327</v>
      </c>
      <c r="C207" s="1" t="s">
        <v>13</v>
      </c>
      <c r="D207" s="1">
        <v>5</v>
      </c>
      <c r="E207" s="1"/>
      <c r="F207" s="1">
        <v>-5</v>
      </c>
      <c r="G207" s="1" t="s">
        <v>14</v>
      </c>
      <c r="H207" s="1" t="s">
        <v>15</v>
      </c>
      <c r="I207" s="1" t="s">
        <v>16</v>
      </c>
      <c r="J207" s="3" t="str">
        <f>TEXT(Table1[[#This Row],[Date]],"mmm")</f>
        <v>May</v>
      </c>
    </row>
    <row r="208" spans="1:10" x14ac:dyDescent="0.25">
      <c r="A208" s="1" t="s">
        <v>4</v>
      </c>
      <c r="B208" s="2">
        <v>44328</v>
      </c>
      <c r="C208" s="1" t="s">
        <v>13</v>
      </c>
      <c r="D208" s="1">
        <v>5</v>
      </c>
      <c r="E208" s="1"/>
      <c r="F208" s="1">
        <v>-5</v>
      </c>
      <c r="G208" s="1" t="s">
        <v>14</v>
      </c>
      <c r="H208" s="1" t="s">
        <v>15</v>
      </c>
      <c r="I208" s="1" t="s">
        <v>16</v>
      </c>
      <c r="J208" s="3" t="str">
        <f>TEXT(Table1[[#This Row],[Date]],"mmm")</f>
        <v>May</v>
      </c>
    </row>
    <row r="209" spans="1:10" x14ac:dyDescent="0.25">
      <c r="A209" s="1" t="s">
        <v>4</v>
      </c>
      <c r="B209" s="2">
        <v>44329</v>
      </c>
      <c r="C209" s="1" t="s">
        <v>23</v>
      </c>
      <c r="D209" s="1">
        <v>139.1</v>
      </c>
      <c r="E209" s="1"/>
      <c r="F209" s="1">
        <v>-139.1</v>
      </c>
      <c r="G209" s="1" t="s">
        <v>24</v>
      </c>
      <c r="H209" s="1" t="s">
        <v>19</v>
      </c>
      <c r="I209" s="1" t="s">
        <v>16</v>
      </c>
      <c r="J209" s="3" t="str">
        <f>TEXT(Table1[[#This Row],[Date]],"mmm")</f>
        <v>May</v>
      </c>
    </row>
    <row r="210" spans="1:10" x14ac:dyDescent="0.25">
      <c r="A210" s="1" t="s">
        <v>4</v>
      </c>
      <c r="B210" s="2">
        <v>44329</v>
      </c>
      <c r="C210" s="1" t="s">
        <v>13</v>
      </c>
      <c r="D210" s="1">
        <v>5</v>
      </c>
      <c r="E210" s="1"/>
      <c r="F210" s="1">
        <v>-5</v>
      </c>
      <c r="G210" s="1" t="s">
        <v>14</v>
      </c>
      <c r="H210" s="1" t="s">
        <v>15</v>
      </c>
      <c r="I210" s="1" t="s">
        <v>16</v>
      </c>
      <c r="J210" s="3" t="str">
        <f>TEXT(Table1[[#This Row],[Date]],"mmm")</f>
        <v>May</v>
      </c>
    </row>
    <row r="211" spans="1:10" x14ac:dyDescent="0.25">
      <c r="A211" s="1" t="s">
        <v>4</v>
      </c>
      <c r="B211" s="2">
        <v>44330</v>
      </c>
      <c r="C211" s="1" t="s">
        <v>13</v>
      </c>
      <c r="D211" s="1">
        <v>5</v>
      </c>
      <c r="E211" s="1"/>
      <c r="F211" s="1">
        <v>-5</v>
      </c>
      <c r="G211" s="1" t="s">
        <v>14</v>
      </c>
      <c r="H211" s="1" t="s">
        <v>15</v>
      </c>
      <c r="I211" s="1" t="s">
        <v>16</v>
      </c>
      <c r="J211" s="3" t="str">
        <f>TEXT(Table1[[#This Row],[Date]],"mmm")</f>
        <v>May</v>
      </c>
    </row>
    <row r="212" spans="1:10" x14ac:dyDescent="0.25">
      <c r="A212" s="1" t="s">
        <v>4</v>
      </c>
      <c r="B212" s="2">
        <v>44330</v>
      </c>
      <c r="C212" s="1" t="s">
        <v>29</v>
      </c>
      <c r="D212" s="1">
        <v>43.9</v>
      </c>
      <c r="E212" s="1"/>
      <c r="F212" s="1">
        <v>-43.9</v>
      </c>
      <c r="G212" s="1" t="s">
        <v>21</v>
      </c>
      <c r="H212" s="1" t="s">
        <v>30</v>
      </c>
      <c r="I212" s="1" t="s">
        <v>16</v>
      </c>
      <c r="J212" s="3" t="str">
        <f>TEXT(Table1[[#This Row],[Date]],"mmm")</f>
        <v>May</v>
      </c>
    </row>
    <row r="213" spans="1:10" x14ac:dyDescent="0.25">
      <c r="A213" s="1" t="s">
        <v>4</v>
      </c>
      <c r="B213" s="2">
        <v>44330</v>
      </c>
      <c r="C213" s="1" t="s">
        <v>31</v>
      </c>
      <c r="D213" s="1">
        <v>101.80000000000001</v>
      </c>
      <c r="E213" s="1"/>
      <c r="F213" s="1">
        <v>-101.80000000000001</v>
      </c>
      <c r="G213" s="1" t="s">
        <v>32</v>
      </c>
      <c r="H213" s="1" t="s">
        <v>30</v>
      </c>
      <c r="I213" s="1" t="s">
        <v>16</v>
      </c>
      <c r="J213" s="3" t="str">
        <f>TEXT(Table1[[#This Row],[Date]],"mmm")</f>
        <v>May</v>
      </c>
    </row>
    <row r="214" spans="1:10" x14ac:dyDescent="0.25">
      <c r="A214" s="1" t="s">
        <v>4</v>
      </c>
      <c r="B214" s="2">
        <v>44330</v>
      </c>
      <c r="C214" s="1" t="s">
        <v>33</v>
      </c>
      <c r="D214" s="1">
        <v>55.9</v>
      </c>
      <c r="E214" s="1"/>
      <c r="F214" s="1">
        <v>-55.9</v>
      </c>
      <c r="G214" s="1" t="s">
        <v>34</v>
      </c>
      <c r="H214" s="1" t="s">
        <v>15</v>
      </c>
      <c r="I214" s="1" t="s">
        <v>16</v>
      </c>
      <c r="J214" s="3" t="str">
        <f>TEXT(Table1[[#This Row],[Date]],"mmm")</f>
        <v>May</v>
      </c>
    </row>
    <row r="215" spans="1:10" x14ac:dyDescent="0.25">
      <c r="A215" s="1" t="s">
        <v>4</v>
      </c>
      <c r="B215" s="2">
        <v>44331</v>
      </c>
      <c r="C215" s="1" t="s">
        <v>35</v>
      </c>
      <c r="D215" s="1">
        <v>32</v>
      </c>
      <c r="E215" s="1"/>
      <c r="F215" s="1">
        <v>-32</v>
      </c>
      <c r="G215" s="1" t="s">
        <v>36</v>
      </c>
      <c r="H215" s="1" t="s">
        <v>22</v>
      </c>
      <c r="I215" s="1" t="s">
        <v>16</v>
      </c>
      <c r="J215" s="3" t="str">
        <f>TEXT(Table1[[#This Row],[Date]],"mmm")</f>
        <v>May</v>
      </c>
    </row>
    <row r="216" spans="1:10" x14ac:dyDescent="0.25">
      <c r="A216" s="1" t="s">
        <v>9</v>
      </c>
      <c r="B216" s="2">
        <v>44332</v>
      </c>
      <c r="C216" s="1" t="s">
        <v>37</v>
      </c>
      <c r="D216" s="1">
        <v>30</v>
      </c>
      <c r="E216" s="1"/>
      <c r="F216" s="1">
        <v>-30</v>
      </c>
      <c r="G216" s="1" t="s">
        <v>38</v>
      </c>
      <c r="H216" s="1" t="s">
        <v>30</v>
      </c>
      <c r="I216" s="1" t="s">
        <v>16</v>
      </c>
      <c r="J216" s="3" t="str">
        <f>TEXT(Table1[[#This Row],[Date]],"mmm")</f>
        <v>May</v>
      </c>
    </row>
    <row r="217" spans="1:10" x14ac:dyDescent="0.25">
      <c r="A217" s="1" t="s">
        <v>4</v>
      </c>
      <c r="B217" s="2">
        <v>44332</v>
      </c>
      <c r="C217" s="1" t="s">
        <v>13</v>
      </c>
      <c r="D217" s="1">
        <v>5</v>
      </c>
      <c r="E217" s="1"/>
      <c r="F217" s="1">
        <v>-5</v>
      </c>
      <c r="G217" s="1" t="s">
        <v>14</v>
      </c>
      <c r="H217" s="1" t="s">
        <v>15</v>
      </c>
      <c r="I217" s="1" t="s">
        <v>16</v>
      </c>
      <c r="J217" s="3" t="str">
        <f>TEXT(Table1[[#This Row],[Date]],"mmm")</f>
        <v>May</v>
      </c>
    </row>
    <row r="218" spans="1:10" x14ac:dyDescent="0.25">
      <c r="A218" s="1" t="s">
        <v>4</v>
      </c>
      <c r="B218" s="2">
        <v>44333</v>
      </c>
      <c r="C218" s="1" t="s">
        <v>13</v>
      </c>
      <c r="D218" s="1">
        <v>5</v>
      </c>
      <c r="E218" s="1"/>
      <c r="F218" s="1">
        <v>-5</v>
      </c>
      <c r="G218" s="1" t="s">
        <v>14</v>
      </c>
      <c r="H218" s="1" t="s">
        <v>15</v>
      </c>
      <c r="I218" s="1" t="s">
        <v>16</v>
      </c>
      <c r="J218" s="3" t="str">
        <f>TEXT(Table1[[#This Row],[Date]],"mmm")</f>
        <v>May</v>
      </c>
    </row>
    <row r="219" spans="1:10" x14ac:dyDescent="0.25">
      <c r="A219" s="1" t="s">
        <v>9</v>
      </c>
      <c r="B219" s="2">
        <v>44333</v>
      </c>
      <c r="C219" s="1" t="s">
        <v>55</v>
      </c>
      <c r="D219" s="1">
        <v>75</v>
      </c>
      <c r="E219" s="1"/>
      <c r="F219" s="1">
        <v>-75</v>
      </c>
      <c r="G219" s="1" t="s">
        <v>40</v>
      </c>
      <c r="H219" s="1" t="s">
        <v>41</v>
      </c>
      <c r="I219" s="1" t="s">
        <v>16</v>
      </c>
      <c r="J219" s="3" t="str">
        <f>TEXT(Table1[[#This Row],[Date]],"mmm")</f>
        <v>May</v>
      </c>
    </row>
    <row r="220" spans="1:10" x14ac:dyDescent="0.25">
      <c r="A220" s="1" t="s">
        <v>9</v>
      </c>
      <c r="B220" s="2">
        <v>44333</v>
      </c>
      <c r="C220" s="1" t="s">
        <v>42</v>
      </c>
      <c r="D220" s="1">
        <v>40</v>
      </c>
      <c r="E220" s="1"/>
      <c r="F220" s="1">
        <v>-40</v>
      </c>
      <c r="G220" s="1" t="s">
        <v>43</v>
      </c>
      <c r="H220" s="1" t="s">
        <v>19</v>
      </c>
      <c r="I220" s="1" t="s">
        <v>16</v>
      </c>
      <c r="J220" s="3" t="str">
        <f>TEXT(Table1[[#This Row],[Date]],"mmm")</f>
        <v>May</v>
      </c>
    </row>
    <row r="221" spans="1:10" x14ac:dyDescent="0.25">
      <c r="A221" s="1" t="s">
        <v>4</v>
      </c>
      <c r="B221" s="2">
        <v>44334</v>
      </c>
      <c r="C221" s="1" t="s">
        <v>44</v>
      </c>
      <c r="D221" s="1">
        <v>49</v>
      </c>
      <c r="E221" s="1"/>
      <c r="F221" s="1">
        <v>-49</v>
      </c>
      <c r="G221" s="1" t="s">
        <v>45</v>
      </c>
      <c r="H221" s="1" t="s">
        <v>30</v>
      </c>
      <c r="I221" s="1" t="s">
        <v>16</v>
      </c>
      <c r="J221" s="3" t="str">
        <f>TEXT(Table1[[#This Row],[Date]],"mmm")</f>
        <v>May</v>
      </c>
    </row>
    <row r="222" spans="1:10" x14ac:dyDescent="0.25">
      <c r="A222" s="1" t="s">
        <v>4</v>
      </c>
      <c r="B222" s="2">
        <v>44334</v>
      </c>
      <c r="C222" s="1" t="s">
        <v>46</v>
      </c>
      <c r="D222" s="1">
        <v>35</v>
      </c>
      <c r="E222" s="1"/>
      <c r="F222" s="1">
        <v>-35</v>
      </c>
      <c r="G222" s="1" t="s">
        <v>21</v>
      </c>
      <c r="H222" s="1" t="s">
        <v>30</v>
      </c>
      <c r="I222" s="1" t="s">
        <v>16</v>
      </c>
      <c r="J222" s="3" t="str">
        <f>TEXT(Table1[[#This Row],[Date]],"mmm")</f>
        <v>May</v>
      </c>
    </row>
    <row r="223" spans="1:10" x14ac:dyDescent="0.25">
      <c r="A223" s="1" t="s">
        <v>4</v>
      </c>
      <c r="B223" s="2">
        <v>44334</v>
      </c>
      <c r="C223" s="1" t="s">
        <v>13</v>
      </c>
      <c r="D223" s="1">
        <v>5</v>
      </c>
      <c r="E223" s="1"/>
      <c r="F223" s="1">
        <v>-5</v>
      </c>
      <c r="G223" s="1" t="s">
        <v>14</v>
      </c>
      <c r="H223" s="1" t="s">
        <v>15</v>
      </c>
      <c r="I223" s="1" t="s">
        <v>16</v>
      </c>
      <c r="J223" s="3" t="str">
        <f>TEXT(Table1[[#This Row],[Date]],"mmm")</f>
        <v>May</v>
      </c>
    </row>
    <row r="224" spans="1:10" x14ac:dyDescent="0.25">
      <c r="A224" s="1" t="s">
        <v>4</v>
      </c>
      <c r="B224" s="2">
        <v>44335</v>
      </c>
      <c r="C224" s="1" t="s">
        <v>13</v>
      </c>
      <c r="D224" s="1">
        <v>5</v>
      </c>
      <c r="E224" s="1"/>
      <c r="F224" s="1">
        <v>-5</v>
      </c>
      <c r="G224" s="1" t="s">
        <v>14</v>
      </c>
      <c r="H224" s="1" t="s">
        <v>15</v>
      </c>
      <c r="I224" s="1" t="s">
        <v>16</v>
      </c>
      <c r="J224" s="3" t="str">
        <f>TEXT(Table1[[#This Row],[Date]],"mmm")</f>
        <v>May</v>
      </c>
    </row>
    <row r="225" spans="1:10" x14ac:dyDescent="0.25">
      <c r="A225" s="1" t="s">
        <v>4</v>
      </c>
      <c r="B225" s="2">
        <v>44336</v>
      </c>
      <c r="C225" s="1" t="s">
        <v>13</v>
      </c>
      <c r="D225" s="1">
        <v>5</v>
      </c>
      <c r="E225" s="1"/>
      <c r="F225" s="1">
        <v>-5</v>
      </c>
      <c r="G225" s="1" t="s">
        <v>14</v>
      </c>
      <c r="H225" s="1" t="s">
        <v>15</v>
      </c>
      <c r="I225" s="1" t="s">
        <v>16</v>
      </c>
      <c r="J225" s="3" t="str">
        <f>TEXT(Table1[[#This Row],[Date]],"mmm")</f>
        <v>May</v>
      </c>
    </row>
    <row r="226" spans="1:10" x14ac:dyDescent="0.25">
      <c r="A226" s="1" t="s">
        <v>4</v>
      </c>
      <c r="B226" s="2">
        <v>44336</v>
      </c>
      <c r="C226" s="1" t="s">
        <v>23</v>
      </c>
      <c r="D226" s="1">
        <v>174</v>
      </c>
      <c r="E226" s="1"/>
      <c r="F226" s="1">
        <v>-174</v>
      </c>
      <c r="G226" s="1" t="s">
        <v>24</v>
      </c>
      <c r="H226" s="1" t="s">
        <v>19</v>
      </c>
      <c r="I226" s="1" t="s">
        <v>16</v>
      </c>
      <c r="J226" s="3" t="str">
        <f>TEXT(Table1[[#This Row],[Date]],"mmm")</f>
        <v>May</v>
      </c>
    </row>
    <row r="227" spans="1:10" x14ac:dyDescent="0.25">
      <c r="A227" s="1" t="s">
        <v>4</v>
      </c>
      <c r="B227" s="2">
        <v>44337</v>
      </c>
      <c r="C227" s="1" t="s">
        <v>47</v>
      </c>
      <c r="D227" s="1">
        <v>41.1</v>
      </c>
      <c r="E227" s="1"/>
      <c r="F227" s="1">
        <v>-41.1</v>
      </c>
      <c r="G227" s="1" t="s">
        <v>34</v>
      </c>
      <c r="H227" s="1" t="s">
        <v>15</v>
      </c>
      <c r="I227" s="1" t="s">
        <v>16</v>
      </c>
      <c r="J227" s="3" t="str">
        <f>TEXT(Table1[[#This Row],[Date]],"mmm")</f>
        <v>May</v>
      </c>
    </row>
    <row r="228" spans="1:10" x14ac:dyDescent="0.25">
      <c r="A228" s="1" t="s">
        <v>4</v>
      </c>
      <c r="B228" s="2">
        <v>44338</v>
      </c>
      <c r="C228" s="1" t="s">
        <v>48</v>
      </c>
      <c r="D228" s="1">
        <v>16.2</v>
      </c>
      <c r="E228" s="1"/>
      <c r="F228" s="1">
        <v>-16.2</v>
      </c>
      <c r="G228" s="1" t="s">
        <v>34</v>
      </c>
      <c r="H228" s="1" t="s">
        <v>15</v>
      </c>
      <c r="I228" s="1" t="s">
        <v>16</v>
      </c>
      <c r="J228" s="3" t="str">
        <f>TEXT(Table1[[#This Row],[Date]],"mmm")</f>
        <v>May</v>
      </c>
    </row>
    <row r="229" spans="1:10" x14ac:dyDescent="0.25">
      <c r="A229" s="1" t="s">
        <v>9</v>
      </c>
      <c r="B229" s="2">
        <v>44339</v>
      </c>
      <c r="C229" s="1" t="s">
        <v>49</v>
      </c>
      <c r="D229" s="1">
        <v>55</v>
      </c>
      <c r="E229" s="1"/>
      <c r="F229" s="1">
        <v>-55</v>
      </c>
      <c r="G229" s="1" t="s">
        <v>50</v>
      </c>
      <c r="H229" s="1" t="s">
        <v>51</v>
      </c>
      <c r="I229" s="1" t="s">
        <v>16</v>
      </c>
      <c r="J229" s="3" t="str">
        <f>TEXT(Table1[[#This Row],[Date]],"mmm")</f>
        <v>May</v>
      </c>
    </row>
    <row r="230" spans="1:10" x14ac:dyDescent="0.25">
      <c r="A230" s="1" t="s">
        <v>4</v>
      </c>
      <c r="B230" s="2">
        <v>44339</v>
      </c>
      <c r="C230" s="1" t="s">
        <v>27</v>
      </c>
      <c r="D230" s="1">
        <v>67</v>
      </c>
      <c r="E230" s="1"/>
      <c r="F230" s="1">
        <v>-67</v>
      </c>
      <c r="G230" s="1" t="s">
        <v>28</v>
      </c>
      <c r="H230" s="1" t="s">
        <v>22</v>
      </c>
      <c r="I230" s="1" t="s">
        <v>16</v>
      </c>
      <c r="J230" s="3" t="str">
        <f>TEXT(Table1[[#This Row],[Date]],"mmm")</f>
        <v>May</v>
      </c>
    </row>
    <row r="231" spans="1:10" x14ac:dyDescent="0.25">
      <c r="A231" s="1" t="s">
        <v>4</v>
      </c>
      <c r="B231" s="2">
        <v>44339</v>
      </c>
      <c r="C231" s="1" t="s">
        <v>13</v>
      </c>
      <c r="D231" s="1">
        <v>5</v>
      </c>
      <c r="E231" s="1"/>
      <c r="F231" s="1">
        <v>-5</v>
      </c>
      <c r="G231" s="1" t="s">
        <v>14</v>
      </c>
      <c r="H231" s="1" t="s">
        <v>15</v>
      </c>
      <c r="I231" s="1" t="s">
        <v>16</v>
      </c>
      <c r="J231" s="3" t="str">
        <f>TEXT(Table1[[#This Row],[Date]],"mmm")</f>
        <v>May</v>
      </c>
    </row>
    <row r="232" spans="1:10" x14ac:dyDescent="0.25">
      <c r="A232" s="1" t="s">
        <v>4</v>
      </c>
      <c r="B232" s="2">
        <v>44340</v>
      </c>
      <c r="C232" s="1" t="s">
        <v>13</v>
      </c>
      <c r="D232" s="1">
        <v>5</v>
      </c>
      <c r="E232" s="1"/>
      <c r="F232" s="1">
        <v>-5</v>
      </c>
      <c r="G232" s="1" t="s">
        <v>14</v>
      </c>
      <c r="H232" s="1" t="s">
        <v>15</v>
      </c>
      <c r="I232" s="1" t="s">
        <v>16</v>
      </c>
      <c r="J232" s="3" t="str">
        <f>TEXT(Table1[[#This Row],[Date]],"mmm")</f>
        <v>May</v>
      </c>
    </row>
    <row r="233" spans="1:10" x14ac:dyDescent="0.25">
      <c r="A233" s="1" t="s">
        <v>4</v>
      </c>
      <c r="B233" s="2">
        <v>44341</v>
      </c>
      <c r="C233" s="1" t="s">
        <v>13</v>
      </c>
      <c r="D233" s="1">
        <v>5</v>
      </c>
      <c r="E233" s="1"/>
      <c r="F233" s="1">
        <v>-5</v>
      </c>
      <c r="G233" s="1" t="s">
        <v>14</v>
      </c>
      <c r="H233" s="1" t="s">
        <v>15</v>
      </c>
      <c r="I233" s="1" t="s">
        <v>16</v>
      </c>
      <c r="J233" s="3" t="str">
        <f>TEXT(Table1[[#This Row],[Date]],"mmm")</f>
        <v>May</v>
      </c>
    </row>
    <row r="234" spans="1:10" x14ac:dyDescent="0.25">
      <c r="A234" s="1" t="s">
        <v>4</v>
      </c>
      <c r="B234" s="2">
        <v>44342</v>
      </c>
      <c r="C234" s="1" t="s">
        <v>13</v>
      </c>
      <c r="D234" s="1">
        <v>5</v>
      </c>
      <c r="E234" s="1"/>
      <c r="F234" s="1">
        <v>-5</v>
      </c>
      <c r="G234" s="1" t="s">
        <v>14</v>
      </c>
      <c r="H234" s="1" t="s">
        <v>15</v>
      </c>
      <c r="I234" s="1" t="s">
        <v>16</v>
      </c>
      <c r="J234" s="3" t="str">
        <f>TEXT(Table1[[#This Row],[Date]],"mmm")</f>
        <v>May</v>
      </c>
    </row>
    <row r="235" spans="1:10" x14ac:dyDescent="0.25">
      <c r="A235" s="1" t="s">
        <v>4</v>
      </c>
      <c r="B235" s="2">
        <v>44343</v>
      </c>
      <c r="C235" s="1" t="s">
        <v>13</v>
      </c>
      <c r="D235" s="1">
        <v>5</v>
      </c>
      <c r="E235" s="1"/>
      <c r="F235" s="1">
        <v>-5</v>
      </c>
      <c r="G235" s="1" t="s">
        <v>14</v>
      </c>
      <c r="H235" s="1" t="s">
        <v>15</v>
      </c>
      <c r="I235" s="1" t="s">
        <v>16</v>
      </c>
      <c r="J235" s="3" t="str">
        <f>TEXT(Table1[[#This Row],[Date]],"mmm")</f>
        <v>May</v>
      </c>
    </row>
    <row r="236" spans="1:10" x14ac:dyDescent="0.25">
      <c r="A236" s="1" t="s">
        <v>4</v>
      </c>
      <c r="B236" s="2">
        <v>44343</v>
      </c>
      <c r="C236" s="1" t="s">
        <v>23</v>
      </c>
      <c r="D236" s="1">
        <v>165.8</v>
      </c>
      <c r="E236" s="1"/>
      <c r="F236" s="1">
        <v>-165.8</v>
      </c>
      <c r="G236" s="1" t="s">
        <v>24</v>
      </c>
      <c r="H236" s="1" t="s">
        <v>19</v>
      </c>
      <c r="I236" s="1" t="s">
        <v>16</v>
      </c>
      <c r="J236" s="3" t="str">
        <f>TEXT(Table1[[#This Row],[Date]],"mmm")</f>
        <v>May</v>
      </c>
    </row>
    <row r="237" spans="1:10" x14ac:dyDescent="0.25">
      <c r="A237" s="1" t="s">
        <v>4</v>
      </c>
      <c r="B237" s="2">
        <v>44344</v>
      </c>
      <c r="C237" s="1" t="s">
        <v>52</v>
      </c>
      <c r="D237" s="1">
        <v>128.80000000000001</v>
      </c>
      <c r="E237" s="1"/>
      <c r="F237" s="1">
        <v>-128.80000000000001</v>
      </c>
      <c r="G237" s="1" t="s">
        <v>32</v>
      </c>
      <c r="H237" s="1" t="s">
        <v>30</v>
      </c>
      <c r="I237" s="1" t="s">
        <v>16</v>
      </c>
      <c r="J237" s="3" t="str">
        <f>TEXT(Table1[[#This Row],[Date]],"mmm")</f>
        <v>May</v>
      </c>
    </row>
    <row r="238" spans="1:10" x14ac:dyDescent="0.25">
      <c r="A238" s="1" t="s">
        <v>4</v>
      </c>
      <c r="B238" s="2">
        <v>44344</v>
      </c>
      <c r="C238" s="1" t="s">
        <v>59</v>
      </c>
      <c r="D238" s="1">
        <v>235</v>
      </c>
      <c r="E238" s="1"/>
      <c r="F238" s="1">
        <v>-235</v>
      </c>
      <c r="G238" s="1" t="s">
        <v>60</v>
      </c>
      <c r="H238" s="1" t="s">
        <v>30</v>
      </c>
      <c r="I238" s="1" t="s">
        <v>16</v>
      </c>
      <c r="J238" s="3" t="str">
        <f>TEXT(Table1[[#This Row],[Date]],"mmm")</f>
        <v>May</v>
      </c>
    </row>
    <row r="239" spans="1:10" x14ac:dyDescent="0.25">
      <c r="A239" s="1" t="s">
        <v>4</v>
      </c>
      <c r="B239" s="2">
        <v>44345</v>
      </c>
      <c r="C239" s="1" t="s">
        <v>31</v>
      </c>
      <c r="D239" s="1">
        <v>149.19999999999999</v>
      </c>
      <c r="E239" s="1"/>
      <c r="F239" s="1">
        <v>-149.19999999999999</v>
      </c>
      <c r="G239" s="1" t="s">
        <v>32</v>
      </c>
      <c r="H239" s="1" t="s">
        <v>30</v>
      </c>
      <c r="I239" s="1" t="s">
        <v>16</v>
      </c>
      <c r="J239" s="3" t="str">
        <f>TEXT(Table1[[#This Row],[Date]],"mmm")</f>
        <v>May</v>
      </c>
    </row>
    <row r="240" spans="1:10" x14ac:dyDescent="0.25">
      <c r="A240" s="1" t="s">
        <v>4</v>
      </c>
      <c r="B240" s="2">
        <v>44345</v>
      </c>
      <c r="C240" s="1" t="s">
        <v>35</v>
      </c>
      <c r="D240" s="1">
        <v>27.200000000000003</v>
      </c>
      <c r="E240" s="1"/>
      <c r="F240" s="1">
        <v>-27.200000000000003</v>
      </c>
      <c r="G240" s="1" t="s">
        <v>36</v>
      </c>
      <c r="H240" s="1" t="s">
        <v>22</v>
      </c>
      <c r="I240" s="1" t="s">
        <v>16</v>
      </c>
      <c r="J240" s="3" t="str">
        <f>TEXT(Table1[[#This Row],[Date]],"mmm")</f>
        <v>May</v>
      </c>
    </row>
    <row r="241" spans="1:10" x14ac:dyDescent="0.25">
      <c r="A241" s="1" t="s">
        <v>4</v>
      </c>
      <c r="B241" s="2">
        <v>44347</v>
      </c>
      <c r="C241" s="1" t="s">
        <v>57</v>
      </c>
      <c r="D241" s="1">
        <v>15</v>
      </c>
      <c r="E241" s="1"/>
      <c r="F241" s="1">
        <v>-15</v>
      </c>
      <c r="G241" s="1" t="s">
        <v>34</v>
      </c>
      <c r="H241" s="1" t="s">
        <v>15</v>
      </c>
      <c r="I241" s="1" t="s">
        <v>16</v>
      </c>
      <c r="J241" s="3" t="str">
        <f>TEXT(Table1[[#This Row],[Date]],"mmm")</f>
        <v>May</v>
      </c>
    </row>
    <row r="242" spans="1:10" x14ac:dyDescent="0.25">
      <c r="A242" s="1" t="s">
        <v>4</v>
      </c>
      <c r="B242" s="2">
        <v>44346</v>
      </c>
      <c r="C242" s="1" t="s">
        <v>13</v>
      </c>
      <c r="D242" s="1">
        <v>5</v>
      </c>
      <c r="E242" s="1"/>
      <c r="F242" s="1">
        <v>-5</v>
      </c>
      <c r="G242" s="1" t="s">
        <v>14</v>
      </c>
      <c r="H242" s="1" t="s">
        <v>15</v>
      </c>
      <c r="I242" s="1" t="s">
        <v>16</v>
      </c>
      <c r="J242" s="3" t="str">
        <f>TEXT(Table1[[#This Row],[Date]],"mmm")</f>
        <v>May</v>
      </c>
    </row>
    <row r="243" spans="1:10" x14ac:dyDescent="0.25">
      <c r="A243" s="1" t="s">
        <v>4</v>
      </c>
      <c r="B243" s="2">
        <v>44347</v>
      </c>
      <c r="C243" s="1" t="s">
        <v>13</v>
      </c>
      <c r="D243" s="1">
        <v>5</v>
      </c>
      <c r="E243" s="1"/>
      <c r="F243" s="1">
        <v>-5</v>
      </c>
      <c r="G243" s="1" t="s">
        <v>14</v>
      </c>
      <c r="H243" s="1" t="s">
        <v>15</v>
      </c>
      <c r="I243" s="1" t="s">
        <v>16</v>
      </c>
      <c r="J243" s="3" t="str">
        <f>TEXT(Table1[[#This Row],[Date]],"mmm")</f>
        <v>May</v>
      </c>
    </row>
    <row r="244" spans="1:10" x14ac:dyDescent="0.25">
      <c r="A244" s="1" t="s">
        <v>9</v>
      </c>
      <c r="B244" s="2">
        <v>44348</v>
      </c>
      <c r="C244" s="1" t="s">
        <v>10</v>
      </c>
      <c r="D244" s="1"/>
      <c r="E244" s="1">
        <v>4000</v>
      </c>
      <c r="F244" s="1">
        <v>4000</v>
      </c>
      <c r="G244" s="1" t="s">
        <v>11</v>
      </c>
      <c r="H244" s="1" t="s">
        <v>11</v>
      </c>
      <c r="I244" s="1" t="s">
        <v>12</v>
      </c>
      <c r="J244" s="3" t="str">
        <f>TEXT(Table1[[#This Row],[Date]],"mmm")</f>
        <v>Jun</v>
      </c>
    </row>
    <row r="245" spans="1:10" x14ac:dyDescent="0.25">
      <c r="A245" s="1" t="s">
        <v>4</v>
      </c>
      <c r="B245" s="2">
        <v>44350</v>
      </c>
      <c r="C245" s="1" t="s">
        <v>13</v>
      </c>
      <c r="D245" s="1">
        <v>5</v>
      </c>
      <c r="E245" s="1"/>
      <c r="F245" s="1">
        <v>-5</v>
      </c>
      <c r="G245" s="1" t="s">
        <v>14</v>
      </c>
      <c r="H245" s="1" t="s">
        <v>15</v>
      </c>
      <c r="I245" s="1" t="s">
        <v>16</v>
      </c>
      <c r="J245" s="3" t="str">
        <f>TEXT(Table1[[#This Row],[Date]],"mmm")</f>
        <v>Jun</v>
      </c>
    </row>
    <row r="246" spans="1:10" x14ac:dyDescent="0.25">
      <c r="A246" s="1" t="s">
        <v>9</v>
      </c>
      <c r="B246" s="2">
        <v>44350</v>
      </c>
      <c r="C246" s="1" t="s">
        <v>17</v>
      </c>
      <c r="D246" s="1">
        <v>900</v>
      </c>
      <c r="E246" s="1"/>
      <c r="F246" s="1">
        <v>-900</v>
      </c>
      <c r="G246" s="1" t="s">
        <v>18</v>
      </c>
      <c r="H246" s="1" t="s">
        <v>19</v>
      </c>
      <c r="I246" s="1" t="s">
        <v>16</v>
      </c>
      <c r="J246" s="3" t="str">
        <f>TEXT(Table1[[#This Row],[Date]],"mmm")</f>
        <v>Jun</v>
      </c>
    </row>
    <row r="247" spans="1:10" x14ac:dyDescent="0.25">
      <c r="A247" s="1" t="s">
        <v>9</v>
      </c>
      <c r="B247" s="2">
        <v>44350</v>
      </c>
      <c r="C247" s="1" t="s">
        <v>20</v>
      </c>
      <c r="D247" s="1">
        <v>150</v>
      </c>
      <c r="E247" s="1"/>
      <c r="F247" s="1">
        <v>-150</v>
      </c>
      <c r="G247" s="1" t="s">
        <v>21</v>
      </c>
      <c r="H247" s="1" t="s">
        <v>22</v>
      </c>
      <c r="I247" s="1" t="s">
        <v>16</v>
      </c>
      <c r="J247" s="3" t="str">
        <f>TEXT(Table1[[#This Row],[Date]],"mmm")</f>
        <v>Jun</v>
      </c>
    </row>
    <row r="248" spans="1:10" x14ac:dyDescent="0.25">
      <c r="A248" s="1" t="s">
        <v>4</v>
      </c>
      <c r="B248" s="2">
        <v>44350</v>
      </c>
      <c r="C248" s="1" t="s">
        <v>13</v>
      </c>
      <c r="D248" s="1">
        <v>5</v>
      </c>
      <c r="E248" s="1"/>
      <c r="F248" s="1">
        <v>-5</v>
      </c>
      <c r="G248" s="1" t="s">
        <v>14</v>
      </c>
      <c r="H248" s="1" t="s">
        <v>15</v>
      </c>
      <c r="I248" s="1" t="s">
        <v>16</v>
      </c>
      <c r="J248" s="3" t="str">
        <f>TEXT(Table1[[#This Row],[Date]],"mmm")</f>
        <v>Jun</v>
      </c>
    </row>
    <row r="249" spans="1:10" x14ac:dyDescent="0.25">
      <c r="A249" s="1" t="s">
        <v>4</v>
      </c>
      <c r="B249" s="2">
        <v>44351</v>
      </c>
      <c r="C249" s="1" t="s">
        <v>13</v>
      </c>
      <c r="D249" s="1">
        <v>5</v>
      </c>
      <c r="E249" s="1"/>
      <c r="F249" s="1">
        <v>-5</v>
      </c>
      <c r="G249" s="1" t="s">
        <v>14</v>
      </c>
      <c r="H249" s="1" t="s">
        <v>15</v>
      </c>
      <c r="I249" s="1" t="s">
        <v>16</v>
      </c>
      <c r="J249" s="3" t="str">
        <f>TEXT(Table1[[#This Row],[Date]],"mmm")</f>
        <v>Jun</v>
      </c>
    </row>
    <row r="250" spans="1:10" x14ac:dyDescent="0.25">
      <c r="A250" s="1" t="s">
        <v>4</v>
      </c>
      <c r="B250" s="2">
        <v>44352</v>
      </c>
      <c r="C250" s="1" t="s">
        <v>13</v>
      </c>
      <c r="D250" s="1">
        <v>5</v>
      </c>
      <c r="E250" s="1"/>
      <c r="F250" s="1">
        <v>-5</v>
      </c>
      <c r="G250" s="1" t="s">
        <v>14</v>
      </c>
      <c r="H250" s="1" t="s">
        <v>15</v>
      </c>
      <c r="I250" s="1" t="s">
        <v>16</v>
      </c>
      <c r="J250" s="3" t="str">
        <f>TEXT(Table1[[#This Row],[Date]],"mmm")</f>
        <v>Jun</v>
      </c>
    </row>
    <row r="251" spans="1:10" x14ac:dyDescent="0.25">
      <c r="A251" s="1" t="s">
        <v>4</v>
      </c>
      <c r="B251" s="2">
        <v>44353</v>
      </c>
      <c r="C251" s="1" t="s">
        <v>13</v>
      </c>
      <c r="D251" s="1">
        <v>5</v>
      </c>
      <c r="E251" s="1"/>
      <c r="F251" s="1">
        <v>-5</v>
      </c>
      <c r="G251" s="1" t="s">
        <v>14</v>
      </c>
      <c r="H251" s="1" t="s">
        <v>15</v>
      </c>
      <c r="I251" s="1" t="s">
        <v>16</v>
      </c>
      <c r="J251" s="3" t="str">
        <f>TEXT(Table1[[#This Row],[Date]],"mmm")</f>
        <v>Jun</v>
      </c>
    </row>
    <row r="252" spans="1:10" x14ac:dyDescent="0.25">
      <c r="A252" s="1" t="s">
        <v>4</v>
      </c>
      <c r="B252" s="2">
        <v>44353</v>
      </c>
      <c r="C252" s="1" t="s">
        <v>23</v>
      </c>
      <c r="D252" s="1">
        <v>119</v>
      </c>
      <c r="E252" s="1"/>
      <c r="F252" s="1">
        <v>-119</v>
      </c>
      <c r="G252" s="1" t="s">
        <v>24</v>
      </c>
      <c r="H252" s="1" t="s">
        <v>19</v>
      </c>
      <c r="I252" s="1" t="s">
        <v>16</v>
      </c>
      <c r="J252" s="3" t="str">
        <f>TEXT(Table1[[#This Row],[Date]],"mmm")</f>
        <v>Jun</v>
      </c>
    </row>
    <row r="253" spans="1:10" x14ac:dyDescent="0.25">
      <c r="A253" s="1" t="s">
        <v>9</v>
      </c>
      <c r="B253" s="2">
        <v>44356</v>
      </c>
      <c r="C253" s="1" t="s">
        <v>25</v>
      </c>
      <c r="D253" s="1">
        <v>55</v>
      </c>
      <c r="E253" s="1"/>
      <c r="F253" s="1">
        <v>-55</v>
      </c>
      <c r="G253" s="1" t="s">
        <v>26</v>
      </c>
      <c r="H253" s="1" t="s">
        <v>19</v>
      </c>
      <c r="I253" s="1" t="s">
        <v>16</v>
      </c>
      <c r="J253" s="3" t="str">
        <f>TEXT(Table1[[#This Row],[Date]],"mmm")</f>
        <v>Jun</v>
      </c>
    </row>
    <row r="254" spans="1:10" x14ac:dyDescent="0.25">
      <c r="A254" s="1" t="s">
        <v>4</v>
      </c>
      <c r="B254" s="2">
        <v>44356</v>
      </c>
      <c r="C254" s="1" t="s">
        <v>13</v>
      </c>
      <c r="D254" s="1">
        <v>5</v>
      </c>
      <c r="E254" s="1"/>
      <c r="F254" s="1">
        <v>-5</v>
      </c>
      <c r="G254" s="1" t="s">
        <v>14</v>
      </c>
      <c r="H254" s="1" t="s">
        <v>15</v>
      </c>
      <c r="I254" s="1" t="s">
        <v>16</v>
      </c>
      <c r="J254" s="3" t="str">
        <f>TEXT(Table1[[#This Row],[Date]],"mmm")</f>
        <v>Jun</v>
      </c>
    </row>
    <row r="255" spans="1:10" x14ac:dyDescent="0.25">
      <c r="A255" s="1" t="s">
        <v>4</v>
      </c>
      <c r="B255" s="2">
        <v>44357</v>
      </c>
      <c r="C255" s="1" t="s">
        <v>13</v>
      </c>
      <c r="D255" s="1">
        <v>5</v>
      </c>
      <c r="E255" s="1"/>
      <c r="F255" s="1">
        <v>-5</v>
      </c>
      <c r="G255" s="1" t="s">
        <v>14</v>
      </c>
      <c r="H255" s="1" t="s">
        <v>15</v>
      </c>
      <c r="I255" s="1" t="s">
        <v>16</v>
      </c>
      <c r="J255" s="3" t="str">
        <f>TEXT(Table1[[#This Row],[Date]],"mmm")</f>
        <v>Jun</v>
      </c>
    </row>
    <row r="256" spans="1:10" x14ac:dyDescent="0.25">
      <c r="A256" s="1" t="s">
        <v>4</v>
      </c>
      <c r="B256" s="2">
        <v>44358</v>
      </c>
      <c r="C256" s="1" t="s">
        <v>27</v>
      </c>
      <c r="D256" s="1">
        <v>82.1</v>
      </c>
      <c r="E256" s="1"/>
      <c r="F256" s="1">
        <v>-82.1</v>
      </c>
      <c r="G256" s="1" t="s">
        <v>28</v>
      </c>
      <c r="H256" s="1" t="s">
        <v>22</v>
      </c>
      <c r="I256" s="1" t="s">
        <v>16</v>
      </c>
      <c r="J256" s="3" t="str">
        <f>TEXT(Table1[[#This Row],[Date]],"mmm")</f>
        <v>Jun</v>
      </c>
    </row>
    <row r="257" spans="1:10" x14ac:dyDescent="0.25">
      <c r="A257" s="1" t="s">
        <v>4</v>
      </c>
      <c r="B257" s="2">
        <v>44358</v>
      </c>
      <c r="C257" s="1" t="s">
        <v>13</v>
      </c>
      <c r="D257" s="1">
        <v>5</v>
      </c>
      <c r="E257" s="1"/>
      <c r="F257" s="1">
        <v>-5</v>
      </c>
      <c r="G257" s="1" t="s">
        <v>14</v>
      </c>
      <c r="H257" s="1" t="s">
        <v>15</v>
      </c>
      <c r="I257" s="1" t="s">
        <v>16</v>
      </c>
      <c r="J257" s="3" t="str">
        <f>TEXT(Table1[[#This Row],[Date]],"mmm")</f>
        <v>Jun</v>
      </c>
    </row>
    <row r="258" spans="1:10" x14ac:dyDescent="0.25">
      <c r="A258" s="1" t="s">
        <v>4</v>
      </c>
      <c r="B258" s="2">
        <v>44359</v>
      </c>
      <c r="C258" s="1" t="s">
        <v>13</v>
      </c>
      <c r="D258" s="1">
        <v>5</v>
      </c>
      <c r="E258" s="1"/>
      <c r="F258" s="1">
        <v>-5</v>
      </c>
      <c r="G258" s="1" t="s">
        <v>14</v>
      </c>
      <c r="H258" s="1" t="s">
        <v>15</v>
      </c>
      <c r="I258" s="1" t="s">
        <v>16</v>
      </c>
      <c r="J258" s="3" t="str">
        <f>TEXT(Table1[[#This Row],[Date]],"mmm")</f>
        <v>Jun</v>
      </c>
    </row>
    <row r="259" spans="1:10" x14ac:dyDescent="0.25">
      <c r="A259" s="1" t="s">
        <v>4</v>
      </c>
      <c r="B259" s="2">
        <v>44360</v>
      </c>
      <c r="C259" s="1" t="s">
        <v>23</v>
      </c>
      <c r="D259" s="1">
        <v>140.19999999999999</v>
      </c>
      <c r="E259" s="1"/>
      <c r="F259" s="1">
        <v>-140.19999999999999</v>
      </c>
      <c r="G259" s="1" t="s">
        <v>24</v>
      </c>
      <c r="H259" s="1" t="s">
        <v>19</v>
      </c>
      <c r="I259" s="1" t="s">
        <v>16</v>
      </c>
      <c r="J259" s="3" t="str">
        <f>TEXT(Table1[[#This Row],[Date]],"mmm")</f>
        <v>Jun</v>
      </c>
    </row>
    <row r="260" spans="1:10" x14ac:dyDescent="0.25">
      <c r="A260" s="1" t="s">
        <v>4</v>
      </c>
      <c r="B260" s="2">
        <v>44360</v>
      </c>
      <c r="C260" s="1" t="s">
        <v>13</v>
      </c>
      <c r="D260" s="1">
        <v>5</v>
      </c>
      <c r="E260" s="1"/>
      <c r="F260" s="1">
        <v>-5</v>
      </c>
      <c r="G260" s="1" t="s">
        <v>14</v>
      </c>
      <c r="H260" s="1" t="s">
        <v>15</v>
      </c>
      <c r="I260" s="1" t="s">
        <v>16</v>
      </c>
      <c r="J260" s="3" t="str">
        <f>TEXT(Table1[[#This Row],[Date]],"mmm")</f>
        <v>Jun</v>
      </c>
    </row>
    <row r="261" spans="1:10" x14ac:dyDescent="0.25">
      <c r="A261" s="1" t="s">
        <v>4</v>
      </c>
      <c r="B261" s="2">
        <v>44361</v>
      </c>
      <c r="C261" s="1" t="s">
        <v>13</v>
      </c>
      <c r="D261" s="1">
        <v>5</v>
      </c>
      <c r="E261" s="1"/>
      <c r="F261" s="1">
        <v>-5</v>
      </c>
      <c r="G261" s="1" t="s">
        <v>14</v>
      </c>
      <c r="H261" s="1" t="s">
        <v>15</v>
      </c>
      <c r="I261" s="1" t="s">
        <v>16</v>
      </c>
      <c r="J261" s="3" t="str">
        <f>TEXT(Table1[[#This Row],[Date]],"mmm")</f>
        <v>Jun</v>
      </c>
    </row>
    <row r="262" spans="1:10" x14ac:dyDescent="0.25">
      <c r="A262" s="1" t="s">
        <v>4</v>
      </c>
      <c r="B262" s="2">
        <v>44361</v>
      </c>
      <c r="C262" s="1" t="s">
        <v>29</v>
      </c>
      <c r="D262" s="1">
        <v>44.9</v>
      </c>
      <c r="E262" s="1"/>
      <c r="F262" s="1">
        <v>-44.9</v>
      </c>
      <c r="G262" s="1" t="s">
        <v>21</v>
      </c>
      <c r="H262" s="1" t="s">
        <v>30</v>
      </c>
      <c r="I262" s="1" t="s">
        <v>16</v>
      </c>
      <c r="J262" s="3" t="str">
        <f>TEXT(Table1[[#This Row],[Date]],"mmm")</f>
        <v>Jun</v>
      </c>
    </row>
    <row r="263" spans="1:10" x14ac:dyDescent="0.25">
      <c r="A263" s="1" t="s">
        <v>4</v>
      </c>
      <c r="B263" s="2">
        <v>44361</v>
      </c>
      <c r="C263" s="1" t="s">
        <v>31</v>
      </c>
      <c r="D263" s="1">
        <v>102.9</v>
      </c>
      <c r="E263" s="1"/>
      <c r="F263" s="1">
        <v>-102.9</v>
      </c>
      <c r="G263" s="1" t="s">
        <v>32</v>
      </c>
      <c r="H263" s="1" t="s">
        <v>30</v>
      </c>
      <c r="I263" s="1" t="s">
        <v>16</v>
      </c>
      <c r="J263" s="3" t="str">
        <f>TEXT(Table1[[#This Row],[Date]],"mmm")</f>
        <v>Jun</v>
      </c>
    </row>
    <row r="264" spans="1:10" x14ac:dyDescent="0.25">
      <c r="A264" s="1" t="s">
        <v>4</v>
      </c>
      <c r="B264" s="2">
        <v>44361</v>
      </c>
      <c r="C264" s="1" t="s">
        <v>33</v>
      </c>
      <c r="D264" s="1">
        <v>56.9</v>
      </c>
      <c r="E264" s="1"/>
      <c r="F264" s="1">
        <v>-56.9</v>
      </c>
      <c r="G264" s="1" t="s">
        <v>34</v>
      </c>
      <c r="H264" s="1" t="s">
        <v>15</v>
      </c>
      <c r="I264" s="1" t="s">
        <v>16</v>
      </c>
      <c r="J264" s="3" t="str">
        <f>TEXT(Table1[[#This Row],[Date]],"mmm")</f>
        <v>Jun</v>
      </c>
    </row>
    <row r="265" spans="1:10" x14ac:dyDescent="0.25">
      <c r="A265" s="1" t="s">
        <v>4</v>
      </c>
      <c r="B265" s="2">
        <v>44362</v>
      </c>
      <c r="C265" s="1" t="s">
        <v>35</v>
      </c>
      <c r="D265" s="1">
        <v>33.1</v>
      </c>
      <c r="E265" s="1"/>
      <c r="F265" s="1">
        <v>-33.1</v>
      </c>
      <c r="G265" s="1" t="s">
        <v>36</v>
      </c>
      <c r="H265" s="1" t="s">
        <v>22</v>
      </c>
      <c r="I265" s="1" t="s">
        <v>16</v>
      </c>
      <c r="J265" s="3" t="str">
        <f>TEXT(Table1[[#This Row],[Date]],"mmm")</f>
        <v>Jun</v>
      </c>
    </row>
    <row r="266" spans="1:10" x14ac:dyDescent="0.25">
      <c r="A266" s="1" t="s">
        <v>9</v>
      </c>
      <c r="B266" s="2">
        <v>44363</v>
      </c>
      <c r="C266" s="1" t="s">
        <v>37</v>
      </c>
      <c r="D266" s="1">
        <v>30</v>
      </c>
      <c r="E266" s="1"/>
      <c r="F266" s="1">
        <v>-30</v>
      </c>
      <c r="G266" s="1" t="s">
        <v>38</v>
      </c>
      <c r="H266" s="1" t="s">
        <v>30</v>
      </c>
      <c r="I266" s="1" t="s">
        <v>16</v>
      </c>
      <c r="J266" s="3" t="str">
        <f>TEXT(Table1[[#This Row],[Date]],"mmm")</f>
        <v>Jun</v>
      </c>
    </row>
    <row r="267" spans="1:10" x14ac:dyDescent="0.25">
      <c r="A267" s="1" t="s">
        <v>4</v>
      </c>
      <c r="B267" s="2">
        <v>44363</v>
      </c>
      <c r="C267" s="1" t="s">
        <v>13</v>
      </c>
      <c r="D267" s="1">
        <v>5</v>
      </c>
      <c r="E267" s="1"/>
      <c r="F267" s="1">
        <v>-5</v>
      </c>
      <c r="G267" s="1" t="s">
        <v>14</v>
      </c>
      <c r="H267" s="1" t="s">
        <v>15</v>
      </c>
      <c r="I267" s="1" t="s">
        <v>16</v>
      </c>
      <c r="J267" s="3" t="str">
        <f>TEXT(Table1[[#This Row],[Date]],"mmm")</f>
        <v>Jun</v>
      </c>
    </row>
    <row r="268" spans="1:10" x14ac:dyDescent="0.25">
      <c r="A268" s="1" t="s">
        <v>4</v>
      </c>
      <c r="B268" s="2">
        <v>44364</v>
      </c>
      <c r="C268" s="1" t="s">
        <v>13</v>
      </c>
      <c r="D268" s="1">
        <v>5</v>
      </c>
      <c r="E268" s="1"/>
      <c r="F268" s="1">
        <v>-5</v>
      </c>
      <c r="G268" s="1" t="s">
        <v>14</v>
      </c>
      <c r="H268" s="1" t="s">
        <v>15</v>
      </c>
      <c r="I268" s="1" t="s">
        <v>16</v>
      </c>
      <c r="J268" s="3" t="str">
        <f>TEXT(Table1[[#This Row],[Date]],"mmm")</f>
        <v>Jun</v>
      </c>
    </row>
    <row r="269" spans="1:10" x14ac:dyDescent="0.25">
      <c r="A269" s="1" t="s">
        <v>9</v>
      </c>
      <c r="B269" s="2">
        <v>44364</v>
      </c>
      <c r="C269" s="1" t="s">
        <v>42</v>
      </c>
      <c r="D269" s="1">
        <v>40</v>
      </c>
      <c r="E269" s="1"/>
      <c r="F269" s="1">
        <v>-40</v>
      </c>
      <c r="G269" s="1" t="s">
        <v>43</v>
      </c>
      <c r="H269" s="1" t="s">
        <v>19</v>
      </c>
      <c r="I269" s="1" t="s">
        <v>16</v>
      </c>
      <c r="J269" s="3" t="str">
        <f>TEXT(Table1[[#This Row],[Date]],"mmm")</f>
        <v>Jun</v>
      </c>
    </row>
    <row r="270" spans="1:10" x14ac:dyDescent="0.25">
      <c r="A270" s="1" t="s">
        <v>4</v>
      </c>
      <c r="B270" s="2">
        <v>44365</v>
      </c>
      <c r="C270" s="1" t="s">
        <v>44</v>
      </c>
      <c r="D270" s="1">
        <v>50.1</v>
      </c>
      <c r="E270" s="1"/>
      <c r="F270" s="1">
        <v>-50.1</v>
      </c>
      <c r="G270" s="1" t="s">
        <v>45</v>
      </c>
      <c r="H270" s="1" t="s">
        <v>30</v>
      </c>
      <c r="I270" s="1" t="s">
        <v>16</v>
      </c>
      <c r="J270" s="3" t="str">
        <f>TEXT(Table1[[#This Row],[Date]],"mmm")</f>
        <v>Jun</v>
      </c>
    </row>
    <row r="271" spans="1:10" x14ac:dyDescent="0.25">
      <c r="A271" s="1" t="s">
        <v>4</v>
      </c>
      <c r="B271" s="2">
        <v>44365</v>
      </c>
      <c r="C271" s="1" t="s">
        <v>46</v>
      </c>
      <c r="D271" s="1">
        <v>35</v>
      </c>
      <c r="E271" s="1"/>
      <c r="F271" s="1">
        <v>-35</v>
      </c>
      <c r="G271" s="1" t="s">
        <v>21</v>
      </c>
      <c r="H271" s="1" t="s">
        <v>30</v>
      </c>
      <c r="I271" s="1" t="s">
        <v>16</v>
      </c>
      <c r="J271" s="3" t="str">
        <f>TEXT(Table1[[#This Row],[Date]],"mmm")</f>
        <v>Jun</v>
      </c>
    </row>
    <row r="272" spans="1:10" x14ac:dyDescent="0.25">
      <c r="A272" s="1" t="s">
        <v>4</v>
      </c>
      <c r="B272" s="2">
        <v>44365</v>
      </c>
      <c r="C272" s="1" t="s">
        <v>13</v>
      </c>
      <c r="D272" s="1">
        <v>5</v>
      </c>
      <c r="E272" s="1"/>
      <c r="F272" s="1">
        <v>-5</v>
      </c>
      <c r="G272" s="1" t="s">
        <v>14</v>
      </c>
      <c r="H272" s="1" t="s">
        <v>15</v>
      </c>
      <c r="I272" s="1" t="s">
        <v>16</v>
      </c>
      <c r="J272" s="3" t="str">
        <f>TEXT(Table1[[#This Row],[Date]],"mmm")</f>
        <v>Jun</v>
      </c>
    </row>
    <row r="273" spans="1:10" x14ac:dyDescent="0.25">
      <c r="A273" s="1" t="s">
        <v>4</v>
      </c>
      <c r="B273" s="2">
        <v>44366</v>
      </c>
      <c r="C273" s="1" t="s">
        <v>13</v>
      </c>
      <c r="D273" s="1">
        <v>5</v>
      </c>
      <c r="E273" s="1"/>
      <c r="F273" s="1">
        <v>-5</v>
      </c>
      <c r="G273" s="1" t="s">
        <v>14</v>
      </c>
      <c r="H273" s="1" t="s">
        <v>15</v>
      </c>
      <c r="I273" s="1" t="s">
        <v>16</v>
      </c>
      <c r="J273" s="3" t="str">
        <f>TEXT(Table1[[#This Row],[Date]],"mmm")</f>
        <v>Jun</v>
      </c>
    </row>
    <row r="274" spans="1:10" x14ac:dyDescent="0.25">
      <c r="A274" s="1" t="s">
        <v>4</v>
      </c>
      <c r="B274" s="2">
        <v>44367</v>
      </c>
      <c r="C274" s="1" t="s">
        <v>13</v>
      </c>
      <c r="D274" s="1">
        <v>5</v>
      </c>
      <c r="E274" s="1"/>
      <c r="F274" s="1">
        <v>-5</v>
      </c>
      <c r="G274" s="1" t="s">
        <v>14</v>
      </c>
      <c r="H274" s="1" t="s">
        <v>15</v>
      </c>
      <c r="I274" s="1" t="s">
        <v>16</v>
      </c>
      <c r="J274" s="3" t="str">
        <f>TEXT(Table1[[#This Row],[Date]],"mmm")</f>
        <v>Jun</v>
      </c>
    </row>
    <row r="275" spans="1:10" x14ac:dyDescent="0.25">
      <c r="A275" s="1" t="s">
        <v>4</v>
      </c>
      <c r="B275" s="2">
        <v>44367</v>
      </c>
      <c r="C275" s="1" t="s">
        <v>23</v>
      </c>
      <c r="D275" s="1">
        <v>234</v>
      </c>
      <c r="E275" s="1"/>
      <c r="F275" s="1">
        <v>-234</v>
      </c>
      <c r="G275" s="1" t="s">
        <v>24</v>
      </c>
      <c r="H275" s="1" t="s">
        <v>19</v>
      </c>
      <c r="I275" s="1" t="s">
        <v>16</v>
      </c>
      <c r="J275" s="3" t="str">
        <f>TEXT(Table1[[#This Row],[Date]],"mmm")</f>
        <v>Jun</v>
      </c>
    </row>
    <row r="276" spans="1:10" x14ac:dyDescent="0.25">
      <c r="A276" s="1" t="s">
        <v>4</v>
      </c>
      <c r="B276" s="2">
        <v>44368</v>
      </c>
      <c r="C276" s="1" t="s">
        <v>47</v>
      </c>
      <c r="D276" s="1">
        <v>42.1</v>
      </c>
      <c r="E276" s="1"/>
      <c r="F276" s="1">
        <v>-42.1</v>
      </c>
      <c r="G276" s="1" t="s">
        <v>34</v>
      </c>
      <c r="H276" s="1" t="s">
        <v>15</v>
      </c>
      <c r="I276" s="1" t="s">
        <v>16</v>
      </c>
      <c r="J276" s="3" t="str">
        <f>TEXT(Table1[[#This Row],[Date]],"mmm")</f>
        <v>Jun</v>
      </c>
    </row>
    <row r="277" spans="1:10" x14ac:dyDescent="0.25">
      <c r="A277" s="1" t="s">
        <v>4</v>
      </c>
      <c r="B277" s="2">
        <v>44369</v>
      </c>
      <c r="C277" s="1" t="s">
        <v>48</v>
      </c>
      <c r="D277" s="1">
        <v>17.099999999999998</v>
      </c>
      <c r="E277" s="1"/>
      <c r="F277" s="1">
        <v>-17.099999999999998</v>
      </c>
      <c r="G277" s="1" t="s">
        <v>34</v>
      </c>
      <c r="H277" s="1" t="s">
        <v>15</v>
      </c>
      <c r="I277" s="1" t="s">
        <v>16</v>
      </c>
      <c r="J277" s="3" t="str">
        <f>TEXT(Table1[[#This Row],[Date]],"mmm")</f>
        <v>Jun</v>
      </c>
    </row>
    <row r="278" spans="1:10" x14ac:dyDescent="0.25">
      <c r="A278" s="1" t="s">
        <v>9</v>
      </c>
      <c r="B278" s="2">
        <v>44370</v>
      </c>
      <c r="C278" s="1" t="s">
        <v>49</v>
      </c>
      <c r="D278" s="1">
        <v>55</v>
      </c>
      <c r="E278" s="1"/>
      <c r="F278" s="1">
        <v>-55</v>
      </c>
      <c r="G278" s="1" t="s">
        <v>50</v>
      </c>
      <c r="H278" s="1" t="s">
        <v>51</v>
      </c>
      <c r="I278" s="1" t="s">
        <v>16</v>
      </c>
      <c r="J278" s="3" t="str">
        <f>TEXT(Table1[[#This Row],[Date]],"mmm")</f>
        <v>Jun</v>
      </c>
    </row>
    <row r="279" spans="1:10" x14ac:dyDescent="0.25">
      <c r="A279" s="1" t="s">
        <v>4</v>
      </c>
      <c r="B279" s="2">
        <v>44370</v>
      </c>
      <c r="C279" s="1" t="s">
        <v>27</v>
      </c>
      <c r="D279" s="1">
        <v>67.900000000000006</v>
      </c>
      <c r="E279" s="1"/>
      <c r="F279" s="1">
        <v>-67.900000000000006</v>
      </c>
      <c r="G279" s="1" t="s">
        <v>28</v>
      </c>
      <c r="H279" s="1" t="s">
        <v>22</v>
      </c>
      <c r="I279" s="1" t="s">
        <v>16</v>
      </c>
      <c r="J279" s="3" t="str">
        <f>TEXT(Table1[[#This Row],[Date]],"mmm")</f>
        <v>Jun</v>
      </c>
    </row>
    <row r="280" spans="1:10" x14ac:dyDescent="0.25">
      <c r="A280" s="1" t="s">
        <v>4</v>
      </c>
      <c r="B280" s="2">
        <v>44370</v>
      </c>
      <c r="C280" s="1" t="s">
        <v>13</v>
      </c>
      <c r="D280" s="1">
        <v>5</v>
      </c>
      <c r="E280" s="1"/>
      <c r="F280" s="1">
        <v>-5</v>
      </c>
      <c r="G280" s="1" t="s">
        <v>14</v>
      </c>
      <c r="H280" s="1" t="s">
        <v>15</v>
      </c>
      <c r="I280" s="1" t="s">
        <v>16</v>
      </c>
      <c r="J280" s="3" t="str">
        <f>TEXT(Table1[[#This Row],[Date]],"mmm")</f>
        <v>Jun</v>
      </c>
    </row>
    <row r="281" spans="1:10" x14ac:dyDescent="0.25">
      <c r="A281" s="1" t="s">
        <v>4</v>
      </c>
      <c r="B281" s="2">
        <v>44371</v>
      </c>
      <c r="C281" s="1" t="s">
        <v>13</v>
      </c>
      <c r="D281" s="1">
        <v>5</v>
      </c>
      <c r="E281" s="1"/>
      <c r="F281" s="1">
        <v>-5</v>
      </c>
      <c r="G281" s="1" t="s">
        <v>14</v>
      </c>
      <c r="H281" s="1" t="s">
        <v>15</v>
      </c>
      <c r="I281" s="1" t="s">
        <v>16</v>
      </c>
      <c r="J281" s="3" t="str">
        <f>TEXT(Table1[[#This Row],[Date]],"mmm")</f>
        <v>Jun</v>
      </c>
    </row>
    <row r="282" spans="1:10" x14ac:dyDescent="0.25">
      <c r="A282" s="1" t="s">
        <v>4</v>
      </c>
      <c r="B282" s="2">
        <v>44372</v>
      </c>
      <c r="C282" s="1" t="s">
        <v>13</v>
      </c>
      <c r="D282" s="1">
        <v>5</v>
      </c>
      <c r="E282" s="1"/>
      <c r="F282" s="1">
        <v>-5</v>
      </c>
      <c r="G282" s="1" t="s">
        <v>14</v>
      </c>
      <c r="H282" s="1" t="s">
        <v>15</v>
      </c>
      <c r="I282" s="1" t="s">
        <v>16</v>
      </c>
      <c r="J282" s="3" t="str">
        <f>TEXT(Table1[[#This Row],[Date]],"mmm")</f>
        <v>Jun</v>
      </c>
    </row>
    <row r="283" spans="1:10" x14ac:dyDescent="0.25">
      <c r="A283" s="1" t="s">
        <v>4</v>
      </c>
      <c r="B283" s="2">
        <v>44373</v>
      </c>
      <c r="C283" s="1" t="s">
        <v>13</v>
      </c>
      <c r="D283" s="1">
        <v>5</v>
      </c>
      <c r="E283" s="1"/>
      <c r="F283" s="1">
        <v>-5</v>
      </c>
      <c r="G283" s="1" t="s">
        <v>14</v>
      </c>
      <c r="H283" s="1" t="s">
        <v>15</v>
      </c>
      <c r="I283" s="1" t="s">
        <v>16</v>
      </c>
      <c r="J283" s="3" t="str">
        <f>TEXT(Table1[[#This Row],[Date]],"mmm")</f>
        <v>Jun</v>
      </c>
    </row>
    <row r="284" spans="1:10" x14ac:dyDescent="0.25">
      <c r="A284" s="1" t="s">
        <v>4</v>
      </c>
      <c r="B284" s="2">
        <v>44374</v>
      </c>
      <c r="C284" s="1" t="s">
        <v>13</v>
      </c>
      <c r="D284" s="1">
        <v>5</v>
      </c>
      <c r="E284" s="1"/>
      <c r="F284" s="1">
        <v>-5</v>
      </c>
      <c r="G284" s="1" t="s">
        <v>14</v>
      </c>
      <c r="H284" s="1" t="s">
        <v>15</v>
      </c>
      <c r="I284" s="1" t="s">
        <v>16</v>
      </c>
      <c r="J284" s="3" t="str">
        <f>TEXT(Table1[[#This Row],[Date]],"mmm")</f>
        <v>Jun</v>
      </c>
    </row>
    <row r="285" spans="1:10" x14ac:dyDescent="0.25">
      <c r="A285" s="1" t="s">
        <v>4</v>
      </c>
      <c r="B285" s="2">
        <v>44374</v>
      </c>
      <c r="C285" s="1" t="s">
        <v>23</v>
      </c>
      <c r="D285" s="1">
        <v>166.9</v>
      </c>
      <c r="E285" s="1"/>
      <c r="F285" s="1">
        <v>-166.9</v>
      </c>
      <c r="G285" s="1" t="s">
        <v>24</v>
      </c>
      <c r="H285" s="1" t="s">
        <v>19</v>
      </c>
      <c r="I285" s="1" t="s">
        <v>16</v>
      </c>
      <c r="J285" s="3" t="str">
        <f>TEXT(Table1[[#This Row],[Date]],"mmm")</f>
        <v>Jun</v>
      </c>
    </row>
    <row r="286" spans="1:10" x14ac:dyDescent="0.25">
      <c r="A286" s="1" t="s">
        <v>4</v>
      </c>
      <c r="B286" s="2">
        <v>44375</v>
      </c>
      <c r="C286" s="1" t="s">
        <v>52</v>
      </c>
      <c r="D286" s="1">
        <v>129.9</v>
      </c>
      <c r="E286" s="1"/>
      <c r="F286" s="1">
        <v>-129.9</v>
      </c>
      <c r="G286" s="1" t="s">
        <v>32</v>
      </c>
      <c r="H286" s="1" t="s">
        <v>30</v>
      </c>
      <c r="I286" s="1" t="s">
        <v>16</v>
      </c>
      <c r="J286" s="3" t="str">
        <f>TEXT(Table1[[#This Row],[Date]],"mmm")</f>
        <v>Jun</v>
      </c>
    </row>
    <row r="287" spans="1:10" x14ac:dyDescent="0.25">
      <c r="A287" s="1" t="s">
        <v>4</v>
      </c>
      <c r="B287" s="2">
        <v>44375</v>
      </c>
      <c r="C287" s="1" t="s">
        <v>53</v>
      </c>
      <c r="D287" s="1">
        <v>180.29999999999998</v>
      </c>
      <c r="E287" s="1"/>
      <c r="F287" s="1">
        <v>-180.29999999999998</v>
      </c>
      <c r="G287" s="1" t="s">
        <v>21</v>
      </c>
      <c r="H287" s="1" t="s">
        <v>30</v>
      </c>
      <c r="I287" s="1" t="s">
        <v>16</v>
      </c>
      <c r="J287" s="3" t="str">
        <f>TEXT(Table1[[#This Row],[Date]],"mmm")</f>
        <v>Jun</v>
      </c>
    </row>
    <row r="288" spans="1:10" x14ac:dyDescent="0.25">
      <c r="A288" s="1" t="s">
        <v>4</v>
      </c>
      <c r="B288" s="2">
        <v>44376</v>
      </c>
      <c r="C288" s="1" t="s">
        <v>31</v>
      </c>
      <c r="D288" s="1">
        <v>150.1</v>
      </c>
      <c r="E288" s="1"/>
      <c r="F288" s="1">
        <v>-150.1</v>
      </c>
      <c r="G288" s="1" t="s">
        <v>32</v>
      </c>
      <c r="H288" s="1" t="s">
        <v>30</v>
      </c>
      <c r="I288" s="1" t="s">
        <v>16</v>
      </c>
      <c r="J288" s="3" t="str">
        <f>TEXT(Table1[[#This Row],[Date]],"mmm")</f>
        <v>Jun</v>
      </c>
    </row>
    <row r="289" spans="1:10" x14ac:dyDescent="0.25">
      <c r="A289" s="1" t="s">
        <v>4</v>
      </c>
      <c r="B289" s="2">
        <v>44376</v>
      </c>
      <c r="C289" s="1" t="s">
        <v>35</v>
      </c>
      <c r="D289" s="1">
        <v>28.200000000000003</v>
      </c>
      <c r="E289" s="1"/>
      <c r="F289" s="1">
        <v>-28.200000000000003</v>
      </c>
      <c r="G289" s="1" t="s">
        <v>36</v>
      </c>
      <c r="H289" s="1" t="s">
        <v>22</v>
      </c>
      <c r="I289" s="1" t="s">
        <v>16</v>
      </c>
      <c r="J289" s="3" t="str">
        <f>TEXT(Table1[[#This Row],[Date]],"mmm")</f>
        <v>Jun</v>
      </c>
    </row>
    <row r="290" spans="1:10" x14ac:dyDescent="0.25">
      <c r="A290" s="1" t="s">
        <v>4</v>
      </c>
      <c r="B290" s="2">
        <v>44376</v>
      </c>
      <c r="C290" s="1" t="s">
        <v>57</v>
      </c>
      <c r="D290" s="1">
        <v>15</v>
      </c>
      <c r="E290" s="1"/>
      <c r="F290" s="1">
        <v>-15</v>
      </c>
      <c r="G290" s="1" t="s">
        <v>34</v>
      </c>
      <c r="H290" s="1" t="s">
        <v>15</v>
      </c>
      <c r="I290" s="1" t="s">
        <v>16</v>
      </c>
      <c r="J290" s="3" t="str">
        <f>TEXT(Table1[[#This Row],[Date]],"mmm")</f>
        <v>Jun</v>
      </c>
    </row>
    <row r="291" spans="1:10" x14ac:dyDescent="0.25">
      <c r="A291" s="1" t="s">
        <v>4</v>
      </c>
      <c r="B291" s="2">
        <v>44377</v>
      </c>
      <c r="C291" s="1" t="s">
        <v>13</v>
      </c>
      <c r="D291" s="1">
        <v>5</v>
      </c>
      <c r="E291" s="1"/>
      <c r="F291" s="1">
        <v>-5</v>
      </c>
      <c r="G291" s="1" t="s">
        <v>14</v>
      </c>
      <c r="H291" s="1" t="s">
        <v>15</v>
      </c>
      <c r="I291" s="1" t="s">
        <v>16</v>
      </c>
      <c r="J291" s="3" t="str">
        <f>TEXT(Table1[[#This Row],[Date]],"mmm")</f>
        <v>Jun</v>
      </c>
    </row>
    <row r="292" spans="1:10" x14ac:dyDescent="0.25">
      <c r="A292" s="1" t="s">
        <v>4</v>
      </c>
      <c r="B292" s="2">
        <v>44378</v>
      </c>
      <c r="C292" s="1" t="s">
        <v>13</v>
      </c>
      <c r="D292" s="1">
        <v>5</v>
      </c>
      <c r="E292" s="1"/>
      <c r="F292" s="1">
        <v>-5</v>
      </c>
      <c r="G292" s="1" t="s">
        <v>14</v>
      </c>
      <c r="H292" s="1" t="s">
        <v>15</v>
      </c>
      <c r="I292" s="1" t="s">
        <v>16</v>
      </c>
      <c r="J292" s="3" t="str">
        <f>TEXT(Table1[[#This Row],[Date]],"mmm")</f>
        <v>Jul</v>
      </c>
    </row>
    <row r="293" spans="1:10" x14ac:dyDescent="0.25">
      <c r="A293" s="1" t="s">
        <v>9</v>
      </c>
      <c r="B293" s="2">
        <v>44379</v>
      </c>
      <c r="C293" s="1" t="s">
        <v>10</v>
      </c>
      <c r="D293" s="1"/>
      <c r="E293" s="1">
        <v>4000</v>
      </c>
      <c r="F293" s="1">
        <v>4000</v>
      </c>
      <c r="G293" s="1" t="s">
        <v>11</v>
      </c>
      <c r="H293" s="1" t="s">
        <v>11</v>
      </c>
      <c r="I293" s="1" t="s">
        <v>12</v>
      </c>
      <c r="J293" s="3" t="str">
        <f>TEXT(Table1[[#This Row],[Date]],"mmm")</f>
        <v>Jul</v>
      </c>
    </row>
    <row r="294" spans="1:10" x14ac:dyDescent="0.25">
      <c r="A294" s="1" t="s">
        <v>4</v>
      </c>
      <c r="B294" s="2">
        <v>44380</v>
      </c>
      <c r="C294" s="1" t="s">
        <v>13</v>
      </c>
      <c r="D294" s="1">
        <v>5</v>
      </c>
      <c r="E294" s="1"/>
      <c r="F294" s="1">
        <v>-5</v>
      </c>
      <c r="G294" s="1" t="s">
        <v>14</v>
      </c>
      <c r="H294" s="1" t="s">
        <v>15</v>
      </c>
      <c r="I294" s="1" t="s">
        <v>16</v>
      </c>
      <c r="J294" s="3" t="str">
        <f>TEXT(Table1[[#This Row],[Date]],"mmm")</f>
        <v>Jul</v>
      </c>
    </row>
    <row r="295" spans="1:10" x14ac:dyDescent="0.25">
      <c r="A295" s="1" t="s">
        <v>9</v>
      </c>
      <c r="B295" s="2">
        <v>44382</v>
      </c>
      <c r="C295" s="1" t="s">
        <v>17</v>
      </c>
      <c r="D295" s="1">
        <v>900</v>
      </c>
      <c r="E295" s="1"/>
      <c r="F295" s="1">
        <v>-900</v>
      </c>
      <c r="G295" s="1" t="s">
        <v>18</v>
      </c>
      <c r="H295" s="1" t="s">
        <v>19</v>
      </c>
      <c r="I295" s="1" t="s">
        <v>16</v>
      </c>
      <c r="J295" s="3" t="str">
        <f>TEXT(Table1[[#This Row],[Date]],"mmm")</f>
        <v>Jul</v>
      </c>
    </row>
    <row r="296" spans="1:10" x14ac:dyDescent="0.25">
      <c r="A296" s="1" t="s">
        <v>9</v>
      </c>
      <c r="B296" s="2">
        <v>44382</v>
      </c>
      <c r="C296" s="1" t="s">
        <v>20</v>
      </c>
      <c r="D296" s="1">
        <v>150</v>
      </c>
      <c r="E296" s="1"/>
      <c r="F296" s="1">
        <v>-150</v>
      </c>
      <c r="G296" s="1" t="s">
        <v>21</v>
      </c>
      <c r="H296" s="1" t="s">
        <v>22</v>
      </c>
      <c r="I296" s="1" t="s">
        <v>16</v>
      </c>
      <c r="J296" s="3" t="str">
        <f>TEXT(Table1[[#This Row],[Date]],"mmm")</f>
        <v>Jul</v>
      </c>
    </row>
    <row r="297" spans="1:10" x14ac:dyDescent="0.25">
      <c r="A297" s="1" t="s">
        <v>4</v>
      </c>
      <c r="B297" s="2">
        <v>44382</v>
      </c>
      <c r="C297" s="1" t="s">
        <v>61</v>
      </c>
      <c r="D297" s="1">
        <v>15</v>
      </c>
      <c r="E297" s="1"/>
      <c r="F297" s="1">
        <v>-15</v>
      </c>
      <c r="G297" s="1" t="s">
        <v>34</v>
      </c>
      <c r="H297" s="1" t="s">
        <v>15</v>
      </c>
      <c r="I297" s="1" t="s">
        <v>16</v>
      </c>
      <c r="J297" s="3" t="str">
        <f>TEXT(Table1[[#This Row],[Date]],"mmm")</f>
        <v>Jul</v>
      </c>
    </row>
    <row r="298" spans="1:10" x14ac:dyDescent="0.25">
      <c r="A298" s="1" t="s">
        <v>4</v>
      </c>
      <c r="B298" s="2">
        <v>44382</v>
      </c>
      <c r="C298" s="1" t="s">
        <v>13</v>
      </c>
      <c r="D298" s="1">
        <v>5</v>
      </c>
      <c r="E298" s="1"/>
      <c r="F298" s="1">
        <v>-5</v>
      </c>
      <c r="G298" s="1" t="s">
        <v>14</v>
      </c>
      <c r="H298" s="1" t="s">
        <v>15</v>
      </c>
      <c r="I298" s="1" t="s">
        <v>16</v>
      </c>
      <c r="J298" s="3" t="str">
        <f>TEXT(Table1[[#This Row],[Date]],"mmm")</f>
        <v>Jul</v>
      </c>
    </row>
    <row r="299" spans="1:10" x14ac:dyDescent="0.25">
      <c r="A299" s="1" t="s">
        <v>4</v>
      </c>
      <c r="B299" s="2">
        <v>44383</v>
      </c>
      <c r="C299" s="1" t="s">
        <v>13</v>
      </c>
      <c r="D299" s="1">
        <v>5</v>
      </c>
      <c r="E299" s="1"/>
      <c r="F299" s="1">
        <v>-5</v>
      </c>
      <c r="G299" s="1" t="s">
        <v>14</v>
      </c>
      <c r="H299" s="1" t="s">
        <v>15</v>
      </c>
      <c r="I299" s="1" t="s">
        <v>16</v>
      </c>
      <c r="J299" s="3" t="str">
        <f>TEXT(Table1[[#This Row],[Date]],"mmm")</f>
        <v>Jul</v>
      </c>
    </row>
    <row r="300" spans="1:10" x14ac:dyDescent="0.25">
      <c r="A300" s="1" t="s">
        <v>4</v>
      </c>
      <c r="B300" s="2">
        <v>44384</v>
      </c>
      <c r="C300" s="1" t="s">
        <v>13</v>
      </c>
      <c r="D300" s="1">
        <v>5</v>
      </c>
      <c r="E300" s="1"/>
      <c r="F300" s="1">
        <v>-5</v>
      </c>
      <c r="G300" s="1" t="s">
        <v>14</v>
      </c>
      <c r="H300" s="1" t="s">
        <v>15</v>
      </c>
      <c r="I300" s="1" t="s">
        <v>16</v>
      </c>
      <c r="J300" s="3" t="str">
        <f>TEXT(Table1[[#This Row],[Date]],"mmm")</f>
        <v>Jul</v>
      </c>
    </row>
    <row r="301" spans="1:10" x14ac:dyDescent="0.25">
      <c r="A301" s="1" t="s">
        <v>4</v>
      </c>
      <c r="B301" s="2">
        <v>44384</v>
      </c>
      <c r="C301" s="1" t="s">
        <v>23</v>
      </c>
      <c r="D301" s="1">
        <v>180</v>
      </c>
      <c r="E301" s="1"/>
      <c r="F301" s="1">
        <v>-180</v>
      </c>
      <c r="G301" s="1" t="s">
        <v>24</v>
      </c>
      <c r="H301" s="1" t="s">
        <v>19</v>
      </c>
      <c r="I301" s="1" t="s">
        <v>16</v>
      </c>
      <c r="J301" s="3" t="str">
        <f>TEXT(Table1[[#This Row],[Date]],"mmm")</f>
        <v>Jul</v>
      </c>
    </row>
    <row r="302" spans="1:10" x14ac:dyDescent="0.25">
      <c r="A302" s="1" t="s">
        <v>9</v>
      </c>
      <c r="B302" s="2">
        <v>44387</v>
      </c>
      <c r="C302" s="1" t="s">
        <v>25</v>
      </c>
      <c r="D302" s="1">
        <v>56.1</v>
      </c>
      <c r="E302" s="1"/>
      <c r="F302" s="1">
        <v>-56.1</v>
      </c>
      <c r="G302" s="1" t="s">
        <v>26</v>
      </c>
      <c r="H302" s="1" t="s">
        <v>19</v>
      </c>
      <c r="I302" s="1" t="s">
        <v>16</v>
      </c>
      <c r="J302" s="3" t="str">
        <f>TEXT(Table1[[#This Row],[Date]],"mmm")</f>
        <v>Jul</v>
      </c>
    </row>
    <row r="303" spans="1:10" x14ac:dyDescent="0.25">
      <c r="A303" s="1" t="s">
        <v>4</v>
      </c>
      <c r="B303" s="2">
        <v>44387</v>
      </c>
      <c r="C303" s="1" t="s">
        <v>13</v>
      </c>
      <c r="D303" s="1">
        <v>5</v>
      </c>
      <c r="E303" s="1"/>
      <c r="F303" s="1">
        <v>-5</v>
      </c>
      <c r="G303" s="1" t="s">
        <v>14</v>
      </c>
      <c r="H303" s="1" t="s">
        <v>15</v>
      </c>
      <c r="I303" s="1" t="s">
        <v>16</v>
      </c>
      <c r="J303" s="3" t="str">
        <f>TEXT(Table1[[#This Row],[Date]],"mmm")</f>
        <v>Jul</v>
      </c>
    </row>
    <row r="304" spans="1:10" x14ac:dyDescent="0.25">
      <c r="A304" s="1" t="s">
        <v>4</v>
      </c>
      <c r="B304" s="2">
        <v>44388</v>
      </c>
      <c r="C304" s="1" t="s">
        <v>13</v>
      </c>
      <c r="D304" s="1">
        <v>5</v>
      </c>
      <c r="E304" s="1"/>
      <c r="F304" s="1">
        <v>-5</v>
      </c>
      <c r="G304" s="1" t="s">
        <v>14</v>
      </c>
      <c r="H304" s="1" t="s">
        <v>15</v>
      </c>
      <c r="I304" s="1" t="s">
        <v>16</v>
      </c>
      <c r="J304" s="3" t="str">
        <f>TEXT(Table1[[#This Row],[Date]],"mmm")</f>
        <v>Jul</v>
      </c>
    </row>
    <row r="305" spans="1:10" x14ac:dyDescent="0.25">
      <c r="A305" s="1" t="s">
        <v>4</v>
      </c>
      <c r="B305" s="2">
        <v>44389</v>
      </c>
      <c r="C305" s="1" t="s">
        <v>27</v>
      </c>
      <c r="D305" s="1">
        <v>83.1</v>
      </c>
      <c r="E305" s="1"/>
      <c r="F305" s="1">
        <v>-83.1</v>
      </c>
      <c r="G305" s="1" t="s">
        <v>28</v>
      </c>
      <c r="H305" s="1" t="s">
        <v>22</v>
      </c>
      <c r="I305" s="1" t="s">
        <v>16</v>
      </c>
      <c r="J305" s="3" t="str">
        <f>TEXT(Table1[[#This Row],[Date]],"mmm")</f>
        <v>Jul</v>
      </c>
    </row>
    <row r="306" spans="1:10" x14ac:dyDescent="0.25">
      <c r="A306" s="1" t="s">
        <v>4</v>
      </c>
      <c r="B306" s="2">
        <v>44389</v>
      </c>
      <c r="C306" s="1" t="s">
        <v>13</v>
      </c>
      <c r="D306" s="1">
        <v>5</v>
      </c>
      <c r="E306" s="1"/>
      <c r="F306" s="1">
        <v>-5</v>
      </c>
      <c r="G306" s="1" t="s">
        <v>14</v>
      </c>
      <c r="H306" s="1" t="s">
        <v>15</v>
      </c>
      <c r="I306" s="1" t="s">
        <v>16</v>
      </c>
      <c r="J306" s="3" t="str">
        <f>TEXT(Table1[[#This Row],[Date]],"mmm")</f>
        <v>Jul</v>
      </c>
    </row>
    <row r="307" spans="1:10" x14ac:dyDescent="0.25">
      <c r="A307" s="1" t="s">
        <v>4</v>
      </c>
      <c r="B307" s="2">
        <v>44390</v>
      </c>
      <c r="C307" s="1" t="s">
        <v>13</v>
      </c>
      <c r="D307" s="1">
        <v>5</v>
      </c>
      <c r="E307" s="1"/>
      <c r="F307" s="1">
        <v>-5</v>
      </c>
      <c r="G307" s="1" t="s">
        <v>14</v>
      </c>
      <c r="H307" s="1" t="s">
        <v>15</v>
      </c>
      <c r="I307" s="1" t="s">
        <v>16</v>
      </c>
      <c r="J307" s="3" t="str">
        <f>TEXT(Table1[[#This Row],[Date]],"mmm")</f>
        <v>Jul</v>
      </c>
    </row>
    <row r="308" spans="1:10" x14ac:dyDescent="0.25">
      <c r="A308" s="1" t="s">
        <v>4</v>
      </c>
      <c r="B308" s="2">
        <v>44391</v>
      </c>
      <c r="C308" s="1" t="s">
        <v>23</v>
      </c>
      <c r="D308" s="1">
        <v>141.1</v>
      </c>
      <c r="E308" s="1"/>
      <c r="F308" s="1">
        <v>-141.1</v>
      </c>
      <c r="G308" s="1" t="s">
        <v>24</v>
      </c>
      <c r="H308" s="1" t="s">
        <v>19</v>
      </c>
      <c r="I308" s="1" t="s">
        <v>16</v>
      </c>
      <c r="J308" s="3" t="str">
        <f>TEXT(Table1[[#This Row],[Date]],"mmm")</f>
        <v>Jul</v>
      </c>
    </row>
    <row r="309" spans="1:10" x14ac:dyDescent="0.25">
      <c r="A309" s="1" t="s">
        <v>4</v>
      </c>
      <c r="B309" s="2">
        <v>44391</v>
      </c>
      <c r="C309" s="1" t="s">
        <v>13</v>
      </c>
      <c r="D309" s="1">
        <v>5</v>
      </c>
      <c r="E309" s="1"/>
      <c r="F309" s="1">
        <v>-5</v>
      </c>
      <c r="G309" s="1" t="s">
        <v>14</v>
      </c>
      <c r="H309" s="1" t="s">
        <v>15</v>
      </c>
      <c r="I309" s="1" t="s">
        <v>16</v>
      </c>
      <c r="J309" s="3" t="str">
        <f>TEXT(Table1[[#This Row],[Date]],"mmm")</f>
        <v>Jul</v>
      </c>
    </row>
    <row r="310" spans="1:10" x14ac:dyDescent="0.25">
      <c r="A310" s="1" t="s">
        <v>4</v>
      </c>
      <c r="B310" s="2">
        <v>44392</v>
      </c>
      <c r="C310" s="1" t="s">
        <v>13</v>
      </c>
      <c r="D310" s="1">
        <v>5</v>
      </c>
      <c r="E310" s="1"/>
      <c r="F310" s="1">
        <v>-5</v>
      </c>
      <c r="G310" s="1" t="s">
        <v>14</v>
      </c>
      <c r="H310" s="1" t="s">
        <v>15</v>
      </c>
      <c r="I310" s="1" t="s">
        <v>16</v>
      </c>
      <c r="J310" s="3" t="str">
        <f>TEXT(Table1[[#This Row],[Date]],"mmm")</f>
        <v>Jul</v>
      </c>
    </row>
    <row r="311" spans="1:10" x14ac:dyDescent="0.25">
      <c r="A311" s="1" t="s">
        <v>4</v>
      </c>
      <c r="B311" s="2">
        <v>44392</v>
      </c>
      <c r="C311" s="1" t="s">
        <v>29</v>
      </c>
      <c r="D311" s="1">
        <v>45.8</v>
      </c>
      <c r="E311" s="1"/>
      <c r="F311" s="1">
        <v>-45.8</v>
      </c>
      <c r="G311" s="1" t="s">
        <v>21</v>
      </c>
      <c r="H311" s="1" t="s">
        <v>30</v>
      </c>
      <c r="I311" s="1" t="s">
        <v>16</v>
      </c>
      <c r="J311" s="3" t="str">
        <f>TEXT(Table1[[#This Row],[Date]],"mmm")</f>
        <v>Jul</v>
      </c>
    </row>
    <row r="312" spans="1:10" x14ac:dyDescent="0.25">
      <c r="A312" s="1" t="s">
        <v>4</v>
      </c>
      <c r="B312" s="2">
        <v>44392</v>
      </c>
      <c r="C312" s="1" t="s">
        <v>31</v>
      </c>
      <c r="D312" s="1">
        <v>103.80000000000001</v>
      </c>
      <c r="E312" s="1"/>
      <c r="F312" s="1">
        <v>-103.80000000000001</v>
      </c>
      <c r="G312" s="1" t="s">
        <v>32</v>
      </c>
      <c r="H312" s="1" t="s">
        <v>30</v>
      </c>
      <c r="I312" s="1" t="s">
        <v>16</v>
      </c>
      <c r="J312" s="3" t="str">
        <f>TEXT(Table1[[#This Row],[Date]],"mmm")</f>
        <v>Jul</v>
      </c>
    </row>
    <row r="313" spans="1:10" x14ac:dyDescent="0.25">
      <c r="A313" s="1" t="s">
        <v>4</v>
      </c>
      <c r="B313" s="2">
        <v>44392</v>
      </c>
      <c r="C313" s="1" t="s">
        <v>33</v>
      </c>
      <c r="D313" s="1">
        <v>58</v>
      </c>
      <c r="E313" s="1"/>
      <c r="F313" s="1">
        <v>-58</v>
      </c>
      <c r="G313" s="1" t="s">
        <v>34</v>
      </c>
      <c r="H313" s="1" t="s">
        <v>15</v>
      </c>
      <c r="I313" s="1" t="s">
        <v>16</v>
      </c>
      <c r="J313" s="3" t="str">
        <f>TEXT(Table1[[#This Row],[Date]],"mmm")</f>
        <v>Jul</v>
      </c>
    </row>
    <row r="314" spans="1:10" x14ac:dyDescent="0.25">
      <c r="A314" s="1" t="s">
        <v>4</v>
      </c>
      <c r="B314" s="2">
        <v>44393</v>
      </c>
      <c r="C314" s="1" t="s">
        <v>35</v>
      </c>
      <c r="D314" s="1">
        <v>34.200000000000003</v>
      </c>
      <c r="E314" s="1"/>
      <c r="F314" s="1">
        <v>-34.200000000000003</v>
      </c>
      <c r="G314" s="1" t="s">
        <v>36</v>
      </c>
      <c r="H314" s="1" t="s">
        <v>22</v>
      </c>
      <c r="I314" s="1" t="s">
        <v>16</v>
      </c>
      <c r="J314" s="3" t="str">
        <f>TEXT(Table1[[#This Row],[Date]],"mmm")</f>
        <v>Jul</v>
      </c>
    </row>
    <row r="315" spans="1:10" x14ac:dyDescent="0.25">
      <c r="A315" s="1" t="s">
        <v>9</v>
      </c>
      <c r="B315" s="2">
        <v>44394</v>
      </c>
      <c r="C315" s="1" t="s">
        <v>37</v>
      </c>
      <c r="D315" s="1">
        <v>30</v>
      </c>
      <c r="E315" s="1"/>
      <c r="F315" s="1">
        <v>-30</v>
      </c>
      <c r="G315" s="1" t="s">
        <v>38</v>
      </c>
      <c r="H315" s="1" t="s">
        <v>30</v>
      </c>
      <c r="I315" s="1" t="s">
        <v>16</v>
      </c>
      <c r="J315" s="3" t="str">
        <f>TEXT(Table1[[#This Row],[Date]],"mmm")</f>
        <v>Jul</v>
      </c>
    </row>
    <row r="316" spans="1:10" x14ac:dyDescent="0.25">
      <c r="A316" s="1" t="s">
        <v>4</v>
      </c>
      <c r="B316" s="2">
        <v>44394</v>
      </c>
      <c r="C316" s="1" t="s">
        <v>13</v>
      </c>
      <c r="D316" s="1">
        <v>5</v>
      </c>
      <c r="E316" s="1"/>
      <c r="F316" s="1">
        <v>-5</v>
      </c>
      <c r="G316" s="1" t="s">
        <v>14</v>
      </c>
      <c r="H316" s="1" t="s">
        <v>15</v>
      </c>
      <c r="I316" s="1" t="s">
        <v>16</v>
      </c>
      <c r="J316" s="3" t="str">
        <f>TEXT(Table1[[#This Row],[Date]],"mmm")</f>
        <v>Jul</v>
      </c>
    </row>
    <row r="317" spans="1:10" x14ac:dyDescent="0.25">
      <c r="A317" s="1" t="s">
        <v>4</v>
      </c>
      <c r="B317" s="2">
        <v>44395</v>
      </c>
      <c r="C317" s="1" t="s">
        <v>13</v>
      </c>
      <c r="D317" s="1">
        <v>5</v>
      </c>
      <c r="E317" s="1"/>
      <c r="F317" s="1">
        <v>-5</v>
      </c>
      <c r="G317" s="1" t="s">
        <v>14</v>
      </c>
      <c r="H317" s="1" t="s">
        <v>15</v>
      </c>
      <c r="I317" s="1" t="s">
        <v>16</v>
      </c>
      <c r="J317" s="3" t="str">
        <f>TEXT(Table1[[#This Row],[Date]],"mmm")</f>
        <v>Jul</v>
      </c>
    </row>
    <row r="318" spans="1:10" x14ac:dyDescent="0.25">
      <c r="A318" s="1" t="s">
        <v>9</v>
      </c>
      <c r="B318" s="2">
        <v>44395</v>
      </c>
      <c r="C318" s="1" t="s">
        <v>42</v>
      </c>
      <c r="D318" s="1">
        <v>40</v>
      </c>
      <c r="E318" s="1"/>
      <c r="F318" s="1">
        <v>-40</v>
      </c>
      <c r="G318" s="1" t="s">
        <v>43</v>
      </c>
      <c r="H318" s="1" t="s">
        <v>19</v>
      </c>
      <c r="I318" s="1" t="s">
        <v>16</v>
      </c>
      <c r="J318" s="3" t="str">
        <f>TEXT(Table1[[#This Row],[Date]],"mmm")</f>
        <v>Jul</v>
      </c>
    </row>
    <row r="319" spans="1:10" x14ac:dyDescent="0.25">
      <c r="A319" s="1" t="s">
        <v>4</v>
      </c>
      <c r="B319" s="2">
        <v>44396</v>
      </c>
      <c r="C319" s="1" t="s">
        <v>44</v>
      </c>
      <c r="D319" s="1">
        <v>51.1</v>
      </c>
      <c r="E319" s="1"/>
      <c r="F319" s="1">
        <v>-51.1</v>
      </c>
      <c r="G319" s="1" t="s">
        <v>45</v>
      </c>
      <c r="H319" s="1" t="s">
        <v>30</v>
      </c>
      <c r="I319" s="1" t="s">
        <v>16</v>
      </c>
      <c r="J319" s="3" t="str">
        <f>TEXT(Table1[[#This Row],[Date]],"mmm")</f>
        <v>Jul</v>
      </c>
    </row>
    <row r="320" spans="1:10" x14ac:dyDescent="0.25">
      <c r="A320" s="1" t="s">
        <v>4</v>
      </c>
      <c r="B320" s="2">
        <v>44396</v>
      </c>
      <c r="C320" s="1" t="s">
        <v>46</v>
      </c>
      <c r="D320" s="1">
        <v>35</v>
      </c>
      <c r="E320" s="1"/>
      <c r="F320" s="1">
        <v>-35</v>
      </c>
      <c r="G320" s="1" t="s">
        <v>21</v>
      </c>
      <c r="H320" s="1" t="s">
        <v>30</v>
      </c>
      <c r="I320" s="1" t="s">
        <v>16</v>
      </c>
      <c r="J320" s="3" t="str">
        <f>TEXT(Table1[[#This Row],[Date]],"mmm")</f>
        <v>Jul</v>
      </c>
    </row>
    <row r="321" spans="1:10" x14ac:dyDescent="0.25">
      <c r="A321" s="1" t="s">
        <v>4</v>
      </c>
      <c r="B321" s="2">
        <v>44396</v>
      </c>
      <c r="C321" s="1" t="s">
        <v>13</v>
      </c>
      <c r="D321" s="1">
        <v>5</v>
      </c>
      <c r="E321" s="1"/>
      <c r="F321" s="1">
        <v>-5</v>
      </c>
      <c r="G321" s="1" t="s">
        <v>14</v>
      </c>
      <c r="H321" s="1" t="s">
        <v>15</v>
      </c>
      <c r="I321" s="1" t="s">
        <v>16</v>
      </c>
      <c r="J321" s="3" t="str">
        <f>TEXT(Table1[[#This Row],[Date]],"mmm")</f>
        <v>Jul</v>
      </c>
    </row>
    <row r="322" spans="1:10" x14ac:dyDescent="0.25">
      <c r="A322" s="1" t="s">
        <v>4</v>
      </c>
      <c r="B322" s="2">
        <v>44397</v>
      </c>
      <c r="C322" s="1" t="s">
        <v>13</v>
      </c>
      <c r="D322" s="1">
        <v>5</v>
      </c>
      <c r="E322" s="1"/>
      <c r="F322" s="1">
        <v>-5</v>
      </c>
      <c r="G322" s="1" t="s">
        <v>14</v>
      </c>
      <c r="H322" s="1" t="s">
        <v>15</v>
      </c>
      <c r="I322" s="1" t="s">
        <v>16</v>
      </c>
      <c r="J322" s="3" t="str">
        <f>TEXT(Table1[[#This Row],[Date]],"mmm")</f>
        <v>Jul</v>
      </c>
    </row>
    <row r="323" spans="1:10" x14ac:dyDescent="0.25">
      <c r="A323" s="1" t="s">
        <v>4</v>
      </c>
      <c r="B323" s="2">
        <v>44398</v>
      </c>
      <c r="C323" s="1" t="s">
        <v>13</v>
      </c>
      <c r="D323" s="1">
        <v>5</v>
      </c>
      <c r="E323" s="1"/>
      <c r="F323" s="1">
        <v>-5</v>
      </c>
      <c r="G323" s="1" t="s">
        <v>14</v>
      </c>
      <c r="H323" s="1" t="s">
        <v>15</v>
      </c>
      <c r="I323" s="1" t="s">
        <v>16</v>
      </c>
      <c r="J323" s="3" t="str">
        <f>TEXT(Table1[[#This Row],[Date]],"mmm")</f>
        <v>Jul</v>
      </c>
    </row>
    <row r="324" spans="1:10" x14ac:dyDescent="0.25">
      <c r="A324" s="1" t="s">
        <v>4</v>
      </c>
      <c r="B324" s="2">
        <v>44398</v>
      </c>
      <c r="C324" s="1" t="s">
        <v>23</v>
      </c>
      <c r="D324" s="1">
        <v>176</v>
      </c>
      <c r="E324" s="1"/>
      <c r="F324" s="1">
        <v>-176</v>
      </c>
      <c r="G324" s="1" t="s">
        <v>24</v>
      </c>
      <c r="H324" s="1" t="s">
        <v>19</v>
      </c>
      <c r="I324" s="1" t="s">
        <v>16</v>
      </c>
      <c r="J324" s="3" t="str">
        <f>TEXT(Table1[[#This Row],[Date]],"mmm")</f>
        <v>Jul</v>
      </c>
    </row>
    <row r="325" spans="1:10" x14ac:dyDescent="0.25">
      <c r="A325" s="1" t="s">
        <v>4</v>
      </c>
      <c r="B325" s="2">
        <v>44399</v>
      </c>
      <c r="C325" s="1" t="s">
        <v>47</v>
      </c>
      <c r="D325" s="1">
        <v>43.1</v>
      </c>
      <c r="E325" s="1"/>
      <c r="F325" s="1">
        <v>-43.1</v>
      </c>
      <c r="G325" s="1" t="s">
        <v>34</v>
      </c>
      <c r="H325" s="1" t="s">
        <v>15</v>
      </c>
      <c r="I325" s="1" t="s">
        <v>16</v>
      </c>
      <c r="J325" s="3" t="str">
        <f>TEXT(Table1[[#This Row],[Date]],"mmm")</f>
        <v>Jul</v>
      </c>
    </row>
    <row r="326" spans="1:10" x14ac:dyDescent="0.25">
      <c r="A326" s="1" t="s">
        <v>4</v>
      </c>
      <c r="B326" s="2">
        <v>44400</v>
      </c>
      <c r="C326" s="1" t="s">
        <v>48</v>
      </c>
      <c r="D326" s="1">
        <v>18.2</v>
      </c>
      <c r="E326" s="1"/>
      <c r="F326" s="1">
        <v>-18.2</v>
      </c>
      <c r="G326" s="1" t="s">
        <v>34</v>
      </c>
      <c r="H326" s="1" t="s">
        <v>15</v>
      </c>
      <c r="I326" s="1" t="s">
        <v>16</v>
      </c>
      <c r="J326" s="3" t="str">
        <f>TEXT(Table1[[#This Row],[Date]],"mmm")</f>
        <v>Jul</v>
      </c>
    </row>
    <row r="327" spans="1:10" x14ac:dyDescent="0.25">
      <c r="A327" s="1" t="s">
        <v>9</v>
      </c>
      <c r="B327" s="2">
        <v>44401</v>
      </c>
      <c r="C327" s="1" t="s">
        <v>49</v>
      </c>
      <c r="D327" s="1">
        <v>55</v>
      </c>
      <c r="E327" s="1"/>
      <c r="F327" s="1">
        <v>-55</v>
      </c>
      <c r="G327" s="1" t="s">
        <v>50</v>
      </c>
      <c r="H327" s="1" t="s">
        <v>51</v>
      </c>
      <c r="I327" s="1" t="s">
        <v>16</v>
      </c>
      <c r="J327" s="3" t="str">
        <f>TEXT(Table1[[#This Row],[Date]],"mmm")</f>
        <v>Jul</v>
      </c>
    </row>
    <row r="328" spans="1:10" x14ac:dyDescent="0.25">
      <c r="A328" s="1" t="s">
        <v>4</v>
      </c>
      <c r="B328" s="2">
        <v>44401</v>
      </c>
      <c r="C328" s="1" t="s">
        <v>27</v>
      </c>
      <c r="D328" s="1">
        <v>68.800000000000011</v>
      </c>
      <c r="E328" s="1"/>
      <c r="F328" s="1">
        <v>-68.800000000000011</v>
      </c>
      <c r="G328" s="1" t="s">
        <v>28</v>
      </c>
      <c r="H328" s="1" t="s">
        <v>22</v>
      </c>
      <c r="I328" s="1" t="s">
        <v>16</v>
      </c>
      <c r="J328" s="3" t="str">
        <f>TEXT(Table1[[#This Row],[Date]],"mmm")</f>
        <v>Jul</v>
      </c>
    </row>
    <row r="329" spans="1:10" x14ac:dyDescent="0.25">
      <c r="A329" s="1" t="s">
        <v>4</v>
      </c>
      <c r="B329" s="2">
        <v>44401</v>
      </c>
      <c r="C329" s="1" t="s">
        <v>13</v>
      </c>
      <c r="D329" s="1">
        <v>5</v>
      </c>
      <c r="E329" s="1"/>
      <c r="F329" s="1">
        <v>-5</v>
      </c>
      <c r="G329" s="1" t="s">
        <v>14</v>
      </c>
      <c r="H329" s="1" t="s">
        <v>15</v>
      </c>
      <c r="I329" s="1" t="s">
        <v>16</v>
      </c>
      <c r="J329" s="3" t="str">
        <f>TEXT(Table1[[#This Row],[Date]],"mmm")</f>
        <v>Jul</v>
      </c>
    </row>
    <row r="330" spans="1:10" x14ac:dyDescent="0.25">
      <c r="A330" s="1" t="s">
        <v>4</v>
      </c>
      <c r="B330" s="2">
        <v>44402</v>
      </c>
      <c r="C330" s="1" t="s">
        <v>13</v>
      </c>
      <c r="D330" s="1">
        <v>5</v>
      </c>
      <c r="E330" s="1"/>
      <c r="F330" s="1">
        <v>-5</v>
      </c>
      <c r="G330" s="1" t="s">
        <v>14</v>
      </c>
      <c r="H330" s="1" t="s">
        <v>15</v>
      </c>
      <c r="I330" s="1" t="s">
        <v>16</v>
      </c>
      <c r="J330" s="3" t="str">
        <f>TEXT(Table1[[#This Row],[Date]],"mmm")</f>
        <v>Jul</v>
      </c>
    </row>
    <row r="331" spans="1:10" x14ac:dyDescent="0.25">
      <c r="A331" s="1" t="s">
        <v>4</v>
      </c>
      <c r="B331" s="2">
        <v>44403</v>
      </c>
      <c r="C331" s="1" t="s">
        <v>13</v>
      </c>
      <c r="D331" s="1">
        <v>5</v>
      </c>
      <c r="E331" s="1"/>
      <c r="F331" s="1">
        <v>-5</v>
      </c>
      <c r="G331" s="1" t="s">
        <v>14</v>
      </c>
      <c r="H331" s="1" t="s">
        <v>15</v>
      </c>
      <c r="I331" s="1" t="s">
        <v>16</v>
      </c>
      <c r="J331" s="3" t="str">
        <f>TEXT(Table1[[#This Row],[Date]],"mmm")</f>
        <v>Jul</v>
      </c>
    </row>
    <row r="332" spans="1:10" x14ac:dyDescent="0.25">
      <c r="A332" s="1" t="s">
        <v>4</v>
      </c>
      <c r="B332" s="2">
        <v>44404</v>
      </c>
      <c r="C332" s="1" t="s">
        <v>13</v>
      </c>
      <c r="D332" s="1">
        <v>5</v>
      </c>
      <c r="E332" s="1"/>
      <c r="F332" s="1">
        <v>-5</v>
      </c>
      <c r="G332" s="1" t="s">
        <v>14</v>
      </c>
      <c r="H332" s="1" t="s">
        <v>15</v>
      </c>
      <c r="I332" s="1" t="s">
        <v>16</v>
      </c>
      <c r="J332" s="3" t="str">
        <f>TEXT(Table1[[#This Row],[Date]],"mmm")</f>
        <v>Jul</v>
      </c>
    </row>
    <row r="333" spans="1:10" x14ac:dyDescent="0.25">
      <c r="A333" s="1" t="s">
        <v>4</v>
      </c>
      <c r="B333" s="2">
        <v>44405</v>
      </c>
      <c r="C333" s="1" t="s">
        <v>13</v>
      </c>
      <c r="D333" s="1">
        <v>5</v>
      </c>
      <c r="E333" s="1"/>
      <c r="F333" s="1">
        <v>-5</v>
      </c>
      <c r="G333" s="1" t="s">
        <v>14</v>
      </c>
      <c r="H333" s="1" t="s">
        <v>15</v>
      </c>
      <c r="I333" s="1" t="s">
        <v>16</v>
      </c>
      <c r="J333" s="3" t="str">
        <f>TEXT(Table1[[#This Row],[Date]],"mmm")</f>
        <v>Jul</v>
      </c>
    </row>
    <row r="334" spans="1:10" x14ac:dyDescent="0.25">
      <c r="A334" s="1" t="s">
        <v>4</v>
      </c>
      <c r="B334" s="2">
        <v>44405</v>
      </c>
      <c r="C334" s="1" t="s">
        <v>23</v>
      </c>
      <c r="D334" s="1">
        <v>193</v>
      </c>
      <c r="E334" s="1"/>
      <c r="F334" s="1">
        <v>-193</v>
      </c>
      <c r="G334" s="1" t="s">
        <v>24</v>
      </c>
      <c r="H334" s="1" t="s">
        <v>19</v>
      </c>
      <c r="I334" s="1" t="s">
        <v>16</v>
      </c>
      <c r="J334" s="3" t="str">
        <f>TEXT(Table1[[#This Row],[Date]],"mmm")</f>
        <v>Jul</v>
      </c>
    </row>
    <row r="335" spans="1:10" x14ac:dyDescent="0.25">
      <c r="A335" s="1" t="s">
        <v>4</v>
      </c>
      <c r="B335" s="2">
        <v>44406</v>
      </c>
      <c r="C335" s="1" t="s">
        <v>52</v>
      </c>
      <c r="D335" s="1">
        <v>130.80000000000001</v>
      </c>
      <c r="E335" s="1"/>
      <c r="F335" s="1">
        <v>-130.80000000000001</v>
      </c>
      <c r="G335" s="1" t="s">
        <v>32</v>
      </c>
      <c r="H335" s="1" t="s">
        <v>30</v>
      </c>
      <c r="I335" s="1" t="s">
        <v>16</v>
      </c>
      <c r="J335" s="3" t="str">
        <f>TEXT(Table1[[#This Row],[Date]],"mmm")</f>
        <v>Jul</v>
      </c>
    </row>
    <row r="336" spans="1:10" x14ac:dyDescent="0.25">
      <c r="A336" s="1" t="s">
        <v>4</v>
      </c>
      <c r="B336" s="2">
        <v>44406</v>
      </c>
      <c r="C336" s="1" t="s">
        <v>59</v>
      </c>
      <c r="D336" s="1">
        <v>181.39999999999998</v>
      </c>
      <c r="E336" s="1"/>
      <c r="F336" s="1">
        <v>-181.39999999999998</v>
      </c>
      <c r="G336" s="1" t="s">
        <v>60</v>
      </c>
      <c r="H336" s="1" t="s">
        <v>30</v>
      </c>
      <c r="I336" s="1" t="s">
        <v>16</v>
      </c>
      <c r="J336" s="3" t="str">
        <f>TEXT(Table1[[#This Row],[Date]],"mmm")</f>
        <v>Jul</v>
      </c>
    </row>
    <row r="337" spans="1:10" x14ac:dyDescent="0.25">
      <c r="A337" s="1" t="s">
        <v>4</v>
      </c>
      <c r="B337" s="2">
        <v>44407</v>
      </c>
      <c r="C337" s="1" t="s">
        <v>31</v>
      </c>
      <c r="D337" s="1">
        <v>151.19999999999999</v>
      </c>
      <c r="E337" s="1"/>
      <c r="F337" s="1">
        <v>-151.19999999999999</v>
      </c>
      <c r="G337" s="1" t="s">
        <v>32</v>
      </c>
      <c r="H337" s="1" t="s">
        <v>30</v>
      </c>
      <c r="I337" s="1" t="s">
        <v>16</v>
      </c>
      <c r="J337" s="3" t="str">
        <f>TEXT(Table1[[#This Row],[Date]],"mmm")</f>
        <v>Jul</v>
      </c>
    </row>
    <row r="338" spans="1:10" x14ac:dyDescent="0.25">
      <c r="A338" s="1" t="s">
        <v>4</v>
      </c>
      <c r="B338" s="2">
        <v>44407</v>
      </c>
      <c r="C338" s="1" t="s">
        <v>35</v>
      </c>
      <c r="D338" s="1">
        <v>29.300000000000004</v>
      </c>
      <c r="E338" s="1"/>
      <c r="F338" s="1">
        <v>-29.300000000000004</v>
      </c>
      <c r="G338" s="1" t="s">
        <v>36</v>
      </c>
      <c r="H338" s="1" t="s">
        <v>22</v>
      </c>
      <c r="I338" s="1" t="s">
        <v>16</v>
      </c>
      <c r="J338" s="3" t="str">
        <f>TEXT(Table1[[#This Row],[Date]],"mmm")</f>
        <v>Jul</v>
      </c>
    </row>
    <row r="339" spans="1:10" x14ac:dyDescent="0.25">
      <c r="A339" s="1" t="s">
        <v>4</v>
      </c>
      <c r="B339" s="2">
        <v>44407</v>
      </c>
      <c r="C339" s="1" t="s">
        <v>57</v>
      </c>
      <c r="D339" s="1">
        <v>15</v>
      </c>
      <c r="E339" s="1"/>
      <c r="F339" s="1">
        <v>-15</v>
      </c>
      <c r="G339" s="1" t="s">
        <v>34</v>
      </c>
      <c r="H339" s="1" t="s">
        <v>15</v>
      </c>
      <c r="I339" s="1" t="s">
        <v>16</v>
      </c>
      <c r="J339" s="3" t="str">
        <f>TEXT(Table1[[#This Row],[Date]],"mmm")</f>
        <v>Jul</v>
      </c>
    </row>
    <row r="340" spans="1:10" x14ac:dyDescent="0.25">
      <c r="A340" s="1" t="s">
        <v>4</v>
      </c>
      <c r="B340" s="2">
        <v>44408</v>
      </c>
      <c r="C340" s="1" t="s">
        <v>13</v>
      </c>
      <c r="D340" s="1">
        <v>5</v>
      </c>
      <c r="E340" s="1"/>
      <c r="F340" s="1">
        <v>-5</v>
      </c>
      <c r="G340" s="1" t="s">
        <v>14</v>
      </c>
      <c r="H340" s="1" t="s">
        <v>15</v>
      </c>
      <c r="I340" s="1" t="s">
        <v>16</v>
      </c>
      <c r="J340" s="3" t="str">
        <f>TEXT(Table1[[#This Row],[Date]],"mmm")</f>
        <v>Jul</v>
      </c>
    </row>
    <row r="341" spans="1:10" x14ac:dyDescent="0.25">
      <c r="A341" s="1" t="s">
        <v>4</v>
      </c>
      <c r="B341" s="2">
        <v>44410</v>
      </c>
      <c r="C341" s="1" t="s">
        <v>13</v>
      </c>
      <c r="D341" s="1">
        <v>5</v>
      </c>
      <c r="E341" s="1"/>
      <c r="F341" s="1">
        <v>-5</v>
      </c>
      <c r="G341" s="1" t="s">
        <v>14</v>
      </c>
      <c r="H341" s="1" t="s">
        <v>15</v>
      </c>
      <c r="I341" s="1" t="s">
        <v>16</v>
      </c>
      <c r="J341" s="3" t="str">
        <f>TEXT(Table1[[#This Row],[Date]],"mmm")</f>
        <v>Aug</v>
      </c>
    </row>
    <row r="342" spans="1:10" x14ac:dyDescent="0.25">
      <c r="A342" s="1" t="s">
        <v>9</v>
      </c>
      <c r="B342" s="2">
        <v>44410</v>
      </c>
      <c r="C342" s="1" t="s">
        <v>10</v>
      </c>
      <c r="D342" s="1"/>
      <c r="E342" s="1">
        <v>4000</v>
      </c>
      <c r="F342" s="1">
        <v>4000</v>
      </c>
      <c r="G342" s="1" t="s">
        <v>11</v>
      </c>
      <c r="H342" s="1" t="s">
        <v>11</v>
      </c>
      <c r="I342" s="1" t="s">
        <v>12</v>
      </c>
      <c r="J342" s="3" t="str">
        <f>TEXT(Table1[[#This Row],[Date]],"mmm")</f>
        <v>Aug</v>
      </c>
    </row>
    <row r="343" spans="1:10" x14ac:dyDescent="0.25">
      <c r="A343" s="1" t="s">
        <v>4</v>
      </c>
      <c r="B343" s="2">
        <v>44411</v>
      </c>
      <c r="C343" s="1" t="s">
        <v>13</v>
      </c>
      <c r="D343" s="1">
        <v>5</v>
      </c>
      <c r="E343" s="1"/>
      <c r="F343" s="1">
        <v>-5</v>
      </c>
      <c r="G343" s="1" t="s">
        <v>14</v>
      </c>
      <c r="H343" s="1" t="s">
        <v>15</v>
      </c>
      <c r="I343" s="1" t="s">
        <v>16</v>
      </c>
      <c r="J343" s="3" t="str">
        <f>TEXT(Table1[[#This Row],[Date]],"mmm")</f>
        <v>Aug</v>
      </c>
    </row>
    <row r="344" spans="1:10" x14ac:dyDescent="0.25">
      <c r="A344" s="1" t="s">
        <v>9</v>
      </c>
      <c r="B344" s="2">
        <v>44413</v>
      </c>
      <c r="C344" s="1" t="s">
        <v>17</v>
      </c>
      <c r="D344" s="1">
        <v>900</v>
      </c>
      <c r="E344" s="1"/>
      <c r="F344" s="1">
        <v>-900</v>
      </c>
      <c r="G344" s="1" t="s">
        <v>18</v>
      </c>
      <c r="H344" s="1" t="s">
        <v>19</v>
      </c>
      <c r="I344" s="1" t="s">
        <v>16</v>
      </c>
      <c r="J344" s="3" t="str">
        <f>TEXT(Table1[[#This Row],[Date]],"mmm")</f>
        <v>Aug</v>
      </c>
    </row>
    <row r="345" spans="1:10" x14ac:dyDescent="0.25">
      <c r="A345" s="1" t="s">
        <v>9</v>
      </c>
      <c r="B345" s="2">
        <v>44413</v>
      </c>
      <c r="C345" s="1" t="s">
        <v>20</v>
      </c>
      <c r="D345" s="1">
        <v>150</v>
      </c>
      <c r="E345" s="1"/>
      <c r="F345" s="1">
        <v>-150</v>
      </c>
      <c r="G345" s="1" t="s">
        <v>21</v>
      </c>
      <c r="H345" s="1" t="s">
        <v>22</v>
      </c>
      <c r="I345" s="1" t="s">
        <v>16</v>
      </c>
      <c r="J345" s="3" t="str">
        <f>TEXT(Table1[[#This Row],[Date]],"mmm")</f>
        <v>Aug</v>
      </c>
    </row>
    <row r="346" spans="1:10" x14ac:dyDescent="0.25">
      <c r="A346" s="1" t="s">
        <v>4</v>
      </c>
      <c r="B346" s="2">
        <v>44413</v>
      </c>
      <c r="C346" s="1" t="s">
        <v>13</v>
      </c>
      <c r="D346" s="1">
        <v>5</v>
      </c>
      <c r="E346" s="1"/>
      <c r="F346" s="1">
        <v>-5</v>
      </c>
      <c r="G346" s="1" t="s">
        <v>14</v>
      </c>
      <c r="H346" s="1" t="s">
        <v>15</v>
      </c>
      <c r="I346" s="1" t="s">
        <v>16</v>
      </c>
      <c r="J346" s="3" t="str">
        <f>TEXT(Table1[[#This Row],[Date]],"mmm")</f>
        <v>Aug</v>
      </c>
    </row>
    <row r="347" spans="1:10" x14ac:dyDescent="0.25">
      <c r="A347" s="1" t="s">
        <v>4</v>
      </c>
      <c r="B347" s="2">
        <v>44413</v>
      </c>
      <c r="C347" s="1" t="s">
        <v>13</v>
      </c>
      <c r="D347" s="1">
        <v>5</v>
      </c>
      <c r="E347" s="1"/>
      <c r="F347" s="1">
        <v>-5</v>
      </c>
      <c r="G347" s="1" t="s">
        <v>14</v>
      </c>
      <c r="H347" s="1" t="s">
        <v>15</v>
      </c>
      <c r="I347" s="1" t="s">
        <v>16</v>
      </c>
      <c r="J347" s="3" t="str">
        <f>TEXT(Table1[[#This Row],[Date]],"mmm")</f>
        <v>Aug</v>
      </c>
    </row>
    <row r="348" spans="1:10" x14ac:dyDescent="0.25">
      <c r="A348" s="1" t="s">
        <v>4</v>
      </c>
      <c r="B348" s="2">
        <v>44414</v>
      </c>
      <c r="C348" s="1" t="s">
        <v>13</v>
      </c>
      <c r="D348" s="1">
        <v>5</v>
      </c>
      <c r="E348" s="1"/>
      <c r="F348" s="1">
        <v>-5</v>
      </c>
      <c r="G348" s="1" t="s">
        <v>14</v>
      </c>
      <c r="H348" s="1" t="s">
        <v>15</v>
      </c>
      <c r="I348" s="1" t="s">
        <v>16</v>
      </c>
      <c r="J348" s="3" t="str">
        <f>TEXT(Table1[[#This Row],[Date]],"mmm")</f>
        <v>Aug</v>
      </c>
    </row>
    <row r="349" spans="1:10" x14ac:dyDescent="0.25">
      <c r="A349" s="1" t="s">
        <v>4</v>
      </c>
      <c r="B349" s="2">
        <v>44415</v>
      </c>
      <c r="C349" s="1" t="s">
        <v>13</v>
      </c>
      <c r="D349" s="1">
        <v>5</v>
      </c>
      <c r="E349" s="1"/>
      <c r="F349" s="1">
        <v>-5</v>
      </c>
      <c r="G349" s="1" t="s">
        <v>14</v>
      </c>
      <c r="H349" s="1" t="s">
        <v>15</v>
      </c>
      <c r="I349" s="1" t="s">
        <v>16</v>
      </c>
      <c r="J349" s="3" t="str">
        <f>TEXT(Table1[[#This Row],[Date]],"mmm")</f>
        <v>Aug</v>
      </c>
    </row>
    <row r="350" spans="1:10" x14ac:dyDescent="0.25">
      <c r="A350" s="1" t="s">
        <v>4</v>
      </c>
      <c r="B350" s="2">
        <v>44415</v>
      </c>
      <c r="C350" s="1" t="s">
        <v>23</v>
      </c>
      <c r="D350" s="1">
        <v>137</v>
      </c>
      <c r="E350" s="1"/>
      <c r="F350" s="1">
        <v>-137</v>
      </c>
      <c r="G350" s="1" t="s">
        <v>24</v>
      </c>
      <c r="H350" s="1" t="s">
        <v>19</v>
      </c>
      <c r="I350" s="1" t="s">
        <v>16</v>
      </c>
      <c r="J350" s="3" t="str">
        <f>TEXT(Table1[[#This Row],[Date]],"mmm")</f>
        <v>Aug</v>
      </c>
    </row>
    <row r="351" spans="1:10" x14ac:dyDescent="0.25">
      <c r="A351" s="1" t="s">
        <v>9</v>
      </c>
      <c r="B351" s="2">
        <v>44418</v>
      </c>
      <c r="C351" s="1" t="s">
        <v>25</v>
      </c>
      <c r="D351" s="1">
        <v>57</v>
      </c>
      <c r="E351" s="1"/>
      <c r="F351" s="1">
        <v>-57</v>
      </c>
      <c r="G351" s="1" t="s">
        <v>26</v>
      </c>
      <c r="H351" s="1" t="s">
        <v>19</v>
      </c>
      <c r="I351" s="1" t="s">
        <v>16</v>
      </c>
      <c r="J351" s="3" t="str">
        <f>TEXT(Table1[[#This Row],[Date]],"mmm")</f>
        <v>Aug</v>
      </c>
    </row>
    <row r="352" spans="1:10" x14ac:dyDescent="0.25">
      <c r="A352" s="1" t="s">
        <v>4</v>
      </c>
      <c r="B352" s="2">
        <v>44418</v>
      </c>
      <c r="C352" s="1" t="s">
        <v>13</v>
      </c>
      <c r="D352" s="1">
        <v>5</v>
      </c>
      <c r="E352" s="1"/>
      <c r="F352" s="1">
        <v>-5</v>
      </c>
      <c r="G352" s="1" t="s">
        <v>14</v>
      </c>
      <c r="H352" s="1" t="s">
        <v>15</v>
      </c>
      <c r="I352" s="1" t="s">
        <v>16</v>
      </c>
      <c r="J352" s="3" t="str">
        <f>TEXT(Table1[[#This Row],[Date]],"mmm")</f>
        <v>Aug</v>
      </c>
    </row>
    <row r="353" spans="1:10" x14ac:dyDescent="0.25">
      <c r="A353" s="1" t="s">
        <v>4</v>
      </c>
      <c r="B353" s="2">
        <v>44419</v>
      </c>
      <c r="C353" s="1" t="s">
        <v>13</v>
      </c>
      <c r="D353" s="1">
        <v>5</v>
      </c>
      <c r="E353" s="1"/>
      <c r="F353" s="1">
        <v>-5</v>
      </c>
      <c r="G353" s="1" t="s">
        <v>14</v>
      </c>
      <c r="H353" s="1" t="s">
        <v>15</v>
      </c>
      <c r="I353" s="1" t="s">
        <v>16</v>
      </c>
      <c r="J353" s="3" t="str">
        <f>TEXT(Table1[[#This Row],[Date]],"mmm")</f>
        <v>Aug</v>
      </c>
    </row>
    <row r="354" spans="1:10" x14ac:dyDescent="0.25">
      <c r="A354" s="1" t="s">
        <v>4</v>
      </c>
      <c r="B354" s="2">
        <v>44420</v>
      </c>
      <c r="C354" s="1" t="s">
        <v>27</v>
      </c>
      <c r="D354" s="1">
        <v>84.199999999999989</v>
      </c>
      <c r="E354" s="1"/>
      <c r="F354" s="1">
        <v>-84.199999999999989</v>
      </c>
      <c r="G354" s="1" t="s">
        <v>28</v>
      </c>
      <c r="H354" s="1" t="s">
        <v>22</v>
      </c>
      <c r="I354" s="1" t="s">
        <v>16</v>
      </c>
      <c r="J354" s="3" t="str">
        <f>TEXT(Table1[[#This Row],[Date]],"mmm")</f>
        <v>Aug</v>
      </c>
    </row>
    <row r="355" spans="1:10" x14ac:dyDescent="0.25">
      <c r="A355" s="1" t="s">
        <v>4</v>
      </c>
      <c r="B355" s="2">
        <v>44420</v>
      </c>
      <c r="C355" s="1" t="s">
        <v>13</v>
      </c>
      <c r="D355" s="1">
        <v>5</v>
      </c>
      <c r="E355" s="1"/>
      <c r="F355" s="1">
        <v>-5</v>
      </c>
      <c r="G355" s="1" t="s">
        <v>14</v>
      </c>
      <c r="H355" s="1" t="s">
        <v>15</v>
      </c>
      <c r="I355" s="1" t="s">
        <v>16</v>
      </c>
      <c r="J355" s="3" t="str">
        <f>TEXT(Table1[[#This Row],[Date]],"mmm")</f>
        <v>Aug</v>
      </c>
    </row>
    <row r="356" spans="1:10" x14ac:dyDescent="0.25">
      <c r="A356" s="1" t="s">
        <v>4</v>
      </c>
      <c r="B356" s="2">
        <v>44421</v>
      </c>
      <c r="C356" s="1" t="s">
        <v>13</v>
      </c>
      <c r="D356" s="1">
        <v>5</v>
      </c>
      <c r="E356" s="1"/>
      <c r="F356" s="1">
        <v>-5</v>
      </c>
      <c r="G356" s="1" t="s">
        <v>14</v>
      </c>
      <c r="H356" s="1" t="s">
        <v>15</v>
      </c>
      <c r="I356" s="1" t="s">
        <v>16</v>
      </c>
      <c r="J356" s="3" t="str">
        <f>TEXT(Table1[[#This Row],[Date]],"mmm")</f>
        <v>Aug</v>
      </c>
    </row>
    <row r="357" spans="1:10" x14ac:dyDescent="0.25">
      <c r="A357" s="1" t="s">
        <v>4</v>
      </c>
      <c r="B357" s="2">
        <v>44422</v>
      </c>
      <c r="C357" s="1" t="s">
        <v>23</v>
      </c>
      <c r="D357" s="1">
        <v>142.1</v>
      </c>
      <c r="E357" s="1"/>
      <c r="F357" s="1">
        <v>-142.1</v>
      </c>
      <c r="G357" s="1" t="s">
        <v>24</v>
      </c>
      <c r="H357" s="1" t="s">
        <v>19</v>
      </c>
      <c r="I357" s="1" t="s">
        <v>16</v>
      </c>
      <c r="J357" s="3" t="str">
        <f>TEXT(Table1[[#This Row],[Date]],"mmm")</f>
        <v>Aug</v>
      </c>
    </row>
    <row r="358" spans="1:10" x14ac:dyDescent="0.25">
      <c r="A358" s="1" t="s">
        <v>4</v>
      </c>
      <c r="B358" s="2">
        <v>44422</v>
      </c>
      <c r="C358" s="1" t="s">
        <v>13</v>
      </c>
      <c r="D358" s="1">
        <v>5</v>
      </c>
      <c r="E358" s="1"/>
      <c r="F358" s="1">
        <v>-5</v>
      </c>
      <c r="G358" s="1" t="s">
        <v>14</v>
      </c>
      <c r="H358" s="1" t="s">
        <v>15</v>
      </c>
      <c r="I358" s="1" t="s">
        <v>16</v>
      </c>
      <c r="J358" s="3" t="str">
        <f>TEXT(Table1[[#This Row],[Date]],"mmm")</f>
        <v>Aug</v>
      </c>
    </row>
    <row r="359" spans="1:10" x14ac:dyDescent="0.25">
      <c r="A359" s="1" t="s">
        <v>4</v>
      </c>
      <c r="B359" s="2">
        <v>44423</v>
      </c>
      <c r="C359" s="1" t="s">
        <v>13</v>
      </c>
      <c r="D359" s="1">
        <v>5</v>
      </c>
      <c r="E359" s="1"/>
      <c r="F359" s="1">
        <v>-5</v>
      </c>
      <c r="G359" s="1" t="s">
        <v>14</v>
      </c>
      <c r="H359" s="1" t="s">
        <v>15</v>
      </c>
      <c r="I359" s="1" t="s">
        <v>16</v>
      </c>
      <c r="J359" s="3" t="str">
        <f>TEXT(Table1[[#This Row],[Date]],"mmm")</f>
        <v>Aug</v>
      </c>
    </row>
    <row r="360" spans="1:10" x14ac:dyDescent="0.25">
      <c r="A360" s="1" t="s">
        <v>4</v>
      </c>
      <c r="B360" s="2">
        <v>44423</v>
      </c>
      <c r="C360" s="1" t="s">
        <v>29</v>
      </c>
      <c r="D360" s="1">
        <v>46.8</v>
      </c>
      <c r="E360" s="1"/>
      <c r="F360" s="1">
        <v>-46.8</v>
      </c>
      <c r="G360" s="1" t="s">
        <v>21</v>
      </c>
      <c r="H360" s="1" t="s">
        <v>30</v>
      </c>
      <c r="I360" s="1" t="s">
        <v>16</v>
      </c>
      <c r="J360" s="3" t="str">
        <f>TEXT(Table1[[#This Row],[Date]],"mmm")</f>
        <v>Aug</v>
      </c>
    </row>
    <row r="361" spans="1:10" x14ac:dyDescent="0.25">
      <c r="A361" s="1" t="s">
        <v>4</v>
      </c>
      <c r="B361" s="2">
        <v>44423</v>
      </c>
      <c r="C361" s="1" t="s">
        <v>31</v>
      </c>
      <c r="D361" s="1">
        <v>104.70000000000002</v>
      </c>
      <c r="E361" s="1"/>
      <c r="F361" s="1">
        <v>-104.70000000000002</v>
      </c>
      <c r="G361" s="1" t="s">
        <v>32</v>
      </c>
      <c r="H361" s="1" t="s">
        <v>30</v>
      </c>
      <c r="I361" s="1" t="s">
        <v>16</v>
      </c>
      <c r="J361" s="3" t="str">
        <f>TEXT(Table1[[#This Row],[Date]],"mmm")</f>
        <v>Aug</v>
      </c>
    </row>
    <row r="362" spans="1:10" x14ac:dyDescent="0.25">
      <c r="A362" s="1" t="s">
        <v>4</v>
      </c>
      <c r="B362" s="2">
        <v>44423</v>
      </c>
      <c r="C362" s="1" t="s">
        <v>33</v>
      </c>
      <c r="D362" s="1">
        <v>59.1</v>
      </c>
      <c r="E362" s="1"/>
      <c r="F362" s="1">
        <v>-59.1</v>
      </c>
      <c r="G362" s="1" t="s">
        <v>34</v>
      </c>
      <c r="H362" s="1" t="s">
        <v>15</v>
      </c>
      <c r="I362" s="1" t="s">
        <v>16</v>
      </c>
      <c r="J362" s="3" t="str">
        <f>TEXT(Table1[[#This Row],[Date]],"mmm")</f>
        <v>Aug</v>
      </c>
    </row>
    <row r="363" spans="1:10" x14ac:dyDescent="0.25">
      <c r="A363" s="1" t="s">
        <v>4</v>
      </c>
      <c r="B363" s="2">
        <v>44424</v>
      </c>
      <c r="C363" s="1" t="s">
        <v>35</v>
      </c>
      <c r="D363" s="1">
        <v>35.1</v>
      </c>
      <c r="E363" s="1"/>
      <c r="F363" s="1">
        <v>-35.1</v>
      </c>
      <c r="G363" s="1" t="s">
        <v>36</v>
      </c>
      <c r="H363" s="1" t="s">
        <v>22</v>
      </c>
      <c r="I363" s="1" t="s">
        <v>16</v>
      </c>
      <c r="J363" s="3" t="str">
        <f>TEXT(Table1[[#This Row],[Date]],"mmm")</f>
        <v>Aug</v>
      </c>
    </row>
    <row r="364" spans="1:10" x14ac:dyDescent="0.25">
      <c r="A364" s="1" t="s">
        <v>9</v>
      </c>
      <c r="B364" s="2">
        <v>44425</v>
      </c>
      <c r="C364" s="1" t="s">
        <v>37</v>
      </c>
      <c r="D364" s="1">
        <v>30</v>
      </c>
      <c r="E364" s="1"/>
      <c r="F364" s="1">
        <v>-30</v>
      </c>
      <c r="G364" s="1" t="s">
        <v>38</v>
      </c>
      <c r="H364" s="1" t="s">
        <v>30</v>
      </c>
      <c r="I364" s="1" t="s">
        <v>16</v>
      </c>
      <c r="J364" s="3" t="str">
        <f>TEXT(Table1[[#This Row],[Date]],"mmm")</f>
        <v>Aug</v>
      </c>
    </row>
    <row r="365" spans="1:10" x14ac:dyDescent="0.25">
      <c r="A365" s="1" t="s">
        <v>4</v>
      </c>
      <c r="B365" s="2">
        <v>44425</v>
      </c>
      <c r="C365" s="1" t="s">
        <v>13</v>
      </c>
      <c r="D365" s="1">
        <v>5</v>
      </c>
      <c r="E365" s="1"/>
      <c r="F365" s="1">
        <v>-5</v>
      </c>
      <c r="G365" s="1" t="s">
        <v>14</v>
      </c>
      <c r="H365" s="1" t="s">
        <v>15</v>
      </c>
      <c r="I365" s="1" t="s">
        <v>16</v>
      </c>
      <c r="J365" s="3" t="str">
        <f>TEXT(Table1[[#This Row],[Date]],"mmm")</f>
        <v>Aug</v>
      </c>
    </row>
    <row r="366" spans="1:10" x14ac:dyDescent="0.25">
      <c r="A366" s="1" t="s">
        <v>4</v>
      </c>
      <c r="B366" s="2">
        <v>44426</v>
      </c>
      <c r="C366" s="1" t="s">
        <v>13</v>
      </c>
      <c r="D366" s="1">
        <v>5</v>
      </c>
      <c r="E366" s="1"/>
      <c r="F366" s="1">
        <v>-5</v>
      </c>
      <c r="G366" s="1" t="s">
        <v>14</v>
      </c>
      <c r="H366" s="1" t="s">
        <v>15</v>
      </c>
      <c r="I366" s="1" t="s">
        <v>16</v>
      </c>
      <c r="J366" s="3" t="str">
        <f>TEXT(Table1[[#This Row],[Date]],"mmm")</f>
        <v>Aug</v>
      </c>
    </row>
    <row r="367" spans="1:10" x14ac:dyDescent="0.25">
      <c r="A367" s="1" t="s">
        <v>9</v>
      </c>
      <c r="B367" s="2">
        <v>44426</v>
      </c>
      <c r="C367" s="1" t="s">
        <v>42</v>
      </c>
      <c r="D367" s="1">
        <v>40</v>
      </c>
      <c r="E367" s="1"/>
      <c r="F367" s="1">
        <v>-40</v>
      </c>
      <c r="G367" s="1" t="s">
        <v>43</v>
      </c>
      <c r="H367" s="1" t="s">
        <v>19</v>
      </c>
      <c r="I367" s="1" t="s">
        <v>16</v>
      </c>
      <c r="J367" s="3" t="str">
        <f>TEXT(Table1[[#This Row],[Date]],"mmm")</f>
        <v>Aug</v>
      </c>
    </row>
    <row r="368" spans="1:10" x14ac:dyDescent="0.25">
      <c r="A368" s="1" t="s">
        <v>4</v>
      </c>
      <c r="B368" s="2">
        <v>44427</v>
      </c>
      <c r="C368" s="1" t="s">
        <v>44</v>
      </c>
      <c r="D368" s="1">
        <v>52.1</v>
      </c>
      <c r="E368" s="1"/>
      <c r="F368" s="1">
        <v>-52.1</v>
      </c>
      <c r="G368" s="1" t="s">
        <v>45</v>
      </c>
      <c r="H368" s="1" t="s">
        <v>30</v>
      </c>
      <c r="I368" s="1" t="s">
        <v>16</v>
      </c>
      <c r="J368" s="3" t="str">
        <f>TEXT(Table1[[#This Row],[Date]],"mmm")</f>
        <v>Aug</v>
      </c>
    </row>
    <row r="369" spans="1:10" x14ac:dyDescent="0.25">
      <c r="A369" s="1" t="s">
        <v>4</v>
      </c>
      <c r="B369" s="2">
        <v>44427</v>
      </c>
      <c r="C369" s="1" t="s">
        <v>46</v>
      </c>
      <c r="D369" s="1">
        <v>35</v>
      </c>
      <c r="E369" s="1"/>
      <c r="F369" s="1">
        <v>-35</v>
      </c>
      <c r="G369" s="1" t="s">
        <v>21</v>
      </c>
      <c r="H369" s="1" t="s">
        <v>30</v>
      </c>
      <c r="I369" s="1" t="s">
        <v>16</v>
      </c>
      <c r="J369" s="3" t="str">
        <f>TEXT(Table1[[#This Row],[Date]],"mmm")</f>
        <v>Aug</v>
      </c>
    </row>
    <row r="370" spans="1:10" x14ac:dyDescent="0.25">
      <c r="A370" s="1" t="s">
        <v>4</v>
      </c>
      <c r="B370" s="2">
        <v>44427</v>
      </c>
      <c r="C370" s="1" t="s">
        <v>13</v>
      </c>
      <c r="D370" s="1">
        <v>5</v>
      </c>
      <c r="E370" s="1"/>
      <c r="F370" s="1">
        <v>-5</v>
      </c>
      <c r="G370" s="1" t="s">
        <v>14</v>
      </c>
      <c r="H370" s="1" t="s">
        <v>15</v>
      </c>
      <c r="I370" s="1" t="s">
        <v>16</v>
      </c>
      <c r="J370" s="3" t="str">
        <f>TEXT(Table1[[#This Row],[Date]],"mmm")</f>
        <v>Aug</v>
      </c>
    </row>
    <row r="371" spans="1:10" x14ac:dyDescent="0.25">
      <c r="A371" s="1" t="s">
        <v>4</v>
      </c>
      <c r="B371" s="2">
        <v>44428</v>
      </c>
      <c r="C371" s="1" t="s">
        <v>13</v>
      </c>
      <c r="D371" s="1">
        <v>5</v>
      </c>
      <c r="E371" s="1"/>
      <c r="F371" s="1">
        <v>-5</v>
      </c>
      <c r="G371" s="1" t="s">
        <v>14</v>
      </c>
      <c r="H371" s="1" t="s">
        <v>15</v>
      </c>
      <c r="I371" s="1" t="s">
        <v>16</v>
      </c>
      <c r="J371" s="3" t="str">
        <f>TEXT(Table1[[#This Row],[Date]],"mmm")</f>
        <v>Aug</v>
      </c>
    </row>
    <row r="372" spans="1:10" x14ac:dyDescent="0.25">
      <c r="A372" s="1" t="s">
        <v>4</v>
      </c>
      <c r="B372" s="2">
        <v>44429</v>
      </c>
      <c r="C372" s="1" t="s">
        <v>13</v>
      </c>
      <c r="D372" s="1">
        <v>5</v>
      </c>
      <c r="E372" s="1"/>
      <c r="F372" s="1">
        <v>-5</v>
      </c>
      <c r="G372" s="1" t="s">
        <v>14</v>
      </c>
      <c r="H372" s="1" t="s">
        <v>15</v>
      </c>
      <c r="I372" s="1" t="s">
        <v>16</v>
      </c>
      <c r="J372" s="3" t="str">
        <f>TEXT(Table1[[#This Row],[Date]],"mmm")</f>
        <v>Aug</v>
      </c>
    </row>
    <row r="373" spans="1:10" x14ac:dyDescent="0.25">
      <c r="A373" s="1" t="s">
        <v>4</v>
      </c>
      <c r="B373" s="2">
        <v>44429</v>
      </c>
      <c r="C373" s="1" t="s">
        <v>23</v>
      </c>
      <c r="D373" s="1">
        <v>177</v>
      </c>
      <c r="E373" s="1"/>
      <c r="F373" s="1">
        <v>-177</v>
      </c>
      <c r="G373" s="1" t="s">
        <v>24</v>
      </c>
      <c r="H373" s="1" t="s">
        <v>19</v>
      </c>
      <c r="I373" s="1" t="s">
        <v>16</v>
      </c>
      <c r="J373" s="3" t="str">
        <f>TEXT(Table1[[#This Row],[Date]],"mmm")</f>
        <v>Aug</v>
      </c>
    </row>
    <row r="374" spans="1:10" x14ac:dyDescent="0.25">
      <c r="A374" s="1" t="s">
        <v>4</v>
      </c>
      <c r="B374" s="2">
        <v>44430</v>
      </c>
      <c r="C374" s="1" t="s">
        <v>47</v>
      </c>
      <c r="D374" s="1">
        <v>44.2</v>
      </c>
      <c r="E374" s="1"/>
      <c r="F374" s="1">
        <v>-44.2</v>
      </c>
      <c r="G374" s="1" t="s">
        <v>34</v>
      </c>
      <c r="H374" s="1" t="s">
        <v>15</v>
      </c>
      <c r="I374" s="1" t="s">
        <v>16</v>
      </c>
      <c r="J374" s="3" t="str">
        <f>TEXT(Table1[[#This Row],[Date]],"mmm")</f>
        <v>Aug</v>
      </c>
    </row>
    <row r="375" spans="1:10" x14ac:dyDescent="0.25">
      <c r="A375" s="1" t="s">
        <v>4</v>
      </c>
      <c r="B375" s="2">
        <v>44431</v>
      </c>
      <c r="C375" s="1" t="s">
        <v>48</v>
      </c>
      <c r="D375" s="1">
        <v>19.2</v>
      </c>
      <c r="E375" s="1"/>
      <c r="F375" s="1">
        <v>-19.2</v>
      </c>
      <c r="G375" s="1" t="s">
        <v>34</v>
      </c>
      <c r="H375" s="1" t="s">
        <v>15</v>
      </c>
      <c r="I375" s="1" t="s">
        <v>16</v>
      </c>
      <c r="J375" s="3" t="str">
        <f>TEXT(Table1[[#This Row],[Date]],"mmm")</f>
        <v>Aug</v>
      </c>
    </row>
    <row r="376" spans="1:10" x14ac:dyDescent="0.25">
      <c r="A376" s="1" t="s">
        <v>9</v>
      </c>
      <c r="B376" s="2">
        <v>44432</v>
      </c>
      <c r="C376" s="1" t="s">
        <v>49</v>
      </c>
      <c r="D376" s="1">
        <v>55</v>
      </c>
      <c r="E376" s="1"/>
      <c r="F376" s="1">
        <v>-55</v>
      </c>
      <c r="G376" s="1" t="s">
        <v>50</v>
      </c>
      <c r="H376" s="1" t="s">
        <v>51</v>
      </c>
      <c r="I376" s="1" t="s">
        <v>16</v>
      </c>
      <c r="J376" s="3" t="str">
        <f>TEXT(Table1[[#This Row],[Date]],"mmm")</f>
        <v>Aug</v>
      </c>
    </row>
    <row r="377" spans="1:10" x14ac:dyDescent="0.25">
      <c r="A377" s="1" t="s">
        <v>4</v>
      </c>
      <c r="B377" s="2">
        <v>44432</v>
      </c>
      <c r="C377" s="1" t="s">
        <v>27</v>
      </c>
      <c r="D377" s="1">
        <v>69.700000000000017</v>
      </c>
      <c r="E377" s="1"/>
      <c r="F377" s="1">
        <v>-69.700000000000017</v>
      </c>
      <c r="G377" s="1" t="s">
        <v>28</v>
      </c>
      <c r="H377" s="1" t="s">
        <v>22</v>
      </c>
      <c r="I377" s="1" t="s">
        <v>16</v>
      </c>
      <c r="J377" s="3" t="str">
        <f>TEXT(Table1[[#This Row],[Date]],"mmm")</f>
        <v>Aug</v>
      </c>
    </row>
    <row r="378" spans="1:10" x14ac:dyDescent="0.25">
      <c r="A378" s="1" t="s">
        <v>4</v>
      </c>
      <c r="B378" s="2">
        <v>44432</v>
      </c>
      <c r="C378" s="1" t="s">
        <v>13</v>
      </c>
      <c r="D378" s="1">
        <v>5</v>
      </c>
      <c r="E378" s="1"/>
      <c r="F378" s="1">
        <v>-5</v>
      </c>
      <c r="G378" s="1" t="s">
        <v>14</v>
      </c>
      <c r="H378" s="1" t="s">
        <v>15</v>
      </c>
      <c r="I378" s="1" t="s">
        <v>16</v>
      </c>
      <c r="J378" s="3" t="str">
        <f>TEXT(Table1[[#This Row],[Date]],"mmm")</f>
        <v>Aug</v>
      </c>
    </row>
    <row r="379" spans="1:10" x14ac:dyDescent="0.25">
      <c r="A379" s="1" t="s">
        <v>4</v>
      </c>
      <c r="B379" s="2">
        <v>44433</v>
      </c>
      <c r="C379" s="1" t="s">
        <v>13</v>
      </c>
      <c r="D379" s="1">
        <v>5</v>
      </c>
      <c r="E379" s="1"/>
      <c r="F379" s="1">
        <v>-5</v>
      </c>
      <c r="G379" s="1" t="s">
        <v>14</v>
      </c>
      <c r="H379" s="1" t="s">
        <v>15</v>
      </c>
      <c r="I379" s="1" t="s">
        <v>16</v>
      </c>
      <c r="J379" s="3" t="str">
        <f>TEXT(Table1[[#This Row],[Date]],"mmm")</f>
        <v>Aug</v>
      </c>
    </row>
    <row r="380" spans="1:10" x14ac:dyDescent="0.25">
      <c r="A380" s="1" t="s">
        <v>4</v>
      </c>
      <c r="B380" s="2">
        <v>44434</v>
      </c>
      <c r="C380" s="1" t="s">
        <v>13</v>
      </c>
      <c r="D380" s="1">
        <v>5</v>
      </c>
      <c r="E380" s="1"/>
      <c r="F380" s="1">
        <v>-5</v>
      </c>
      <c r="G380" s="1" t="s">
        <v>14</v>
      </c>
      <c r="H380" s="1" t="s">
        <v>15</v>
      </c>
      <c r="I380" s="1" t="s">
        <v>16</v>
      </c>
      <c r="J380" s="3" t="str">
        <f>TEXT(Table1[[#This Row],[Date]],"mmm")</f>
        <v>Aug</v>
      </c>
    </row>
    <row r="381" spans="1:10" x14ac:dyDescent="0.25">
      <c r="A381" s="1" t="s">
        <v>4</v>
      </c>
      <c r="B381" s="2">
        <v>44435</v>
      </c>
      <c r="C381" s="1" t="s">
        <v>13</v>
      </c>
      <c r="D381" s="1">
        <v>5</v>
      </c>
      <c r="E381" s="1"/>
      <c r="F381" s="1">
        <v>-5</v>
      </c>
      <c r="G381" s="1" t="s">
        <v>14</v>
      </c>
      <c r="H381" s="1" t="s">
        <v>15</v>
      </c>
      <c r="I381" s="1" t="s">
        <v>16</v>
      </c>
      <c r="J381" s="3" t="str">
        <f>TEXT(Table1[[#This Row],[Date]],"mmm")</f>
        <v>Aug</v>
      </c>
    </row>
    <row r="382" spans="1:10" x14ac:dyDescent="0.25">
      <c r="A382" s="1" t="s">
        <v>4</v>
      </c>
      <c r="B382" s="2">
        <v>44436</v>
      </c>
      <c r="C382" s="1" t="s">
        <v>13</v>
      </c>
      <c r="D382" s="1">
        <v>5</v>
      </c>
      <c r="E382" s="1"/>
      <c r="F382" s="1">
        <v>-5</v>
      </c>
      <c r="G382" s="1" t="s">
        <v>14</v>
      </c>
      <c r="H382" s="1" t="s">
        <v>15</v>
      </c>
      <c r="I382" s="1" t="s">
        <v>16</v>
      </c>
      <c r="J382" s="3" t="str">
        <f>TEXT(Table1[[#This Row],[Date]],"mmm")</f>
        <v>Aug</v>
      </c>
    </row>
    <row r="383" spans="1:10" x14ac:dyDescent="0.25">
      <c r="A383" s="1" t="s">
        <v>4</v>
      </c>
      <c r="B383" s="2">
        <v>44436</v>
      </c>
      <c r="C383" s="1" t="s">
        <v>23</v>
      </c>
      <c r="D383" s="1">
        <v>117</v>
      </c>
      <c r="E383" s="1"/>
      <c r="F383" s="1">
        <v>-117</v>
      </c>
      <c r="G383" s="1" t="s">
        <v>24</v>
      </c>
      <c r="H383" s="1" t="s">
        <v>19</v>
      </c>
      <c r="I383" s="1" t="s">
        <v>16</v>
      </c>
      <c r="J383" s="3" t="str">
        <f>TEXT(Table1[[#This Row],[Date]],"mmm")</f>
        <v>Aug</v>
      </c>
    </row>
    <row r="384" spans="1:10" x14ac:dyDescent="0.25">
      <c r="A384" s="1" t="s">
        <v>4</v>
      </c>
      <c r="B384" s="2">
        <v>44437</v>
      </c>
      <c r="C384" s="1" t="s">
        <v>52</v>
      </c>
      <c r="D384" s="1">
        <v>131.9</v>
      </c>
      <c r="E384" s="1"/>
      <c r="F384" s="1">
        <v>-131.9</v>
      </c>
      <c r="G384" s="1" t="s">
        <v>32</v>
      </c>
      <c r="H384" s="1" t="s">
        <v>30</v>
      </c>
      <c r="I384" s="1" t="s">
        <v>16</v>
      </c>
      <c r="J384" s="3" t="str">
        <f>TEXT(Table1[[#This Row],[Date]],"mmm")</f>
        <v>Aug</v>
      </c>
    </row>
    <row r="385" spans="1:10" x14ac:dyDescent="0.25">
      <c r="A385" s="1" t="s">
        <v>4</v>
      </c>
      <c r="B385" s="2">
        <v>44437</v>
      </c>
      <c r="C385" s="1" t="s">
        <v>53</v>
      </c>
      <c r="D385" s="1">
        <v>182.39999999999998</v>
      </c>
      <c r="E385" s="1"/>
      <c r="F385" s="1">
        <v>-182.39999999999998</v>
      </c>
      <c r="G385" s="1" t="s">
        <v>21</v>
      </c>
      <c r="H385" s="1" t="s">
        <v>30</v>
      </c>
      <c r="I385" s="1" t="s">
        <v>16</v>
      </c>
      <c r="J385" s="3" t="str">
        <f>TEXT(Table1[[#This Row],[Date]],"mmm")</f>
        <v>Aug</v>
      </c>
    </row>
    <row r="386" spans="1:10" x14ac:dyDescent="0.25">
      <c r="A386" s="1" t="s">
        <v>4</v>
      </c>
      <c r="B386" s="2">
        <v>44438</v>
      </c>
      <c r="C386" s="1" t="s">
        <v>31</v>
      </c>
      <c r="D386" s="1">
        <v>152.29999999999998</v>
      </c>
      <c r="E386" s="1"/>
      <c r="F386" s="1">
        <v>-152.29999999999998</v>
      </c>
      <c r="G386" s="1" t="s">
        <v>32</v>
      </c>
      <c r="H386" s="1" t="s">
        <v>30</v>
      </c>
      <c r="I386" s="1" t="s">
        <v>16</v>
      </c>
      <c r="J386" s="3" t="str">
        <f>TEXT(Table1[[#This Row],[Date]],"mmm")</f>
        <v>Aug</v>
      </c>
    </row>
    <row r="387" spans="1:10" x14ac:dyDescent="0.25">
      <c r="A387" s="1" t="s">
        <v>4</v>
      </c>
      <c r="B387" s="2">
        <v>44438</v>
      </c>
      <c r="C387" s="1" t="s">
        <v>35</v>
      </c>
      <c r="D387" s="1">
        <v>30.300000000000004</v>
      </c>
      <c r="E387" s="1"/>
      <c r="F387" s="1">
        <v>-30.300000000000004</v>
      </c>
      <c r="G387" s="1" t="s">
        <v>36</v>
      </c>
      <c r="H387" s="1" t="s">
        <v>22</v>
      </c>
      <c r="I387" s="1" t="s">
        <v>16</v>
      </c>
      <c r="J387" s="3" t="str">
        <f>TEXT(Table1[[#This Row],[Date]],"mmm")</f>
        <v>Aug</v>
      </c>
    </row>
    <row r="388" spans="1:10" x14ac:dyDescent="0.25">
      <c r="A388" s="1" t="s">
        <v>4</v>
      </c>
      <c r="B388" s="2">
        <v>44438</v>
      </c>
      <c r="C388" s="1" t="s">
        <v>57</v>
      </c>
      <c r="D388" s="1">
        <v>15</v>
      </c>
      <c r="E388" s="1"/>
      <c r="F388" s="1">
        <v>-15</v>
      </c>
      <c r="G388" s="1" t="s">
        <v>34</v>
      </c>
      <c r="H388" s="1" t="s">
        <v>15</v>
      </c>
      <c r="I388" s="1" t="s">
        <v>16</v>
      </c>
      <c r="J388" s="3" t="str">
        <f>TEXT(Table1[[#This Row],[Date]],"mmm")</f>
        <v>Aug</v>
      </c>
    </row>
    <row r="389" spans="1:10" x14ac:dyDescent="0.25">
      <c r="A389" s="1" t="s">
        <v>4</v>
      </c>
      <c r="B389" s="2">
        <v>44439</v>
      </c>
      <c r="C389" s="1" t="s">
        <v>13</v>
      </c>
      <c r="D389" s="1">
        <v>5</v>
      </c>
      <c r="E389" s="1"/>
      <c r="F389" s="1">
        <v>-5</v>
      </c>
      <c r="G389" s="1" t="s">
        <v>14</v>
      </c>
      <c r="H389" s="1" t="s">
        <v>15</v>
      </c>
      <c r="I389" s="1" t="s">
        <v>16</v>
      </c>
      <c r="J389" s="3" t="str">
        <f>TEXT(Table1[[#This Row],[Date]],"mmm")</f>
        <v>Aug</v>
      </c>
    </row>
    <row r="390" spans="1:10" x14ac:dyDescent="0.25">
      <c r="A390" s="1" t="s">
        <v>4</v>
      </c>
      <c r="B390" s="2">
        <v>44441</v>
      </c>
      <c r="C390" s="1" t="s">
        <v>13</v>
      </c>
      <c r="D390" s="1">
        <v>5</v>
      </c>
      <c r="E390" s="1"/>
      <c r="F390" s="1">
        <v>-5</v>
      </c>
      <c r="G390" s="1" t="s">
        <v>14</v>
      </c>
      <c r="H390" s="1" t="s">
        <v>15</v>
      </c>
      <c r="I390" s="1" t="s">
        <v>16</v>
      </c>
      <c r="J390" s="3" t="str">
        <f>TEXT(Table1[[#This Row],[Date]],"mmm")</f>
        <v>Sep</v>
      </c>
    </row>
    <row r="391" spans="1:10" x14ac:dyDescent="0.25">
      <c r="A391" s="1" t="s">
        <v>9</v>
      </c>
      <c r="B391" s="2">
        <v>44441</v>
      </c>
      <c r="C391" s="1" t="s">
        <v>10</v>
      </c>
      <c r="D391" s="1"/>
      <c r="E391" s="1">
        <v>4000</v>
      </c>
      <c r="F391" s="1">
        <v>4000</v>
      </c>
      <c r="G391" s="1" t="s">
        <v>11</v>
      </c>
      <c r="H391" s="1" t="s">
        <v>11</v>
      </c>
      <c r="I391" s="1" t="s">
        <v>12</v>
      </c>
      <c r="J391" s="3" t="str">
        <f>TEXT(Table1[[#This Row],[Date]],"mmm")</f>
        <v>Sep</v>
      </c>
    </row>
    <row r="392" spans="1:10" x14ac:dyDescent="0.25">
      <c r="A392" s="1" t="s">
        <v>4</v>
      </c>
      <c r="B392" s="2">
        <v>44442</v>
      </c>
      <c r="C392" s="1" t="s">
        <v>13</v>
      </c>
      <c r="D392" s="1">
        <v>5</v>
      </c>
      <c r="E392" s="1"/>
      <c r="F392" s="1">
        <v>-5</v>
      </c>
      <c r="G392" s="1" t="s">
        <v>14</v>
      </c>
      <c r="H392" s="1" t="s">
        <v>15</v>
      </c>
      <c r="I392" s="1" t="s">
        <v>16</v>
      </c>
      <c r="J392" s="3" t="str">
        <f>TEXT(Table1[[#This Row],[Date]],"mmm")</f>
        <v>Sep</v>
      </c>
    </row>
    <row r="393" spans="1:10" x14ac:dyDescent="0.25">
      <c r="A393" s="1" t="s">
        <v>9</v>
      </c>
      <c r="B393" s="2">
        <v>44444</v>
      </c>
      <c r="C393" s="1" t="s">
        <v>17</v>
      </c>
      <c r="D393" s="1">
        <v>900</v>
      </c>
      <c r="E393" s="1"/>
      <c r="F393" s="1">
        <v>-900</v>
      </c>
      <c r="G393" s="1" t="s">
        <v>18</v>
      </c>
      <c r="H393" s="1" t="s">
        <v>19</v>
      </c>
      <c r="I393" s="1" t="s">
        <v>16</v>
      </c>
      <c r="J393" s="3" t="str">
        <f>TEXT(Table1[[#This Row],[Date]],"mmm")</f>
        <v>Sep</v>
      </c>
    </row>
    <row r="394" spans="1:10" x14ac:dyDescent="0.25">
      <c r="A394" s="1" t="s">
        <v>9</v>
      </c>
      <c r="B394" s="2">
        <v>44444</v>
      </c>
      <c r="C394" s="1" t="s">
        <v>20</v>
      </c>
      <c r="D394" s="1">
        <v>150</v>
      </c>
      <c r="E394" s="1"/>
      <c r="F394" s="1">
        <v>-150</v>
      </c>
      <c r="G394" s="1" t="s">
        <v>21</v>
      </c>
      <c r="H394" s="1" t="s">
        <v>22</v>
      </c>
      <c r="I394" s="1" t="s">
        <v>16</v>
      </c>
      <c r="J394" s="3" t="str">
        <f>TEXT(Table1[[#This Row],[Date]],"mmm")</f>
        <v>Sep</v>
      </c>
    </row>
    <row r="395" spans="1:10" x14ac:dyDescent="0.25">
      <c r="A395" s="1" t="s">
        <v>4</v>
      </c>
      <c r="B395" s="2">
        <v>44444</v>
      </c>
      <c r="C395" s="1" t="s">
        <v>13</v>
      </c>
      <c r="D395" s="1">
        <v>5</v>
      </c>
      <c r="E395" s="1"/>
      <c r="F395" s="1">
        <v>-5</v>
      </c>
      <c r="G395" s="1" t="s">
        <v>14</v>
      </c>
      <c r="H395" s="1" t="s">
        <v>15</v>
      </c>
      <c r="I395" s="1" t="s">
        <v>16</v>
      </c>
      <c r="J395" s="3" t="str">
        <f>TEXT(Table1[[#This Row],[Date]],"mmm")</f>
        <v>Sep</v>
      </c>
    </row>
    <row r="396" spans="1:10" x14ac:dyDescent="0.25">
      <c r="A396" s="1" t="s">
        <v>4</v>
      </c>
      <c r="B396" s="2">
        <v>44444</v>
      </c>
      <c r="C396" s="1" t="s">
        <v>13</v>
      </c>
      <c r="D396" s="1">
        <v>5</v>
      </c>
      <c r="E396" s="1"/>
      <c r="F396" s="1">
        <v>-5</v>
      </c>
      <c r="G396" s="1" t="s">
        <v>14</v>
      </c>
      <c r="H396" s="1" t="s">
        <v>15</v>
      </c>
      <c r="I396" s="1" t="s">
        <v>16</v>
      </c>
      <c r="J396" s="3" t="str">
        <f>TEXT(Table1[[#This Row],[Date]],"mmm")</f>
        <v>Sep</v>
      </c>
    </row>
    <row r="397" spans="1:10" x14ac:dyDescent="0.25">
      <c r="A397" s="1" t="s">
        <v>4</v>
      </c>
      <c r="B397" s="2">
        <v>44445</v>
      </c>
      <c r="C397" s="1" t="s">
        <v>13</v>
      </c>
      <c r="D397" s="1">
        <v>5</v>
      </c>
      <c r="E397" s="1"/>
      <c r="F397" s="1">
        <v>-5</v>
      </c>
      <c r="G397" s="1" t="s">
        <v>14</v>
      </c>
      <c r="H397" s="1" t="s">
        <v>15</v>
      </c>
      <c r="I397" s="1" t="s">
        <v>16</v>
      </c>
      <c r="J397" s="3" t="str">
        <f>TEXT(Table1[[#This Row],[Date]],"mmm")</f>
        <v>Sep</v>
      </c>
    </row>
    <row r="398" spans="1:10" x14ac:dyDescent="0.25">
      <c r="A398" s="1" t="s">
        <v>4</v>
      </c>
      <c r="B398" s="2">
        <v>44446</v>
      </c>
      <c r="C398" s="1" t="s">
        <v>13</v>
      </c>
      <c r="D398" s="1">
        <v>5</v>
      </c>
      <c r="E398" s="1"/>
      <c r="F398" s="1">
        <v>-5</v>
      </c>
      <c r="G398" s="1" t="s">
        <v>14</v>
      </c>
      <c r="H398" s="1" t="s">
        <v>15</v>
      </c>
      <c r="I398" s="1" t="s">
        <v>16</v>
      </c>
      <c r="J398" s="3" t="str">
        <f>TEXT(Table1[[#This Row],[Date]],"mmm")</f>
        <v>Sep</v>
      </c>
    </row>
    <row r="399" spans="1:10" x14ac:dyDescent="0.25">
      <c r="A399" s="1" t="s">
        <v>4</v>
      </c>
      <c r="B399" s="2">
        <v>44446</v>
      </c>
      <c r="C399" s="1" t="s">
        <v>23</v>
      </c>
      <c r="D399" s="1">
        <v>163.39999999999998</v>
      </c>
      <c r="E399" s="1"/>
      <c r="F399" s="1">
        <v>-163.39999999999998</v>
      </c>
      <c r="G399" s="1" t="s">
        <v>24</v>
      </c>
      <c r="H399" s="1" t="s">
        <v>19</v>
      </c>
      <c r="I399" s="1" t="s">
        <v>16</v>
      </c>
      <c r="J399" s="3" t="str">
        <f>TEXT(Table1[[#This Row],[Date]],"mmm")</f>
        <v>Sep</v>
      </c>
    </row>
    <row r="400" spans="1:10" x14ac:dyDescent="0.25">
      <c r="A400" s="1" t="s">
        <v>9</v>
      </c>
      <c r="B400" s="2">
        <v>44449</v>
      </c>
      <c r="C400" s="1" t="s">
        <v>25</v>
      </c>
      <c r="D400" s="1">
        <v>58.1</v>
      </c>
      <c r="E400" s="1"/>
      <c r="F400" s="1">
        <v>-58.1</v>
      </c>
      <c r="G400" s="1" t="s">
        <v>26</v>
      </c>
      <c r="H400" s="1" t="s">
        <v>19</v>
      </c>
      <c r="I400" s="1" t="s">
        <v>16</v>
      </c>
      <c r="J400" s="3" t="str">
        <f>TEXT(Table1[[#This Row],[Date]],"mmm")</f>
        <v>Sep</v>
      </c>
    </row>
    <row r="401" spans="1:10" x14ac:dyDescent="0.25">
      <c r="A401" s="1" t="s">
        <v>4</v>
      </c>
      <c r="B401" s="2">
        <v>44449</v>
      </c>
      <c r="C401" s="1" t="s">
        <v>13</v>
      </c>
      <c r="D401" s="1">
        <v>5</v>
      </c>
      <c r="E401" s="1"/>
      <c r="F401" s="1">
        <v>-5</v>
      </c>
      <c r="G401" s="1" t="s">
        <v>14</v>
      </c>
      <c r="H401" s="1" t="s">
        <v>15</v>
      </c>
      <c r="I401" s="1" t="s">
        <v>16</v>
      </c>
      <c r="J401" s="3" t="str">
        <f>TEXT(Table1[[#This Row],[Date]],"mmm")</f>
        <v>Sep</v>
      </c>
    </row>
    <row r="402" spans="1:10" x14ac:dyDescent="0.25">
      <c r="A402" s="1" t="s">
        <v>4</v>
      </c>
      <c r="B402" s="2">
        <v>44450</v>
      </c>
      <c r="C402" s="1" t="s">
        <v>13</v>
      </c>
      <c r="D402" s="1">
        <v>5</v>
      </c>
      <c r="E402" s="1"/>
      <c r="F402" s="1">
        <v>-5</v>
      </c>
      <c r="G402" s="1" t="s">
        <v>14</v>
      </c>
      <c r="H402" s="1" t="s">
        <v>15</v>
      </c>
      <c r="I402" s="1" t="s">
        <v>16</v>
      </c>
      <c r="J402" s="3" t="str">
        <f>TEXT(Table1[[#This Row],[Date]],"mmm")</f>
        <v>Sep</v>
      </c>
    </row>
    <row r="403" spans="1:10" x14ac:dyDescent="0.25">
      <c r="A403" s="1" t="s">
        <v>4</v>
      </c>
      <c r="B403" s="2">
        <v>44451</v>
      </c>
      <c r="C403" s="1" t="s">
        <v>27</v>
      </c>
      <c r="D403" s="1">
        <v>85.299999999999983</v>
      </c>
      <c r="E403" s="1"/>
      <c r="F403" s="1">
        <v>-85.299999999999983</v>
      </c>
      <c r="G403" s="1" t="s">
        <v>28</v>
      </c>
      <c r="H403" s="1" t="s">
        <v>22</v>
      </c>
      <c r="I403" s="1" t="s">
        <v>16</v>
      </c>
      <c r="J403" s="3" t="str">
        <f>TEXT(Table1[[#This Row],[Date]],"mmm")</f>
        <v>Sep</v>
      </c>
    </row>
    <row r="404" spans="1:10" x14ac:dyDescent="0.25">
      <c r="A404" s="1" t="s">
        <v>4</v>
      </c>
      <c r="B404" s="2">
        <v>44451</v>
      </c>
      <c r="C404" s="1" t="s">
        <v>13</v>
      </c>
      <c r="D404" s="1">
        <v>5</v>
      </c>
      <c r="E404" s="1"/>
      <c r="F404" s="1">
        <v>-5</v>
      </c>
      <c r="G404" s="1" t="s">
        <v>14</v>
      </c>
      <c r="H404" s="1" t="s">
        <v>15</v>
      </c>
      <c r="I404" s="1" t="s">
        <v>16</v>
      </c>
      <c r="J404" s="3" t="str">
        <f>TEXT(Table1[[#This Row],[Date]],"mmm")</f>
        <v>Sep</v>
      </c>
    </row>
    <row r="405" spans="1:10" x14ac:dyDescent="0.25">
      <c r="A405" s="1" t="s">
        <v>4</v>
      </c>
      <c r="B405" s="2">
        <v>44452</v>
      </c>
      <c r="C405" s="1" t="s">
        <v>13</v>
      </c>
      <c r="D405" s="1">
        <v>5</v>
      </c>
      <c r="E405" s="1"/>
      <c r="F405" s="1">
        <v>-5</v>
      </c>
      <c r="G405" s="1" t="s">
        <v>14</v>
      </c>
      <c r="H405" s="1" t="s">
        <v>15</v>
      </c>
      <c r="I405" s="1" t="s">
        <v>16</v>
      </c>
      <c r="J405" s="3" t="str">
        <f>TEXT(Table1[[#This Row],[Date]],"mmm")</f>
        <v>Sep</v>
      </c>
    </row>
    <row r="406" spans="1:10" x14ac:dyDescent="0.25">
      <c r="A406" s="1" t="s">
        <v>4</v>
      </c>
      <c r="B406" s="2">
        <v>44453</v>
      </c>
      <c r="C406" s="1" t="s">
        <v>23</v>
      </c>
      <c r="D406" s="1">
        <v>143</v>
      </c>
      <c r="E406" s="1"/>
      <c r="F406" s="1">
        <v>-143</v>
      </c>
      <c r="G406" s="1" t="s">
        <v>24</v>
      </c>
      <c r="H406" s="1" t="s">
        <v>19</v>
      </c>
      <c r="I406" s="1" t="s">
        <v>16</v>
      </c>
      <c r="J406" s="3" t="str">
        <f>TEXT(Table1[[#This Row],[Date]],"mmm")</f>
        <v>Sep</v>
      </c>
    </row>
    <row r="407" spans="1:10" x14ac:dyDescent="0.25">
      <c r="A407" s="1" t="s">
        <v>4</v>
      </c>
      <c r="B407" s="2">
        <v>44453</v>
      </c>
      <c r="C407" s="1" t="s">
        <v>13</v>
      </c>
      <c r="D407" s="1">
        <v>5</v>
      </c>
      <c r="E407" s="1"/>
      <c r="F407" s="1">
        <v>-5</v>
      </c>
      <c r="G407" s="1" t="s">
        <v>14</v>
      </c>
      <c r="H407" s="1" t="s">
        <v>15</v>
      </c>
      <c r="I407" s="1" t="s">
        <v>16</v>
      </c>
      <c r="J407" s="3" t="str">
        <f>TEXT(Table1[[#This Row],[Date]],"mmm")</f>
        <v>Sep</v>
      </c>
    </row>
    <row r="408" spans="1:10" x14ac:dyDescent="0.25">
      <c r="A408" s="1" t="s">
        <v>4</v>
      </c>
      <c r="B408" s="2">
        <v>44454</v>
      </c>
      <c r="C408" s="1" t="s">
        <v>13</v>
      </c>
      <c r="D408" s="1">
        <v>5</v>
      </c>
      <c r="E408" s="1"/>
      <c r="F408" s="1">
        <v>-5</v>
      </c>
      <c r="G408" s="1" t="s">
        <v>14</v>
      </c>
      <c r="H408" s="1" t="s">
        <v>15</v>
      </c>
      <c r="I408" s="1" t="s">
        <v>16</v>
      </c>
      <c r="J408" s="3" t="str">
        <f>TEXT(Table1[[#This Row],[Date]],"mmm")</f>
        <v>Sep</v>
      </c>
    </row>
    <row r="409" spans="1:10" x14ac:dyDescent="0.25">
      <c r="A409" s="1" t="s">
        <v>4</v>
      </c>
      <c r="B409" s="2">
        <v>44454</v>
      </c>
      <c r="C409" s="1" t="s">
        <v>29</v>
      </c>
      <c r="D409" s="1">
        <v>47.8</v>
      </c>
      <c r="E409" s="1"/>
      <c r="F409" s="1">
        <v>-47.8</v>
      </c>
      <c r="G409" s="1" t="s">
        <v>21</v>
      </c>
      <c r="H409" s="1" t="s">
        <v>30</v>
      </c>
      <c r="I409" s="1" t="s">
        <v>16</v>
      </c>
      <c r="J409" s="3" t="str">
        <f>TEXT(Table1[[#This Row],[Date]],"mmm")</f>
        <v>Sep</v>
      </c>
    </row>
    <row r="410" spans="1:10" x14ac:dyDescent="0.25">
      <c r="A410" s="1" t="s">
        <v>4</v>
      </c>
      <c r="B410" s="2">
        <v>44454</v>
      </c>
      <c r="C410" s="1" t="s">
        <v>31</v>
      </c>
      <c r="D410" s="1">
        <v>105.80000000000001</v>
      </c>
      <c r="E410" s="1"/>
      <c r="F410" s="1">
        <v>-105.80000000000001</v>
      </c>
      <c r="G410" s="1" t="s">
        <v>32</v>
      </c>
      <c r="H410" s="1" t="s">
        <v>30</v>
      </c>
      <c r="I410" s="1" t="s">
        <v>16</v>
      </c>
      <c r="J410" s="3" t="str">
        <f>TEXT(Table1[[#This Row],[Date]],"mmm")</f>
        <v>Sep</v>
      </c>
    </row>
    <row r="411" spans="1:10" x14ac:dyDescent="0.25">
      <c r="A411" s="1" t="s">
        <v>4</v>
      </c>
      <c r="B411" s="2">
        <v>44454</v>
      </c>
      <c r="C411" s="1" t="s">
        <v>33</v>
      </c>
      <c r="D411" s="1">
        <v>60.1</v>
      </c>
      <c r="E411" s="1"/>
      <c r="F411" s="1">
        <v>-60.1</v>
      </c>
      <c r="G411" s="1" t="s">
        <v>34</v>
      </c>
      <c r="H411" s="1" t="s">
        <v>15</v>
      </c>
      <c r="I411" s="1" t="s">
        <v>16</v>
      </c>
      <c r="J411" s="3" t="str">
        <f>TEXT(Table1[[#This Row],[Date]],"mmm")</f>
        <v>Sep</v>
      </c>
    </row>
    <row r="412" spans="1:10" x14ac:dyDescent="0.25">
      <c r="A412" s="1" t="s">
        <v>4</v>
      </c>
      <c r="B412" s="2">
        <v>44455</v>
      </c>
      <c r="C412" s="1" t="s">
        <v>35</v>
      </c>
      <c r="D412" s="1">
        <v>36.200000000000003</v>
      </c>
      <c r="E412" s="1"/>
      <c r="F412" s="1">
        <v>-36.200000000000003</v>
      </c>
      <c r="G412" s="1" t="s">
        <v>36</v>
      </c>
      <c r="H412" s="1" t="s">
        <v>22</v>
      </c>
      <c r="I412" s="1" t="s">
        <v>16</v>
      </c>
      <c r="J412" s="3" t="str">
        <f>TEXT(Table1[[#This Row],[Date]],"mmm")</f>
        <v>Sep</v>
      </c>
    </row>
    <row r="413" spans="1:10" x14ac:dyDescent="0.25">
      <c r="A413" s="1" t="s">
        <v>9</v>
      </c>
      <c r="B413" s="2">
        <v>44456</v>
      </c>
      <c r="C413" s="1" t="s">
        <v>37</v>
      </c>
      <c r="D413" s="1">
        <v>30</v>
      </c>
      <c r="E413" s="1"/>
      <c r="F413" s="1">
        <v>-30</v>
      </c>
      <c r="G413" s="1" t="s">
        <v>38</v>
      </c>
      <c r="H413" s="1" t="s">
        <v>30</v>
      </c>
      <c r="I413" s="1" t="s">
        <v>16</v>
      </c>
      <c r="J413" s="3" t="str">
        <f>TEXT(Table1[[#This Row],[Date]],"mmm")</f>
        <v>Sep</v>
      </c>
    </row>
    <row r="414" spans="1:10" x14ac:dyDescent="0.25">
      <c r="A414" s="1" t="s">
        <v>4</v>
      </c>
      <c r="B414" s="2">
        <v>44456</v>
      </c>
      <c r="C414" s="1" t="s">
        <v>13</v>
      </c>
      <c r="D414" s="1">
        <v>5</v>
      </c>
      <c r="E414" s="1"/>
      <c r="F414" s="1">
        <v>-5</v>
      </c>
      <c r="G414" s="1" t="s">
        <v>14</v>
      </c>
      <c r="H414" s="1" t="s">
        <v>15</v>
      </c>
      <c r="I414" s="1" t="s">
        <v>16</v>
      </c>
      <c r="J414" s="3" t="str">
        <f>TEXT(Table1[[#This Row],[Date]],"mmm")</f>
        <v>Sep</v>
      </c>
    </row>
    <row r="415" spans="1:10" x14ac:dyDescent="0.25">
      <c r="A415" s="1" t="s">
        <v>4</v>
      </c>
      <c r="B415" s="2">
        <v>44457</v>
      </c>
      <c r="C415" s="1" t="s">
        <v>13</v>
      </c>
      <c r="D415" s="1">
        <v>5</v>
      </c>
      <c r="E415" s="1"/>
      <c r="F415" s="1">
        <v>-5</v>
      </c>
      <c r="G415" s="1" t="s">
        <v>14</v>
      </c>
      <c r="H415" s="1" t="s">
        <v>15</v>
      </c>
      <c r="I415" s="1" t="s">
        <v>16</v>
      </c>
      <c r="J415" s="3" t="str">
        <f>TEXT(Table1[[#This Row],[Date]],"mmm")</f>
        <v>Sep</v>
      </c>
    </row>
    <row r="416" spans="1:10" x14ac:dyDescent="0.25">
      <c r="A416" s="1" t="s">
        <v>9</v>
      </c>
      <c r="B416" s="2">
        <v>44457</v>
      </c>
      <c r="C416" s="1" t="s">
        <v>42</v>
      </c>
      <c r="D416" s="1">
        <v>40</v>
      </c>
      <c r="E416" s="1"/>
      <c r="F416" s="1">
        <v>-40</v>
      </c>
      <c r="G416" s="1" t="s">
        <v>43</v>
      </c>
      <c r="H416" s="1" t="s">
        <v>19</v>
      </c>
      <c r="I416" s="1" t="s">
        <v>16</v>
      </c>
      <c r="J416" s="3" t="str">
        <f>TEXT(Table1[[#This Row],[Date]],"mmm")</f>
        <v>Sep</v>
      </c>
    </row>
    <row r="417" spans="1:10" x14ac:dyDescent="0.25">
      <c r="A417" s="1" t="s">
        <v>4</v>
      </c>
      <c r="B417" s="2">
        <v>44458</v>
      </c>
      <c r="C417" s="1" t="s">
        <v>44</v>
      </c>
      <c r="D417" s="1">
        <v>53</v>
      </c>
      <c r="E417" s="1"/>
      <c r="F417" s="1">
        <v>-53</v>
      </c>
      <c r="G417" s="1" t="s">
        <v>45</v>
      </c>
      <c r="H417" s="1" t="s">
        <v>30</v>
      </c>
      <c r="I417" s="1" t="s">
        <v>16</v>
      </c>
      <c r="J417" s="3" t="str">
        <f>TEXT(Table1[[#This Row],[Date]],"mmm")</f>
        <v>Sep</v>
      </c>
    </row>
    <row r="418" spans="1:10" x14ac:dyDescent="0.25">
      <c r="A418" s="1" t="s">
        <v>4</v>
      </c>
      <c r="B418" s="2">
        <v>44458</v>
      </c>
      <c r="C418" s="1" t="s">
        <v>46</v>
      </c>
      <c r="D418" s="1">
        <v>35</v>
      </c>
      <c r="E418" s="1"/>
      <c r="F418" s="1">
        <v>-35</v>
      </c>
      <c r="G418" s="1" t="s">
        <v>21</v>
      </c>
      <c r="H418" s="1" t="s">
        <v>30</v>
      </c>
      <c r="I418" s="1" t="s">
        <v>16</v>
      </c>
      <c r="J418" s="3" t="str">
        <f>TEXT(Table1[[#This Row],[Date]],"mmm")</f>
        <v>Sep</v>
      </c>
    </row>
    <row r="419" spans="1:10" x14ac:dyDescent="0.25">
      <c r="A419" s="1" t="s">
        <v>4</v>
      </c>
      <c r="B419" s="2">
        <v>44458</v>
      </c>
      <c r="C419" s="1" t="s">
        <v>13</v>
      </c>
      <c r="D419" s="1">
        <v>5</v>
      </c>
      <c r="E419" s="1"/>
      <c r="F419" s="1">
        <v>-5</v>
      </c>
      <c r="G419" s="1" t="s">
        <v>14</v>
      </c>
      <c r="H419" s="1" t="s">
        <v>15</v>
      </c>
      <c r="I419" s="1" t="s">
        <v>16</v>
      </c>
      <c r="J419" s="3" t="str">
        <f>TEXT(Table1[[#This Row],[Date]],"mmm")</f>
        <v>Sep</v>
      </c>
    </row>
    <row r="420" spans="1:10" x14ac:dyDescent="0.25">
      <c r="A420" s="1" t="s">
        <v>4</v>
      </c>
      <c r="B420" s="2">
        <v>44459</v>
      </c>
      <c r="C420" s="1" t="s">
        <v>13</v>
      </c>
      <c r="D420" s="1">
        <v>5</v>
      </c>
      <c r="E420" s="1"/>
      <c r="F420" s="1">
        <v>-5</v>
      </c>
      <c r="G420" s="1" t="s">
        <v>14</v>
      </c>
      <c r="H420" s="1" t="s">
        <v>15</v>
      </c>
      <c r="I420" s="1" t="s">
        <v>16</v>
      </c>
      <c r="J420" s="3" t="str">
        <f>TEXT(Table1[[#This Row],[Date]],"mmm")</f>
        <v>Sep</v>
      </c>
    </row>
    <row r="421" spans="1:10" x14ac:dyDescent="0.25">
      <c r="A421" s="1" t="s">
        <v>4</v>
      </c>
      <c r="B421" s="2">
        <v>44460</v>
      </c>
      <c r="C421" s="1" t="s">
        <v>13</v>
      </c>
      <c r="D421" s="1">
        <v>5</v>
      </c>
      <c r="E421" s="1"/>
      <c r="F421" s="1">
        <v>-5</v>
      </c>
      <c r="G421" s="1" t="s">
        <v>14</v>
      </c>
      <c r="H421" s="1" t="s">
        <v>15</v>
      </c>
      <c r="I421" s="1" t="s">
        <v>16</v>
      </c>
      <c r="J421" s="3" t="str">
        <f>TEXT(Table1[[#This Row],[Date]],"mmm")</f>
        <v>Sep</v>
      </c>
    </row>
    <row r="422" spans="1:10" x14ac:dyDescent="0.25">
      <c r="A422" s="1" t="s">
        <v>4</v>
      </c>
      <c r="B422" s="2">
        <v>44460</v>
      </c>
      <c r="C422" s="1" t="s">
        <v>23</v>
      </c>
      <c r="D422" s="1">
        <v>177.9</v>
      </c>
      <c r="E422" s="1"/>
      <c r="F422" s="1">
        <v>-177.9</v>
      </c>
      <c r="G422" s="1" t="s">
        <v>24</v>
      </c>
      <c r="H422" s="1" t="s">
        <v>19</v>
      </c>
      <c r="I422" s="1" t="s">
        <v>16</v>
      </c>
      <c r="J422" s="3" t="str">
        <f>TEXT(Table1[[#This Row],[Date]],"mmm")</f>
        <v>Sep</v>
      </c>
    </row>
    <row r="423" spans="1:10" x14ac:dyDescent="0.25">
      <c r="A423" s="1" t="s">
        <v>4</v>
      </c>
      <c r="B423" s="2">
        <v>44461</v>
      </c>
      <c r="C423" s="1" t="s">
        <v>47</v>
      </c>
      <c r="D423" s="1">
        <v>45.300000000000004</v>
      </c>
      <c r="E423" s="1"/>
      <c r="F423" s="1">
        <v>-45.300000000000004</v>
      </c>
      <c r="G423" s="1" t="s">
        <v>34</v>
      </c>
      <c r="H423" s="1" t="s">
        <v>15</v>
      </c>
      <c r="I423" s="1" t="s">
        <v>16</v>
      </c>
      <c r="J423" s="3" t="str">
        <f>TEXT(Table1[[#This Row],[Date]],"mmm")</f>
        <v>Sep</v>
      </c>
    </row>
    <row r="424" spans="1:10" x14ac:dyDescent="0.25">
      <c r="A424" s="1" t="s">
        <v>4</v>
      </c>
      <c r="B424" s="2">
        <v>44462</v>
      </c>
      <c r="C424" s="1" t="s">
        <v>48</v>
      </c>
      <c r="D424" s="1">
        <v>20.099999999999998</v>
      </c>
      <c r="E424" s="1"/>
      <c r="F424" s="1">
        <v>-20.099999999999998</v>
      </c>
      <c r="G424" s="1" t="s">
        <v>34</v>
      </c>
      <c r="H424" s="1" t="s">
        <v>15</v>
      </c>
      <c r="I424" s="1" t="s">
        <v>16</v>
      </c>
      <c r="J424" s="3" t="str">
        <f>TEXT(Table1[[#This Row],[Date]],"mmm")</f>
        <v>Sep</v>
      </c>
    </row>
    <row r="425" spans="1:10" x14ac:dyDescent="0.25">
      <c r="A425" s="1" t="s">
        <v>9</v>
      </c>
      <c r="B425" s="2">
        <v>44463</v>
      </c>
      <c r="C425" s="1" t="s">
        <v>49</v>
      </c>
      <c r="D425" s="1">
        <v>55</v>
      </c>
      <c r="E425" s="1"/>
      <c r="F425" s="1">
        <v>-55</v>
      </c>
      <c r="G425" s="1" t="s">
        <v>50</v>
      </c>
      <c r="H425" s="1" t="s">
        <v>51</v>
      </c>
      <c r="I425" s="1" t="s">
        <v>16</v>
      </c>
      <c r="J425" s="3" t="str">
        <f>TEXT(Table1[[#This Row],[Date]],"mmm")</f>
        <v>Sep</v>
      </c>
    </row>
    <row r="426" spans="1:10" x14ac:dyDescent="0.25">
      <c r="A426" s="1" t="s">
        <v>4</v>
      </c>
      <c r="B426" s="2">
        <v>44463</v>
      </c>
      <c r="C426" s="1" t="s">
        <v>27</v>
      </c>
      <c r="D426" s="1">
        <v>70.600000000000023</v>
      </c>
      <c r="E426" s="1"/>
      <c r="F426" s="1">
        <v>-70.600000000000023</v>
      </c>
      <c r="G426" s="1" t="s">
        <v>28</v>
      </c>
      <c r="H426" s="1" t="s">
        <v>22</v>
      </c>
      <c r="I426" s="1" t="s">
        <v>16</v>
      </c>
      <c r="J426" s="3" t="str">
        <f>TEXT(Table1[[#This Row],[Date]],"mmm")</f>
        <v>Sep</v>
      </c>
    </row>
    <row r="427" spans="1:10" x14ac:dyDescent="0.25">
      <c r="A427" s="1" t="s">
        <v>4</v>
      </c>
      <c r="B427" s="2">
        <v>44463</v>
      </c>
      <c r="C427" s="1" t="s">
        <v>13</v>
      </c>
      <c r="D427" s="1">
        <v>5</v>
      </c>
      <c r="E427" s="1"/>
      <c r="F427" s="1">
        <v>-5</v>
      </c>
      <c r="G427" s="1" t="s">
        <v>14</v>
      </c>
      <c r="H427" s="1" t="s">
        <v>15</v>
      </c>
      <c r="I427" s="1" t="s">
        <v>16</v>
      </c>
      <c r="J427" s="3" t="str">
        <f>TEXT(Table1[[#This Row],[Date]],"mmm")</f>
        <v>Sep</v>
      </c>
    </row>
    <row r="428" spans="1:10" x14ac:dyDescent="0.25">
      <c r="A428" s="1" t="s">
        <v>4</v>
      </c>
      <c r="B428" s="2">
        <v>44464</v>
      </c>
      <c r="C428" s="1" t="s">
        <v>13</v>
      </c>
      <c r="D428" s="1">
        <v>5</v>
      </c>
      <c r="E428" s="1"/>
      <c r="F428" s="1">
        <v>-5</v>
      </c>
      <c r="G428" s="1" t="s">
        <v>14</v>
      </c>
      <c r="H428" s="1" t="s">
        <v>15</v>
      </c>
      <c r="I428" s="1" t="s">
        <v>16</v>
      </c>
      <c r="J428" s="3" t="str">
        <f>TEXT(Table1[[#This Row],[Date]],"mmm")</f>
        <v>Sep</v>
      </c>
    </row>
    <row r="429" spans="1:10" x14ac:dyDescent="0.25">
      <c r="A429" s="1" t="s">
        <v>4</v>
      </c>
      <c r="B429" s="2">
        <v>44465</v>
      </c>
      <c r="C429" s="1" t="s">
        <v>13</v>
      </c>
      <c r="D429" s="1">
        <v>5</v>
      </c>
      <c r="E429" s="1"/>
      <c r="F429" s="1">
        <v>-5</v>
      </c>
      <c r="G429" s="1" t="s">
        <v>14</v>
      </c>
      <c r="H429" s="1" t="s">
        <v>15</v>
      </c>
      <c r="I429" s="1" t="s">
        <v>16</v>
      </c>
      <c r="J429" s="3" t="str">
        <f>TEXT(Table1[[#This Row],[Date]],"mmm")</f>
        <v>Sep</v>
      </c>
    </row>
    <row r="430" spans="1:10" x14ac:dyDescent="0.25">
      <c r="A430" s="1" t="s">
        <v>4</v>
      </c>
      <c r="B430" s="2">
        <v>44466</v>
      </c>
      <c r="C430" s="1" t="s">
        <v>13</v>
      </c>
      <c r="D430" s="1">
        <v>5</v>
      </c>
      <c r="E430" s="1"/>
      <c r="F430" s="1">
        <v>-5</v>
      </c>
      <c r="G430" s="1" t="s">
        <v>14</v>
      </c>
      <c r="H430" s="1" t="s">
        <v>15</v>
      </c>
      <c r="I430" s="1" t="s">
        <v>16</v>
      </c>
      <c r="J430" s="3" t="str">
        <f>TEXT(Table1[[#This Row],[Date]],"mmm")</f>
        <v>Sep</v>
      </c>
    </row>
    <row r="431" spans="1:10" x14ac:dyDescent="0.25">
      <c r="A431" s="1" t="s">
        <v>4</v>
      </c>
      <c r="B431" s="2">
        <v>44467</v>
      </c>
      <c r="C431" s="1" t="s">
        <v>13</v>
      </c>
      <c r="D431" s="1">
        <v>5</v>
      </c>
      <c r="E431" s="1"/>
      <c r="F431" s="1">
        <v>-5</v>
      </c>
      <c r="G431" s="1" t="s">
        <v>14</v>
      </c>
      <c r="H431" s="1" t="s">
        <v>15</v>
      </c>
      <c r="I431" s="1" t="s">
        <v>16</v>
      </c>
      <c r="J431" s="3" t="str">
        <f>TEXT(Table1[[#This Row],[Date]],"mmm")</f>
        <v>Sep</v>
      </c>
    </row>
    <row r="432" spans="1:10" x14ac:dyDescent="0.25">
      <c r="A432" s="1" t="s">
        <v>4</v>
      </c>
      <c r="B432" s="2">
        <v>44467</v>
      </c>
      <c r="C432" s="1" t="s">
        <v>23</v>
      </c>
      <c r="D432" s="1">
        <v>223</v>
      </c>
      <c r="E432" s="1"/>
      <c r="F432" s="1">
        <v>-223</v>
      </c>
      <c r="G432" s="1" t="s">
        <v>24</v>
      </c>
      <c r="H432" s="1" t="s">
        <v>19</v>
      </c>
      <c r="I432" s="1" t="s">
        <v>16</v>
      </c>
      <c r="J432" s="3" t="str">
        <f>TEXT(Table1[[#This Row],[Date]],"mmm")</f>
        <v>Sep</v>
      </c>
    </row>
    <row r="433" spans="1:10" x14ac:dyDescent="0.25">
      <c r="A433" s="1" t="s">
        <v>4</v>
      </c>
      <c r="B433" s="2">
        <v>44468</v>
      </c>
      <c r="C433" s="1" t="s">
        <v>52</v>
      </c>
      <c r="D433" s="1">
        <v>132.9</v>
      </c>
      <c r="E433" s="1"/>
      <c r="F433" s="1">
        <v>-132.9</v>
      </c>
      <c r="G433" s="1" t="s">
        <v>32</v>
      </c>
      <c r="H433" s="1" t="s">
        <v>30</v>
      </c>
      <c r="I433" s="1" t="s">
        <v>16</v>
      </c>
      <c r="J433" s="3" t="str">
        <f>TEXT(Table1[[#This Row],[Date]],"mmm")</f>
        <v>Sep</v>
      </c>
    </row>
    <row r="434" spans="1:10" x14ac:dyDescent="0.25">
      <c r="A434" s="1" t="s">
        <v>4</v>
      </c>
      <c r="B434" s="2">
        <v>44468</v>
      </c>
      <c r="C434" s="1" t="s">
        <v>54</v>
      </c>
      <c r="D434" s="1">
        <v>175</v>
      </c>
      <c r="E434" s="1"/>
      <c r="F434" s="1">
        <v>-175</v>
      </c>
      <c r="G434" s="1" t="s">
        <v>32</v>
      </c>
      <c r="H434" s="1" t="s">
        <v>30</v>
      </c>
      <c r="I434" s="1" t="s">
        <v>16</v>
      </c>
      <c r="J434" s="3" t="str">
        <f>TEXT(Table1[[#This Row],[Date]],"mmm")</f>
        <v>Sep</v>
      </c>
    </row>
    <row r="435" spans="1:10" x14ac:dyDescent="0.25">
      <c r="A435" s="1" t="s">
        <v>4</v>
      </c>
      <c r="B435" s="2">
        <v>44469</v>
      </c>
      <c r="C435" s="1" t="s">
        <v>31</v>
      </c>
      <c r="D435" s="1">
        <v>153.39999999999998</v>
      </c>
      <c r="E435" s="1"/>
      <c r="F435" s="1">
        <v>-153.39999999999998</v>
      </c>
      <c r="G435" s="1" t="s">
        <v>32</v>
      </c>
      <c r="H435" s="1" t="s">
        <v>30</v>
      </c>
      <c r="I435" s="1" t="s">
        <v>16</v>
      </c>
      <c r="J435" s="3" t="str">
        <f>TEXT(Table1[[#This Row],[Date]],"mmm")</f>
        <v>Sep</v>
      </c>
    </row>
    <row r="436" spans="1:10" x14ac:dyDescent="0.25">
      <c r="A436" s="1" t="s">
        <v>4</v>
      </c>
      <c r="B436" s="2">
        <v>44469</v>
      </c>
      <c r="C436" s="1" t="s">
        <v>35</v>
      </c>
      <c r="D436" s="1">
        <v>31.200000000000003</v>
      </c>
      <c r="E436" s="1"/>
      <c r="F436" s="1">
        <v>-31.200000000000003</v>
      </c>
      <c r="G436" s="1" t="s">
        <v>36</v>
      </c>
      <c r="H436" s="1" t="s">
        <v>22</v>
      </c>
      <c r="I436" s="1" t="s">
        <v>16</v>
      </c>
      <c r="J436" s="3" t="str">
        <f>TEXT(Table1[[#This Row],[Date]],"mmm")</f>
        <v>Sep</v>
      </c>
    </row>
    <row r="437" spans="1:10" x14ac:dyDescent="0.25">
      <c r="A437" s="1" t="s">
        <v>4</v>
      </c>
      <c r="B437" s="2">
        <v>44469</v>
      </c>
      <c r="C437" s="1" t="s">
        <v>57</v>
      </c>
      <c r="D437" s="1">
        <v>15</v>
      </c>
      <c r="E437" s="1"/>
      <c r="F437" s="1">
        <v>-15</v>
      </c>
      <c r="G437" s="1" t="s">
        <v>34</v>
      </c>
      <c r="H437" s="1" t="s">
        <v>15</v>
      </c>
      <c r="I437" s="1" t="s">
        <v>16</v>
      </c>
      <c r="J437" s="3" t="str">
        <f>TEXT(Table1[[#This Row],[Date]],"mmm")</f>
        <v>Sep</v>
      </c>
    </row>
    <row r="438" spans="1:10" x14ac:dyDescent="0.25">
      <c r="A438" s="1" t="s">
        <v>4</v>
      </c>
      <c r="B438" s="2">
        <v>44470</v>
      </c>
      <c r="C438" s="1" t="s">
        <v>13</v>
      </c>
      <c r="D438" s="1">
        <v>5</v>
      </c>
      <c r="E438" s="1"/>
      <c r="F438" s="1">
        <v>-5</v>
      </c>
      <c r="G438" s="1" t="s">
        <v>14</v>
      </c>
      <c r="H438" s="1" t="s">
        <v>15</v>
      </c>
      <c r="I438" s="1" t="s">
        <v>16</v>
      </c>
      <c r="J438" s="3" t="str">
        <f>TEXT(Table1[[#This Row],[Date]],"mmm")</f>
        <v>Oct</v>
      </c>
    </row>
    <row r="439" spans="1:10" x14ac:dyDescent="0.25">
      <c r="A439" s="1" t="s">
        <v>4</v>
      </c>
      <c r="B439" s="2">
        <v>44472</v>
      </c>
      <c r="C439" s="1" t="s">
        <v>13</v>
      </c>
      <c r="D439" s="1">
        <v>5</v>
      </c>
      <c r="E439" s="1"/>
      <c r="F439" s="1">
        <v>-5</v>
      </c>
      <c r="G439" s="1" t="s">
        <v>14</v>
      </c>
      <c r="H439" s="1" t="s">
        <v>15</v>
      </c>
      <c r="I439" s="1" t="s">
        <v>16</v>
      </c>
      <c r="J439" s="3" t="str">
        <f>TEXT(Table1[[#This Row],[Date]],"mmm")</f>
        <v>Oct</v>
      </c>
    </row>
    <row r="440" spans="1:10" x14ac:dyDescent="0.25">
      <c r="A440" s="1" t="s">
        <v>9</v>
      </c>
      <c r="B440" s="2">
        <v>44472</v>
      </c>
      <c r="C440" s="1" t="s">
        <v>10</v>
      </c>
      <c r="D440" s="1"/>
      <c r="E440" s="1">
        <v>4000</v>
      </c>
      <c r="F440" s="1">
        <v>4000</v>
      </c>
      <c r="G440" s="1" t="s">
        <v>11</v>
      </c>
      <c r="H440" s="1" t="s">
        <v>11</v>
      </c>
      <c r="I440" s="1" t="s">
        <v>12</v>
      </c>
      <c r="J440" s="3" t="str">
        <f>TEXT(Table1[[#This Row],[Date]],"mmm")</f>
        <v>Oct</v>
      </c>
    </row>
    <row r="441" spans="1:10" x14ac:dyDescent="0.25">
      <c r="A441" s="1" t="s">
        <v>4</v>
      </c>
      <c r="B441" s="2">
        <v>44473</v>
      </c>
      <c r="C441" s="1" t="s">
        <v>13</v>
      </c>
      <c r="D441" s="1">
        <v>5</v>
      </c>
      <c r="E441" s="1"/>
      <c r="F441" s="1">
        <v>-5</v>
      </c>
      <c r="G441" s="1" t="s">
        <v>14</v>
      </c>
      <c r="H441" s="1" t="s">
        <v>15</v>
      </c>
      <c r="I441" s="1" t="s">
        <v>16</v>
      </c>
      <c r="J441" s="3" t="str">
        <f>TEXT(Table1[[#This Row],[Date]],"mmm")</f>
        <v>Oct</v>
      </c>
    </row>
    <row r="442" spans="1:10" x14ac:dyDescent="0.25">
      <c r="A442" s="1" t="s">
        <v>9</v>
      </c>
      <c r="B442" s="2">
        <v>44475</v>
      </c>
      <c r="C442" s="1" t="s">
        <v>17</v>
      </c>
      <c r="D442" s="1">
        <v>900</v>
      </c>
      <c r="E442" s="1"/>
      <c r="F442" s="1">
        <v>-900</v>
      </c>
      <c r="G442" s="1" t="s">
        <v>18</v>
      </c>
      <c r="H442" s="1" t="s">
        <v>19</v>
      </c>
      <c r="I442" s="1" t="s">
        <v>16</v>
      </c>
      <c r="J442" s="3" t="str">
        <f>TEXT(Table1[[#This Row],[Date]],"mmm")</f>
        <v>Oct</v>
      </c>
    </row>
    <row r="443" spans="1:10" x14ac:dyDescent="0.25">
      <c r="A443" s="1" t="s">
        <v>9</v>
      </c>
      <c r="B443" s="2">
        <v>44475</v>
      </c>
      <c r="C443" s="1" t="s">
        <v>20</v>
      </c>
      <c r="D443" s="1">
        <v>150</v>
      </c>
      <c r="E443" s="1"/>
      <c r="F443" s="1">
        <v>-150</v>
      </c>
      <c r="G443" s="1" t="s">
        <v>21</v>
      </c>
      <c r="H443" s="1" t="s">
        <v>22</v>
      </c>
      <c r="I443" s="1" t="s">
        <v>16</v>
      </c>
      <c r="J443" s="3" t="str">
        <f>TEXT(Table1[[#This Row],[Date]],"mmm")</f>
        <v>Oct</v>
      </c>
    </row>
    <row r="444" spans="1:10" x14ac:dyDescent="0.25">
      <c r="A444" s="1" t="s">
        <v>4</v>
      </c>
      <c r="B444" s="2">
        <v>44475</v>
      </c>
      <c r="C444" s="1" t="s">
        <v>13</v>
      </c>
      <c r="D444" s="1">
        <v>5</v>
      </c>
      <c r="E444" s="1"/>
      <c r="F444" s="1">
        <v>-5</v>
      </c>
      <c r="G444" s="1" t="s">
        <v>14</v>
      </c>
      <c r="H444" s="1" t="s">
        <v>15</v>
      </c>
      <c r="I444" s="1" t="s">
        <v>16</v>
      </c>
      <c r="J444" s="3" t="str">
        <f>TEXT(Table1[[#This Row],[Date]],"mmm")</f>
        <v>Oct</v>
      </c>
    </row>
    <row r="445" spans="1:10" x14ac:dyDescent="0.25">
      <c r="A445" s="1" t="s">
        <v>4</v>
      </c>
      <c r="B445" s="2">
        <v>44475</v>
      </c>
      <c r="C445" s="1" t="s">
        <v>13</v>
      </c>
      <c r="D445" s="1">
        <v>5</v>
      </c>
      <c r="E445" s="1"/>
      <c r="F445" s="1">
        <v>-5</v>
      </c>
      <c r="G445" s="1" t="s">
        <v>14</v>
      </c>
      <c r="H445" s="1" t="s">
        <v>15</v>
      </c>
      <c r="I445" s="1" t="s">
        <v>16</v>
      </c>
      <c r="J445" s="3" t="str">
        <f>TEXT(Table1[[#This Row],[Date]],"mmm")</f>
        <v>Oct</v>
      </c>
    </row>
    <row r="446" spans="1:10" x14ac:dyDescent="0.25">
      <c r="A446" s="1" t="s">
        <v>4</v>
      </c>
      <c r="B446" s="2">
        <v>44476</v>
      </c>
      <c r="C446" s="1" t="s">
        <v>13</v>
      </c>
      <c r="D446" s="1">
        <v>5</v>
      </c>
      <c r="E446" s="1"/>
      <c r="F446" s="1">
        <v>-5</v>
      </c>
      <c r="G446" s="1" t="s">
        <v>14</v>
      </c>
      <c r="H446" s="1" t="s">
        <v>15</v>
      </c>
      <c r="I446" s="1" t="s">
        <v>16</v>
      </c>
      <c r="J446" s="3" t="str">
        <f>TEXT(Table1[[#This Row],[Date]],"mmm")</f>
        <v>Oct</v>
      </c>
    </row>
    <row r="447" spans="1:10" x14ac:dyDescent="0.25">
      <c r="A447" s="1" t="s">
        <v>4</v>
      </c>
      <c r="B447" s="2">
        <v>44477</v>
      </c>
      <c r="C447" s="1" t="s">
        <v>13</v>
      </c>
      <c r="D447" s="1">
        <v>5</v>
      </c>
      <c r="E447" s="1"/>
      <c r="F447" s="1">
        <v>-5</v>
      </c>
      <c r="G447" s="1" t="s">
        <v>14</v>
      </c>
      <c r="H447" s="1" t="s">
        <v>15</v>
      </c>
      <c r="I447" s="1" t="s">
        <v>16</v>
      </c>
      <c r="J447" s="3" t="str">
        <f>TEXT(Table1[[#This Row],[Date]],"mmm")</f>
        <v>Oct</v>
      </c>
    </row>
    <row r="448" spans="1:10" x14ac:dyDescent="0.25">
      <c r="A448" s="1" t="s">
        <v>4</v>
      </c>
      <c r="B448" s="2">
        <v>44477</v>
      </c>
      <c r="C448" s="1" t="s">
        <v>23</v>
      </c>
      <c r="D448" s="1">
        <v>105</v>
      </c>
      <c r="E448" s="1"/>
      <c r="F448" s="1">
        <v>-105</v>
      </c>
      <c r="G448" s="1" t="s">
        <v>24</v>
      </c>
      <c r="H448" s="1" t="s">
        <v>19</v>
      </c>
      <c r="I448" s="1" t="s">
        <v>16</v>
      </c>
      <c r="J448" s="3" t="str">
        <f>TEXT(Table1[[#This Row],[Date]],"mmm")</f>
        <v>Oct</v>
      </c>
    </row>
    <row r="449" spans="1:10" x14ac:dyDescent="0.25">
      <c r="A449" s="1" t="s">
        <v>9</v>
      </c>
      <c r="B449" s="2">
        <v>44480</v>
      </c>
      <c r="C449" s="1" t="s">
        <v>25</v>
      </c>
      <c r="D449" s="1">
        <v>59</v>
      </c>
      <c r="E449" s="1"/>
      <c r="F449" s="1">
        <v>-59</v>
      </c>
      <c r="G449" s="1" t="s">
        <v>26</v>
      </c>
      <c r="H449" s="1" t="s">
        <v>19</v>
      </c>
      <c r="I449" s="1" t="s">
        <v>16</v>
      </c>
      <c r="J449" s="3" t="str">
        <f>TEXT(Table1[[#This Row],[Date]],"mmm")</f>
        <v>Oct</v>
      </c>
    </row>
    <row r="450" spans="1:10" x14ac:dyDescent="0.25">
      <c r="A450" s="1" t="s">
        <v>4</v>
      </c>
      <c r="B450" s="2">
        <v>44480</v>
      </c>
      <c r="C450" s="1" t="s">
        <v>13</v>
      </c>
      <c r="D450" s="1">
        <v>5</v>
      </c>
      <c r="E450" s="1"/>
      <c r="F450" s="1">
        <v>-5</v>
      </c>
      <c r="G450" s="1" t="s">
        <v>14</v>
      </c>
      <c r="H450" s="1" t="s">
        <v>15</v>
      </c>
      <c r="I450" s="1" t="s">
        <v>16</v>
      </c>
      <c r="J450" s="3" t="str">
        <f>TEXT(Table1[[#This Row],[Date]],"mmm")</f>
        <v>Oct</v>
      </c>
    </row>
    <row r="451" spans="1:10" x14ac:dyDescent="0.25">
      <c r="A451" s="1" t="s">
        <v>4</v>
      </c>
      <c r="B451" s="2">
        <v>44481</v>
      </c>
      <c r="C451" s="1" t="s">
        <v>13</v>
      </c>
      <c r="D451" s="1">
        <v>5</v>
      </c>
      <c r="E451" s="1"/>
      <c r="F451" s="1">
        <v>-5</v>
      </c>
      <c r="G451" s="1" t="s">
        <v>14</v>
      </c>
      <c r="H451" s="1" t="s">
        <v>15</v>
      </c>
      <c r="I451" s="1" t="s">
        <v>16</v>
      </c>
      <c r="J451" s="3" t="str">
        <f>TEXT(Table1[[#This Row],[Date]],"mmm")</f>
        <v>Oct</v>
      </c>
    </row>
    <row r="452" spans="1:10" x14ac:dyDescent="0.25">
      <c r="A452" s="1" t="s">
        <v>4</v>
      </c>
      <c r="B452" s="2">
        <v>44482</v>
      </c>
      <c r="C452" s="1" t="s">
        <v>27</v>
      </c>
      <c r="D452" s="1">
        <v>86.399999999999977</v>
      </c>
      <c r="E452" s="1"/>
      <c r="F452" s="1">
        <v>-86.399999999999977</v>
      </c>
      <c r="G452" s="1" t="s">
        <v>28</v>
      </c>
      <c r="H452" s="1" t="s">
        <v>22</v>
      </c>
      <c r="I452" s="1" t="s">
        <v>16</v>
      </c>
      <c r="J452" s="3" t="str">
        <f>TEXT(Table1[[#This Row],[Date]],"mmm")</f>
        <v>Oct</v>
      </c>
    </row>
    <row r="453" spans="1:10" x14ac:dyDescent="0.25">
      <c r="A453" s="1" t="s">
        <v>4</v>
      </c>
      <c r="B453" s="2">
        <v>44482</v>
      </c>
      <c r="C453" s="1" t="s">
        <v>13</v>
      </c>
      <c r="D453" s="1">
        <v>5</v>
      </c>
      <c r="E453" s="1"/>
      <c r="F453" s="1">
        <v>-5</v>
      </c>
      <c r="G453" s="1" t="s">
        <v>14</v>
      </c>
      <c r="H453" s="1" t="s">
        <v>15</v>
      </c>
      <c r="I453" s="1" t="s">
        <v>16</v>
      </c>
      <c r="J453" s="3" t="str">
        <f>TEXT(Table1[[#This Row],[Date]],"mmm")</f>
        <v>Oct</v>
      </c>
    </row>
    <row r="454" spans="1:10" x14ac:dyDescent="0.25">
      <c r="A454" s="1" t="s">
        <v>4</v>
      </c>
      <c r="B454" s="2">
        <v>44483</v>
      </c>
      <c r="C454" s="1" t="s">
        <v>13</v>
      </c>
      <c r="D454" s="1">
        <v>5</v>
      </c>
      <c r="E454" s="1"/>
      <c r="F454" s="1">
        <v>-5</v>
      </c>
      <c r="G454" s="1" t="s">
        <v>14</v>
      </c>
      <c r="H454" s="1" t="s">
        <v>15</v>
      </c>
      <c r="I454" s="1" t="s">
        <v>16</v>
      </c>
      <c r="J454" s="3" t="str">
        <f>TEXT(Table1[[#This Row],[Date]],"mmm")</f>
        <v>Oct</v>
      </c>
    </row>
    <row r="455" spans="1:10" x14ac:dyDescent="0.25">
      <c r="A455" s="1" t="s">
        <v>4</v>
      </c>
      <c r="B455" s="2">
        <v>44484</v>
      </c>
      <c r="C455" s="1" t="s">
        <v>23</v>
      </c>
      <c r="D455" s="1">
        <v>143.9</v>
      </c>
      <c r="E455" s="1"/>
      <c r="F455" s="1">
        <v>-143.9</v>
      </c>
      <c r="G455" s="1" t="s">
        <v>24</v>
      </c>
      <c r="H455" s="1" t="s">
        <v>19</v>
      </c>
      <c r="I455" s="1" t="s">
        <v>16</v>
      </c>
      <c r="J455" s="3" t="str">
        <f>TEXT(Table1[[#This Row],[Date]],"mmm")</f>
        <v>Oct</v>
      </c>
    </row>
    <row r="456" spans="1:10" x14ac:dyDescent="0.25">
      <c r="A456" s="1" t="s">
        <v>4</v>
      </c>
      <c r="B456" s="2">
        <v>44484</v>
      </c>
      <c r="C456" s="1" t="s">
        <v>13</v>
      </c>
      <c r="D456" s="1">
        <v>5</v>
      </c>
      <c r="E456" s="1"/>
      <c r="F456" s="1">
        <v>-5</v>
      </c>
      <c r="G456" s="1" t="s">
        <v>14</v>
      </c>
      <c r="H456" s="1" t="s">
        <v>15</v>
      </c>
      <c r="I456" s="1" t="s">
        <v>16</v>
      </c>
      <c r="J456" s="3" t="str">
        <f>TEXT(Table1[[#This Row],[Date]],"mmm")</f>
        <v>Oct</v>
      </c>
    </row>
    <row r="457" spans="1:10" x14ac:dyDescent="0.25">
      <c r="A457" s="1" t="s">
        <v>4</v>
      </c>
      <c r="B457" s="2">
        <v>44485</v>
      </c>
      <c r="C457" s="1" t="s">
        <v>13</v>
      </c>
      <c r="D457" s="1">
        <v>5</v>
      </c>
      <c r="E457" s="1"/>
      <c r="F457" s="1">
        <v>-5</v>
      </c>
      <c r="G457" s="1" t="s">
        <v>14</v>
      </c>
      <c r="H457" s="1" t="s">
        <v>15</v>
      </c>
      <c r="I457" s="1" t="s">
        <v>16</v>
      </c>
      <c r="J457" s="3" t="str">
        <f>TEXT(Table1[[#This Row],[Date]],"mmm")</f>
        <v>Oct</v>
      </c>
    </row>
    <row r="458" spans="1:10" x14ac:dyDescent="0.25">
      <c r="A458" s="1" t="s">
        <v>4</v>
      </c>
      <c r="B458" s="2">
        <v>44485</v>
      </c>
      <c r="C458" s="1" t="s">
        <v>29</v>
      </c>
      <c r="D458" s="1">
        <v>48.8</v>
      </c>
      <c r="E458" s="1"/>
      <c r="F458" s="1">
        <v>-48.8</v>
      </c>
      <c r="G458" s="1" t="s">
        <v>21</v>
      </c>
      <c r="H458" s="1" t="s">
        <v>30</v>
      </c>
      <c r="I458" s="1" t="s">
        <v>16</v>
      </c>
      <c r="J458" s="3" t="str">
        <f>TEXT(Table1[[#This Row],[Date]],"mmm")</f>
        <v>Oct</v>
      </c>
    </row>
    <row r="459" spans="1:10" x14ac:dyDescent="0.25">
      <c r="A459" s="1" t="s">
        <v>4</v>
      </c>
      <c r="B459" s="2">
        <v>44485</v>
      </c>
      <c r="C459" s="1" t="s">
        <v>31</v>
      </c>
      <c r="D459" s="1">
        <v>106.70000000000002</v>
      </c>
      <c r="E459" s="1"/>
      <c r="F459" s="1">
        <v>-106.70000000000002</v>
      </c>
      <c r="G459" s="1" t="s">
        <v>32</v>
      </c>
      <c r="H459" s="1" t="s">
        <v>30</v>
      </c>
      <c r="I459" s="1" t="s">
        <v>16</v>
      </c>
      <c r="J459" s="3" t="str">
        <f>TEXT(Table1[[#This Row],[Date]],"mmm")</f>
        <v>Oct</v>
      </c>
    </row>
    <row r="460" spans="1:10" x14ac:dyDescent="0.25">
      <c r="A460" s="1" t="s">
        <v>4</v>
      </c>
      <c r="B460" s="2">
        <v>44485</v>
      </c>
      <c r="C460" s="1" t="s">
        <v>33</v>
      </c>
      <c r="D460" s="1">
        <v>61.1</v>
      </c>
      <c r="E460" s="1"/>
      <c r="F460" s="1">
        <v>-61.1</v>
      </c>
      <c r="G460" s="1" t="s">
        <v>34</v>
      </c>
      <c r="H460" s="1" t="s">
        <v>15</v>
      </c>
      <c r="I460" s="1" t="s">
        <v>16</v>
      </c>
      <c r="J460" s="3" t="str">
        <f>TEXT(Table1[[#This Row],[Date]],"mmm")</f>
        <v>Oct</v>
      </c>
    </row>
    <row r="461" spans="1:10" x14ac:dyDescent="0.25">
      <c r="A461" s="1" t="s">
        <v>4</v>
      </c>
      <c r="B461" s="2">
        <v>44486</v>
      </c>
      <c r="C461" s="1" t="s">
        <v>35</v>
      </c>
      <c r="D461" s="1">
        <v>37.200000000000003</v>
      </c>
      <c r="E461" s="1"/>
      <c r="F461" s="1">
        <v>-37.200000000000003</v>
      </c>
      <c r="G461" s="1" t="s">
        <v>36</v>
      </c>
      <c r="H461" s="1" t="s">
        <v>22</v>
      </c>
      <c r="I461" s="1" t="s">
        <v>16</v>
      </c>
      <c r="J461" s="3" t="str">
        <f>TEXT(Table1[[#This Row],[Date]],"mmm")</f>
        <v>Oct</v>
      </c>
    </row>
    <row r="462" spans="1:10" x14ac:dyDescent="0.25">
      <c r="A462" s="1" t="s">
        <v>9</v>
      </c>
      <c r="B462" s="2">
        <v>44487</v>
      </c>
      <c r="C462" s="1" t="s">
        <v>37</v>
      </c>
      <c r="D462" s="1">
        <v>30</v>
      </c>
      <c r="E462" s="1"/>
      <c r="F462" s="1">
        <v>-30</v>
      </c>
      <c r="G462" s="1" t="s">
        <v>38</v>
      </c>
      <c r="H462" s="1" t="s">
        <v>30</v>
      </c>
      <c r="I462" s="1" t="s">
        <v>16</v>
      </c>
      <c r="J462" s="3" t="str">
        <f>TEXT(Table1[[#This Row],[Date]],"mmm")</f>
        <v>Oct</v>
      </c>
    </row>
    <row r="463" spans="1:10" x14ac:dyDescent="0.25">
      <c r="A463" s="1" t="s">
        <v>4</v>
      </c>
      <c r="B463" s="2">
        <v>44487</v>
      </c>
      <c r="C463" s="1" t="s">
        <v>13</v>
      </c>
      <c r="D463" s="1">
        <v>5</v>
      </c>
      <c r="E463" s="1"/>
      <c r="F463" s="1">
        <v>-5</v>
      </c>
      <c r="G463" s="1" t="s">
        <v>14</v>
      </c>
      <c r="H463" s="1" t="s">
        <v>15</v>
      </c>
      <c r="I463" s="1" t="s">
        <v>16</v>
      </c>
      <c r="J463" s="3" t="str">
        <f>TEXT(Table1[[#This Row],[Date]],"mmm")</f>
        <v>Oct</v>
      </c>
    </row>
    <row r="464" spans="1:10" x14ac:dyDescent="0.25">
      <c r="A464" s="1" t="s">
        <v>4</v>
      </c>
      <c r="B464" s="2">
        <v>44488</v>
      </c>
      <c r="C464" s="1" t="s">
        <v>13</v>
      </c>
      <c r="D464" s="1">
        <v>5</v>
      </c>
      <c r="E464" s="1"/>
      <c r="F464" s="1">
        <v>-5</v>
      </c>
      <c r="G464" s="1" t="s">
        <v>14</v>
      </c>
      <c r="H464" s="1" t="s">
        <v>15</v>
      </c>
      <c r="I464" s="1" t="s">
        <v>16</v>
      </c>
      <c r="J464" s="3" t="str">
        <f>TEXT(Table1[[#This Row],[Date]],"mmm")</f>
        <v>Oct</v>
      </c>
    </row>
    <row r="465" spans="1:10" x14ac:dyDescent="0.25">
      <c r="A465" s="1" t="s">
        <v>9</v>
      </c>
      <c r="B465" s="2">
        <v>44488</v>
      </c>
      <c r="C465" s="1" t="s">
        <v>55</v>
      </c>
      <c r="D465" s="1">
        <v>75</v>
      </c>
      <c r="E465" s="1"/>
      <c r="F465" s="1">
        <v>-75</v>
      </c>
      <c r="G465" s="1" t="s">
        <v>40</v>
      </c>
      <c r="H465" s="1" t="s">
        <v>41</v>
      </c>
      <c r="I465" s="1" t="s">
        <v>16</v>
      </c>
      <c r="J465" s="3" t="str">
        <f>TEXT(Table1[[#This Row],[Date]],"mmm")</f>
        <v>Oct</v>
      </c>
    </row>
    <row r="466" spans="1:10" x14ac:dyDescent="0.25">
      <c r="A466" s="1" t="s">
        <v>9</v>
      </c>
      <c r="B466" s="2">
        <v>44488</v>
      </c>
      <c r="C466" s="1" t="s">
        <v>42</v>
      </c>
      <c r="D466" s="1">
        <v>40</v>
      </c>
      <c r="E466" s="1"/>
      <c r="F466" s="1">
        <v>-40</v>
      </c>
      <c r="G466" s="1" t="s">
        <v>43</v>
      </c>
      <c r="H466" s="1" t="s">
        <v>19</v>
      </c>
      <c r="I466" s="1" t="s">
        <v>16</v>
      </c>
      <c r="J466" s="3" t="str">
        <f>TEXT(Table1[[#This Row],[Date]],"mmm")</f>
        <v>Oct</v>
      </c>
    </row>
    <row r="467" spans="1:10" x14ac:dyDescent="0.25">
      <c r="A467" s="1" t="s">
        <v>4</v>
      </c>
      <c r="B467" s="2">
        <v>44489</v>
      </c>
      <c r="C467" s="1" t="s">
        <v>44</v>
      </c>
      <c r="D467" s="1">
        <v>54.1</v>
      </c>
      <c r="E467" s="1"/>
      <c r="F467" s="1">
        <v>-54.1</v>
      </c>
      <c r="G467" s="1" t="s">
        <v>45</v>
      </c>
      <c r="H467" s="1" t="s">
        <v>30</v>
      </c>
      <c r="I467" s="1" t="s">
        <v>16</v>
      </c>
      <c r="J467" s="3" t="str">
        <f>TEXT(Table1[[#This Row],[Date]],"mmm")</f>
        <v>Oct</v>
      </c>
    </row>
    <row r="468" spans="1:10" x14ac:dyDescent="0.25">
      <c r="A468" s="1" t="s">
        <v>4</v>
      </c>
      <c r="B468" s="2">
        <v>44489</v>
      </c>
      <c r="C468" s="1" t="s">
        <v>46</v>
      </c>
      <c r="D468" s="1">
        <v>35</v>
      </c>
      <c r="E468" s="1"/>
      <c r="F468" s="1">
        <v>-35</v>
      </c>
      <c r="G468" s="1" t="s">
        <v>21</v>
      </c>
      <c r="H468" s="1" t="s">
        <v>30</v>
      </c>
      <c r="I468" s="1" t="s">
        <v>16</v>
      </c>
      <c r="J468" s="3" t="str">
        <f>TEXT(Table1[[#This Row],[Date]],"mmm")</f>
        <v>Oct</v>
      </c>
    </row>
    <row r="469" spans="1:10" x14ac:dyDescent="0.25">
      <c r="A469" s="1" t="s">
        <v>4</v>
      </c>
      <c r="B469" s="2">
        <v>44489</v>
      </c>
      <c r="C469" s="1" t="s">
        <v>13</v>
      </c>
      <c r="D469" s="1">
        <v>5</v>
      </c>
      <c r="E469" s="1"/>
      <c r="F469" s="1">
        <v>-5</v>
      </c>
      <c r="G469" s="1" t="s">
        <v>14</v>
      </c>
      <c r="H469" s="1" t="s">
        <v>15</v>
      </c>
      <c r="I469" s="1" t="s">
        <v>16</v>
      </c>
      <c r="J469" s="3" t="str">
        <f>TEXT(Table1[[#This Row],[Date]],"mmm")</f>
        <v>Oct</v>
      </c>
    </row>
    <row r="470" spans="1:10" x14ac:dyDescent="0.25">
      <c r="A470" s="1" t="s">
        <v>4</v>
      </c>
      <c r="B470" s="2">
        <v>44490</v>
      </c>
      <c r="C470" s="1" t="s">
        <v>13</v>
      </c>
      <c r="D470" s="1">
        <v>5</v>
      </c>
      <c r="E470" s="1"/>
      <c r="F470" s="1">
        <v>-5</v>
      </c>
      <c r="G470" s="1" t="s">
        <v>14</v>
      </c>
      <c r="H470" s="1" t="s">
        <v>15</v>
      </c>
      <c r="I470" s="1" t="s">
        <v>16</v>
      </c>
      <c r="J470" s="3" t="str">
        <f>TEXT(Table1[[#This Row],[Date]],"mmm")</f>
        <v>Oct</v>
      </c>
    </row>
    <row r="471" spans="1:10" x14ac:dyDescent="0.25">
      <c r="A471" s="1" t="s">
        <v>4</v>
      </c>
      <c r="B471" s="2">
        <v>44491</v>
      </c>
      <c r="C471" s="1" t="s">
        <v>13</v>
      </c>
      <c r="D471" s="1">
        <v>5</v>
      </c>
      <c r="E471" s="1"/>
      <c r="F471" s="1">
        <v>-5</v>
      </c>
      <c r="G471" s="1" t="s">
        <v>14</v>
      </c>
      <c r="H471" s="1" t="s">
        <v>15</v>
      </c>
      <c r="I471" s="1" t="s">
        <v>16</v>
      </c>
      <c r="J471" s="3" t="str">
        <f>TEXT(Table1[[#This Row],[Date]],"mmm")</f>
        <v>Oct</v>
      </c>
    </row>
    <row r="472" spans="1:10" x14ac:dyDescent="0.25">
      <c r="A472" s="1" t="s">
        <v>4</v>
      </c>
      <c r="B472" s="2">
        <v>44491</v>
      </c>
      <c r="C472" s="1" t="s">
        <v>23</v>
      </c>
      <c r="D472" s="1">
        <v>178.9</v>
      </c>
      <c r="E472" s="1"/>
      <c r="F472" s="1">
        <v>-178.9</v>
      </c>
      <c r="G472" s="1" t="s">
        <v>24</v>
      </c>
      <c r="H472" s="1" t="s">
        <v>19</v>
      </c>
      <c r="I472" s="1" t="s">
        <v>16</v>
      </c>
      <c r="J472" s="3" t="str">
        <f>TEXT(Table1[[#This Row],[Date]],"mmm")</f>
        <v>Oct</v>
      </c>
    </row>
    <row r="473" spans="1:10" x14ac:dyDescent="0.25">
      <c r="A473" s="1" t="s">
        <v>4</v>
      </c>
      <c r="B473" s="2">
        <v>44492</v>
      </c>
      <c r="C473" s="1" t="s">
        <v>47</v>
      </c>
      <c r="D473" s="1">
        <v>46.2</v>
      </c>
      <c r="E473" s="1"/>
      <c r="F473" s="1">
        <v>-46.2</v>
      </c>
      <c r="G473" s="1" t="s">
        <v>34</v>
      </c>
      <c r="H473" s="1" t="s">
        <v>15</v>
      </c>
      <c r="I473" s="1" t="s">
        <v>16</v>
      </c>
      <c r="J473" s="3" t="str">
        <f>TEXT(Table1[[#This Row],[Date]],"mmm")</f>
        <v>Oct</v>
      </c>
    </row>
    <row r="474" spans="1:10" x14ac:dyDescent="0.25">
      <c r="A474" s="1" t="s">
        <v>4</v>
      </c>
      <c r="B474" s="2">
        <v>44493</v>
      </c>
      <c r="C474" s="1" t="s">
        <v>48</v>
      </c>
      <c r="D474" s="1">
        <v>21.099999999999998</v>
      </c>
      <c r="E474" s="1"/>
      <c r="F474" s="1">
        <v>-21.099999999999998</v>
      </c>
      <c r="G474" s="1" t="s">
        <v>34</v>
      </c>
      <c r="H474" s="1" t="s">
        <v>15</v>
      </c>
      <c r="I474" s="1" t="s">
        <v>16</v>
      </c>
      <c r="J474" s="3" t="str">
        <f>TEXT(Table1[[#This Row],[Date]],"mmm")</f>
        <v>Oct</v>
      </c>
    </row>
    <row r="475" spans="1:10" x14ac:dyDescent="0.25">
      <c r="A475" s="1" t="s">
        <v>9</v>
      </c>
      <c r="B475" s="2">
        <v>44494</v>
      </c>
      <c r="C475" s="1" t="s">
        <v>49</v>
      </c>
      <c r="D475" s="1">
        <v>55</v>
      </c>
      <c r="E475" s="1"/>
      <c r="F475" s="1">
        <v>-55</v>
      </c>
      <c r="G475" s="1" t="s">
        <v>50</v>
      </c>
      <c r="H475" s="1" t="s">
        <v>51</v>
      </c>
      <c r="I475" s="1" t="s">
        <v>16</v>
      </c>
      <c r="J475" s="3" t="str">
        <f>TEXT(Table1[[#This Row],[Date]],"mmm")</f>
        <v>Oct</v>
      </c>
    </row>
    <row r="476" spans="1:10" x14ac:dyDescent="0.25">
      <c r="A476" s="1" t="s">
        <v>4</v>
      </c>
      <c r="B476" s="2">
        <v>44494</v>
      </c>
      <c r="C476" s="1" t="s">
        <v>27</v>
      </c>
      <c r="D476" s="1">
        <v>71.500000000000028</v>
      </c>
      <c r="E476" s="1"/>
      <c r="F476" s="1">
        <v>-71.500000000000028</v>
      </c>
      <c r="G476" s="1" t="s">
        <v>28</v>
      </c>
      <c r="H476" s="1" t="s">
        <v>22</v>
      </c>
      <c r="I476" s="1" t="s">
        <v>16</v>
      </c>
      <c r="J476" s="3" t="str">
        <f>TEXT(Table1[[#This Row],[Date]],"mmm")</f>
        <v>Oct</v>
      </c>
    </row>
    <row r="477" spans="1:10" x14ac:dyDescent="0.25">
      <c r="A477" s="1" t="s">
        <v>4</v>
      </c>
      <c r="B477" s="2">
        <v>44494</v>
      </c>
      <c r="C477" s="1" t="s">
        <v>13</v>
      </c>
      <c r="D477" s="1">
        <v>5</v>
      </c>
      <c r="E477" s="1"/>
      <c r="F477" s="1">
        <v>-5</v>
      </c>
      <c r="G477" s="1" t="s">
        <v>14</v>
      </c>
      <c r="H477" s="1" t="s">
        <v>15</v>
      </c>
      <c r="I477" s="1" t="s">
        <v>16</v>
      </c>
      <c r="J477" s="3" t="str">
        <f>TEXT(Table1[[#This Row],[Date]],"mmm")</f>
        <v>Oct</v>
      </c>
    </row>
    <row r="478" spans="1:10" x14ac:dyDescent="0.25">
      <c r="A478" s="1" t="s">
        <v>4</v>
      </c>
      <c r="B478" s="2">
        <v>44495</v>
      </c>
      <c r="C478" s="1" t="s">
        <v>13</v>
      </c>
      <c r="D478" s="1">
        <v>5</v>
      </c>
      <c r="E478" s="1"/>
      <c r="F478" s="1">
        <v>-5</v>
      </c>
      <c r="G478" s="1" t="s">
        <v>14</v>
      </c>
      <c r="H478" s="1" t="s">
        <v>15</v>
      </c>
      <c r="I478" s="1" t="s">
        <v>16</v>
      </c>
      <c r="J478" s="3" t="str">
        <f>TEXT(Table1[[#This Row],[Date]],"mmm")</f>
        <v>Oct</v>
      </c>
    </row>
    <row r="479" spans="1:10" x14ac:dyDescent="0.25">
      <c r="A479" s="1" t="s">
        <v>4</v>
      </c>
      <c r="B479" s="2">
        <v>44496</v>
      </c>
      <c r="C479" s="1" t="s">
        <v>13</v>
      </c>
      <c r="D479" s="1">
        <v>5</v>
      </c>
      <c r="E479" s="1"/>
      <c r="F479" s="1">
        <v>-5</v>
      </c>
      <c r="G479" s="1" t="s">
        <v>14</v>
      </c>
      <c r="H479" s="1" t="s">
        <v>15</v>
      </c>
      <c r="I479" s="1" t="s">
        <v>16</v>
      </c>
      <c r="J479" s="3" t="str">
        <f>TEXT(Table1[[#This Row],[Date]],"mmm")</f>
        <v>Oct</v>
      </c>
    </row>
    <row r="480" spans="1:10" x14ac:dyDescent="0.25">
      <c r="A480" s="1" t="s">
        <v>4</v>
      </c>
      <c r="B480" s="2">
        <v>44497</v>
      </c>
      <c r="C480" s="1" t="s">
        <v>13</v>
      </c>
      <c r="D480" s="1">
        <v>5</v>
      </c>
      <c r="E480" s="1"/>
      <c r="F480" s="1">
        <v>-5</v>
      </c>
      <c r="G480" s="1" t="s">
        <v>14</v>
      </c>
      <c r="H480" s="1" t="s">
        <v>15</v>
      </c>
      <c r="I480" s="1" t="s">
        <v>16</v>
      </c>
      <c r="J480" s="3" t="str">
        <f>TEXT(Table1[[#This Row],[Date]],"mmm")</f>
        <v>Oct</v>
      </c>
    </row>
    <row r="481" spans="1:10" x14ac:dyDescent="0.25">
      <c r="A481" s="1" t="s">
        <v>4</v>
      </c>
      <c r="B481" s="2">
        <v>44498</v>
      </c>
      <c r="C481" s="1" t="s">
        <v>13</v>
      </c>
      <c r="D481" s="1">
        <v>5</v>
      </c>
      <c r="E481" s="1"/>
      <c r="F481" s="1">
        <v>-5</v>
      </c>
      <c r="G481" s="1" t="s">
        <v>14</v>
      </c>
      <c r="H481" s="1" t="s">
        <v>15</v>
      </c>
      <c r="I481" s="1" t="s">
        <v>16</v>
      </c>
      <c r="J481" s="3" t="str">
        <f>TEXT(Table1[[#This Row],[Date]],"mmm")</f>
        <v>Oct</v>
      </c>
    </row>
    <row r="482" spans="1:10" x14ac:dyDescent="0.25">
      <c r="A482" s="1" t="s">
        <v>4</v>
      </c>
      <c r="B482" s="2">
        <v>44498</v>
      </c>
      <c r="C482" s="1" t="s">
        <v>23</v>
      </c>
      <c r="D482" s="1">
        <v>189</v>
      </c>
      <c r="E482" s="1"/>
      <c r="F482" s="1">
        <v>-189</v>
      </c>
      <c r="G482" s="1" t="s">
        <v>24</v>
      </c>
      <c r="H482" s="1" t="s">
        <v>19</v>
      </c>
      <c r="I482" s="1" t="s">
        <v>16</v>
      </c>
      <c r="J482" s="3" t="str">
        <f>TEXT(Table1[[#This Row],[Date]],"mmm")</f>
        <v>Oct</v>
      </c>
    </row>
    <row r="483" spans="1:10" x14ac:dyDescent="0.25">
      <c r="A483" s="1" t="s">
        <v>4</v>
      </c>
      <c r="B483" s="2">
        <v>44499</v>
      </c>
      <c r="C483" s="1" t="s">
        <v>52</v>
      </c>
      <c r="D483" s="1">
        <v>133.80000000000001</v>
      </c>
      <c r="E483" s="1"/>
      <c r="F483" s="1">
        <v>-133.80000000000001</v>
      </c>
      <c r="G483" s="1" t="s">
        <v>32</v>
      </c>
      <c r="H483" s="1" t="s">
        <v>30</v>
      </c>
      <c r="I483" s="1" t="s">
        <v>16</v>
      </c>
      <c r="J483" s="3" t="str">
        <f>TEXT(Table1[[#This Row],[Date]],"mmm")</f>
        <v>Oct</v>
      </c>
    </row>
    <row r="484" spans="1:10" x14ac:dyDescent="0.25">
      <c r="A484" s="1" t="s">
        <v>4</v>
      </c>
      <c r="B484" s="2">
        <v>44499</v>
      </c>
      <c r="C484" s="1" t="s">
        <v>53</v>
      </c>
      <c r="D484" s="1">
        <v>184.39999999999998</v>
      </c>
      <c r="E484" s="1"/>
      <c r="F484" s="1">
        <v>-184.39999999999998</v>
      </c>
      <c r="G484" s="1" t="s">
        <v>21</v>
      </c>
      <c r="H484" s="1" t="s">
        <v>30</v>
      </c>
      <c r="I484" s="1" t="s">
        <v>16</v>
      </c>
      <c r="J484" s="3" t="str">
        <f>TEXT(Table1[[#This Row],[Date]],"mmm")</f>
        <v>Oct</v>
      </c>
    </row>
    <row r="485" spans="1:10" x14ac:dyDescent="0.25">
      <c r="A485" s="1" t="s">
        <v>4</v>
      </c>
      <c r="B485" s="2">
        <v>44500</v>
      </c>
      <c r="C485" s="1" t="s">
        <v>31</v>
      </c>
      <c r="D485" s="1">
        <v>154.49999999999997</v>
      </c>
      <c r="E485" s="1"/>
      <c r="F485" s="1">
        <v>-154.49999999999997</v>
      </c>
      <c r="G485" s="1" t="s">
        <v>32</v>
      </c>
      <c r="H485" s="1" t="s">
        <v>30</v>
      </c>
      <c r="I485" s="1" t="s">
        <v>16</v>
      </c>
      <c r="J485" s="3" t="str">
        <f>TEXT(Table1[[#This Row],[Date]],"mmm")</f>
        <v>Oct</v>
      </c>
    </row>
    <row r="486" spans="1:10" x14ac:dyDescent="0.25">
      <c r="A486" s="1" t="s">
        <v>4</v>
      </c>
      <c r="B486" s="2">
        <v>44500</v>
      </c>
      <c r="C486" s="1" t="s">
        <v>35</v>
      </c>
      <c r="D486" s="1">
        <v>32.1</v>
      </c>
      <c r="E486" s="1"/>
      <c r="F486" s="1">
        <v>-32.1</v>
      </c>
      <c r="G486" s="1" t="s">
        <v>36</v>
      </c>
      <c r="H486" s="1" t="s">
        <v>22</v>
      </c>
      <c r="I486" s="1" t="s">
        <v>16</v>
      </c>
      <c r="J486" s="3" t="str">
        <f>TEXT(Table1[[#This Row],[Date]],"mmm")</f>
        <v>Oct</v>
      </c>
    </row>
    <row r="487" spans="1:10" x14ac:dyDescent="0.25">
      <c r="A487" s="1" t="s">
        <v>4</v>
      </c>
      <c r="B487" s="2">
        <v>44500</v>
      </c>
      <c r="C487" s="1" t="s">
        <v>57</v>
      </c>
      <c r="D487" s="1">
        <v>15</v>
      </c>
      <c r="E487" s="1"/>
      <c r="F487" s="1">
        <v>-15</v>
      </c>
      <c r="G487" s="1" t="s">
        <v>34</v>
      </c>
      <c r="H487" s="1" t="s">
        <v>15</v>
      </c>
      <c r="I487" s="1" t="s">
        <v>16</v>
      </c>
      <c r="J487" s="3" t="str">
        <f>TEXT(Table1[[#This Row],[Date]],"mmm")</f>
        <v>Oct</v>
      </c>
    </row>
    <row r="488" spans="1:10" x14ac:dyDescent="0.25">
      <c r="A488" s="1" t="s">
        <v>4</v>
      </c>
      <c r="B488" s="2">
        <v>44501</v>
      </c>
      <c r="C488" s="1" t="s">
        <v>13</v>
      </c>
      <c r="D488" s="1">
        <v>5</v>
      </c>
      <c r="E488" s="1"/>
      <c r="F488" s="1">
        <v>-5</v>
      </c>
      <c r="G488" s="1" t="s">
        <v>14</v>
      </c>
      <c r="H488" s="1" t="s">
        <v>15</v>
      </c>
      <c r="I488" s="1" t="s">
        <v>16</v>
      </c>
      <c r="J488" s="3" t="str">
        <f>TEXT(Table1[[#This Row],[Date]],"mmm")</f>
        <v>Nov</v>
      </c>
    </row>
    <row r="489" spans="1:10" x14ac:dyDescent="0.25">
      <c r="A489" s="1" t="s">
        <v>4</v>
      </c>
      <c r="B489" s="2">
        <v>44503</v>
      </c>
      <c r="C489" s="1" t="s">
        <v>13</v>
      </c>
      <c r="D489" s="1">
        <v>5</v>
      </c>
      <c r="E489" s="1"/>
      <c r="F489" s="1">
        <v>-5</v>
      </c>
      <c r="G489" s="1" t="s">
        <v>14</v>
      </c>
      <c r="H489" s="1" t="s">
        <v>15</v>
      </c>
      <c r="I489" s="1" t="s">
        <v>16</v>
      </c>
      <c r="J489" s="3" t="str">
        <f>TEXT(Table1[[#This Row],[Date]],"mmm")</f>
        <v>Nov</v>
      </c>
    </row>
    <row r="490" spans="1:10" x14ac:dyDescent="0.25">
      <c r="A490" s="1" t="s">
        <v>9</v>
      </c>
      <c r="B490" s="2">
        <v>44503</v>
      </c>
      <c r="C490" s="1" t="s">
        <v>10</v>
      </c>
      <c r="D490" s="1"/>
      <c r="E490" s="1">
        <v>4000</v>
      </c>
      <c r="F490" s="1">
        <v>4000</v>
      </c>
      <c r="G490" s="1" t="s">
        <v>11</v>
      </c>
      <c r="H490" s="1" t="s">
        <v>11</v>
      </c>
      <c r="I490" s="1" t="s">
        <v>12</v>
      </c>
      <c r="J490" s="3" t="str">
        <f>TEXT(Table1[[#This Row],[Date]],"mmm")</f>
        <v>Nov</v>
      </c>
    </row>
    <row r="491" spans="1:10" x14ac:dyDescent="0.25">
      <c r="A491" s="1" t="s">
        <v>4</v>
      </c>
      <c r="B491" s="2">
        <v>44504</v>
      </c>
      <c r="C491" s="1" t="s">
        <v>13</v>
      </c>
      <c r="D491" s="1">
        <v>5</v>
      </c>
      <c r="E491" s="1"/>
      <c r="F491" s="1">
        <v>-5</v>
      </c>
      <c r="G491" s="1" t="s">
        <v>14</v>
      </c>
      <c r="H491" s="1" t="s">
        <v>15</v>
      </c>
      <c r="I491" s="1" t="s">
        <v>16</v>
      </c>
      <c r="J491" s="3" t="str">
        <f>TEXT(Table1[[#This Row],[Date]],"mmm")</f>
        <v>Nov</v>
      </c>
    </row>
    <row r="492" spans="1:10" x14ac:dyDescent="0.25">
      <c r="A492" s="1" t="s">
        <v>9</v>
      </c>
      <c r="B492" s="2">
        <v>44506</v>
      </c>
      <c r="C492" s="1" t="s">
        <v>17</v>
      </c>
      <c r="D492" s="1">
        <v>927</v>
      </c>
      <c r="E492" s="1"/>
      <c r="F492" s="1">
        <v>-927</v>
      </c>
      <c r="G492" s="1" t="s">
        <v>18</v>
      </c>
      <c r="H492" s="1" t="s">
        <v>19</v>
      </c>
      <c r="I492" s="1" t="s">
        <v>16</v>
      </c>
      <c r="J492" s="3" t="str">
        <f>TEXT(Table1[[#This Row],[Date]],"mmm")</f>
        <v>Nov</v>
      </c>
    </row>
    <row r="493" spans="1:10" x14ac:dyDescent="0.25">
      <c r="A493" s="1" t="s">
        <v>9</v>
      </c>
      <c r="B493" s="2">
        <v>44506</v>
      </c>
      <c r="C493" s="1" t="s">
        <v>20</v>
      </c>
      <c r="D493" s="1">
        <v>150</v>
      </c>
      <c r="E493" s="1"/>
      <c r="F493" s="1">
        <v>-150</v>
      </c>
      <c r="G493" s="1" t="s">
        <v>21</v>
      </c>
      <c r="H493" s="1" t="s">
        <v>22</v>
      </c>
      <c r="I493" s="1" t="s">
        <v>16</v>
      </c>
      <c r="J493" s="3" t="str">
        <f>TEXT(Table1[[#This Row],[Date]],"mmm")</f>
        <v>Nov</v>
      </c>
    </row>
    <row r="494" spans="1:10" x14ac:dyDescent="0.25">
      <c r="A494" s="1" t="s">
        <v>4</v>
      </c>
      <c r="B494" s="2">
        <v>44506</v>
      </c>
      <c r="C494" s="1" t="s">
        <v>13</v>
      </c>
      <c r="D494" s="1">
        <v>5</v>
      </c>
      <c r="E494" s="1"/>
      <c r="F494" s="1">
        <v>-5</v>
      </c>
      <c r="G494" s="1" t="s">
        <v>14</v>
      </c>
      <c r="H494" s="1" t="s">
        <v>15</v>
      </c>
      <c r="I494" s="1" t="s">
        <v>16</v>
      </c>
      <c r="J494" s="3" t="str">
        <f>TEXT(Table1[[#This Row],[Date]],"mmm")</f>
        <v>Nov</v>
      </c>
    </row>
    <row r="495" spans="1:10" x14ac:dyDescent="0.25">
      <c r="A495" s="1" t="s">
        <v>4</v>
      </c>
      <c r="B495" s="2">
        <v>44506</v>
      </c>
      <c r="C495" s="1" t="s">
        <v>13</v>
      </c>
      <c r="D495" s="1">
        <v>5</v>
      </c>
      <c r="E495" s="1"/>
      <c r="F495" s="1">
        <v>-5</v>
      </c>
      <c r="G495" s="1" t="s">
        <v>14</v>
      </c>
      <c r="H495" s="1" t="s">
        <v>15</v>
      </c>
      <c r="I495" s="1" t="s">
        <v>16</v>
      </c>
      <c r="J495" s="3" t="str">
        <f>TEXT(Table1[[#This Row],[Date]],"mmm")</f>
        <v>Nov</v>
      </c>
    </row>
    <row r="496" spans="1:10" x14ac:dyDescent="0.25">
      <c r="A496" s="1" t="s">
        <v>4</v>
      </c>
      <c r="B496" s="2">
        <v>44507</v>
      </c>
      <c r="C496" s="1" t="s">
        <v>13</v>
      </c>
      <c r="D496" s="1">
        <v>5</v>
      </c>
      <c r="E496" s="1"/>
      <c r="F496" s="1">
        <v>-5</v>
      </c>
      <c r="G496" s="1" t="s">
        <v>14</v>
      </c>
      <c r="H496" s="1" t="s">
        <v>15</v>
      </c>
      <c r="I496" s="1" t="s">
        <v>16</v>
      </c>
      <c r="J496" s="3" t="str">
        <f>TEXT(Table1[[#This Row],[Date]],"mmm")</f>
        <v>Nov</v>
      </c>
    </row>
    <row r="497" spans="1:10" x14ac:dyDescent="0.25">
      <c r="A497" s="1" t="s">
        <v>4</v>
      </c>
      <c r="B497" s="2">
        <v>44508</v>
      </c>
      <c r="C497" s="1" t="s">
        <v>13</v>
      </c>
      <c r="D497" s="1">
        <v>5</v>
      </c>
      <c r="E497" s="1"/>
      <c r="F497" s="1">
        <v>-5</v>
      </c>
      <c r="G497" s="1" t="s">
        <v>14</v>
      </c>
      <c r="H497" s="1" t="s">
        <v>15</v>
      </c>
      <c r="I497" s="1" t="s">
        <v>16</v>
      </c>
      <c r="J497" s="3" t="str">
        <f>TEXT(Table1[[#This Row],[Date]],"mmm")</f>
        <v>Nov</v>
      </c>
    </row>
    <row r="498" spans="1:10" x14ac:dyDescent="0.25">
      <c r="A498" s="1" t="s">
        <v>4</v>
      </c>
      <c r="B498" s="2">
        <v>44508</v>
      </c>
      <c r="C498" s="1" t="s">
        <v>23</v>
      </c>
      <c r="D498" s="1">
        <v>160</v>
      </c>
      <c r="E498" s="1"/>
      <c r="F498" s="1">
        <v>-160</v>
      </c>
      <c r="G498" s="1" t="s">
        <v>24</v>
      </c>
      <c r="H498" s="1" t="s">
        <v>19</v>
      </c>
      <c r="I498" s="1" t="s">
        <v>16</v>
      </c>
      <c r="J498" s="3" t="str">
        <f>TEXT(Table1[[#This Row],[Date]],"mmm")</f>
        <v>Nov</v>
      </c>
    </row>
    <row r="499" spans="1:10" x14ac:dyDescent="0.25">
      <c r="A499" s="1" t="s">
        <v>9</v>
      </c>
      <c r="B499" s="2">
        <v>44511</v>
      </c>
      <c r="C499" s="1" t="s">
        <v>25</v>
      </c>
      <c r="D499" s="1">
        <v>49</v>
      </c>
      <c r="E499" s="1"/>
      <c r="F499" s="1">
        <v>-49</v>
      </c>
      <c r="G499" s="1" t="s">
        <v>26</v>
      </c>
      <c r="H499" s="1" t="s">
        <v>19</v>
      </c>
      <c r="I499" s="1" t="s">
        <v>16</v>
      </c>
      <c r="J499" s="3" t="str">
        <f>TEXT(Table1[[#This Row],[Date]],"mmm")</f>
        <v>Nov</v>
      </c>
    </row>
    <row r="500" spans="1:10" x14ac:dyDescent="0.25">
      <c r="A500" s="1" t="s">
        <v>4</v>
      </c>
      <c r="B500" s="2">
        <v>44511</v>
      </c>
      <c r="C500" s="1" t="s">
        <v>13</v>
      </c>
      <c r="D500" s="1">
        <v>5</v>
      </c>
      <c r="E500" s="1"/>
      <c r="F500" s="1">
        <v>-5</v>
      </c>
      <c r="G500" s="1" t="s">
        <v>14</v>
      </c>
      <c r="H500" s="1" t="s">
        <v>15</v>
      </c>
      <c r="I500" s="1" t="s">
        <v>16</v>
      </c>
      <c r="J500" s="3" t="str">
        <f>TEXT(Table1[[#This Row],[Date]],"mmm")</f>
        <v>Nov</v>
      </c>
    </row>
    <row r="501" spans="1:10" x14ac:dyDescent="0.25">
      <c r="A501" s="1" t="s">
        <v>4</v>
      </c>
      <c r="B501" s="2">
        <v>44512</v>
      </c>
      <c r="C501" s="1" t="s">
        <v>13</v>
      </c>
      <c r="D501" s="1">
        <v>5</v>
      </c>
      <c r="E501" s="1"/>
      <c r="F501" s="1">
        <v>-5</v>
      </c>
      <c r="G501" s="1" t="s">
        <v>14</v>
      </c>
      <c r="H501" s="1" t="s">
        <v>15</v>
      </c>
      <c r="I501" s="1" t="s">
        <v>16</v>
      </c>
      <c r="J501" s="3" t="str">
        <f>TEXT(Table1[[#This Row],[Date]],"mmm")</f>
        <v>Nov</v>
      </c>
    </row>
    <row r="502" spans="1:10" x14ac:dyDescent="0.25">
      <c r="A502" s="1" t="s">
        <v>4</v>
      </c>
      <c r="B502" s="2">
        <v>44513</v>
      </c>
      <c r="C502" s="1" t="s">
        <v>27</v>
      </c>
      <c r="D502" s="1">
        <v>94</v>
      </c>
      <c r="E502" s="1"/>
      <c r="F502" s="1">
        <v>-94</v>
      </c>
      <c r="G502" s="1" t="s">
        <v>28</v>
      </c>
      <c r="H502" s="1" t="s">
        <v>22</v>
      </c>
      <c r="I502" s="1" t="s">
        <v>16</v>
      </c>
      <c r="J502" s="3" t="str">
        <f>TEXT(Table1[[#This Row],[Date]],"mmm")</f>
        <v>Nov</v>
      </c>
    </row>
    <row r="503" spans="1:10" x14ac:dyDescent="0.25">
      <c r="A503" s="1" t="s">
        <v>4</v>
      </c>
      <c r="B503" s="2">
        <v>44513</v>
      </c>
      <c r="C503" s="1" t="s">
        <v>13</v>
      </c>
      <c r="D503" s="1">
        <v>5</v>
      </c>
      <c r="E503" s="1"/>
      <c r="F503" s="1">
        <v>-5</v>
      </c>
      <c r="G503" s="1" t="s">
        <v>14</v>
      </c>
      <c r="H503" s="1" t="s">
        <v>15</v>
      </c>
      <c r="I503" s="1" t="s">
        <v>16</v>
      </c>
      <c r="J503" s="3" t="str">
        <f>TEXT(Table1[[#This Row],[Date]],"mmm")</f>
        <v>Nov</v>
      </c>
    </row>
    <row r="504" spans="1:10" x14ac:dyDescent="0.25">
      <c r="A504" s="1" t="s">
        <v>4</v>
      </c>
      <c r="B504" s="2">
        <v>44514</v>
      </c>
      <c r="C504" s="1" t="s">
        <v>13</v>
      </c>
      <c r="D504" s="1">
        <v>5</v>
      </c>
      <c r="E504" s="1"/>
      <c r="F504" s="1">
        <v>-5</v>
      </c>
      <c r="G504" s="1" t="s">
        <v>14</v>
      </c>
      <c r="H504" s="1" t="s">
        <v>15</v>
      </c>
      <c r="I504" s="1" t="s">
        <v>16</v>
      </c>
      <c r="J504" s="3" t="str">
        <f>TEXT(Table1[[#This Row],[Date]],"mmm")</f>
        <v>Nov</v>
      </c>
    </row>
    <row r="505" spans="1:10" x14ac:dyDescent="0.25">
      <c r="A505" s="1" t="s">
        <v>4</v>
      </c>
      <c r="B505" s="2">
        <v>44515</v>
      </c>
      <c r="C505" s="1" t="s">
        <v>23</v>
      </c>
      <c r="D505" s="1">
        <v>133</v>
      </c>
      <c r="E505" s="1"/>
      <c r="F505" s="1">
        <v>-133</v>
      </c>
      <c r="G505" s="1" t="s">
        <v>24</v>
      </c>
      <c r="H505" s="1" t="s">
        <v>19</v>
      </c>
      <c r="I505" s="1" t="s">
        <v>16</v>
      </c>
      <c r="J505" s="3" t="str">
        <f>TEXT(Table1[[#This Row],[Date]],"mmm")</f>
        <v>Nov</v>
      </c>
    </row>
    <row r="506" spans="1:10" x14ac:dyDescent="0.25">
      <c r="A506" s="1" t="s">
        <v>4</v>
      </c>
      <c r="B506" s="2">
        <v>44515</v>
      </c>
      <c r="C506" s="1" t="s">
        <v>13</v>
      </c>
      <c r="D506" s="1">
        <v>5</v>
      </c>
      <c r="E506" s="1"/>
      <c r="F506" s="1">
        <v>-5</v>
      </c>
      <c r="G506" s="1" t="s">
        <v>14</v>
      </c>
      <c r="H506" s="1" t="s">
        <v>15</v>
      </c>
      <c r="I506" s="1" t="s">
        <v>16</v>
      </c>
      <c r="J506" s="3" t="str">
        <f>TEXT(Table1[[#This Row],[Date]],"mmm")</f>
        <v>Nov</v>
      </c>
    </row>
    <row r="507" spans="1:10" x14ac:dyDescent="0.25">
      <c r="A507" s="1" t="s">
        <v>4</v>
      </c>
      <c r="B507" s="2">
        <v>44516</v>
      </c>
      <c r="C507" s="1" t="s">
        <v>13</v>
      </c>
      <c r="D507" s="1">
        <v>5</v>
      </c>
      <c r="E507" s="1"/>
      <c r="F507" s="1">
        <v>-5</v>
      </c>
      <c r="G507" s="1" t="s">
        <v>14</v>
      </c>
      <c r="H507" s="1" t="s">
        <v>15</v>
      </c>
      <c r="I507" s="1" t="s">
        <v>16</v>
      </c>
      <c r="J507" s="3" t="str">
        <f>TEXT(Table1[[#This Row],[Date]],"mmm")</f>
        <v>Nov</v>
      </c>
    </row>
    <row r="508" spans="1:10" x14ac:dyDescent="0.25">
      <c r="A508" s="1" t="s">
        <v>4</v>
      </c>
      <c r="B508" s="2">
        <v>44516</v>
      </c>
      <c r="C508" s="1" t="s">
        <v>29</v>
      </c>
      <c r="D508" s="1">
        <v>36</v>
      </c>
      <c r="E508" s="1"/>
      <c r="F508" s="1">
        <v>-36</v>
      </c>
      <c r="G508" s="1" t="s">
        <v>21</v>
      </c>
      <c r="H508" s="1" t="s">
        <v>30</v>
      </c>
      <c r="I508" s="1" t="s">
        <v>16</v>
      </c>
      <c r="J508" s="3" t="str">
        <f>TEXT(Table1[[#This Row],[Date]],"mmm")</f>
        <v>Nov</v>
      </c>
    </row>
    <row r="509" spans="1:10" x14ac:dyDescent="0.25">
      <c r="A509" s="1" t="s">
        <v>4</v>
      </c>
      <c r="B509" s="2">
        <v>44516</v>
      </c>
      <c r="C509" s="1" t="s">
        <v>31</v>
      </c>
      <c r="D509" s="1">
        <v>74</v>
      </c>
      <c r="E509" s="1"/>
      <c r="F509" s="1">
        <v>-74</v>
      </c>
      <c r="G509" s="1" t="s">
        <v>32</v>
      </c>
      <c r="H509" s="1" t="s">
        <v>30</v>
      </c>
      <c r="I509" s="1" t="s">
        <v>16</v>
      </c>
      <c r="J509" s="3" t="str">
        <f>TEXT(Table1[[#This Row],[Date]],"mmm")</f>
        <v>Nov</v>
      </c>
    </row>
    <row r="510" spans="1:10" x14ac:dyDescent="0.25">
      <c r="A510" s="1" t="s">
        <v>4</v>
      </c>
      <c r="B510" s="2">
        <v>44516</v>
      </c>
      <c r="C510" s="1" t="s">
        <v>33</v>
      </c>
      <c r="D510" s="1">
        <v>72</v>
      </c>
      <c r="E510" s="1"/>
      <c r="F510" s="1">
        <v>-72</v>
      </c>
      <c r="G510" s="1" t="s">
        <v>34</v>
      </c>
      <c r="H510" s="1" t="s">
        <v>15</v>
      </c>
      <c r="I510" s="1" t="s">
        <v>16</v>
      </c>
      <c r="J510" s="3" t="str">
        <f>TEXT(Table1[[#This Row],[Date]],"mmm")</f>
        <v>Nov</v>
      </c>
    </row>
    <row r="511" spans="1:10" x14ac:dyDescent="0.25">
      <c r="A511" s="1" t="s">
        <v>4</v>
      </c>
      <c r="B511" s="2">
        <v>44517</v>
      </c>
      <c r="C511" s="1" t="s">
        <v>35</v>
      </c>
      <c r="D511" s="1">
        <v>28</v>
      </c>
      <c r="E511" s="1"/>
      <c r="F511" s="1">
        <v>-28</v>
      </c>
      <c r="G511" s="1" t="s">
        <v>36</v>
      </c>
      <c r="H511" s="1" t="s">
        <v>22</v>
      </c>
      <c r="I511" s="1" t="s">
        <v>16</v>
      </c>
      <c r="J511" s="3" t="str">
        <f>TEXT(Table1[[#This Row],[Date]],"mmm")</f>
        <v>Nov</v>
      </c>
    </row>
    <row r="512" spans="1:10" x14ac:dyDescent="0.25">
      <c r="A512" s="1" t="s">
        <v>9</v>
      </c>
      <c r="B512" s="2">
        <v>44518</v>
      </c>
      <c r="C512" s="1" t="s">
        <v>37</v>
      </c>
      <c r="D512" s="1">
        <v>30</v>
      </c>
      <c r="E512" s="1"/>
      <c r="F512" s="1">
        <v>-30</v>
      </c>
      <c r="G512" s="1" t="s">
        <v>38</v>
      </c>
      <c r="H512" s="1" t="s">
        <v>30</v>
      </c>
      <c r="I512" s="1" t="s">
        <v>16</v>
      </c>
      <c r="J512" s="3" t="str">
        <f>TEXT(Table1[[#This Row],[Date]],"mmm")</f>
        <v>Nov</v>
      </c>
    </row>
    <row r="513" spans="1:10" x14ac:dyDescent="0.25">
      <c r="A513" s="1" t="s">
        <v>4</v>
      </c>
      <c r="B513" s="2">
        <v>44518</v>
      </c>
      <c r="C513" s="1" t="s">
        <v>13</v>
      </c>
      <c r="D513" s="1">
        <v>5</v>
      </c>
      <c r="E513" s="1"/>
      <c r="F513" s="1">
        <v>-5</v>
      </c>
      <c r="G513" s="1" t="s">
        <v>14</v>
      </c>
      <c r="H513" s="1" t="s">
        <v>15</v>
      </c>
      <c r="I513" s="1" t="s">
        <v>16</v>
      </c>
      <c r="J513" s="3" t="str">
        <f>TEXT(Table1[[#This Row],[Date]],"mmm")</f>
        <v>Nov</v>
      </c>
    </row>
    <row r="514" spans="1:10" x14ac:dyDescent="0.25">
      <c r="A514" s="1" t="s">
        <v>4</v>
      </c>
      <c r="B514" s="2">
        <v>44519</v>
      </c>
      <c r="C514" s="1" t="s">
        <v>13</v>
      </c>
      <c r="D514" s="1">
        <v>5</v>
      </c>
      <c r="E514" s="1"/>
      <c r="F514" s="1">
        <v>-5</v>
      </c>
      <c r="G514" s="1" t="s">
        <v>14</v>
      </c>
      <c r="H514" s="1" t="s">
        <v>15</v>
      </c>
      <c r="I514" s="1" t="s">
        <v>16</v>
      </c>
      <c r="J514" s="3" t="str">
        <f>TEXT(Table1[[#This Row],[Date]],"mmm")</f>
        <v>Nov</v>
      </c>
    </row>
    <row r="515" spans="1:10" x14ac:dyDescent="0.25">
      <c r="A515" s="1" t="s">
        <v>9</v>
      </c>
      <c r="B515" s="2">
        <v>44519</v>
      </c>
      <c r="C515" s="1" t="s">
        <v>42</v>
      </c>
      <c r="D515" s="1">
        <v>40</v>
      </c>
      <c r="E515" s="1"/>
      <c r="F515" s="1">
        <v>-40</v>
      </c>
      <c r="G515" s="1" t="s">
        <v>43</v>
      </c>
      <c r="H515" s="1" t="s">
        <v>19</v>
      </c>
      <c r="I515" s="1" t="s">
        <v>16</v>
      </c>
      <c r="J515" s="3" t="str">
        <f>TEXT(Table1[[#This Row],[Date]],"mmm")</f>
        <v>Nov</v>
      </c>
    </row>
    <row r="516" spans="1:10" x14ac:dyDescent="0.25">
      <c r="A516" s="1" t="s">
        <v>4</v>
      </c>
      <c r="B516" s="2">
        <v>44520</v>
      </c>
      <c r="C516" s="1" t="s">
        <v>46</v>
      </c>
      <c r="D516" s="1">
        <v>35</v>
      </c>
      <c r="E516" s="1"/>
      <c r="F516" s="1">
        <v>-35</v>
      </c>
      <c r="G516" s="1" t="s">
        <v>21</v>
      </c>
      <c r="H516" s="1" t="s">
        <v>30</v>
      </c>
      <c r="I516" s="1" t="s">
        <v>16</v>
      </c>
      <c r="J516" s="3" t="str">
        <f>TEXT(Table1[[#This Row],[Date]],"mmm")</f>
        <v>Nov</v>
      </c>
    </row>
    <row r="517" spans="1:10" x14ac:dyDescent="0.25">
      <c r="A517" s="1" t="s">
        <v>4</v>
      </c>
      <c r="B517" s="2">
        <v>44520</v>
      </c>
      <c r="C517" s="1" t="s">
        <v>13</v>
      </c>
      <c r="D517" s="1">
        <v>5</v>
      </c>
      <c r="E517" s="1"/>
      <c r="F517" s="1">
        <v>-5</v>
      </c>
      <c r="G517" s="1" t="s">
        <v>14</v>
      </c>
      <c r="H517" s="1" t="s">
        <v>15</v>
      </c>
      <c r="I517" s="1" t="s">
        <v>16</v>
      </c>
      <c r="J517" s="3" t="str">
        <f>TEXT(Table1[[#This Row],[Date]],"mmm")</f>
        <v>Nov</v>
      </c>
    </row>
    <row r="518" spans="1:10" x14ac:dyDescent="0.25">
      <c r="A518" s="1" t="s">
        <v>4</v>
      </c>
      <c r="B518" s="2">
        <v>44521</v>
      </c>
      <c r="C518" s="1" t="s">
        <v>13</v>
      </c>
      <c r="D518" s="1">
        <v>5</v>
      </c>
      <c r="E518" s="1"/>
      <c r="F518" s="1">
        <v>-5</v>
      </c>
      <c r="G518" s="1" t="s">
        <v>14</v>
      </c>
      <c r="H518" s="1" t="s">
        <v>15</v>
      </c>
      <c r="I518" s="1" t="s">
        <v>16</v>
      </c>
      <c r="J518" s="3" t="str">
        <f>TEXT(Table1[[#This Row],[Date]],"mmm")</f>
        <v>Nov</v>
      </c>
    </row>
    <row r="519" spans="1:10" x14ac:dyDescent="0.25">
      <c r="A519" s="1" t="s">
        <v>4</v>
      </c>
      <c r="B519" s="2">
        <v>44522</v>
      </c>
      <c r="C519" s="1" t="s">
        <v>13</v>
      </c>
      <c r="D519" s="1">
        <v>5</v>
      </c>
      <c r="E519" s="1"/>
      <c r="F519" s="1">
        <v>-5</v>
      </c>
      <c r="G519" s="1" t="s">
        <v>14</v>
      </c>
      <c r="H519" s="1" t="s">
        <v>15</v>
      </c>
      <c r="I519" s="1" t="s">
        <v>16</v>
      </c>
      <c r="J519" s="3" t="str">
        <f>TEXT(Table1[[#This Row],[Date]],"mmm")</f>
        <v>Nov</v>
      </c>
    </row>
    <row r="520" spans="1:10" x14ac:dyDescent="0.25">
      <c r="A520" s="1" t="s">
        <v>4</v>
      </c>
      <c r="B520" s="2">
        <v>44522</v>
      </c>
      <c r="C520" s="1" t="s">
        <v>23</v>
      </c>
      <c r="D520" s="1">
        <v>214</v>
      </c>
      <c r="E520" s="1"/>
      <c r="F520" s="1">
        <v>-214</v>
      </c>
      <c r="G520" s="1" t="s">
        <v>24</v>
      </c>
      <c r="H520" s="1" t="s">
        <v>19</v>
      </c>
      <c r="I520" s="1" t="s">
        <v>16</v>
      </c>
      <c r="J520" s="3" t="str">
        <f>TEXT(Table1[[#This Row],[Date]],"mmm")</f>
        <v>Nov</v>
      </c>
    </row>
    <row r="521" spans="1:10" x14ac:dyDescent="0.25">
      <c r="A521" s="1" t="s">
        <v>4</v>
      </c>
      <c r="B521" s="2">
        <v>44523</v>
      </c>
      <c r="C521" s="1" t="s">
        <v>47</v>
      </c>
      <c r="D521" s="1">
        <v>59</v>
      </c>
      <c r="E521" s="1"/>
      <c r="F521" s="1">
        <v>-59</v>
      </c>
      <c r="G521" s="1" t="s">
        <v>34</v>
      </c>
      <c r="H521" s="1" t="s">
        <v>15</v>
      </c>
      <c r="I521" s="1" t="s">
        <v>16</v>
      </c>
      <c r="J521" s="3" t="str">
        <f>TEXT(Table1[[#This Row],[Date]],"mmm")</f>
        <v>Nov</v>
      </c>
    </row>
    <row r="522" spans="1:10" x14ac:dyDescent="0.25">
      <c r="A522" s="1" t="s">
        <v>4</v>
      </c>
      <c r="B522" s="2">
        <v>44524</v>
      </c>
      <c r="C522" s="1" t="s">
        <v>48</v>
      </c>
      <c r="D522" s="1">
        <v>13</v>
      </c>
      <c r="E522" s="1"/>
      <c r="F522" s="1">
        <v>-13</v>
      </c>
      <c r="G522" s="1" t="s">
        <v>34</v>
      </c>
      <c r="H522" s="1" t="s">
        <v>15</v>
      </c>
      <c r="I522" s="1" t="s">
        <v>16</v>
      </c>
      <c r="J522" s="3" t="str">
        <f>TEXT(Table1[[#This Row],[Date]],"mmm")</f>
        <v>Nov</v>
      </c>
    </row>
    <row r="523" spans="1:10" x14ac:dyDescent="0.25">
      <c r="A523" s="1" t="s">
        <v>9</v>
      </c>
      <c r="B523" s="2">
        <v>44525</v>
      </c>
      <c r="C523" s="1" t="s">
        <v>49</v>
      </c>
      <c r="D523" s="1">
        <v>55</v>
      </c>
      <c r="E523" s="1"/>
      <c r="F523" s="1">
        <v>-55</v>
      </c>
      <c r="G523" s="1" t="s">
        <v>50</v>
      </c>
      <c r="H523" s="1" t="s">
        <v>51</v>
      </c>
      <c r="I523" s="1" t="s">
        <v>16</v>
      </c>
      <c r="J523" s="3" t="str">
        <f>TEXT(Table1[[#This Row],[Date]],"mmm")</f>
        <v>Nov</v>
      </c>
    </row>
    <row r="524" spans="1:10" x14ac:dyDescent="0.25">
      <c r="A524" s="1" t="s">
        <v>4</v>
      </c>
      <c r="B524" s="2">
        <v>44525</v>
      </c>
      <c r="C524" s="1" t="s">
        <v>27</v>
      </c>
      <c r="D524" s="1">
        <v>69</v>
      </c>
      <c r="E524" s="1"/>
      <c r="F524" s="1">
        <v>-69</v>
      </c>
      <c r="G524" s="1" t="s">
        <v>28</v>
      </c>
      <c r="H524" s="1" t="s">
        <v>22</v>
      </c>
      <c r="I524" s="1" t="s">
        <v>16</v>
      </c>
      <c r="J524" s="3" t="str">
        <f>TEXT(Table1[[#This Row],[Date]],"mmm")</f>
        <v>Nov</v>
      </c>
    </row>
    <row r="525" spans="1:10" x14ac:dyDescent="0.25">
      <c r="A525" s="1" t="s">
        <v>4</v>
      </c>
      <c r="B525" s="2">
        <v>44525</v>
      </c>
      <c r="C525" s="1" t="s">
        <v>13</v>
      </c>
      <c r="D525" s="1">
        <v>5</v>
      </c>
      <c r="E525" s="1"/>
      <c r="F525" s="1">
        <v>-5</v>
      </c>
      <c r="G525" s="1" t="s">
        <v>14</v>
      </c>
      <c r="H525" s="1" t="s">
        <v>15</v>
      </c>
      <c r="I525" s="1" t="s">
        <v>16</v>
      </c>
      <c r="J525" s="3" t="str">
        <f>TEXT(Table1[[#This Row],[Date]],"mmm")</f>
        <v>Nov</v>
      </c>
    </row>
    <row r="526" spans="1:10" x14ac:dyDescent="0.25">
      <c r="A526" s="1" t="s">
        <v>4</v>
      </c>
      <c r="B526" s="2">
        <v>44526</v>
      </c>
      <c r="C526" s="1" t="s">
        <v>13</v>
      </c>
      <c r="D526" s="1">
        <v>5</v>
      </c>
      <c r="E526" s="1"/>
      <c r="F526" s="1">
        <v>-5</v>
      </c>
      <c r="G526" s="1" t="s">
        <v>14</v>
      </c>
      <c r="H526" s="1" t="s">
        <v>15</v>
      </c>
      <c r="I526" s="1" t="s">
        <v>16</v>
      </c>
      <c r="J526" s="3" t="str">
        <f>TEXT(Table1[[#This Row],[Date]],"mmm")</f>
        <v>Nov</v>
      </c>
    </row>
    <row r="527" spans="1:10" x14ac:dyDescent="0.25">
      <c r="A527" s="1" t="s">
        <v>4</v>
      </c>
      <c r="B527" s="2">
        <v>44527</v>
      </c>
      <c r="C527" s="1" t="s">
        <v>13</v>
      </c>
      <c r="D527" s="1">
        <v>5</v>
      </c>
      <c r="E527" s="1"/>
      <c r="F527" s="1">
        <v>-5</v>
      </c>
      <c r="G527" s="1" t="s">
        <v>14</v>
      </c>
      <c r="H527" s="1" t="s">
        <v>15</v>
      </c>
      <c r="I527" s="1" t="s">
        <v>16</v>
      </c>
      <c r="J527" s="3" t="str">
        <f>TEXT(Table1[[#This Row],[Date]],"mmm")</f>
        <v>Nov</v>
      </c>
    </row>
    <row r="528" spans="1:10" x14ac:dyDescent="0.25">
      <c r="A528" s="1" t="s">
        <v>4</v>
      </c>
      <c r="B528" s="2">
        <v>44528</v>
      </c>
      <c r="C528" s="1" t="s">
        <v>13</v>
      </c>
      <c r="D528" s="1">
        <v>5</v>
      </c>
      <c r="E528" s="1"/>
      <c r="F528" s="1">
        <v>-5</v>
      </c>
      <c r="G528" s="1" t="s">
        <v>14</v>
      </c>
      <c r="H528" s="1" t="s">
        <v>15</v>
      </c>
      <c r="I528" s="1" t="s">
        <v>16</v>
      </c>
      <c r="J528" s="3" t="str">
        <f>TEXT(Table1[[#This Row],[Date]],"mmm")</f>
        <v>Nov</v>
      </c>
    </row>
    <row r="529" spans="1:10" x14ac:dyDescent="0.25">
      <c r="A529" s="1" t="s">
        <v>4</v>
      </c>
      <c r="B529" s="2">
        <v>44529</v>
      </c>
      <c r="C529" s="1" t="s">
        <v>13</v>
      </c>
      <c r="D529" s="1">
        <v>5</v>
      </c>
      <c r="E529" s="1"/>
      <c r="F529" s="1">
        <v>-5</v>
      </c>
      <c r="G529" s="1" t="s">
        <v>14</v>
      </c>
      <c r="H529" s="1" t="s">
        <v>15</v>
      </c>
      <c r="I529" s="1" t="s">
        <v>16</v>
      </c>
      <c r="J529" s="3" t="str">
        <f>TEXT(Table1[[#This Row],[Date]],"mmm")</f>
        <v>Nov</v>
      </c>
    </row>
    <row r="530" spans="1:10" x14ac:dyDescent="0.25">
      <c r="A530" s="1" t="s">
        <v>4</v>
      </c>
      <c r="B530" s="2">
        <v>44529</v>
      </c>
      <c r="C530" s="1" t="s">
        <v>23</v>
      </c>
      <c r="D530" s="1">
        <v>210</v>
      </c>
      <c r="E530" s="1"/>
      <c r="F530" s="1">
        <v>-210</v>
      </c>
      <c r="G530" s="1" t="s">
        <v>24</v>
      </c>
      <c r="H530" s="1" t="s">
        <v>19</v>
      </c>
      <c r="I530" s="1" t="s">
        <v>16</v>
      </c>
      <c r="J530" s="3" t="str">
        <f>TEXT(Table1[[#This Row],[Date]],"mmm")</f>
        <v>Nov</v>
      </c>
    </row>
    <row r="531" spans="1:10" x14ac:dyDescent="0.25">
      <c r="A531" s="1" t="s">
        <v>4</v>
      </c>
      <c r="B531" s="2">
        <v>44530</v>
      </c>
      <c r="C531" s="1" t="s">
        <v>31</v>
      </c>
      <c r="D531" s="1">
        <v>239</v>
      </c>
      <c r="E531" s="1"/>
      <c r="F531" s="1">
        <v>-239</v>
      </c>
      <c r="G531" s="1" t="s">
        <v>32</v>
      </c>
      <c r="H531" s="1" t="s">
        <v>30</v>
      </c>
      <c r="I531" s="1" t="s">
        <v>16</v>
      </c>
      <c r="J531" s="3" t="str">
        <f>TEXT(Table1[[#This Row],[Date]],"mmm")</f>
        <v>Nov</v>
      </c>
    </row>
    <row r="532" spans="1:10" x14ac:dyDescent="0.25">
      <c r="A532" s="1" t="s">
        <v>4</v>
      </c>
      <c r="B532" s="2">
        <v>44530</v>
      </c>
      <c r="C532" s="1" t="s">
        <v>35</v>
      </c>
      <c r="D532" s="1">
        <v>40</v>
      </c>
      <c r="E532" s="1"/>
      <c r="F532" s="1">
        <v>-40</v>
      </c>
      <c r="G532" s="1" t="s">
        <v>36</v>
      </c>
      <c r="H532" s="1" t="s">
        <v>22</v>
      </c>
      <c r="I532" s="1" t="s">
        <v>16</v>
      </c>
      <c r="J532" s="3" t="str">
        <f>TEXT(Table1[[#This Row],[Date]],"mmm")</f>
        <v>Nov</v>
      </c>
    </row>
    <row r="533" spans="1:10" x14ac:dyDescent="0.25">
      <c r="A533" s="1" t="s">
        <v>4</v>
      </c>
      <c r="B533" s="2">
        <v>44530</v>
      </c>
      <c r="C533" s="1" t="s">
        <v>57</v>
      </c>
      <c r="D533" s="1">
        <v>30</v>
      </c>
      <c r="E533" s="1"/>
      <c r="F533" s="1">
        <v>-30</v>
      </c>
      <c r="G533" s="1" t="s">
        <v>34</v>
      </c>
      <c r="H533" s="1" t="s">
        <v>15</v>
      </c>
      <c r="I533" s="1" t="s">
        <v>16</v>
      </c>
      <c r="J533" s="3" t="str">
        <f>TEXT(Table1[[#This Row],[Date]],"mmm")</f>
        <v>Nov</v>
      </c>
    </row>
    <row r="534" spans="1:10" x14ac:dyDescent="0.25">
      <c r="A534" s="1" t="s">
        <v>4</v>
      </c>
      <c r="B534" s="2">
        <v>44531</v>
      </c>
      <c r="C534" s="1" t="s">
        <v>13</v>
      </c>
      <c r="D534" s="1">
        <v>5</v>
      </c>
      <c r="E534" s="1"/>
      <c r="F534" s="1">
        <v>-5</v>
      </c>
      <c r="G534" s="1" t="s">
        <v>14</v>
      </c>
      <c r="H534" s="1" t="s">
        <v>15</v>
      </c>
      <c r="I534" s="1" t="s">
        <v>16</v>
      </c>
      <c r="J534" s="3" t="str">
        <f>TEXT(Table1[[#This Row],[Date]],"mmm")</f>
        <v>Dec</v>
      </c>
    </row>
    <row r="535" spans="1:10" x14ac:dyDescent="0.25">
      <c r="A535" s="1" t="s">
        <v>4</v>
      </c>
      <c r="B535" s="2">
        <v>44532</v>
      </c>
      <c r="C535" s="1" t="s">
        <v>13</v>
      </c>
      <c r="D535" s="1">
        <v>5</v>
      </c>
      <c r="E535" s="1"/>
      <c r="F535" s="1">
        <v>-5</v>
      </c>
      <c r="G535" s="1" t="s">
        <v>14</v>
      </c>
      <c r="H535" s="1" t="s">
        <v>15</v>
      </c>
      <c r="I535" s="1" t="s">
        <v>16</v>
      </c>
      <c r="J535" s="3" t="str">
        <f>TEXT(Table1[[#This Row],[Date]],"mmm")</f>
        <v>Dec</v>
      </c>
    </row>
    <row r="536" spans="1:10" x14ac:dyDescent="0.25">
      <c r="A536" s="1" t="s">
        <v>9</v>
      </c>
      <c r="B536" s="2">
        <v>44533</v>
      </c>
      <c r="C536" s="1" t="s">
        <v>10</v>
      </c>
      <c r="D536" s="1"/>
      <c r="E536" s="1">
        <v>4000</v>
      </c>
      <c r="F536" s="1">
        <v>4000</v>
      </c>
      <c r="G536" s="1" t="s">
        <v>11</v>
      </c>
      <c r="H536" s="1" t="s">
        <v>11</v>
      </c>
      <c r="I536" s="1" t="s">
        <v>12</v>
      </c>
      <c r="J536" s="3" t="str">
        <f>TEXT(Table1[[#This Row],[Date]],"mmm")</f>
        <v>Dec</v>
      </c>
    </row>
    <row r="537" spans="1:10" x14ac:dyDescent="0.25">
      <c r="A537" s="1" t="s">
        <v>4</v>
      </c>
      <c r="B537" s="2">
        <v>44534</v>
      </c>
      <c r="C537" s="1" t="s">
        <v>13</v>
      </c>
      <c r="D537" s="1">
        <v>5</v>
      </c>
      <c r="E537" s="1"/>
      <c r="F537" s="1">
        <v>-5</v>
      </c>
      <c r="G537" s="1" t="s">
        <v>14</v>
      </c>
      <c r="H537" s="1" t="s">
        <v>15</v>
      </c>
      <c r="I537" s="1" t="s">
        <v>16</v>
      </c>
      <c r="J537" s="3" t="str">
        <f>TEXT(Table1[[#This Row],[Date]],"mmm")</f>
        <v>Dec</v>
      </c>
    </row>
    <row r="538" spans="1:10" x14ac:dyDescent="0.25">
      <c r="A538" s="1" t="s">
        <v>9</v>
      </c>
      <c r="B538" s="2">
        <v>44535</v>
      </c>
      <c r="C538" s="1" t="s">
        <v>17</v>
      </c>
      <c r="D538" s="1">
        <v>927</v>
      </c>
      <c r="E538" s="1"/>
      <c r="F538" s="1">
        <v>-927</v>
      </c>
      <c r="G538" s="1" t="s">
        <v>18</v>
      </c>
      <c r="H538" s="1" t="s">
        <v>19</v>
      </c>
      <c r="I538" s="1" t="s">
        <v>16</v>
      </c>
      <c r="J538" s="3" t="str">
        <f>TEXT(Table1[[#This Row],[Date]],"mmm")</f>
        <v>Dec</v>
      </c>
    </row>
    <row r="539" spans="1:10" x14ac:dyDescent="0.25">
      <c r="A539" s="1" t="s">
        <v>9</v>
      </c>
      <c r="B539" s="2">
        <v>44536</v>
      </c>
      <c r="C539" s="1" t="s">
        <v>20</v>
      </c>
      <c r="D539" s="1">
        <v>150</v>
      </c>
      <c r="E539" s="1"/>
      <c r="F539" s="1">
        <v>-150</v>
      </c>
      <c r="G539" s="1" t="s">
        <v>21</v>
      </c>
      <c r="H539" s="1" t="s">
        <v>22</v>
      </c>
      <c r="I539" s="1" t="s">
        <v>16</v>
      </c>
      <c r="J539" s="3" t="str">
        <f>TEXT(Table1[[#This Row],[Date]],"mmm")</f>
        <v>Dec</v>
      </c>
    </row>
    <row r="540" spans="1:10" x14ac:dyDescent="0.25">
      <c r="A540" s="1" t="s">
        <v>4</v>
      </c>
      <c r="B540" s="2">
        <v>44537</v>
      </c>
      <c r="C540" s="1" t="s">
        <v>13</v>
      </c>
      <c r="D540" s="1">
        <v>5</v>
      </c>
      <c r="E540" s="1"/>
      <c r="F540" s="1">
        <v>-5</v>
      </c>
      <c r="G540" s="1" t="s">
        <v>14</v>
      </c>
      <c r="H540" s="1" t="s">
        <v>15</v>
      </c>
      <c r="I540" s="1" t="s">
        <v>16</v>
      </c>
      <c r="J540" s="3" t="str">
        <f>TEXT(Table1[[#This Row],[Date]],"mmm")</f>
        <v>Dec</v>
      </c>
    </row>
    <row r="541" spans="1:10" x14ac:dyDescent="0.25">
      <c r="A541" s="1" t="s">
        <v>4</v>
      </c>
      <c r="B541" s="2">
        <v>44538</v>
      </c>
      <c r="C541" s="1" t="s">
        <v>13</v>
      </c>
      <c r="D541" s="1">
        <v>5</v>
      </c>
      <c r="E541" s="1"/>
      <c r="F541" s="1">
        <v>-5</v>
      </c>
      <c r="G541" s="1" t="s">
        <v>14</v>
      </c>
      <c r="H541" s="1" t="s">
        <v>15</v>
      </c>
      <c r="I541" s="1" t="s">
        <v>16</v>
      </c>
      <c r="J541" s="3" t="str">
        <f>TEXT(Table1[[#This Row],[Date]],"mmm")</f>
        <v>Dec</v>
      </c>
    </row>
    <row r="542" spans="1:10" x14ac:dyDescent="0.25">
      <c r="A542" s="1" t="s">
        <v>4</v>
      </c>
      <c r="B542" s="2">
        <v>44539</v>
      </c>
      <c r="C542" s="1" t="s">
        <v>13</v>
      </c>
      <c r="D542" s="1">
        <v>5</v>
      </c>
      <c r="E542" s="1"/>
      <c r="F542" s="1">
        <v>-5</v>
      </c>
      <c r="G542" s="1" t="s">
        <v>14</v>
      </c>
      <c r="H542" s="1" t="s">
        <v>15</v>
      </c>
      <c r="I542" s="1" t="s">
        <v>16</v>
      </c>
      <c r="J542" s="3" t="str">
        <f>TEXT(Table1[[#This Row],[Date]],"mmm")</f>
        <v>Dec</v>
      </c>
    </row>
    <row r="543" spans="1:10" x14ac:dyDescent="0.25">
      <c r="A543" s="1" t="s">
        <v>4</v>
      </c>
      <c r="B543" s="2">
        <v>44540</v>
      </c>
      <c r="C543" s="1" t="s">
        <v>13</v>
      </c>
      <c r="D543" s="1">
        <v>5</v>
      </c>
      <c r="E543" s="1"/>
      <c r="F543" s="1">
        <v>-5</v>
      </c>
      <c r="G543" s="1" t="s">
        <v>14</v>
      </c>
      <c r="H543" s="1" t="s">
        <v>15</v>
      </c>
      <c r="I543" s="1" t="s">
        <v>16</v>
      </c>
      <c r="J543" s="3" t="str">
        <f>TEXT(Table1[[#This Row],[Date]],"mmm")</f>
        <v>Dec</v>
      </c>
    </row>
    <row r="544" spans="1:10" x14ac:dyDescent="0.25">
      <c r="A544" s="1" t="s">
        <v>4</v>
      </c>
      <c r="B544" s="2">
        <v>44541</v>
      </c>
      <c r="C544" s="1" t="s">
        <v>23</v>
      </c>
      <c r="D544" s="1">
        <v>160</v>
      </c>
      <c r="E544" s="1"/>
      <c r="F544" s="1">
        <v>-160</v>
      </c>
      <c r="G544" s="1" t="s">
        <v>24</v>
      </c>
      <c r="H544" s="1" t="s">
        <v>19</v>
      </c>
      <c r="I544" s="1" t="s">
        <v>16</v>
      </c>
      <c r="J544" s="3" t="str">
        <f>TEXT(Table1[[#This Row],[Date]],"mmm")</f>
        <v>Dec</v>
      </c>
    </row>
    <row r="545" spans="1:10" x14ac:dyDescent="0.25">
      <c r="A545" s="1" t="s">
        <v>9</v>
      </c>
      <c r="B545" s="2">
        <v>44542</v>
      </c>
      <c r="C545" s="1" t="s">
        <v>25</v>
      </c>
      <c r="D545" s="1">
        <v>49</v>
      </c>
      <c r="E545" s="1"/>
      <c r="F545" s="1">
        <v>-49</v>
      </c>
      <c r="G545" s="1" t="s">
        <v>26</v>
      </c>
      <c r="H545" s="1" t="s">
        <v>19</v>
      </c>
      <c r="I545" s="1" t="s">
        <v>16</v>
      </c>
      <c r="J545" s="3" t="str">
        <f>TEXT(Table1[[#This Row],[Date]],"mmm")</f>
        <v>Dec</v>
      </c>
    </row>
    <row r="546" spans="1:10" x14ac:dyDescent="0.25">
      <c r="A546" s="1" t="s">
        <v>4</v>
      </c>
      <c r="B546" s="2">
        <v>44543</v>
      </c>
      <c r="C546" s="1" t="s">
        <v>13</v>
      </c>
      <c r="D546" s="1">
        <v>5</v>
      </c>
      <c r="E546" s="1"/>
      <c r="F546" s="1">
        <v>-5</v>
      </c>
      <c r="G546" s="1" t="s">
        <v>14</v>
      </c>
      <c r="H546" s="1" t="s">
        <v>15</v>
      </c>
      <c r="I546" s="1" t="s">
        <v>16</v>
      </c>
      <c r="J546" s="3" t="str">
        <f>TEXT(Table1[[#This Row],[Date]],"mmm")</f>
        <v>Dec</v>
      </c>
    </row>
    <row r="547" spans="1:10" x14ac:dyDescent="0.25">
      <c r="A547" s="1" t="s">
        <v>4</v>
      </c>
      <c r="B547" s="2">
        <v>44544</v>
      </c>
      <c r="C547" s="1" t="s">
        <v>13</v>
      </c>
      <c r="D547" s="1">
        <v>5</v>
      </c>
      <c r="E547" s="1"/>
      <c r="F547" s="1">
        <v>-5</v>
      </c>
      <c r="G547" s="1" t="s">
        <v>14</v>
      </c>
      <c r="H547" s="1" t="s">
        <v>15</v>
      </c>
      <c r="I547" s="1" t="s">
        <v>16</v>
      </c>
      <c r="J547" s="3" t="str">
        <f>TEXT(Table1[[#This Row],[Date]],"mmm")</f>
        <v>Dec</v>
      </c>
    </row>
    <row r="548" spans="1:10" x14ac:dyDescent="0.25">
      <c r="A548" s="1" t="s">
        <v>4</v>
      </c>
      <c r="B548" s="2">
        <v>44545</v>
      </c>
      <c r="C548" s="1" t="s">
        <v>27</v>
      </c>
      <c r="D548" s="1">
        <v>94</v>
      </c>
      <c r="E548" s="1"/>
      <c r="F548" s="1">
        <v>-94</v>
      </c>
      <c r="G548" s="1" t="s">
        <v>28</v>
      </c>
      <c r="H548" s="1" t="s">
        <v>22</v>
      </c>
      <c r="I548" s="1" t="s">
        <v>16</v>
      </c>
      <c r="J548" s="3" t="str">
        <f>TEXT(Table1[[#This Row],[Date]],"mmm")</f>
        <v>Dec</v>
      </c>
    </row>
    <row r="549" spans="1:10" x14ac:dyDescent="0.25">
      <c r="A549" s="1" t="s">
        <v>4</v>
      </c>
      <c r="B549" s="2">
        <v>44546</v>
      </c>
      <c r="C549" s="1" t="s">
        <v>13</v>
      </c>
      <c r="D549" s="1">
        <v>5</v>
      </c>
      <c r="E549" s="1"/>
      <c r="F549" s="1">
        <v>-5</v>
      </c>
      <c r="G549" s="1" t="s">
        <v>14</v>
      </c>
      <c r="H549" s="1" t="s">
        <v>15</v>
      </c>
      <c r="I549" s="1" t="s">
        <v>16</v>
      </c>
      <c r="J549" s="3" t="str">
        <f>TEXT(Table1[[#This Row],[Date]],"mmm")</f>
        <v>Dec</v>
      </c>
    </row>
    <row r="550" spans="1:10" x14ac:dyDescent="0.25">
      <c r="A550" s="1" t="s">
        <v>4</v>
      </c>
      <c r="B550" s="2">
        <v>44547</v>
      </c>
      <c r="C550" s="1" t="s">
        <v>13</v>
      </c>
      <c r="D550" s="1">
        <v>5</v>
      </c>
      <c r="E550" s="1"/>
      <c r="F550" s="1">
        <v>-5</v>
      </c>
      <c r="G550" s="1" t="s">
        <v>14</v>
      </c>
      <c r="H550" s="1" t="s">
        <v>15</v>
      </c>
      <c r="I550" s="1" t="s">
        <v>16</v>
      </c>
      <c r="J550" s="3" t="str">
        <f>TEXT(Table1[[#This Row],[Date]],"mmm")</f>
        <v>Dec</v>
      </c>
    </row>
    <row r="551" spans="1:10" x14ac:dyDescent="0.25">
      <c r="A551" s="1" t="s">
        <v>4</v>
      </c>
      <c r="B551" s="2">
        <v>44548</v>
      </c>
      <c r="C551" s="1" t="s">
        <v>23</v>
      </c>
      <c r="D551" s="1">
        <v>133</v>
      </c>
      <c r="E551" s="1"/>
      <c r="F551" s="1">
        <v>-133</v>
      </c>
      <c r="G551" s="1" t="s">
        <v>24</v>
      </c>
      <c r="H551" s="1" t="s">
        <v>19</v>
      </c>
      <c r="I551" s="1" t="s">
        <v>16</v>
      </c>
      <c r="J551" s="3" t="str">
        <f>TEXT(Table1[[#This Row],[Date]],"mmm")</f>
        <v>Dec</v>
      </c>
    </row>
    <row r="552" spans="1:10" x14ac:dyDescent="0.25">
      <c r="A552" s="1" t="s">
        <v>4</v>
      </c>
      <c r="B552" s="2">
        <v>44549</v>
      </c>
      <c r="C552" s="1" t="s">
        <v>13</v>
      </c>
      <c r="D552" s="1">
        <v>5</v>
      </c>
      <c r="E552" s="1"/>
      <c r="F552" s="1">
        <v>-5</v>
      </c>
      <c r="G552" s="1" t="s">
        <v>14</v>
      </c>
      <c r="H552" s="1" t="s">
        <v>15</v>
      </c>
      <c r="I552" s="1" t="s">
        <v>16</v>
      </c>
      <c r="J552" s="3" t="str">
        <f>TEXT(Table1[[#This Row],[Date]],"mmm")</f>
        <v>Dec</v>
      </c>
    </row>
    <row r="553" spans="1:10" x14ac:dyDescent="0.25">
      <c r="A553" s="1" t="s">
        <v>4</v>
      </c>
      <c r="B553" s="2">
        <v>44550</v>
      </c>
      <c r="C553" s="1" t="s">
        <v>13</v>
      </c>
      <c r="D553" s="1">
        <v>5</v>
      </c>
      <c r="E553" s="1"/>
      <c r="F553" s="1">
        <v>-5</v>
      </c>
      <c r="G553" s="1" t="s">
        <v>14</v>
      </c>
      <c r="H553" s="1" t="s">
        <v>15</v>
      </c>
      <c r="I553" s="1" t="s">
        <v>16</v>
      </c>
      <c r="J553" s="3" t="str">
        <f>TEXT(Table1[[#This Row],[Date]],"mmm")</f>
        <v>Dec</v>
      </c>
    </row>
    <row r="554" spans="1:10" x14ac:dyDescent="0.25">
      <c r="A554" s="1" t="s">
        <v>4</v>
      </c>
      <c r="B554" s="2">
        <v>44551</v>
      </c>
      <c r="C554" s="1" t="s">
        <v>29</v>
      </c>
      <c r="D554" s="1">
        <v>36</v>
      </c>
      <c r="E554" s="1"/>
      <c r="F554" s="1">
        <v>-36</v>
      </c>
      <c r="G554" s="1" t="s">
        <v>21</v>
      </c>
      <c r="H554" s="1" t="s">
        <v>30</v>
      </c>
      <c r="I554" s="1" t="s">
        <v>16</v>
      </c>
      <c r="J554" s="3" t="str">
        <f>TEXT(Table1[[#This Row],[Date]],"mmm")</f>
        <v>Dec</v>
      </c>
    </row>
    <row r="555" spans="1:10" x14ac:dyDescent="0.25">
      <c r="A555" s="1" t="s">
        <v>4</v>
      </c>
      <c r="B555" s="2">
        <v>44552</v>
      </c>
      <c r="C555" s="1" t="s">
        <v>31</v>
      </c>
      <c r="D555" s="1">
        <v>74</v>
      </c>
      <c r="E555" s="1"/>
      <c r="F555" s="1">
        <v>-74</v>
      </c>
      <c r="G555" s="1" t="s">
        <v>32</v>
      </c>
      <c r="H555" s="1" t="s">
        <v>30</v>
      </c>
      <c r="I555" s="1" t="s">
        <v>16</v>
      </c>
      <c r="J555" s="3" t="str">
        <f>TEXT(Table1[[#This Row],[Date]],"mmm")</f>
        <v>Dec</v>
      </c>
    </row>
    <row r="556" spans="1:10" x14ac:dyDescent="0.25">
      <c r="A556" s="1" t="s">
        <v>4</v>
      </c>
      <c r="B556" s="2">
        <v>44553</v>
      </c>
      <c r="C556" s="1" t="s">
        <v>33</v>
      </c>
      <c r="D556" s="1">
        <v>72</v>
      </c>
      <c r="E556" s="1"/>
      <c r="F556" s="1">
        <v>-72</v>
      </c>
      <c r="G556" s="1" t="s">
        <v>34</v>
      </c>
      <c r="H556" s="1" t="s">
        <v>15</v>
      </c>
      <c r="I556" s="1" t="s">
        <v>16</v>
      </c>
      <c r="J556" s="3" t="str">
        <f>TEXT(Table1[[#This Row],[Date]],"mmm")</f>
        <v>Dec</v>
      </c>
    </row>
    <row r="557" spans="1:10" x14ac:dyDescent="0.25">
      <c r="A557" s="1" t="s">
        <v>4</v>
      </c>
      <c r="B557" s="2">
        <v>44554</v>
      </c>
      <c r="C557" s="1" t="s">
        <v>35</v>
      </c>
      <c r="D557" s="1">
        <v>28</v>
      </c>
      <c r="E557" s="1"/>
      <c r="F557" s="1">
        <v>-28</v>
      </c>
      <c r="G557" s="1" t="s">
        <v>36</v>
      </c>
      <c r="H557" s="1" t="s">
        <v>22</v>
      </c>
      <c r="I557" s="1" t="s">
        <v>16</v>
      </c>
      <c r="J557" s="3" t="str">
        <f>TEXT(Table1[[#This Row],[Date]],"mmm")</f>
        <v>Dec</v>
      </c>
    </row>
    <row r="558" spans="1:10" x14ac:dyDescent="0.25">
      <c r="A558" s="1" t="s">
        <v>9</v>
      </c>
      <c r="B558" s="2">
        <v>44555</v>
      </c>
      <c r="C558" s="1" t="s">
        <v>37</v>
      </c>
      <c r="D558" s="1">
        <v>30</v>
      </c>
      <c r="E558" s="1"/>
      <c r="F558" s="1">
        <v>-30</v>
      </c>
      <c r="G558" s="1" t="s">
        <v>38</v>
      </c>
      <c r="H558" s="1" t="s">
        <v>30</v>
      </c>
      <c r="I558" s="1" t="s">
        <v>16</v>
      </c>
      <c r="J558" s="3" t="str">
        <f>TEXT(Table1[[#This Row],[Date]],"mmm")</f>
        <v>Dec</v>
      </c>
    </row>
    <row r="559" spans="1:10" x14ac:dyDescent="0.25">
      <c r="A559" s="1" t="s">
        <v>4</v>
      </c>
      <c r="B559" s="2">
        <v>44556</v>
      </c>
      <c r="C559" s="1" t="s">
        <v>13</v>
      </c>
      <c r="D559" s="1">
        <v>5</v>
      </c>
      <c r="E559" s="1"/>
      <c r="F559" s="1">
        <v>-5</v>
      </c>
      <c r="G559" s="1" t="s">
        <v>14</v>
      </c>
      <c r="H559" s="1" t="s">
        <v>15</v>
      </c>
      <c r="I559" s="1" t="s">
        <v>16</v>
      </c>
      <c r="J559" s="3" t="str">
        <f>TEXT(Table1[[#This Row],[Date]],"mmm")</f>
        <v>Dec</v>
      </c>
    </row>
    <row r="560" spans="1:10" x14ac:dyDescent="0.25">
      <c r="A560" s="1" t="s">
        <v>4</v>
      </c>
      <c r="B560" s="2">
        <v>44557</v>
      </c>
      <c r="C560" s="1" t="s">
        <v>13</v>
      </c>
      <c r="D560" s="1">
        <v>5</v>
      </c>
      <c r="E560" s="1"/>
      <c r="F560" s="1">
        <v>-5</v>
      </c>
      <c r="G560" s="1" t="s">
        <v>14</v>
      </c>
      <c r="H560" s="1" t="s">
        <v>15</v>
      </c>
      <c r="I560" s="1" t="s">
        <v>16</v>
      </c>
      <c r="J560" s="3" t="str">
        <f>TEXT(Table1[[#This Row],[Date]],"mmm")</f>
        <v>Dec</v>
      </c>
    </row>
    <row r="561" spans="1:10" x14ac:dyDescent="0.25">
      <c r="A561" s="1" t="s">
        <v>9</v>
      </c>
      <c r="B561" s="2">
        <v>44558</v>
      </c>
      <c r="C561" s="1" t="s">
        <v>42</v>
      </c>
      <c r="D561" s="1">
        <v>40</v>
      </c>
      <c r="E561" s="1"/>
      <c r="F561" s="1">
        <v>-40</v>
      </c>
      <c r="G561" s="1" t="s">
        <v>43</v>
      </c>
      <c r="H561" s="1" t="s">
        <v>19</v>
      </c>
      <c r="I561" s="1" t="s">
        <v>16</v>
      </c>
      <c r="J561" s="3" t="str">
        <f>TEXT(Table1[[#This Row],[Date]],"mmm")</f>
        <v>Dec</v>
      </c>
    </row>
    <row r="562" spans="1:10" x14ac:dyDescent="0.25">
      <c r="A562" s="1" t="s">
        <v>4</v>
      </c>
      <c r="B562" s="2">
        <v>44559</v>
      </c>
      <c r="C562" s="1" t="s">
        <v>46</v>
      </c>
      <c r="D562" s="1">
        <v>35</v>
      </c>
      <c r="E562" s="1"/>
      <c r="F562" s="1">
        <v>-35</v>
      </c>
      <c r="G562" s="1" t="s">
        <v>21</v>
      </c>
      <c r="H562" s="1" t="s">
        <v>30</v>
      </c>
      <c r="I562" s="1" t="s">
        <v>16</v>
      </c>
      <c r="J562" s="3" t="str">
        <f>TEXT(Table1[[#This Row],[Date]],"mmm")</f>
        <v>Dec</v>
      </c>
    </row>
    <row r="563" spans="1:10" x14ac:dyDescent="0.25">
      <c r="A563" s="1" t="s">
        <v>4</v>
      </c>
      <c r="B563" s="2">
        <v>44560</v>
      </c>
      <c r="C563" s="1" t="s">
        <v>13</v>
      </c>
      <c r="D563" s="1">
        <v>5</v>
      </c>
      <c r="E563" s="1"/>
      <c r="F563" s="1">
        <v>-5</v>
      </c>
      <c r="G563" s="1" t="s">
        <v>14</v>
      </c>
      <c r="H563" s="1" t="s">
        <v>15</v>
      </c>
      <c r="I563" s="1" t="s">
        <v>16</v>
      </c>
      <c r="J563" s="3" t="str">
        <f>TEXT(Table1[[#This Row],[Date]],"mmm")</f>
        <v>Dec</v>
      </c>
    </row>
    <row r="564" spans="1:10" x14ac:dyDescent="0.25">
      <c r="A564" s="1" t="s">
        <v>4</v>
      </c>
      <c r="B564" s="2">
        <v>44561</v>
      </c>
      <c r="C564" s="1" t="s">
        <v>13</v>
      </c>
      <c r="D564" s="1">
        <v>5</v>
      </c>
      <c r="E564" s="1"/>
      <c r="F564" s="1">
        <v>-5</v>
      </c>
      <c r="G564" s="1" t="s">
        <v>14</v>
      </c>
      <c r="H564" s="1" t="s">
        <v>15</v>
      </c>
      <c r="I564" s="1" t="s">
        <v>16</v>
      </c>
      <c r="J564" s="3" t="str">
        <f>TEXT(Table1[[#This Row],[Date]],"mmm")</f>
        <v>Dec</v>
      </c>
    </row>
    <row r="565" spans="1:10" x14ac:dyDescent="0.25">
      <c r="J565" s="4"/>
    </row>
    <row r="566" spans="1:10" x14ac:dyDescent="0.25">
      <c r="J566" s="4"/>
    </row>
    <row r="567" spans="1:10" x14ac:dyDescent="0.25">
      <c r="J567" s="4"/>
    </row>
    <row r="568" spans="1:10" x14ac:dyDescent="0.25">
      <c r="J568" s="4"/>
    </row>
    <row r="569" spans="1:10" x14ac:dyDescent="0.25">
      <c r="J569" s="4"/>
    </row>
    <row r="570" spans="1:10" x14ac:dyDescent="0.25">
      <c r="J570" s="4"/>
    </row>
    <row r="571" spans="1:10" x14ac:dyDescent="0.25">
      <c r="J571" s="4"/>
    </row>
    <row r="572" spans="1:10" x14ac:dyDescent="0.25">
      <c r="J572" s="4"/>
    </row>
    <row r="573" spans="1:10" x14ac:dyDescent="0.25">
      <c r="J573" s="4"/>
    </row>
    <row r="574" spans="1:10" x14ac:dyDescent="0.25">
      <c r="J574"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3"/>
  <sheetViews>
    <sheetView workbookViewId="0">
      <selection activeCell="L4" sqref="L4"/>
    </sheetView>
  </sheetViews>
  <sheetFormatPr defaultRowHeight="15" x14ac:dyDescent="0.25"/>
  <cols>
    <col min="1" max="1" width="10.28515625" customWidth="1"/>
    <col min="2" max="2" width="16.140625" customWidth="1"/>
    <col min="3" max="3" width="13.28515625" customWidth="1"/>
    <col min="4" max="4" width="12" customWidth="1"/>
    <col min="6" max="6" width="10.28515625" customWidth="1"/>
    <col min="7" max="7" width="14.7109375" customWidth="1"/>
    <col min="8" max="8" width="15.28515625" customWidth="1"/>
    <col min="9" max="9" width="19.28515625" customWidth="1"/>
    <col min="10" max="10" width="12.5703125" customWidth="1"/>
  </cols>
  <sheetData>
    <row r="1" spans="1:12" x14ac:dyDescent="0.25">
      <c r="A1" t="s">
        <v>0</v>
      </c>
      <c r="B1" t="s">
        <v>1</v>
      </c>
      <c r="C1" t="s">
        <v>2</v>
      </c>
      <c r="D1" t="s">
        <v>3</v>
      </c>
      <c r="E1" t="s">
        <v>4</v>
      </c>
      <c r="F1" t="s">
        <v>5</v>
      </c>
      <c r="G1" t="s">
        <v>6</v>
      </c>
      <c r="H1" t="s">
        <v>7</v>
      </c>
      <c r="I1" t="s">
        <v>8</v>
      </c>
      <c r="J1" t="s">
        <v>62</v>
      </c>
    </row>
    <row r="2" spans="1:12" x14ac:dyDescent="0.25">
      <c r="A2" t="s">
        <v>9</v>
      </c>
      <c r="B2" s="2">
        <v>44558</v>
      </c>
      <c r="C2" t="s">
        <v>42</v>
      </c>
      <c r="D2">
        <v>40</v>
      </c>
      <c r="F2">
        <v>-40</v>
      </c>
      <c r="G2" t="s">
        <v>43</v>
      </c>
      <c r="H2" t="s">
        <v>19</v>
      </c>
      <c r="I2" t="s">
        <v>16</v>
      </c>
      <c r="J2" t="s">
        <v>79</v>
      </c>
    </row>
    <row r="3" spans="1:12" x14ac:dyDescent="0.25">
      <c r="A3" t="s">
        <v>4</v>
      </c>
      <c r="B3" s="2">
        <v>44548</v>
      </c>
      <c r="C3" t="s">
        <v>23</v>
      </c>
      <c r="D3">
        <v>133</v>
      </c>
      <c r="F3">
        <v>-133</v>
      </c>
      <c r="G3" t="s">
        <v>24</v>
      </c>
      <c r="H3" t="s">
        <v>19</v>
      </c>
      <c r="I3" t="s">
        <v>16</v>
      </c>
      <c r="J3" t="s">
        <v>79</v>
      </c>
      <c r="L3">
        <f>SUM(Table2[Debit])</f>
        <v>19441.800000000003</v>
      </c>
    </row>
    <row r="4" spans="1:12" x14ac:dyDescent="0.25">
      <c r="A4" t="s">
        <v>9</v>
      </c>
      <c r="B4" s="2">
        <v>44201</v>
      </c>
      <c r="C4" t="s">
        <v>17</v>
      </c>
      <c r="D4">
        <v>900</v>
      </c>
      <c r="F4">
        <v>-900</v>
      </c>
      <c r="G4" t="s">
        <v>18</v>
      </c>
      <c r="H4" t="s">
        <v>19</v>
      </c>
      <c r="I4" t="s">
        <v>16</v>
      </c>
      <c r="J4" t="s">
        <v>68</v>
      </c>
    </row>
    <row r="5" spans="1:12" x14ac:dyDescent="0.25">
      <c r="A5" t="s">
        <v>9</v>
      </c>
      <c r="B5" s="2">
        <v>44542</v>
      </c>
      <c r="C5" t="s">
        <v>25</v>
      </c>
      <c r="D5">
        <v>49</v>
      </c>
      <c r="F5">
        <v>-49</v>
      </c>
      <c r="G5" t="s">
        <v>26</v>
      </c>
      <c r="H5" t="s">
        <v>19</v>
      </c>
      <c r="I5" t="s">
        <v>16</v>
      </c>
      <c r="J5" t="s">
        <v>79</v>
      </c>
    </row>
    <row r="6" spans="1:12" x14ac:dyDescent="0.25">
      <c r="A6" t="s">
        <v>4</v>
      </c>
      <c r="B6" s="2">
        <v>44541</v>
      </c>
      <c r="C6" t="s">
        <v>23</v>
      </c>
      <c r="D6">
        <v>160</v>
      </c>
      <c r="F6">
        <v>-160</v>
      </c>
      <c r="G6" t="s">
        <v>24</v>
      </c>
      <c r="H6" t="s">
        <v>19</v>
      </c>
      <c r="I6" t="s">
        <v>16</v>
      </c>
      <c r="J6" t="s">
        <v>79</v>
      </c>
    </row>
    <row r="7" spans="1:12" x14ac:dyDescent="0.25">
      <c r="A7" t="s">
        <v>9</v>
      </c>
      <c r="B7" s="2">
        <v>44535</v>
      </c>
      <c r="C7" t="s">
        <v>17</v>
      </c>
      <c r="D7">
        <v>927</v>
      </c>
      <c r="F7">
        <v>-927</v>
      </c>
      <c r="G7" t="s">
        <v>18</v>
      </c>
      <c r="H7" t="s">
        <v>19</v>
      </c>
      <c r="I7" t="s">
        <v>16</v>
      </c>
      <c r="J7" t="s">
        <v>79</v>
      </c>
    </row>
    <row r="8" spans="1:12" x14ac:dyDescent="0.25">
      <c r="A8" t="s">
        <v>4</v>
      </c>
      <c r="B8" s="2">
        <v>44529</v>
      </c>
      <c r="C8" t="s">
        <v>23</v>
      </c>
      <c r="D8">
        <v>210</v>
      </c>
      <c r="F8">
        <v>-210</v>
      </c>
      <c r="G8" t="s">
        <v>24</v>
      </c>
      <c r="H8" t="s">
        <v>19</v>
      </c>
      <c r="I8" t="s">
        <v>16</v>
      </c>
      <c r="J8" t="s">
        <v>78</v>
      </c>
    </row>
    <row r="9" spans="1:12" x14ac:dyDescent="0.25">
      <c r="A9" t="s">
        <v>4</v>
      </c>
      <c r="B9" s="2">
        <v>44522</v>
      </c>
      <c r="C9" t="s">
        <v>23</v>
      </c>
      <c r="D9">
        <v>214</v>
      </c>
      <c r="F9">
        <v>-214</v>
      </c>
      <c r="G9" t="s">
        <v>24</v>
      </c>
      <c r="H9" t="s">
        <v>19</v>
      </c>
      <c r="I9" t="s">
        <v>16</v>
      </c>
      <c r="J9" t="s">
        <v>78</v>
      </c>
    </row>
    <row r="10" spans="1:12" x14ac:dyDescent="0.25">
      <c r="A10" t="s">
        <v>4</v>
      </c>
      <c r="B10" s="2">
        <v>44204</v>
      </c>
      <c r="C10" t="s">
        <v>23</v>
      </c>
      <c r="D10">
        <v>155</v>
      </c>
      <c r="F10">
        <v>-155</v>
      </c>
      <c r="G10" t="s">
        <v>24</v>
      </c>
      <c r="H10" t="s">
        <v>19</v>
      </c>
      <c r="I10" t="s">
        <v>16</v>
      </c>
      <c r="J10" t="s">
        <v>68</v>
      </c>
    </row>
    <row r="11" spans="1:12" x14ac:dyDescent="0.25">
      <c r="A11" t="s">
        <v>9</v>
      </c>
      <c r="B11" s="2">
        <v>44207</v>
      </c>
      <c r="C11" t="s">
        <v>25</v>
      </c>
      <c r="D11">
        <v>50</v>
      </c>
      <c r="F11">
        <v>-50</v>
      </c>
      <c r="G11" t="s">
        <v>26</v>
      </c>
      <c r="H11" t="s">
        <v>19</v>
      </c>
      <c r="I11" t="s">
        <v>16</v>
      </c>
      <c r="J11" t="s">
        <v>68</v>
      </c>
    </row>
    <row r="12" spans="1:12" x14ac:dyDescent="0.25">
      <c r="A12" t="s">
        <v>9</v>
      </c>
      <c r="B12" s="2">
        <v>44519</v>
      </c>
      <c r="C12" t="s">
        <v>42</v>
      </c>
      <c r="D12">
        <v>40</v>
      </c>
      <c r="F12">
        <v>-40</v>
      </c>
      <c r="G12" t="s">
        <v>43</v>
      </c>
      <c r="H12" t="s">
        <v>19</v>
      </c>
      <c r="I12" t="s">
        <v>16</v>
      </c>
      <c r="J12" t="s">
        <v>78</v>
      </c>
    </row>
    <row r="13" spans="1:12" x14ac:dyDescent="0.25">
      <c r="A13" t="s">
        <v>4</v>
      </c>
      <c r="B13" s="2">
        <v>44515</v>
      </c>
      <c r="C13" t="s">
        <v>23</v>
      </c>
      <c r="D13">
        <v>133</v>
      </c>
      <c r="F13">
        <v>-133</v>
      </c>
      <c r="G13" t="s">
        <v>24</v>
      </c>
      <c r="H13" t="s">
        <v>19</v>
      </c>
      <c r="I13" t="s">
        <v>16</v>
      </c>
      <c r="J13" t="s">
        <v>78</v>
      </c>
    </row>
    <row r="14" spans="1:12" x14ac:dyDescent="0.25">
      <c r="A14" t="s">
        <v>9</v>
      </c>
      <c r="B14" s="2">
        <v>44511</v>
      </c>
      <c r="C14" t="s">
        <v>25</v>
      </c>
      <c r="D14">
        <v>49</v>
      </c>
      <c r="F14">
        <v>-49</v>
      </c>
      <c r="G14" t="s">
        <v>26</v>
      </c>
      <c r="H14" t="s">
        <v>19</v>
      </c>
      <c r="I14" t="s">
        <v>16</v>
      </c>
      <c r="J14" t="s">
        <v>78</v>
      </c>
    </row>
    <row r="15" spans="1:12" x14ac:dyDescent="0.25">
      <c r="A15" t="s">
        <v>4</v>
      </c>
      <c r="B15" s="2">
        <v>44508</v>
      </c>
      <c r="C15" t="s">
        <v>23</v>
      </c>
      <c r="D15">
        <v>160</v>
      </c>
      <c r="F15">
        <v>-160</v>
      </c>
      <c r="G15" t="s">
        <v>24</v>
      </c>
      <c r="H15" t="s">
        <v>19</v>
      </c>
      <c r="I15" t="s">
        <v>16</v>
      </c>
      <c r="J15" t="s">
        <v>78</v>
      </c>
    </row>
    <row r="16" spans="1:12" x14ac:dyDescent="0.25">
      <c r="A16" t="s">
        <v>9</v>
      </c>
      <c r="B16" s="2">
        <v>44506</v>
      </c>
      <c r="C16" t="s">
        <v>17</v>
      </c>
      <c r="D16">
        <v>927</v>
      </c>
      <c r="F16">
        <v>-927</v>
      </c>
      <c r="G16" t="s">
        <v>18</v>
      </c>
      <c r="H16" t="s">
        <v>19</v>
      </c>
      <c r="I16" t="s">
        <v>16</v>
      </c>
      <c r="J16" t="s">
        <v>78</v>
      </c>
    </row>
    <row r="17" spans="1:10" x14ac:dyDescent="0.25">
      <c r="A17" t="s">
        <v>4</v>
      </c>
      <c r="B17" s="2">
        <v>44211</v>
      </c>
      <c r="C17" t="s">
        <v>23</v>
      </c>
      <c r="D17">
        <v>135</v>
      </c>
      <c r="F17">
        <v>-135</v>
      </c>
      <c r="G17" t="s">
        <v>24</v>
      </c>
      <c r="H17" t="s">
        <v>19</v>
      </c>
      <c r="I17" t="s">
        <v>16</v>
      </c>
      <c r="J17" t="s">
        <v>68</v>
      </c>
    </row>
    <row r="18" spans="1:10" x14ac:dyDescent="0.25">
      <c r="A18" t="s">
        <v>4</v>
      </c>
      <c r="B18" s="2">
        <v>44498</v>
      </c>
      <c r="C18" t="s">
        <v>23</v>
      </c>
      <c r="D18">
        <v>189</v>
      </c>
      <c r="F18">
        <v>-189</v>
      </c>
      <c r="G18" t="s">
        <v>24</v>
      </c>
      <c r="H18" t="s">
        <v>19</v>
      </c>
      <c r="I18" t="s">
        <v>16</v>
      </c>
      <c r="J18" t="s">
        <v>77</v>
      </c>
    </row>
    <row r="19" spans="1:10" x14ac:dyDescent="0.25">
      <c r="A19" t="s">
        <v>4</v>
      </c>
      <c r="B19" s="2">
        <v>44491</v>
      </c>
      <c r="C19" t="s">
        <v>23</v>
      </c>
      <c r="D19">
        <v>178.9</v>
      </c>
      <c r="F19">
        <v>-178.9</v>
      </c>
      <c r="G19" t="s">
        <v>24</v>
      </c>
      <c r="H19" t="s">
        <v>19</v>
      </c>
      <c r="I19" t="s">
        <v>16</v>
      </c>
      <c r="J19" t="s">
        <v>77</v>
      </c>
    </row>
    <row r="20" spans="1:10" x14ac:dyDescent="0.25">
      <c r="A20" t="s">
        <v>9</v>
      </c>
      <c r="B20" s="2">
        <v>44488</v>
      </c>
      <c r="C20" t="s">
        <v>42</v>
      </c>
      <c r="D20">
        <v>40</v>
      </c>
      <c r="F20">
        <v>-40</v>
      </c>
      <c r="G20" t="s">
        <v>43</v>
      </c>
      <c r="H20" t="s">
        <v>19</v>
      </c>
      <c r="I20" t="s">
        <v>16</v>
      </c>
      <c r="J20" t="s">
        <v>77</v>
      </c>
    </row>
    <row r="21" spans="1:10" x14ac:dyDescent="0.25">
      <c r="A21" t="s">
        <v>4</v>
      </c>
      <c r="B21" s="2">
        <v>44484</v>
      </c>
      <c r="C21" t="s">
        <v>23</v>
      </c>
      <c r="D21">
        <v>143.9</v>
      </c>
      <c r="F21">
        <v>-143.9</v>
      </c>
      <c r="G21" t="s">
        <v>24</v>
      </c>
      <c r="H21" t="s">
        <v>19</v>
      </c>
      <c r="I21" t="s">
        <v>16</v>
      </c>
      <c r="J21" t="s">
        <v>77</v>
      </c>
    </row>
    <row r="22" spans="1:10" x14ac:dyDescent="0.25">
      <c r="A22" t="s">
        <v>9</v>
      </c>
      <c r="B22" s="2">
        <v>44480</v>
      </c>
      <c r="C22" t="s">
        <v>25</v>
      </c>
      <c r="D22">
        <v>59</v>
      </c>
      <c r="F22">
        <v>-59</v>
      </c>
      <c r="G22" t="s">
        <v>26</v>
      </c>
      <c r="H22" t="s">
        <v>19</v>
      </c>
      <c r="I22" t="s">
        <v>16</v>
      </c>
      <c r="J22" t="s">
        <v>77</v>
      </c>
    </row>
    <row r="23" spans="1:10" x14ac:dyDescent="0.25">
      <c r="A23" t="s">
        <v>4</v>
      </c>
      <c r="B23" s="2">
        <v>44477</v>
      </c>
      <c r="C23" t="s">
        <v>23</v>
      </c>
      <c r="D23">
        <v>105</v>
      </c>
      <c r="F23">
        <v>-105</v>
      </c>
      <c r="G23" t="s">
        <v>24</v>
      </c>
      <c r="H23" t="s">
        <v>19</v>
      </c>
      <c r="I23" t="s">
        <v>16</v>
      </c>
      <c r="J23" t="s">
        <v>77</v>
      </c>
    </row>
    <row r="24" spans="1:10" x14ac:dyDescent="0.25">
      <c r="A24" t="s">
        <v>9</v>
      </c>
      <c r="B24" s="2">
        <v>44475</v>
      </c>
      <c r="C24" t="s">
        <v>17</v>
      </c>
      <c r="D24">
        <v>900</v>
      </c>
      <c r="F24">
        <v>-900</v>
      </c>
      <c r="G24" t="s">
        <v>18</v>
      </c>
      <c r="H24" t="s">
        <v>19</v>
      </c>
      <c r="I24" t="s">
        <v>16</v>
      </c>
      <c r="J24" t="s">
        <v>77</v>
      </c>
    </row>
    <row r="25" spans="1:10" x14ac:dyDescent="0.25">
      <c r="A25" t="s">
        <v>4</v>
      </c>
      <c r="B25" s="2">
        <v>44467</v>
      </c>
      <c r="C25" t="s">
        <v>23</v>
      </c>
      <c r="D25">
        <v>223</v>
      </c>
      <c r="F25">
        <v>-223</v>
      </c>
      <c r="G25" t="s">
        <v>24</v>
      </c>
      <c r="H25" t="s">
        <v>19</v>
      </c>
      <c r="I25" t="s">
        <v>16</v>
      </c>
      <c r="J25" t="s">
        <v>76</v>
      </c>
    </row>
    <row r="26" spans="1:10" x14ac:dyDescent="0.25">
      <c r="A26" t="s">
        <v>4</v>
      </c>
      <c r="B26" s="2">
        <v>44460</v>
      </c>
      <c r="C26" t="s">
        <v>23</v>
      </c>
      <c r="D26">
        <v>177.9</v>
      </c>
      <c r="F26">
        <v>-177.9</v>
      </c>
      <c r="G26" t="s">
        <v>24</v>
      </c>
      <c r="H26" t="s">
        <v>19</v>
      </c>
      <c r="I26" t="s">
        <v>16</v>
      </c>
      <c r="J26" t="s">
        <v>76</v>
      </c>
    </row>
    <row r="27" spans="1:10" x14ac:dyDescent="0.25">
      <c r="A27" t="s">
        <v>9</v>
      </c>
      <c r="B27" s="2">
        <v>44457</v>
      </c>
      <c r="C27" t="s">
        <v>42</v>
      </c>
      <c r="D27">
        <v>40</v>
      </c>
      <c r="F27">
        <v>-40</v>
      </c>
      <c r="G27" t="s">
        <v>43</v>
      </c>
      <c r="H27" t="s">
        <v>19</v>
      </c>
      <c r="I27" t="s">
        <v>16</v>
      </c>
      <c r="J27" t="s">
        <v>76</v>
      </c>
    </row>
    <row r="28" spans="1:10" x14ac:dyDescent="0.25">
      <c r="A28" t="s">
        <v>9</v>
      </c>
      <c r="B28" s="2">
        <v>44215</v>
      </c>
      <c r="C28" t="s">
        <v>42</v>
      </c>
      <c r="D28">
        <v>40</v>
      </c>
      <c r="F28">
        <v>-40</v>
      </c>
      <c r="G28" t="s">
        <v>43</v>
      </c>
      <c r="H28" t="s">
        <v>19</v>
      </c>
      <c r="I28" t="s">
        <v>16</v>
      </c>
      <c r="J28" t="s">
        <v>68</v>
      </c>
    </row>
    <row r="29" spans="1:10" x14ac:dyDescent="0.25">
      <c r="A29" t="s">
        <v>4</v>
      </c>
      <c r="B29" s="2">
        <v>44453</v>
      </c>
      <c r="C29" t="s">
        <v>23</v>
      </c>
      <c r="D29">
        <v>143</v>
      </c>
      <c r="F29">
        <v>-143</v>
      </c>
      <c r="G29" t="s">
        <v>24</v>
      </c>
      <c r="H29" t="s">
        <v>19</v>
      </c>
      <c r="I29" t="s">
        <v>16</v>
      </c>
      <c r="J29" t="s">
        <v>76</v>
      </c>
    </row>
    <row r="30" spans="1:10" x14ac:dyDescent="0.25">
      <c r="A30" t="s">
        <v>9</v>
      </c>
      <c r="B30" s="2">
        <v>44449</v>
      </c>
      <c r="C30" t="s">
        <v>25</v>
      </c>
      <c r="D30">
        <v>58.1</v>
      </c>
      <c r="F30">
        <v>-58.1</v>
      </c>
      <c r="G30" t="s">
        <v>26</v>
      </c>
      <c r="H30" t="s">
        <v>19</v>
      </c>
      <c r="I30" t="s">
        <v>16</v>
      </c>
      <c r="J30" t="s">
        <v>76</v>
      </c>
    </row>
    <row r="31" spans="1:10" x14ac:dyDescent="0.25">
      <c r="A31" t="s">
        <v>4</v>
      </c>
      <c r="B31" s="2">
        <v>44446</v>
      </c>
      <c r="C31" t="s">
        <v>23</v>
      </c>
      <c r="D31">
        <v>163.39999999999998</v>
      </c>
      <c r="F31">
        <v>-163.39999999999998</v>
      </c>
      <c r="G31" t="s">
        <v>24</v>
      </c>
      <c r="H31" t="s">
        <v>19</v>
      </c>
      <c r="I31" t="s">
        <v>16</v>
      </c>
      <c r="J31" t="s">
        <v>76</v>
      </c>
    </row>
    <row r="32" spans="1:10" x14ac:dyDescent="0.25">
      <c r="A32" t="s">
        <v>9</v>
      </c>
      <c r="B32" s="2">
        <v>44444</v>
      </c>
      <c r="C32" t="s">
        <v>17</v>
      </c>
      <c r="D32">
        <v>900</v>
      </c>
      <c r="F32">
        <v>-900</v>
      </c>
      <c r="G32" t="s">
        <v>18</v>
      </c>
      <c r="H32" t="s">
        <v>19</v>
      </c>
      <c r="I32" t="s">
        <v>16</v>
      </c>
      <c r="J32" t="s">
        <v>76</v>
      </c>
    </row>
    <row r="33" spans="1:10" x14ac:dyDescent="0.25">
      <c r="A33" t="s">
        <v>4</v>
      </c>
      <c r="B33" s="2">
        <v>44436</v>
      </c>
      <c r="C33" t="s">
        <v>23</v>
      </c>
      <c r="D33">
        <v>117</v>
      </c>
      <c r="F33">
        <v>-117</v>
      </c>
      <c r="G33" t="s">
        <v>24</v>
      </c>
      <c r="H33" t="s">
        <v>19</v>
      </c>
      <c r="I33" t="s">
        <v>16</v>
      </c>
      <c r="J33" t="s">
        <v>75</v>
      </c>
    </row>
    <row r="34" spans="1:10" x14ac:dyDescent="0.25">
      <c r="A34" t="s">
        <v>4</v>
      </c>
      <c r="B34" s="2">
        <v>44218</v>
      </c>
      <c r="C34" t="s">
        <v>23</v>
      </c>
      <c r="D34">
        <v>170</v>
      </c>
      <c r="F34">
        <v>-170</v>
      </c>
      <c r="G34" t="s">
        <v>24</v>
      </c>
      <c r="H34" t="s">
        <v>19</v>
      </c>
      <c r="I34" t="s">
        <v>16</v>
      </c>
      <c r="J34" t="s">
        <v>68</v>
      </c>
    </row>
    <row r="35" spans="1:10" x14ac:dyDescent="0.25">
      <c r="A35" t="s">
        <v>4</v>
      </c>
      <c r="B35" s="2">
        <v>44429</v>
      </c>
      <c r="C35" t="s">
        <v>23</v>
      </c>
      <c r="D35">
        <v>177</v>
      </c>
      <c r="F35">
        <v>-177</v>
      </c>
      <c r="G35" t="s">
        <v>24</v>
      </c>
      <c r="H35" t="s">
        <v>19</v>
      </c>
      <c r="I35" t="s">
        <v>16</v>
      </c>
      <c r="J35" t="s">
        <v>75</v>
      </c>
    </row>
    <row r="36" spans="1:10" x14ac:dyDescent="0.25">
      <c r="A36" t="s">
        <v>9</v>
      </c>
      <c r="B36" s="2">
        <v>44426</v>
      </c>
      <c r="C36" t="s">
        <v>42</v>
      </c>
      <c r="D36">
        <v>40</v>
      </c>
      <c r="F36">
        <v>-40</v>
      </c>
      <c r="G36" t="s">
        <v>43</v>
      </c>
      <c r="H36" t="s">
        <v>19</v>
      </c>
      <c r="I36" t="s">
        <v>16</v>
      </c>
      <c r="J36" t="s">
        <v>75</v>
      </c>
    </row>
    <row r="37" spans="1:10" x14ac:dyDescent="0.25">
      <c r="A37" t="s">
        <v>4</v>
      </c>
      <c r="B37" s="2">
        <v>44422</v>
      </c>
      <c r="C37" t="s">
        <v>23</v>
      </c>
      <c r="D37">
        <v>142.1</v>
      </c>
      <c r="F37">
        <v>-142.1</v>
      </c>
      <c r="G37" t="s">
        <v>24</v>
      </c>
      <c r="H37" t="s">
        <v>19</v>
      </c>
      <c r="I37" t="s">
        <v>16</v>
      </c>
      <c r="J37" t="s">
        <v>75</v>
      </c>
    </row>
    <row r="38" spans="1:10" x14ac:dyDescent="0.25">
      <c r="A38" t="s">
        <v>9</v>
      </c>
      <c r="B38" s="2">
        <v>44418</v>
      </c>
      <c r="C38" t="s">
        <v>25</v>
      </c>
      <c r="D38">
        <v>57</v>
      </c>
      <c r="F38">
        <v>-57</v>
      </c>
      <c r="G38" t="s">
        <v>26</v>
      </c>
      <c r="H38" t="s">
        <v>19</v>
      </c>
      <c r="I38" t="s">
        <v>16</v>
      </c>
      <c r="J38" t="s">
        <v>75</v>
      </c>
    </row>
    <row r="39" spans="1:10" x14ac:dyDescent="0.25">
      <c r="A39" t="s">
        <v>4</v>
      </c>
      <c r="B39" s="2">
        <v>44415</v>
      </c>
      <c r="C39" t="s">
        <v>23</v>
      </c>
      <c r="D39">
        <v>137</v>
      </c>
      <c r="F39">
        <v>-137</v>
      </c>
      <c r="G39" t="s">
        <v>24</v>
      </c>
      <c r="H39" t="s">
        <v>19</v>
      </c>
      <c r="I39" t="s">
        <v>16</v>
      </c>
      <c r="J39" t="s">
        <v>75</v>
      </c>
    </row>
    <row r="40" spans="1:10" x14ac:dyDescent="0.25">
      <c r="A40" t="s">
        <v>9</v>
      </c>
      <c r="B40" s="2">
        <v>44413</v>
      </c>
      <c r="C40" t="s">
        <v>17</v>
      </c>
      <c r="D40">
        <v>900</v>
      </c>
      <c r="F40">
        <v>-900</v>
      </c>
      <c r="G40" t="s">
        <v>18</v>
      </c>
      <c r="H40" t="s">
        <v>19</v>
      </c>
      <c r="I40" t="s">
        <v>16</v>
      </c>
      <c r="J40" t="s">
        <v>75</v>
      </c>
    </row>
    <row r="41" spans="1:10" x14ac:dyDescent="0.25">
      <c r="A41" t="s">
        <v>4</v>
      </c>
      <c r="B41" s="2">
        <v>44405</v>
      </c>
      <c r="C41" t="s">
        <v>23</v>
      </c>
      <c r="D41">
        <v>193</v>
      </c>
      <c r="F41">
        <v>-193</v>
      </c>
      <c r="G41" t="s">
        <v>24</v>
      </c>
      <c r="H41" t="s">
        <v>19</v>
      </c>
      <c r="I41" t="s">
        <v>16</v>
      </c>
      <c r="J41" t="s">
        <v>74</v>
      </c>
    </row>
    <row r="42" spans="1:10" x14ac:dyDescent="0.25">
      <c r="A42" t="s">
        <v>4</v>
      </c>
      <c r="B42" s="2">
        <v>44398</v>
      </c>
      <c r="C42" t="s">
        <v>23</v>
      </c>
      <c r="D42">
        <v>176</v>
      </c>
      <c r="F42">
        <v>-176</v>
      </c>
      <c r="G42" t="s">
        <v>24</v>
      </c>
      <c r="H42" t="s">
        <v>19</v>
      </c>
      <c r="I42" t="s">
        <v>16</v>
      </c>
      <c r="J42" t="s">
        <v>74</v>
      </c>
    </row>
    <row r="43" spans="1:10" x14ac:dyDescent="0.25">
      <c r="A43" t="s">
        <v>9</v>
      </c>
      <c r="B43" s="2">
        <v>44395</v>
      </c>
      <c r="C43" t="s">
        <v>42</v>
      </c>
      <c r="D43">
        <v>40</v>
      </c>
      <c r="F43">
        <v>-40</v>
      </c>
      <c r="G43" t="s">
        <v>43</v>
      </c>
      <c r="H43" t="s">
        <v>19</v>
      </c>
      <c r="I43" t="s">
        <v>16</v>
      </c>
      <c r="J43" t="s">
        <v>74</v>
      </c>
    </row>
    <row r="44" spans="1:10" x14ac:dyDescent="0.25">
      <c r="A44" t="s">
        <v>4</v>
      </c>
      <c r="B44" s="2">
        <v>44225</v>
      </c>
      <c r="C44" t="s">
        <v>23</v>
      </c>
      <c r="D44">
        <v>162</v>
      </c>
      <c r="F44">
        <v>-162</v>
      </c>
      <c r="G44" t="s">
        <v>24</v>
      </c>
      <c r="H44" t="s">
        <v>19</v>
      </c>
      <c r="I44" t="s">
        <v>16</v>
      </c>
      <c r="J44" t="s">
        <v>68</v>
      </c>
    </row>
    <row r="45" spans="1:10" x14ac:dyDescent="0.25">
      <c r="A45" t="s">
        <v>4</v>
      </c>
      <c r="B45" s="2">
        <v>44391</v>
      </c>
      <c r="C45" t="s">
        <v>23</v>
      </c>
      <c r="D45">
        <v>141.1</v>
      </c>
      <c r="F45">
        <v>-141.1</v>
      </c>
      <c r="G45" t="s">
        <v>24</v>
      </c>
      <c r="H45" t="s">
        <v>19</v>
      </c>
      <c r="I45" t="s">
        <v>16</v>
      </c>
      <c r="J45" t="s">
        <v>74</v>
      </c>
    </row>
    <row r="46" spans="1:10" x14ac:dyDescent="0.25">
      <c r="A46" t="s">
        <v>9</v>
      </c>
      <c r="B46" s="2">
        <v>44387</v>
      </c>
      <c r="C46" t="s">
        <v>25</v>
      </c>
      <c r="D46">
        <v>56.1</v>
      </c>
      <c r="F46">
        <v>-56.1</v>
      </c>
      <c r="G46" t="s">
        <v>26</v>
      </c>
      <c r="H46" t="s">
        <v>19</v>
      </c>
      <c r="I46" t="s">
        <v>16</v>
      </c>
      <c r="J46" t="s">
        <v>74</v>
      </c>
    </row>
    <row r="47" spans="1:10" x14ac:dyDescent="0.25">
      <c r="A47" t="s">
        <v>4</v>
      </c>
      <c r="B47" s="2">
        <v>44384</v>
      </c>
      <c r="C47" t="s">
        <v>23</v>
      </c>
      <c r="D47">
        <v>180</v>
      </c>
      <c r="F47">
        <v>-180</v>
      </c>
      <c r="G47" t="s">
        <v>24</v>
      </c>
      <c r="H47" t="s">
        <v>19</v>
      </c>
      <c r="I47" t="s">
        <v>16</v>
      </c>
      <c r="J47" t="s">
        <v>74</v>
      </c>
    </row>
    <row r="48" spans="1:10" x14ac:dyDescent="0.25">
      <c r="A48" t="s">
        <v>9</v>
      </c>
      <c r="B48" s="2">
        <v>44382</v>
      </c>
      <c r="C48" t="s">
        <v>17</v>
      </c>
      <c r="D48">
        <v>900</v>
      </c>
      <c r="F48">
        <v>-900</v>
      </c>
      <c r="G48" t="s">
        <v>18</v>
      </c>
      <c r="H48" t="s">
        <v>19</v>
      </c>
      <c r="I48" t="s">
        <v>16</v>
      </c>
      <c r="J48" t="s">
        <v>74</v>
      </c>
    </row>
    <row r="49" spans="1:10" x14ac:dyDescent="0.25">
      <c r="A49" t="s">
        <v>4</v>
      </c>
      <c r="B49" s="2">
        <v>44374</v>
      </c>
      <c r="C49" t="s">
        <v>23</v>
      </c>
      <c r="D49">
        <v>166.9</v>
      </c>
      <c r="F49">
        <v>-166.9</v>
      </c>
      <c r="G49" t="s">
        <v>24</v>
      </c>
      <c r="H49" t="s">
        <v>19</v>
      </c>
      <c r="I49" t="s">
        <v>16</v>
      </c>
      <c r="J49" t="s">
        <v>73</v>
      </c>
    </row>
    <row r="50" spans="1:10" x14ac:dyDescent="0.25">
      <c r="A50" t="s">
        <v>4</v>
      </c>
      <c r="B50" s="2">
        <v>44367</v>
      </c>
      <c r="C50" t="s">
        <v>23</v>
      </c>
      <c r="D50">
        <v>234</v>
      </c>
      <c r="F50">
        <v>-234</v>
      </c>
      <c r="G50" t="s">
        <v>24</v>
      </c>
      <c r="H50" t="s">
        <v>19</v>
      </c>
      <c r="I50" t="s">
        <v>16</v>
      </c>
      <c r="J50" t="s">
        <v>73</v>
      </c>
    </row>
    <row r="51" spans="1:10" x14ac:dyDescent="0.25">
      <c r="A51" t="s">
        <v>9</v>
      </c>
      <c r="B51" s="2">
        <v>44229</v>
      </c>
      <c r="C51" t="s">
        <v>17</v>
      </c>
      <c r="D51">
        <v>900</v>
      </c>
      <c r="F51">
        <v>-900</v>
      </c>
      <c r="G51" t="s">
        <v>18</v>
      </c>
      <c r="H51" t="s">
        <v>19</v>
      </c>
      <c r="I51" t="s">
        <v>16</v>
      </c>
      <c r="J51" t="s">
        <v>69</v>
      </c>
    </row>
    <row r="52" spans="1:10" x14ac:dyDescent="0.25">
      <c r="A52" t="s">
        <v>9</v>
      </c>
      <c r="B52" s="2">
        <v>44364</v>
      </c>
      <c r="C52" t="s">
        <v>42</v>
      </c>
      <c r="D52">
        <v>40</v>
      </c>
      <c r="F52">
        <v>-40</v>
      </c>
      <c r="G52" t="s">
        <v>43</v>
      </c>
      <c r="H52" t="s">
        <v>19</v>
      </c>
      <c r="I52" t="s">
        <v>16</v>
      </c>
      <c r="J52" t="s">
        <v>73</v>
      </c>
    </row>
    <row r="53" spans="1:10" x14ac:dyDescent="0.25">
      <c r="A53" t="s">
        <v>4</v>
      </c>
      <c r="B53" s="2">
        <v>44360</v>
      </c>
      <c r="C53" t="s">
        <v>23</v>
      </c>
      <c r="D53">
        <v>140.19999999999999</v>
      </c>
      <c r="F53">
        <v>-140.19999999999999</v>
      </c>
      <c r="G53" t="s">
        <v>24</v>
      </c>
      <c r="H53" t="s">
        <v>19</v>
      </c>
      <c r="I53" t="s">
        <v>16</v>
      </c>
      <c r="J53" t="s">
        <v>73</v>
      </c>
    </row>
    <row r="54" spans="1:10" x14ac:dyDescent="0.25">
      <c r="A54" t="s">
        <v>9</v>
      </c>
      <c r="B54" s="2">
        <v>44356</v>
      </c>
      <c r="C54" t="s">
        <v>25</v>
      </c>
      <c r="D54">
        <v>55</v>
      </c>
      <c r="F54">
        <v>-55</v>
      </c>
      <c r="G54" t="s">
        <v>26</v>
      </c>
      <c r="H54" t="s">
        <v>19</v>
      </c>
      <c r="I54" t="s">
        <v>16</v>
      </c>
      <c r="J54" t="s">
        <v>73</v>
      </c>
    </row>
    <row r="55" spans="1:10" x14ac:dyDescent="0.25">
      <c r="A55" t="s">
        <v>4</v>
      </c>
      <c r="B55" s="2">
        <v>44353</v>
      </c>
      <c r="C55" t="s">
        <v>23</v>
      </c>
      <c r="D55">
        <v>119</v>
      </c>
      <c r="F55">
        <v>-119</v>
      </c>
      <c r="G55" t="s">
        <v>24</v>
      </c>
      <c r="H55" t="s">
        <v>19</v>
      </c>
      <c r="I55" t="s">
        <v>16</v>
      </c>
      <c r="J55" t="s">
        <v>73</v>
      </c>
    </row>
    <row r="56" spans="1:10" x14ac:dyDescent="0.25">
      <c r="A56" t="s">
        <v>9</v>
      </c>
      <c r="B56" s="2">
        <v>44350</v>
      </c>
      <c r="C56" t="s">
        <v>17</v>
      </c>
      <c r="D56">
        <v>900</v>
      </c>
      <c r="F56">
        <v>-900</v>
      </c>
      <c r="G56" t="s">
        <v>18</v>
      </c>
      <c r="H56" t="s">
        <v>19</v>
      </c>
      <c r="I56" t="s">
        <v>16</v>
      </c>
      <c r="J56" t="s">
        <v>73</v>
      </c>
    </row>
    <row r="57" spans="1:10" x14ac:dyDescent="0.25">
      <c r="A57" t="s">
        <v>4</v>
      </c>
      <c r="B57" s="2">
        <v>44232</v>
      </c>
      <c r="C57" t="s">
        <v>23</v>
      </c>
      <c r="D57">
        <v>205</v>
      </c>
      <c r="F57">
        <v>-205</v>
      </c>
      <c r="G57" t="s">
        <v>24</v>
      </c>
      <c r="H57" t="s">
        <v>19</v>
      </c>
      <c r="I57" t="s">
        <v>16</v>
      </c>
      <c r="J57" t="s">
        <v>69</v>
      </c>
    </row>
    <row r="58" spans="1:10" x14ac:dyDescent="0.25">
      <c r="A58" t="s">
        <v>9</v>
      </c>
      <c r="B58" s="2">
        <v>44235</v>
      </c>
      <c r="C58" t="s">
        <v>25</v>
      </c>
      <c r="D58">
        <v>51.1</v>
      </c>
      <c r="F58">
        <v>-51.1</v>
      </c>
      <c r="G58" t="s">
        <v>26</v>
      </c>
      <c r="H58" t="s">
        <v>19</v>
      </c>
      <c r="I58" t="s">
        <v>16</v>
      </c>
      <c r="J58" t="s">
        <v>69</v>
      </c>
    </row>
    <row r="59" spans="1:10" x14ac:dyDescent="0.25">
      <c r="A59" t="s">
        <v>4</v>
      </c>
      <c r="B59" s="2">
        <v>44343</v>
      </c>
      <c r="C59" t="s">
        <v>23</v>
      </c>
      <c r="D59">
        <v>165.8</v>
      </c>
      <c r="F59">
        <v>-165.8</v>
      </c>
      <c r="G59" t="s">
        <v>24</v>
      </c>
      <c r="H59" t="s">
        <v>19</v>
      </c>
      <c r="I59" t="s">
        <v>16</v>
      </c>
      <c r="J59" t="s">
        <v>72</v>
      </c>
    </row>
    <row r="60" spans="1:10" x14ac:dyDescent="0.25">
      <c r="A60" t="s">
        <v>4</v>
      </c>
      <c r="B60" s="2">
        <v>44336</v>
      </c>
      <c r="C60" t="s">
        <v>23</v>
      </c>
      <c r="D60">
        <v>174</v>
      </c>
      <c r="F60">
        <v>-174</v>
      </c>
      <c r="G60" t="s">
        <v>24</v>
      </c>
      <c r="H60" t="s">
        <v>19</v>
      </c>
      <c r="I60" t="s">
        <v>16</v>
      </c>
      <c r="J60" t="s">
        <v>72</v>
      </c>
    </row>
    <row r="61" spans="1:10" x14ac:dyDescent="0.25">
      <c r="A61" t="s">
        <v>9</v>
      </c>
      <c r="B61" s="2">
        <v>44333</v>
      </c>
      <c r="C61" t="s">
        <v>42</v>
      </c>
      <c r="D61">
        <v>40</v>
      </c>
      <c r="F61">
        <v>-40</v>
      </c>
      <c r="G61" t="s">
        <v>43</v>
      </c>
      <c r="H61" t="s">
        <v>19</v>
      </c>
      <c r="I61" t="s">
        <v>16</v>
      </c>
      <c r="J61" t="s">
        <v>72</v>
      </c>
    </row>
    <row r="62" spans="1:10" x14ac:dyDescent="0.25">
      <c r="A62" t="s">
        <v>4</v>
      </c>
      <c r="B62" s="2">
        <v>44329</v>
      </c>
      <c r="C62" t="s">
        <v>23</v>
      </c>
      <c r="D62">
        <v>139.1</v>
      </c>
      <c r="F62">
        <v>-139.1</v>
      </c>
      <c r="G62" t="s">
        <v>24</v>
      </c>
      <c r="H62" t="s">
        <v>19</v>
      </c>
      <c r="I62" t="s">
        <v>16</v>
      </c>
      <c r="J62" t="s">
        <v>72</v>
      </c>
    </row>
    <row r="63" spans="1:10" x14ac:dyDescent="0.25">
      <c r="A63" t="s">
        <v>9</v>
      </c>
      <c r="B63" s="2">
        <v>44325</v>
      </c>
      <c r="C63" t="s">
        <v>25</v>
      </c>
      <c r="D63">
        <v>54.1</v>
      </c>
      <c r="F63">
        <v>-54.1</v>
      </c>
      <c r="G63" t="s">
        <v>26</v>
      </c>
      <c r="H63" t="s">
        <v>19</v>
      </c>
      <c r="I63" t="s">
        <v>16</v>
      </c>
      <c r="J63" t="s">
        <v>72</v>
      </c>
    </row>
    <row r="64" spans="1:10" x14ac:dyDescent="0.25">
      <c r="A64" t="s">
        <v>4</v>
      </c>
      <c r="B64" s="2">
        <v>44239</v>
      </c>
      <c r="C64" t="s">
        <v>23</v>
      </c>
      <c r="D64">
        <v>135.9</v>
      </c>
      <c r="F64">
        <v>-135.9</v>
      </c>
      <c r="G64" t="s">
        <v>24</v>
      </c>
      <c r="H64" t="s">
        <v>19</v>
      </c>
      <c r="I64" t="s">
        <v>16</v>
      </c>
      <c r="J64" t="s">
        <v>69</v>
      </c>
    </row>
    <row r="65" spans="1:10" x14ac:dyDescent="0.25">
      <c r="A65" t="s">
        <v>4</v>
      </c>
      <c r="B65" s="2">
        <v>44322</v>
      </c>
      <c r="C65" t="s">
        <v>23</v>
      </c>
      <c r="D65">
        <v>170</v>
      </c>
      <c r="F65">
        <v>-170</v>
      </c>
      <c r="G65" t="s">
        <v>24</v>
      </c>
      <c r="H65" t="s">
        <v>19</v>
      </c>
      <c r="I65" t="s">
        <v>16</v>
      </c>
      <c r="J65" t="s">
        <v>72</v>
      </c>
    </row>
    <row r="66" spans="1:10" x14ac:dyDescent="0.25">
      <c r="A66" t="s">
        <v>9</v>
      </c>
      <c r="B66" s="2">
        <v>44319</v>
      </c>
      <c r="C66" t="s">
        <v>17</v>
      </c>
      <c r="D66">
        <v>900</v>
      </c>
      <c r="F66">
        <v>-900</v>
      </c>
      <c r="G66" t="s">
        <v>18</v>
      </c>
      <c r="H66" t="s">
        <v>19</v>
      </c>
      <c r="I66" t="s">
        <v>16</v>
      </c>
      <c r="J66" t="s">
        <v>72</v>
      </c>
    </row>
    <row r="67" spans="1:10" x14ac:dyDescent="0.25">
      <c r="A67" t="s">
        <v>4</v>
      </c>
      <c r="B67" s="2">
        <v>44312</v>
      </c>
      <c r="C67" t="s">
        <v>23</v>
      </c>
      <c r="D67">
        <v>164.9</v>
      </c>
      <c r="F67">
        <v>-164.9</v>
      </c>
      <c r="G67" t="s">
        <v>24</v>
      </c>
      <c r="H67" t="s">
        <v>19</v>
      </c>
      <c r="I67" t="s">
        <v>16</v>
      </c>
      <c r="J67" t="s">
        <v>71</v>
      </c>
    </row>
    <row r="68" spans="1:10" x14ac:dyDescent="0.25">
      <c r="A68" t="s">
        <v>4</v>
      </c>
      <c r="B68" s="2">
        <v>44305</v>
      </c>
      <c r="C68" t="s">
        <v>23</v>
      </c>
      <c r="D68">
        <v>173</v>
      </c>
      <c r="F68">
        <v>-173</v>
      </c>
      <c r="G68" t="s">
        <v>24</v>
      </c>
      <c r="H68" t="s">
        <v>19</v>
      </c>
      <c r="I68" t="s">
        <v>16</v>
      </c>
      <c r="J68" t="s">
        <v>71</v>
      </c>
    </row>
    <row r="69" spans="1:10" x14ac:dyDescent="0.25">
      <c r="A69" t="s">
        <v>9</v>
      </c>
      <c r="B69" s="2">
        <v>44302</v>
      </c>
      <c r="C69" t="s">
        <v>42</v>
      </c>
      <c r="D69">
        <v>40</v>
      </c>
      <c r="F69">
        <v>-40</v>
      </c>
      <c r="G69" t="s">
        <v>43</v>
      </c>
      <c r="H69" t="s">
        <v>19</v>
      </c>
      <c r="I69" t="s">
        <v>16</v>
      </c>
      <c r="J69" t="s">
        <v>71</v>
      </c>
    </row>
    <row r="70" spans="1:10" x14ac:dyDescent="0.25">
      <c r="A70" t="s">
        <v>4</v>
      </c>
      <c r="B70" s="2">
        <v>44298</v>
      </c>
      <c r="C70" t="s">
        <v>23</v>
      </c>
      <c r="D70">
        <v>98</v>
      </c>
      <c r="F70">
        <v>-98</v>
      </c>
      <c r="G70" t="s">
        <v>24</v>
      </c>
      <c r="H70" t="s">
        <v>19</v>
      </c>
      <c r="I70" t="s">
        <v>16</v>
      </c>
      <c r="J70" t="s">
        <v>71</v>
      </c>
    </row>
    <row r="71" spans="1:10" x14ac:dyDescent="0.25">
      <c r="A71" t="s">
        <v>9</v>
      </c>
      <c r="B71" s="2">
        <v>44294</v>
      </c>
      <c r="C71" t="s">
        <v>25</v>
      </c>
      <c r="D71">
        <v>53.2</v>
      </c>
      <c r="F71">
        <v>-53.2</v>
      </c>
      <c r="G71" t="s">
        <v>26</v>
      </c>
      <c r="H71" t="s">
        <v>19</v>
      </c>
      <c r="I71" t="s">
        <v>16</v>
      </c>
      <c r="J71" t="s">
        <v>71</v>
      </c>
    </row>
    <row r="72" spans="1:10" x14ac:dyDescent="0.25">
      <c r="A72" t="s">
        <v>4</v>
      </c>
      <c r="B72" s="2">
        <v>44291</v>
      </c>
      <c r="C72" t="s">
        <v>23</v>
      </c>
      <c r="D72">
        <v>158.19999999999999</v>
      </c>
      <c r="F72">
        <v>-158.19999999999999</v>
      </c>
      <c r="G72" t="s">
        <v>24</v>
      </c>
      <c r="H72" t="s">
        <v>19</v>
      </c>
      <c r="I72" t="s">
        <v>16</v>
      </c>
      <c r="J72" t="s">
        <v>71</v>
      </c>
    </row>
    <row r="73" spans="1:10" x14ac:dyDescent="0.25">
      <c r="A73" t="s">
        <v>9</v>
      </c>
      <c r="B73" s="2">
        <v>44288</v>
      </c>
      <c r="C73" t="s">
        <v>17</v>
      </c>
      <c r="D73">
        <v>900</v>
      </c>
      <c r="F73">
        <v>-900</v>
      </c>
      <c r="G73" t="s">
        <v>18</v>
      </c>
      <c r="H73" t="s">
        <v>19</v>
      </c>
      <c r="I73" t="s">
        <v>16</v>
      </c>
      <c r="J73" t="s">
        <v>71</v>
      </c>
    </row>
    <row r="74" spans="1:10" x14ac:dyDescent="0.25">
      <c r="A74" t="s">
        <v>9</v>
      </c>
      <c r="B74" s="2">
        <v>44243</v>
      </c>
      <c r="C74" t="s">
        <v>42</v>
      </c>
      <c r="D74">
        <v>40</v>
      </c>
      <c r="F74">
        <v>-40</v>
      </c>
      <c r="G74" t="s">
        <v>43</v>
      </c>
      <c r="H74" t="s">
        <v>19</v>
      </c>
      <c r="I74" t="s">
        <v>16</v>
      </c>
      <c r="J74" t="s">
        <v>69</v>
      </c>
    </row>
    <row r="75" spans="1:10" x14ac:dyDescent="0.25">
      <c r="A75" t="s">
        <v>4</v>
      </c>
      <c r="B75" s="2">
        <v>44281</v>
      </c>
      <c r="C75" t="s">
        <v>23</v>
      </c>
      <c r="D75">
        <v>209</v>
      </c>
      <c r="F75">
        <v>-209</v>
      </c>
      <c r="G75" t="s">
        <v>24</v>
      </c>
      <c r="H75" t="s">
        <v>19</v>
      </c>
      <c r="I75" t="s">
        <v>16</v>
      </c>
      <c r="J75" t="s">
        <v>70</v>
      </c>
    </row>
    <row r="76" spans="1:10" x14ac:dyDescent="0.25">
      <c r="A76" t="s">
        <v>4</v>
      </c>
      <c r="B76" s="2">
        <v>44274</v>
      </c>
      <c r="C76" t="s">
        <v>23</v>
      </c>
      <c r="D76">
        <v>171.9</v>
      </c>
      <c r="F76">
        <v>-171.9</v>
      </c>
      <c r="G76" t="s">
        <v>24</v>
      </c>
      <c r="H76" t="s">
        <v>19</v>
      </c>
      <c r="I76" t="s">
        <v>16</v>
      </c>
      <c r="J76" t="s">
        <v>70</v>
      </c>
    </row>
    <row r="77" spans="1:10" x14ac:dyDescent="0.25">
      <c r="A77" t="s">
        <v>9</v>
      </c>
      <c r="B77" s="2">
        <v>44271</v>
      </c>
      <c r="C77" t="s">
        <v>42</v>
      </c>
      <c r="D77">
        <v>40</v>
      </c>
      <c r="F77">
        <v>-40</v>
      </c>
      <c r="G77" t="s">
        <v>43</v>
      </c>
      <c r="H77" t="s">
        <v>19</v>
      </c>
      <c r="I77" t="s">
        <v>16</v>
      </c>
      <c r="J77" t="s">
        <v>70</v>
      </c>
    </row>
    <row r="78" spans="1:10" x14ac:dyDescent="0.25">
      <c r="A78" t="s">
        <v>4</v>
      </c>
      <c r="B78" s="2">
        <v>44267</v>
      </c>
      <c r="C78" t="s">
        <v>23</v>
      </c>
      <c r="D78">
        <v>137</v>
      </c>
      <c r="F78">
        <v>-137</v>
      </c>
      <c r="G78" t="s">
        <v>24</v>
      </c>
      <c r="H78" t="s">
        <v>19</v>
      </c>
      <c r="I78" t="s">
        <v>16</v>
      </c>
      <c r="J78" t="s">
        <v>70</v>
      </c>
    </row>
    <row r="79" spans="1:10" x14ac:dyDescent="0.25">
      <c r="A79" t="s">
        <v>9</v>
      </c>
      <c r="B79" s="2">
        <v>44263</v>
      </c>
      <c r="C79" t="s">
        <v>25</v>
      </c>
      <c r="D79">
        <v>52.1</v>
      </c>
      <c r="F79">
        <v>-52.1</v>
      </c>
      <c r="G79" t="s">
        <v>26</v>
      </c>
      <c r="H79" t="s">
        <v>19</v>
      </c>
      <c r="I79" t="s">
        <v>16</v>
      </c>
      <c r="J79" t="s">
        <v>70</v>
      </c>
    </row>
    <row r="80" spans="1:10" x14ac:dyDescent="0.25">
      <c r="A80" t="s">
        <v>4</v>
      </c>
      <c r="B80" s="2">
        <v>44246</v>
      </c>
      <c r="C80" t="s">
        <v>23</v>
      </c>
      <c r="D80">
        <v>171</v>
      </c>
      <c r="F80">
        <v>-171</v>
      </c>
      <c r="G80" t="s">
        <v>24</v>
      </c>
      <c r="H80" t="s">
        <v>19</v>
      </c>
      <c r="I80" t="s">
        <v>16</v>
      </c>
      <c r="J80" t="s">
        <v>69</v>
      </c>
    </row>
    <row r="81" spans="1:10" x14ac:dyDescent="0.25">
      <c r="A81" t="s">
        <v>4</v>
      </c>
      <c r="B81" s="2">
        <v>44260</v>
      </c>
      <c r="C81" t="s">
        <v>23</v>
      </c>
      <c r="D81">
        <v>149</v>
      </c>
      <c r="F81">
        <v>-149</v>
      </c>
      <c r="G81" t="s">
        <v>24</v>
      </c>
      <c r="H81" t="s">
        <v>19</v>
      </c>
      <c r="I81" t="s">
        <v>16</v>
      </c>
      <c r="J81" t="s">
        <v>70</v>
      </c>
    </row>
    <row r="82" spans="1:10" x14ac:dyDescent="0.25">
      <c r="A82" t="s">
        <v>9</v>
      </c>
      <c r="B82" s="2">
        <v>44257</v>
      </c>
      <c r="C82" t="s">
        <v>17</v>
      </c>
      <c r="D82">
        <v>900</v>
      </c>
      <c r="F82">
        <v>-900</v>
      </c>
      <c r="G82" t="s">
        <v>18</v>
      </c>
      <c r="H82" t="s">
        <v>19</v>
      </c>
      <c r="I82" t="s">
        <v>16</v>
      </c>
      <c r="J82" t="s">
        <v>70</v>
      </c>
    </row>
    <row r="83" spans="1:10" x14ac:dyDescent="0.25">
      <c r="A83" t="s">
        <v>4</v>
      </c>
      <c r="B83" s="2">
        <v>44253</v>
      </c>
      <c r="C83" t="s">
        <v>23</v>
      </c>
      <c r="D83">
        <v>162.9</v>
      </c>
      <c r="F83">
        <v>-162.9</v>
      </c>
      <c r="G83" t="s">
        <v>24</v>
      </c>
      <c r="H83" t="s">
        <v>19</v>
      </c>
      <c r="I83" t="s">
        <v>16</v>
      </c>
      <c r="J83" t="s">
        <v>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83"/>
  <sheetViews>
    <sheetView workbookViewId="0">
      <selection activeCell="N4" sqref="N4"/>
    </sheetView>
  </sheetViews>
  <sheetFormatPr defaultRowHeight="15" x14ac:dyDescent="0.25"/>
  <cols>
    <col min="1" max="1" width="10.28515625" customWidth="1"/>
    <col min="3" max="3" width="13.28515625" customWidth="1"/>
    <col min="6" max="6" width="10.28515625" customWidth="1"/>
    <col min="7" max="7" width="14.7109375" customWidth="1"/>
    <col min="8" max="8" width="11" customWidth="1"/>
    <col min="9" max="9" width="15.7109375" customWidth="1"/>
  </cols>
  <sheetData>
    <row r="1" spans="1:14" x14ac:dyDescent="0.25">
      <c r="A1" t="s">
        <v>0</v>
      </c>
      <c r="B1" t="s">
        <v>1</v>
      </c>
      <c r="C1" t="s">
        <v>2</v>
      </c>
      <c r="D1" t="s">
        <v>3</v>
      </c>
      <c r="E1" t="s">
        <v>4</v>
      </c>
      <c r="F1" t="s">
        <v>5</v>
      </c>
      <c r="G1" t="s">
        <v>6</v>
      </c>
      <c r="H1" t="s">
        <v>7</v>
      </c>
      <c r="I1" t="s">
        <v>8</v>
      </c>
      <c r="J1" t="s">
        <v>62</v>
      </c>
      <c r="K1" t="s">
        <v>87</v>
      </c>
    </row>
    <row r="2" spans="1:14" x14ac:dyDescent="0.25">
      <c r="A2" t="s">
        <v>9</v>
      </c>
      <c r="B2" s="2">
        <v>44558</v>
      </c>
      <c r="C2" t="s">
        <v>42</v>
      </c>
      <c r="D2">
        <v>40</v>
      </c>
      <c r="F2">
        <v>-40</v>
      </c>
      <c r="G2" t="s">
        <v>43</v>
      </c>
      <c r="H2" t="s">
        <v>19</v>
      </c>
      <c r="I2" t="s">
        <v>16</v>
      </c>
      <c r="J2" t="s">
        <v>79</v>
      </c>
      <c r="K2">
        <f>SUM(Table3[Debit])</f>
        <v>19441.800000000003</v>
      </c>
    </row>
    <row r="3" spans="1:14" x14ac:dyDescent="0.25">
      <c r="A3" t="s">
        <v>4</v>
      </c>
      <c r="B3" s="2">
        <v>44548</v>
      </c>
      <c r="C3" t="s">
        <v>23</v>
      </c>
      <c r="D3">
        <v>133</v>
      </c>
      <c r="F3">
        <v>-133</v>
      </c>
      <c r="G3" t="s">
        <v>24</v>
      </c>
      <c r="H3" t="s">
        <v>19</v>
      </c>
      <c r="I3" t="s">
        <v>16</v>
      </c>
      <c r="J3" t="s">
        <v>79</v>
      </c>
      <c r="K3">
        <f>SUM(Table3[Debit])</f>
        <v>19441.800000000003</v>
      </c>
      <c r="N3">
        <f>SUM(Table3[Debit])</f>
        <v>19441.800000000003</v>
      </c>
    </row>
    <row r="4" spans="1:14" x14ac:dyDescent="0.25">
      <c r="A4" t="s">
        <v>9</v>
      </c>
      <c r="B4" s="2">
        <v>44201</v>
      </c>
      <c r="C4" t="s">
        <v>17</v>
      </c>
      <c r="D4">
        <v>900</v>
      </c>
      <c r="F4">
        <v>-900</v>
      </c>
      <c r="G4" t="s">
        <v>18</v>
      </c>
      <c r="H4" t="s">
        <v>19</v>
      </c>
      <c r="I4" t="s">
        <v>16</v>
      </c>
      <c r="J4" t="s">
        <v>68</v>
      </c>
      <c r="K4">
        <f>SUM(Table3[Debit])</f>
        <v>19441.800000000003</v>
      </c>
    </row>
    <row r="5" spans="1:14" x14ac:dyDescent="0.25">
      <c r="A5" t="s">
        <v>9</v>
      </c>
      <c r="B5" s="2">
        <v>44542</v>
      </c>
      <c r="C5" t="s">
        <v>25</v>
      </c>
      <c r="D5">
        <v>49</v>
      </c>
      <c r="F5">
        <v>-49</v>
      </c>
      <c r="G5" t="s">
        <v>26</v>
      </c>
      <c r="H5" t="s">
        <v>19</v>
      </c>
      <c r="I5" t="s">
        <v>16</v>
      </c>
      <c r="J5" t="s">
        <v>79</v>
      </c>
      <c r="K5">
        <f>SUM(Table3[Debit])</f>
        <v>19441.800000000003</v>
      </c>
    </row>
    <row r="6" spans="1:14" x14ac:dyDescent="0.25">
      <c r="A6" t="s">
        <v>4</v>
      </c>
      <c r="B6" s="2">
        <v>44541</v>
      </c>
      <c r="C6" t="s">
        <v>23</v>
      </c>
      <c r="D6">
        <v>160</v>
      </c>
      <c r="F6">
        <v>-160</v>
      </c>
      <c r="G6" t="s">
        <v>24</v>
      </c>
      <c r="H6" t="s">
        <v>19</v>
      </c>
      <c r="I6" t="s">
        <v>16</v>
      </c>
      <c r="J6" t="s">
        <v>79</v>
      </c>
      <c r="K6">
        <f>SUM(Table3[Debit])</f>
        <v>19441.800000000003</v>
      </c>
    </row>
    <row r="7" spans="1:14" x14ac:dyDescent="0.25">
      <c r="A7" t="s">
        <v>9</v>
      </c>
      <c r="B7" s="2">
        <v>44535</v>
      </c>
      <c r="C7" t="s">
        <v>17</v>
      </c>
      <c r="D7">
        <v>927</v>
      </c>
      <c r="F7">
        <v>-927</v>
      </c>
      <c r="G7" t="s">
        <v>18</v>
      </c>
      <c r="H7" t="s">
        <v>19</v>
      </c>
      <c r="I7" t="s">
        <v>16</v>
      </c>
      <c r="J7" t="s">
        <v>79</v>
      </c>
      <c r="K7">
        <f>SUM(Table3[Debit])</f>
        <v>19441.800000000003</v>
      </c>
    </row>
    <row r="8" spans="1:14" x14ac:dyDescent="0.25">
      <c r="A8" t="s">
        <v>4</v>
      </c>
      <c r="B8" s="2">
        <v>44529</v>
      </c>
      <c r="C8" t="s">
        <v>23</v>
      </c>
      <c r="D8">
        <v>210</v>
      </c>
      <c r="F8">
        <v>-210</v>
      </c>
      <c r="G8" t="s">
        <v>24</v>
      </c>
      <c r="H8" t="s">
        <v>19</v>
      </c>
      <c r="I8" t="s">
        <v>16</v>
      </c>
      <c r="J8" t="s">
        <v>78</v>
      </c>
      <c r="K8">
        <f>SUM(Table3[Debit])</f>
        <v>19441.800000000003</v>
      </c>
    </row>
    <row r="9" spans="1:14" x14ac:dyDescent="0.25">
      <c r="A9" t="s">
        <v>4</v>
      </c>
      <c r="B9" s="2">
        <v>44522</v>
      </c>
      <c r="C9" t="s">
        <v>23</v>
      </c>
      <c r="D9">
        <v>214</v>
      </c>
      <c r="F9">
        <v>-214</v>
      </c>
      <c r="G9" t="s">
        <v>24</v>
      </c>
      <c r="H9" t="s">
        <v>19</v>
      </c>
      <c r="I9" t="s">
        <v>16</v>
      </c>
      <c r="J9" t="s">
        <v>78</v>
      </c>
      <c r="K9">
        <f>SUM(Table3[Debit])</f>
        <v>19441.800000000003</v>
      </c>
    </row>
    <row r="10" spans="1:14" x14ac:dyDescent="0.25">
      <c r="A10" t="s">
        <v>4</v>
      </c>
      <c r="B10" s="2">
        <v>44204</v>
      </c>
      <c r="C10" t="s">
        <v>23</v>
      </c>
      <c r="D10">
        <v>155</v>
      </c>
      <c r="F10">
        <v>-155</v>
      </c>
      <c r="G10" t="s">
        <v>24</v>
      </c>
      <c r="H10" t="s">
        <v>19</v>
      </c>
      <c r="I10" t="s">
        <v>16</v>
      </c>
      <c r="J10" t="s">
        <v>68</v>
      </c>
      <c r="K10">
        <f>SUM(Table3[Debit])</f>
        <v>19441.800000000003</v>
      </c>
    </row>
    <row r="11" spans="1:14" x14ac:dyDescent="0.25">
      <c r="A11" t="s">
        <v>9</v>
      </c>
      <c r="B11" s="2">
        <v>44207</v>
      </c>
      <c r="C11" t="s">
        <v>25</v>
      </c>
      <c r="D11">
        <v>50</v>
      </c>
      <c r="F11">
        <v>-50</v>
      </c>
      <c r="G11" t="s">
        <v>26</v>
      </c>
      <c r="H11" t="s">
        <v>19</v>
      </c>
      <c r="I11" t="s">
        <v>16</v>
      </c>
      <c r="J11" t="s">
        <v>68</v>
      </c>
      <c r="K11">
        <f>SUM(Table3[Debit])</f>
        <v>19441.800000000003</v>
      </c>
    </row>
    <row r="12" spans="1:14" x14ac:dyDescent="0.25">
      <c r="A12" t="s">
        <v>9</v>
      </c>
      <c r="B12" s="2">
        <v>44519</v>
      </c>
      <c r="C12" t="s">
        <v>42</v>
      </c>
      <c r="D12">
        <v>40</v>
      </c>
      <c r="F12">
        <v>-40</v>
      </c>
      <c r="G12" t="s">
        <v>43</v>
      </c>
      <c r="H12" t="s">
        <v>19</v>
      </c>
      <c r="I12" t="s">
        <v>16</v>
      </c>
      <c r="J12" t="s">
        <v>78</v>
      </c>
      <c r="K12">
        <f>SUM(Table3[Debit])</f>
        <v>19441.800000000003</v>
      </c>
    </row>
    <row r="13" spans="1:14" x14ac:dyDescent="0.25">
      <c r="A13" t="s">
        <v>4</v>
      </c>
      <c r="B13" s="2">
        <v>44515</v>
      </c>
      <c r="C13" t="s">
        <v>23</v>
      </c>
      <c r="D13">
        <v>133</v>
      </c>
      <c r="F13">
        <v>-133</v>
      </c>
      <c r="G13" t="s">
        <v>24</v>
      </c>
      <c r="H13" t="s">
        <v>19</v>
      </c>
      <c r="I13" t="s">
        <v>16</v>
      </c>
      <c r="J13" t="s">
        <v>78</v>
      </c>
      <c r="K13">
        <f>SUM(Table3[Debit])</f>
        <v>19441.800000000003</v>
      </c>
    </row>
    <row r="14" spans="1:14" x14ac:dyDescent="0.25">
      <c r="A14" t="s">
        <v>9</v>
      </c>
      <c r="B14" s="2">
        <v>44511</v>
      </c>
      <c r="C14" t="s">
        <v>25</v>
      </c>
      <c r="D14">
        <v>49</v>
      </c>
      <c r="F14">
        <v>-49</v>
      </c>
      <c r="G14" t="s">
        <v>26</v>
      </c>
      <c r="H14" t="s">
        <v>19</v>
      </c>
      <c r="I14" t="s">
        <v>16</v>
      </c>
      <c r="J14" t="s">
        <v>78</v>
      </c>
      <c r="K14">
        <f>SUM(Table3[Debit])</f>
        <v>19441.800000000003</v>
      </c>
    </row>
    <row r="15" spans="1:14" x14ac:dyDescent="0.25">
      <c r="A15" t="s">
        <v>4</v>
      </c>
      <c r="B15" s="2">
        <v>44508</v>
      </c>
      <c r="C15" t="s">
        <v>23</v>
      </c>
      <c r="D15">
        <v>160</v>
      </c>
      <c r="F15">
        <v>-160</v>
      </c>
      <c r="G15" t="s">
        <v>24</v>
      </c>
      <c r="H15" t="s">
        <v>19</v>
      </c>
      <c r="I15" t="s">
        <v>16</v>
      </c>
      <c r="J15" t="s">
        <v>78</v>
      </c>
      <c r="K15">
        <f>SUM(Table3[Debit])</f>
        <v>19441.800000000003</v>
      </c>
    </row>
    <row r="16" spans="1:14" x14ac:dyDescent="0.25">
      <c r="A16" t="s">
        <v>9</v>
      </c>
      <c r="B16" s="2">
        <v>44506</v>
      </c>
      <c r="C16" t="s">
        <v>17</v>
      </c>
      <c r="D16">
        <v>927</v>
      </c>
      <c r="F16">
        <v>-927</v>
      </c>
      <c r="G16" t="s">
        <v>18</v>
      </c>
      <c r="H16" t="s">
        <v>19</v>
      </c>
      <c r="I16" t="s">
        <v>16</v>
      </c>
      <c r="J16" t="s">
        <v>78</v>
      </c>
      <c r="K16">
        <f>SUM(Table3[Debit])</f>
        <v>19441.800000000003</v>
      </c>
    </row>
    <row r="17" spans="1:11" x14ac:dyDescent="0.25">
      <c r="A17" t="s">
        <v>4</v>
      </c>
      <c r="B17" s="2">
        <v>44211</v>
      </c>
      <c r="C17" t="s">
        <v>23</v>
      </c>
      <c r="D17">
        <v>135</v>
      </c>
      <c r="F17">
        <v>-135</v>
      </c>
      <c r="G17" t="s">
        <v>24</v>
      </c>
      <c r="H17" t="s">
        <v>19</v>
      </c>
      <c r="I17" t="s">
        <v>16</v>
      </c>
      <c r="J17" t="s">
        <v>68</v>
      </c>
      <c r="K17">
        <f>SUM(Table3[Debit])</f>
        <v>19441.800000000003</v>
      </c>
    </row>
    <row r="18" spans="1:11" x14ac:dyDescent="0.25">
      <c r="A18" t="s">
        <v>4</v>
      </c>
      <c r="B18" s="2">
        <v>44498</v>
      </c>
      <c r="C18" t="s">
        <v>23</v>
      </c>
      <c r="D18">
        <v>189</v>
      </c>
      <c r="F18">
        <v>-189</v>
      </c>
      <c r="G18" t="s">
        <v>24</v>
      </c>
      <c r="H18" t="s">
        <v>19</v>
      </c>
      <c r="I18" t="s">
        <v>16</v>
      </c>
      <c r="J18" t="s">
        <v>77</v>
      </c>
      <c r="K18">
        <f>SUM(Table3[Debit])</f>
        <v>19441.800000000003</v>
      </c>
    </row>
    <row r="19" spans="1:11" x14ac:dyDescent="0.25">
      <c r="A19" t="s">
        <v>4</v>
      </c>
      <c r="B19" s="2">
        <v>44491</v>
      </c>
      <c r="C19" t="s">
        <v>23</v>
      </c>
      <c r="D19">
        <v>178.9</v>
      </c>
      <c r="F19">
        <v>-178.9</v>
      </c>
      <c r="G19" t="s">
        <v>24</v>
      </c>
      <c r="H19" t="s">
        <v>19</v>
      </c>
      <c r="I19" t="s">
        <v>16</v>
      </c>
      <c r="J19" t="s">
        <v>77</v>
      </c>
      <c r="K19">
        <f>SUM(Table3[Debit])</f>
        <v>19441.800000000003</v>
      </c>
    </row>
    <row r="20" spans="1:11" x14ac:dyDescent="0.25">
      <c r="A20" t="s">
        <v>9</v>
      </c>
      <c r="B20" s="2">
        <v>44488</v>
      </c>
      <c r="C20" t="s">
        <v>42</v>
      </c>
      <c r="D20">
        <v>40</v>
      </c>
      <c r="F20">
        <v>-40</v>
      </c>
      <c r="G20" t="s">
        <v>43</v>
      </c>
      <c r="H20" t="s">
        <v>19</v>
      </c>
      <c r="I20" t="s">
        <v>16</v>
      </c>
      <c r="J20" t="s">
        <v>77</v>
      </c>
      <c r="K20">
        <f>SUM(Table3[Debit])</f>
        <v>19441.800000000003</v>
      </c>
    </row>
    <row r="21" spans="1:11" x14ac:dyDescent="0.25">
      <c r="A21" t="s">
        <v>4</v>
      </c>
      <c r="B21" s="2">
        <v>44484</v>
      </c>
      <c r="C21" t="s">
        <v>23</v>
      </c>
      <c r="D21">
        <v>143.9</v>
      </c>
      <c r="F21">
        <v>-143.9</v>
      </c>
      <c r="G21" t="s">
        <v>24</v>
      </c>
      <c r="H21" t="s">
        <v>19</v>
      </c>
      <c r="I21" t="s">
        <v>16</v>
      </c>
      <c r="J21" t="s">
        <v>77</v>
      </c>
      <c r="K21">
        <f>SUM(Table3[Debit])</f>
        <v>19441.800000000003</v>
      </c>
    </row>
    <row r="22" spans="1:11" x14ac:dyDescent="0.25">
      <c r="A22" t="s">
        <v>9</v>
      </c>
      <c r="B22" s="2">
        <v>44480</v>
      </c>
      <c r="C22" t="s">
        <v>25</v>
      </c>
      <c r="D22">
        <v>59</v>
      </c>
      <c r="F22">
        <v>-59</v>
      </c>
      <c r="G22" t="s">
        <v>26</v>
      </c>
      <c r="H22" t="s">
        <v>19</v>
      </c>
      <c r="I22" t="s">
        <v>16</v>
      </c>
      <c r="J22" t="s">
        <v>77</v>
      </c>
      <c r="K22">
        <f>SUM(Table3[Debit])</f>
        <v>19441.800000000003</v>
      </c>
    </row>
    <row r="23" spans="1:11" x14ac:dyDescent="0.25">
      <c r="A23" t="s">
        <v>4</v>
      </c>
      <c r="B23" s="2">
        <v>44477</v>
      </c>
      <c r="C23" t="s">
        <v>23</v>
      </c>
      <c r="D23">
        <v>105</v>
      </c>
      <c r="F23">
        <v>-105</v>
      </c>
      <c r="G23" t="s">
        <v>24</v>
      </c>
      <c r="H23" t="s">
        <v>19</v>
      </c>
      <c r="I23" t="s">
        <v>16</v>
      </c>
      <c r="J23" t="s">
        <v>77</v>
      </c>
      <c r="K23">
        <f>SUM(Table3[Debit])</f>
        <v>19441.800000000003</v>
      </c>
    </row>
    <row r="24" spans="1:11" x14ac:dyDescent="0.25">
      <c r="A24" t="s">
        <v>9</v>
      </c>
      <c r="B24" s="2">
        <v>44475</v>
      </c>
      <c r="C24" t="s">
        <v>17</v>
      </c>
      <c r="D24">
        <v>900</v>
      </c>
      <c r="F24">
        <v>-900</v>
      </c>
      <c r="G24" t="s">
        <v>18</v>
      </c>
      <c r="H24" t="s">
        <v>19</v>
      </c>
      <c r="I24" t="s">
        <v>16</v>
      </c>
      <c r="J24" t="s">
        <v>77</v>
      </c>
      <c r="K24">
        <f>SUM(Table3[Debit])</f>
        <v>19441.800000000003</v>
      </c>
    </row>
    <row r="25" spans="1:11" x14ac:dyDescent="0.25">
      <c r="A25" t="s">
        <v>4</v>
      </c>
      <c r="B25" s="2">
        <v>44467</v>
      </c>
      <c r="C25" t="s">
        <v>23</v>
      </c>
      <c r="D25">
        <v>223</v>
      </c>
      <c r="F25">
        <v>-223</v>
      </c>
      <c r="G25" t="s">
        <v>24</v>
      </c>
      <c r="H25" t="s">
        <v>19</v>
      </c>
      <c r="I25" t="s">
        <v>16</v>
      </c>
      <c r="J25" t="s">
        <v>76</v>
      </c>
      <c r="K25">
        <f>SUM(Table3[Debit])</f>
        <v>19441.800000000003</v>
      </c>
    </row>
    <row r="26" spans="1:11" x14ac:dyDescent="0.25">
      <c r="A26" t="s">
        <v>4</v>
      </c>
      <c r="B26" s="2">
        <v>44460</v>
      </c>
      <c r="C26" t="s">
        <v>23</v>
      </c>
      <c r="D26">
        <v>177.9</v>
      </c>
      <c r="F26">
        <v>-177.9</v>
      </c>
      <c r="G26" t="s">
        <v>24</v>
      </c>
      <c r="H26" t="s">
        <v>19</v>
      </c>
      <c r="I26" t="s">
        <v>16</v>
      </c>
      <c r="J26" t="s">
        <v>76</v>
      </c>
      <c r="K26">
        <f>SUM(Table3[Debit])</f>
        <v>19441.800000000003</v>
      </c>
    </row>
    <row r="27" spans="1:11" x14ac:dyDescent="0.25">
      <c r="A27" t="s">
        <v>9</v>
      </c>
      <c r="B27" s="2">
        <v>44457</v>
      </c>
      <c r="C27" t="s">
        <v>42</v>
      </c>
      <c r="D27">
        <v>40</v>
      </c>
      <c r="F27">
        <v>-40</v>
      </c>
      <c r="G27" t="s">
        <v>43</v>
      </c>
      <c r="H27" t="s">
        <v>19</v>
      </c>
      <c r="I27" t="s">
        <v>16</v>
      </c>
      <c r="J27" t="s">
        <v>76</v>
      </c>
      <c r="K27">
        <f>SUM(Table3[Debit])</f>
        <v>19441.800000000003</v>
      </c>
    </row>
    <row r="28" spans="1:11" x14ac:dyDescent="0.25">
      <c r="A28" t="s">
        <v>9</v>
      </c>
      <c r="B28" s="2">
        <v>44215</v>
      </c>
      <c r="C28" t="s">
        <v>42</v>
      </c>
      <c r="D28">
        <v>40</v>
      </c>
      <c r="F28">
        <v>-40</v>
      </c>
      <c r="G28" t="s">
        <v>43</v>
      </c>
      <c r="H28" t="s">
        <v>19</v>
      </c>
      <c r="I28" t="s">
        <v>16</v>
      </c>
      <c r="J28" t="s">
        <v>68</v>
      </c>
      <c r="K28">
        <f>SUM(Table3[Debit])</f>
        <v>19441.800000000003</v>
      </c>
    </row>
    <row r="29" spans="1:11" x14ac:dyDescent="0.25">
      <c r="A29" t="s">
        <v>4</v>
      </c>
      <c r="B29" s="2">
        <v>44453</v>
      </c>
      <c r="C29" t="s">
        <v>23</v>
      </c>
      <c r="D29">
        <v>143</v>
      </c>
      <c r="F29">
        <v>-143</v>
      </c>
      <c r="G29" t="s">
        <v>24</v>
      </c>
      <c r="H29" t="s">
        <v>19</v>
      </c>
      <c r="I29" t="s">
        <v>16</v>
      </c>
      <c r="J29" t="s">
        <v>76</v>
      </c>
      <c r="K29">
        <f>SUM(Table3[Debit])</f>
        <v>19441.800000000003</v>
      </c>
    </row>
    <row r="30" spans="1:11" x14ac:dyDescent="0.25">
      <c r="A30" t="s">
        <v>9</v>
      </c>
      <c r="B30" s="2">
        <v>44449</v>
      </c>
      <c r="C30" t="s">
        <v>25</v>
      </c>
      <c r="D30">
        <v>58.1</v>
      </c>
      <c r="F30">
        <v>-58.1</v>
      </c>
      <c r="G30" t="s">
        <v>26</v>
      </c>
      <c r="H30" t="s">
        <v>19</v>
      </c>
      <c r="I30" t="s">
        <v>16</v>
      </c>
      <c r="J30" t="s">
        <v>76</v>
      </c>
      <c r="K30">
        <f>SUM(Table3[Debit])</f>
        <v>19441.800000000003</v>
      </c>
    </row>
    <row r="31" spans="1:11" x14ac:dyDescent="0.25">
      <c r="A31" t="s">
        <v>4</v>
      </c>
      <c r="B31" s="2">
        <v>44446</v>
      </c>
      <c r="C31" t="s">
        <v>23</v>
      </c>
      <c r="D31">
        <v>163.39999999999998</v>
      </c>
      <c r="F31">
        <v>-163.39999999999998</v>
      </c>
      <c r="G31" t="s">
        <v>24</v>
      </c>
      <c r="H31" t="s">
        <v>19</v>
      </c>
      <c r="I31" t="s">
        <v>16</v>
      </c>
      <c r="J31" t="s">
        <v>76</v>
      </c>
      <c r="K31">
        <f>SUM(Table3[Debit])</f>
        <v>19441.800000000003</v>
      </c>
    </row>
    <row r="32" spans="1:11" x14ac:dyDescent="0.25">
      <c r="A32" t="s">
        <v>9</v>
      </c>
      <c r="B32" s="2">
        <v>44444</v>
      </c>
      <c r="C32" t="s">
        <v>17</v>
      </c>
      <c r="D32">
        <v>900</v>
      </c>
      <c r="F32">
        <v>-900</v>
      </c>
      <c r="G32" t="s">
        <v>18</v>
      </c>
      <c r="H32" t="s">
        <v>19</v>
      </c>
      <c r="I32" t="s">
        <v>16</v>
      </c>
      <c r="J32" t="s">
        <v>76</v>
      </c>
      <c r="K32">
        <f>SUM(Table3[Debit])</f>
        <v>19441.800000000003</v>
      </c>
    </row>
    <row r="33" spans="1:11" x14ac:dyDescent="0.25">
      <c r="A33" t="s">
        <v>4</v>
      </c>
      <c r="B33" s="2">
        <v>44436</v>
      </c>
      <c r="C33" t="s">
        <v>23</v>
      </c>
      <c r="D33">
        <v>117</v>
      </c>
      <c r="F33">
        <v>-117</v>
      </c>
      <c r="G33" t="s">
        <v>24</v>
      </c>
      <c r="H33" t="s">
        <v>19</v>
      </c>
      <c r="I33" t="s">
        <v>16</v>
      </c>
      <c r="J33" t="s">
        <v>75</v>
      </c>
      <c r="K33">
        <f>SUM(Table3[Debit])</f>
        <v>19441.800000000003</v>
      </c>
    </row>
    <row r="34" spans="1:11" x14ac:dyDescent="0.25">
      <c r="A34" t="s">
        <v>4</v>
      </c>
      <c r="B34" s="2">
        <v>44218</v>
      </c>
      <c r="C34" t="s">
        <v>23</v>
      </c>
      <c r="D34">
        <v>170</v>
      </c>
      <c r="F34">
        <v>-170</v>
      </c>
      <c r="G34" t="s">
        <v>24</v>
      </c>
      <c r="H34" t="s">
        <v>19</v>
      </c>
      <c r="I34" t="s">
        <v>16</v>
      </c>
      <c r="J34" t="s">
        <v>68</v>
      </c>
      <c r="K34">
        <f>SUM(Table3[Debit])</f>
        <v>19441.800000000003</v>
      </c>
    </row>
    <row r="35" spans="1:11" x14ac:dyDescent="0.25">
      <c r="A35" t="s">
        <v>4</v>
      </c>
      <c r="B35" s="2">
        <v>44429</v>
      </c>
      <c r="C35" t="s">
        <v>23</v>
      </c>
      <c r="D35">
        <v>177</v>
      </c>
      <c r="F35">
        <v>-177</v>
      </c>
      <c r="G35" t="s">
        <v>24</v>
      </c>
      <c r="H35" t="s">
        <v>19</v>
      </c>
      <c r="I35" t="s">
        <v>16</v>
      </c>
      <c r="J35" t="s">
        <v>75</v>
      </c>
      <c r="K35">
        <f>SUM(Table3[Debit])</f>
        <v>19441.800000000003</v>
      </c>
    </row>
    <row r="36" spans="1:11" x14ac:dyDescent="0.25">
      <c r="A36" t="s">
        <v>9</v>
      </c>
      <c r="B36" s="2">
        <v>44426</v>
      </c>
      <c r="C36" t="s">
        <v>42</v>
      </c>
      <c r="D36">
        <v>40</v>
      </c>
      <c r="F36">
        <v>-40</v>
      </c>
      <c r="G36" t="s">
        <v>43</v>
      </c>
      <c r="H36" t="s">
        <v>19</v>
      </c>
      <c r="I36" t="s">
        <v>16</v>
      </c>
      <c r="J36" t="s">
        <v>75</v>
      </c>
      <c r="K36">
        <f>SUM(Table3[Debit])</f>
        <v>19441.800000000003</v>
      </c>
    </row>
    <row r="37" spans="1:11" x14ac:dyDescent="0.25">
      <c r="A37" t="s">
        <v>4</v>
      </c>
      <c r="B37" s="2">
        <v>44422</v>
      </c>
      <c r="C37" t="s">
        <v>23</v>
      </c>
      <c r="D37">
        <v>142.1</v>
      </c>
      <c r="F37">
        <v>-142.1</v>
      </c>
      <c r="G37" t="s">
        <v>24</v>
      </c>
      <c r="H37" t="s">
        <v>19</v>
      </c>
      <c r="I37" t="s">
        <v>16</v>
      </c>
      <c r="J37" t="s">
        <v>75</v>
      </c>
      <c r="K37">
        <f>SUM(Table3[Debit])</f>
        <v>19441.800000000003</v>
      </c>
    </row>
    <row r="38" spans="1:11" x14ac:dyDescent="0.25">
      <c r="A38" t="s">
        <v>9</v>
      </c>
      <c r="B38" s="2">
        <v>44418</v>
      </c>
      <c r="C38" t="s">
        <v>25</v>
      </c>
      <c r="D38">
        <v>57</v>
      </c>
      <c r="F38">
        <v>-57</v>
      </c>
      <c r="G38" t="s">
        <v>26</v>
      </c>
      <c r="H38" t="s">
        <v>19</v>
      </c>
      <c r="I38" t="s">
        <v>16</v>
      </c>
      <c r="J38" t="s">
        <v>75</v>
      </c>
      <c r="K38">
        <f>SUM(Table3[Debit])</f>
        <v>19441.800000000003</v>
      </c>
    </row>
    <row r="39" spans="1:11" x14ac:dyDescent="0.25">
      <c r="A39" t="s">
        <v>4</v>
      </c>
      <c r="B39" s="2">
        <v>44415</v>
      </c>
      <c r="C39" t="s">
        <v>23</v>
      </c>
      <c r="D39">
        <v>137</v>
      </c>
      <c r="F39">
        <v>-137</v>
      </c>
      <c r="G39" t="s">
        <v>24</v>
      </c>
      <c r="H39" t="s">
        <v>19</v>
      </c>
      <c r="I39" t="s">
        <v>16</v>
      </c>
      <c r="J39" t="s">
        <v>75</v>
      </c>
      <c r="K39">
        <f>SUM(Table3[Debit])</f>
        <v>19441.800000000003</v>
      </c>
    </row>
    <row r="40" spans="1:11" x14ac:dyDescent="0.25">
      <c r="A40" t="s">
        <v>9</v>
      </c>
      <c r="B40" s="2">
        <v>44413</v>
      </c>
      <c r="C40" t="s">
        <v>17</v>
      </c>
      <c r="D40">
        <v>900</v>
      </c>
      <c r="F40">
        <v>-900</v>
      </c>
      <c r="G40" t="s">
        <v>18</v>
      </c>
      <c r="H40" t="s">
        <v>19</v>
      </c>
      <c r="I40" t="s">
        <v>16</v>
      </c>
      <c r="J40" t="s">
        <v>75</v>
      </c>
      <c r="K40">
        <f>SUM(Table3[Debit])</f>
        <v>19441.800000000003</v>
      </c>
    </row>
    <row r="41" spans="1:11" x14ac:dyDescent="0.25">
      <c r="A41" t="s">
        <v>4</v>
      </c>
      <c r="B41" s="2">
        <v>44405</v>
      </c>
      <c r="C41" t="s">
        <v>23</v>
      </c>
      <c r="D41">
        <v>193</v>
      </c>
      <c r="F41">
        <v>-193</v>
      </c>
      <c r="G41" t="s">
        <v>24</v>
      </c>
      <c r="H41" t="s">
        <v>19</v>
      </c>
      <c r="I41" t="s">
        <v>16</v>
      </c>
      <c r="J41" t="s">
        <v>74</v>
      </c>
      <c r="K41">
        <f>SUM(Table3[Debit])</f>
        <v>19441.800000000003</v>
      </c>
    </row>
    <row r="42" spans="1:11" x14ac:dyDescent="0.25">
      <c r="A42" t="s">
        <v>4</v>
      </c>
      <c r="B42" s="2">
        <v>44398</v>
      </c>
      <c r="C42" t="s">
        <v>23</v>
      </c>
      <c r="D42">
        <v>176</v>
      </c>
      <c r="F42">
        <v>-176</v>
      </c>
      <c r="G42" t="s">
        <v>24</v>
      </c>
      <c r="H42" t="s">
        <v>19</v>
      </c>
      <c r="I42" t="s">
        <v>16</v>
      </c>
      <c r="J42" t="s">
        <v>74</v>
      </c>
      <c r="K42">
        <f>SUM(Table3[Debit])</f>
        <v>19441.800000000003</v>
      </c>
    </row>
    <row r="43" spans="1:11" x14ac:dyDescent="0.25">
      <c r="A43" t="s">
        <v>9</v>
      </c>
      <c r="B43" s="2">
        <v>44395</v>
      </c>
      <c r="C43" t="s">
        <v>42</v>
      </c>
      <c r="D43">
        <v>40</v>
      </c>
      <c r="F43">
        <v>-40</v>
      </c>
      <c r="G43" t="s">
        <v>43</v>
      </c>
      <c r="H43" t="s">
        <v>19</v>
      </c>
      <c r="I43" t="s">
        <v>16</v>
      </c>
      <c r="J43" t="s">
        <v>74</v>
      </c>
      <c r="K43">
        <f>SUM(Table3[Debit])</f>
        <v>19441.800000000003</v>
      </c>
    </row>
    <row r="44" spans="1:11" x14ac:dyDescent="0.25">
      <c r="A44" t="s">
        <v>4</v>
      </c>
      <c r="B44" s="2">
        <v>44225</v>
      </c>
      <c r="C44" t="s">
        <v>23</v>
      </c>
      <c r="D44">
        <v>162</v>
      </c>
      <c r="F44">
        <v>-162</v>
      </c>
      <c r="G44" t="s">
        <v>24</v>
      </c>
      <c r="H44" t="s">
        <v>19</v>
      </c>
      <c r="I44" t="s">
        <v>16</v>
      </c>
      <c r="J44" t="s">
        <v>68</v>
      </c>
      <c r="K44">
        <f>SUM(Table3[Debit])</f>
        <v>19441.800000000003</v>
      </c>
    </row>
    <row r="45" spans="1:11" x14ac:dyDescent="0.25">
      <c r="A45" t="s">
        <v>4</v>
      </c>
      <c r="B45" s="2">
        <v>44391</v>
      </c>
      <c r="C45" t="s">
        <v>23</v>
      </c>
      <c r="D45">
        <v>141.1</v>
      </c>
      <c r="F45">
        <v>-141.1</v>
      </c>
      <c r="G45" t="s">
        <v>24</v>
      </c>
      <c r="H45" t="s">
        <v>19</v>
      </c>
      <c r="I45" t="s">
        <v>16</v>
      </c>
      <c r="J45" t="s">
        <v>74</v>
      </c>
      <c r="K45">
        <f>SUM(Table3[Debit])</f>
        <v>19441.800000000003</v>
      </c>
    </row>
    <row r="46" spans="1:11" x14ac:dyDescent="0.25">
      <c r="A46" t="s">
        <v>9</v>
      </c>
      <c r="B46" s="2">
        <v>44387</v>
      </c>
      <c r="C46" t="s">
        <v>25</v>
      </c>
      <c r="D46">
        <v>56.1</v>
      </c>
      <c r="F46">
        <v>-56.1</v>
      </c>
      <c r="G46" t="s">
        <v>26</v>
      </c>
      <c r="H46" t="s">
        <v>19</v>
      </c>
      <c r="I46" t="s">
        <v>16</v>
      </c>
      <c r="J46" t="s">
        <v>74</v>
      </c>
      <c r="K46">
        <f>SUM(Table3[Debit])</f>
        <v>19441.800000000003</v>
      </c>
    </row>
    <row r="47" spans="1:11" x14ac:dyDescent="0.25">
      <c r="A47" t="s">
        <v>4</v>
      </c>
      <c r="B47" s="2">
        <v>44384</v>
      </c>
      <c r="C47" t="s">
        <v>23</v>
      </c>
      <c r="D47">
        <v>180</v>
      </c>
      <c r="F47">
        <v>-180</v>
      </c>
      <c r="G47" t="s">
        <v>24</v>
      </c>
      <c r="H47" t="s">
        <v>19</v>
      </c>
      <c r="I47" t="s">
        <v>16</v>
      </c>
      <c r="J47" t="s">
        <v>74</v>
      </c>
      <c r="K47">
        <f>SUM(Table3[Debit])</f>
        <v>19441.800000000003</v>
      </c>
    </row>
    <row r="48" spans="1:11" x14ac:dyDescent="0.25">
      <c r="A48" t="s">
        <v>9</v>
      </c>
      <c r="B48" s="2">
        <v>44382</v>
      </c>
      <c r="C48" t="s">
        <v>17</v>
      </c>
      <c r="D48">
        <v>900</v>
      </c>
      <c r="F48">
        <v>-900</v>
      </c>
      <c r="G48" t="s">
        <v>18</v>
      </c>
      <c r="H48" t="s">
        <v>19</v>
      </c>
      <c r="I48" t="s">
        <v>16</v>
      </c>
      <c r="J48" t="s">
        <v>74</v>
      </c>
      <c r="K48">
        <f>SUM(Table3[Debit])</f>
        <v>19441.800000000003</v>
      </c>
    </row>
    <row r="49" spans="1:11" x14ac:dyDescent="0.25">
      <c r="A49" t="s">
        <v>4</v>
      </c>
      <c r="B49" s="2">
        <v>44374</v>
      </c>
      <c r="C49" t="s">
        <v>23</v>
      </c>
      <c r="D49">
        <v>166.9</v>
      </c>
      <c r="F49">
        <v>-166.9</v>
      </c>
      <c r="G49" t="s">
        <v>24</v>
      </c>
      <c r="H49" t="s">
        <v>19</v>
      </c>
      <c r="I49" t="s">
        <v>16</v>
      </c>
      <c r="J49" t="s">
        <v>73</v>
      </c>
      <c r="K49">
        <f>SUM(Table3[Debit])</f>
        <v>19441.800000000003</v>
      </c>
    </row>
    <row r="50" spans="1:11" x14ac:dyDescent="0.25">
      <c r="A50" t="s">
        <v>4</v>
      </c>
      <c r="B50" s="2">
        <v>44367</v>
      </c>
      <c r="C50" t="s">
        <v>23</v>
      </c>
      <c r="D50">
        <v>234</v>
      </c>
      <c r="F50">
        <v>-234</v>
      </c>
      <c r="G50" t="s">
        <v>24</v>
      </c>
      <c r="H50" t="s">
        <v>19</v>
      </c>
      <c r="I50" t="s">
        <v>16</v>
      </c>
      <c r="J50" t="s">
        <v>73</v>
      </c>
      <c r="K50">
        <f>SUM(Table3[Debit])</f>
        <v>19441.800000000003</v>
      </c>
    </row>
    <row r="51" spans="1:11" x14ac:dyDescent="0.25">
      <c r="A51" t="s">
        <v>9</v>
      </c>
      <c r="B51" s="2">
        <v>44229</v>
      </c>
      <c r="C51" t="s">
        <v>17</v>
      </c>
      <c r="D51">
        <v>900</v>
      </c>
      <c r="F51">
        <v>-900</v>
      </c>
      <c r="G51" t="s">
        <v>18</v>
      </c>
      <c r="H51" t="s">
        <v>19</v>
      </c>
      <c r="I51" t="s">
        <v>16</v>
      </c>
      <c r="J51" t="s">
        <v>69</v>
      </c>
      <c r="K51">
        <f>SUM(Table3[Debit])</f>
        <v>19441.800000000003</v>
      </c>
    </row>
    <row r="52" spans="1:11" x14ac:dyDescent="0.25">
      <c r="A52" t="s">
        <v>9</v>
      </c>
      <c r="B52" s="2">
        <v>44364</v>
      </c>
      <c r="C52" t="s">
        <v>42</v>
      </c>
      <c r="D52">
        <v>40</v>
      </c>
      <c r="F52">
        <v>-40</v>
      </c>
      <c r="G52" t="s">
        <v>43</v>
      </c>
      <c r="H52" t="s">
        <v>19</v>
      </c>
      <c r="I52" t="s">
        <v>16</v>
      </c>
      <c r="J52" t="s">
        <v>73</v>
      </c>
      <c r="K52">
        <f>SUM(Table3[Debit])</f>
        <v>19441.800000000003</v>
      </c>
    </row>
    <row r="53" spans="1:11" x14ac:dyDescent="0.25">
      <c r="A53" t="s">
        <v>4</v>
      </c>
      <c r="B53" s="2">
        <v>44360</v>
      </c>
      <c r="C53" t="s">
        <v>23</v>
      </c>
      <c r="D53">
        <v>140.19999999999999</v>
      </c>
      <c r="F53">
        <v>-140.19999999999999</v>
      </c>
      <c r="G53" t="s">
        <v>24</v>
      </c>
      <c r="H53" t="s">
        <v>19</v>
      </c>
      <c r="I53" t="s">
        <v>16</v>
      </c>
      <c r="J53" t="s">
        <v>73</v>
      </c>
      <c r="K53">
        <f>SUM(Table3[Debit])</f>
        <v>19441.800000000003</v>
      </c>
    </row>
    <row r="54" spans="1:11" x14ac:dyDescent="0.25">
      <c r="A54" t="s">
        <v>9</v>
      </c>
      <c r="B54" s="2">
        <v>44356</v>
      </c>
      <c r="C54" t="s">
        <v>25</v>
      </c>
      <c r="D54">
        <v>55</v>
      </c>
      <c r="F54">
        <v>-55</v>
      </c>
      <c r="G54" t="s">
        <v>26</v>
      </c>
      <c r="H54" t="s">
        <v>19</v>
      </c>
      <c r="I54" t="s">
        <v>16</v>
      </c>
      <c r="J54" t="s">
        <v>73</v>
      </c>
      <c r="K54">
        <f>SUM(Table3[Debit])</f>
        <v>19441.800000000003</v>
      </c>
    </row>
    <row r="55" spans="1:11" x14ac:dyDescent="0.25">
      <c r="A55" t="s">
        <v>4</v>
      </c>
      <c r="B55" s="2">
        <v>44353</v>
      </c>
      <c r="C55" t="s">
        <v>23</v>
      </c>
      <c r="D55">
        <v>119</v>
      </c>
      <c r="F55">
        <v>-119</v>
      </c>
      <c r="G55" t="s">
        <v>24</v>
      </c>
      <c r="H55" t="s">
        <v>19</v>
      </c>
      <c r="I55" t="s">
        <v>16</v>
      </c>
      <c r="J55" t="s">
        <v>73</v>
      </c>
      <c r="K55">
        <f>SUM(Table3[Debit])</f>
        <v>19441.800000000003</v>
      </c>
    </row>
    <row r="56" spans="1:11" x14ac:dyDescent="0.25">
      <c r="A56" t="s">
        <v>9</v>
      </c>
      <c r="B56" s="2">
        <v>44350</v>
      </c>
      <c r="C56" t="s">
        <v>17</v>
      </c>
      <c r="D56">
        <v>900</v>
      </c>
      <c r="F56">
        <v>-900</v>
      </c>
      <c r="G56" t="s">
        <v>18</v>
      </c>
      <c r="H56" t="s">
        <v>19</v>
      </c>
      <c r="I56" t="s">
        <v>16</v>
      </c>
      <c r="J56" t="s">
        <v>73</v>
      </c>
      <c r="K56">
        <f>SUM(Table3[Debit])</f>
        <v>19441.800000000003</v>
      </c>
    </row>
    <row r="57" spans="1:11" x14ac:dyDescent="0.25">
      <c r="A57" t="s">
        <v>4</v>
      </c>
      <c r="B57" s="2">
        <v>44232</v>
      </c>
      <c r="C57" t="s">
        <v>23</v>
      </c>
      <c r="D57">
        <v>205</v>
      </c>
      <c r="F57">
        <v>-205</v>
      </c>
      <c r="G57" t="s">
        <v>24</v>
      </c>
      <c r="H57" t="s">
        <v>19</v>
      </c>
      <c r="I57" t="s">
        <v>16</v>
      </c>
      <c r="J57" t="s">
        <v>69</v>
      </c>
      <c r="K57">
        <f>SUM(Table3[Debit])</f>
        <v>19441.800000000003</v>
      </c>
    </row>
    <row r="58" spans="1:11" x14ac:dyDescent="0.25">
      <c r="A58" t="s">
        <v>9</v>
      </c>
      <c r="B58" s="2">
        <v>44235</v>
      </c>
      <c r="C58" t="s">
        <v>25</v>
      </c>
      <c r="D58">
        <v>51.1</v>
      </c>
      <c r="F58">
        <v>-51.1</v>
      </c>
      <c r="G58" t="s">
        <v>26</v>
      </c>
      <c r="H58" t="s">
        <v>19</v>
      </c>
      <c r="I58" t="s">
        <v>16</v>
      </c>
      <c r="J58" t="s">
        <v>69</v>
      </c>
      <c r="K58">
        <f>SUM(Table3[Debit])</f>
        <v>19441.800000000003</v>
      </c>
    </row>
    <row r="59" spans="1:11" x14ac:dyDescent="0.25">
      <c r="A59" t="s">
        <v>4</v>
      </c>
      <c r="B59" s="2">
        <v>44343</v>
      </c>
      <c r="C59" t="s">
        <v>23</v>
      </c>
      <c r="D59">
        <v>165.8</v>
      </c>
      <c r="F59">
        <v>-165.8</v>
      </c>
      <c r="G59" t="s">
        <v>24</v>
      </c>
      <c r="H59" t="s">
        <v>19</v>
      </c>
      <c r="I59" t="s">
        <v>16</v>
      </c>
      <c r="J59" t="s">
        <v>72</v>
      </c>
      <c r="K59">
        <f>SUM(Table3[Debit])</f>
        <v>19441.800000000003</v>
      </c>
    </row>
    <row r="60" spans="1:11" x14ac:dyDescent="0.25">
      <c r="A60" t="s">
        <v>4</v>
      </c>
      <c r="B60" s="2">
        <v>44336</v>
      </c>
      <c r="C60" t="s">
        <v>23</v>
      </c>
      <c r="D60">
        <v>174</v>
      </c>
      <c r="F60">
        <v>-174</v>
      </c>
      <c r="G60" t="s">
        <v>24</v>
      </c>
      <c r="H60" t="s">
        <v>19</v>
      </c>
      <c r="I60" t="s">
        <v>16</v>
      </c>
      <c r="J60" t="s">
        <v>72</v>
      </c>
      <c r="K60">
        <f>SUM(Table3[Debit])</f>
        <v>19441.800000000003</v>
      </c>
    </row>
    <row r="61" spans="1:11" x14ac:dyDescent="0.25">
      <c r="A61" t="s">
        <v>9</v>
      </c>
      <c r="B61" s="2">
        <v>44333</v>
      </c>
      <c r="C61" t="s">
        <v>42</v>
      </c>
      <c r="D61">
        <v>40</v>
      </c>
      <c r="F61">
        <v>-40</v>
      </c>
      <c r="G61" t="s">
        <v>43</v>
      </c>
      <c r="H61" t="s">
        <v>19</v>
      </c>
      <c r="I61" t="s">
        <v>16</v>
      </c>
      <c r="J61" t="s">
        <v>72</v>
      </c>
      <c r="K61">
        <f>SUM(Table3[Debit])</f>
        <v>19441.800000000003</v>
      </c>
    </row>
    <row r="62" spans="1:11" x14ac:dyDescent="0.25">
      <c r="A62" t="s">
        <v>4</v>
      </c>
      <c r="B62" s="2">
        <v>44329</v>
      </c>
      <c r="C62" t="s">
        <v>23</v>
      </c>
      <c r="D62">
        <v>139.1</v>
      </c>
      <c r="F62">
        <v>-139.1</v>
      </c>
      <c r="G62" t="s">
        <v>24</v>
      </c>
      <c r="H62" t="s">
        <v>19</v>
      </c>
      <c r="I62" t="s">
        <v>16</v>
      </c>
      <c r="J62" t="s">
        <v>72</v>
      </c>
      <c r="K62">
        <f>SUM(Table3[Debit])</f>
        <v>19441.800000000003</v>
      </c>
    </row>
    <row r="63" spans="1:11" x14ac:dyDescent="0.25">
      <c r="A63" t="s">
        <v>9</v>
      </c>
      <c r="B63" s="2">
        <v>44325</v>
      </c>
      <c r="C63" t="s">
        <v>25</v>
      </c>
      <c r="D63">
        <v>54.1</v>
      </c>
      <c r="F63">
        <v>-54.1</v>
      </c>
      <c r="G63" t="s">
        <v>26</v>
      </c>
      <c r="H63" t="s">
        <v>19</v>
      </c>
      <c r="I63" t="s">
        <v>16</v>
      </c>
      <c r="J63" t="s">
        <v>72</v>
      </c>
      <c r="K63">
        <f>SUM(Table3[Debit])</f>
        <v>19441.800000000003</v>
      </c>
    </row>
    <row r="64" spans="1:11" x14ac:dyDescent="0.25">
      <c r="A64" t="s">
        <v>4</v>
      </c>
      <c r="B64" s="2">
        <v>44239</v>
      </c>
      <c r="C64" t="s">
        <v>23</v>
      </c>
      <c r="D64">
        <v>135.9</v>
      </c>
      <c r="F64">
        <v>-135.9</v>
      </c>
      <c r="G64" t="s">
        <v>24</v>
      </c>
      <c r="H64" t="s">
        <v>19</v>
      </c>
      <c r="I64" t="s">
        <v>16</v>
      </c>
      <c r="J64" t="s">
        <v>69</v>
      </c>
      <c r="K64">
        <f>SUM(Table3[Debit])</f>
        <v>19441.800000000003</v>
      </c>
    </row>
    <row r="65" spans="1:11" x14ac:dyDescent="0.25">
      <c r="A65" t="s">
        <v>4</v>
      </c>
      <c r="B65" s="2">
        <v>44322</v>
      </c>
      <c r="C65" t="s">
        <v>23</v>
      </c>
      <c r="D65">
        <v>170</v>
      </c>
      <c r="F65">
        <v>-170</v>
      </c>
      <c r="G65" t="s">
        <v>24</v>
      </c>
      <c r="H65" t="s">
        <v>19</v>
      </c>
      <c r="I65" t="s">
        <v>16</v>
      </c>
      <c r="J65" t="s">
        <v>72</v>
      </c>
      <c r="K65">
        <f>SUM(Table3[Debit])</f>
        <v>19441.800000000003</v>
      </c>
    </row>
    <row r="66" spans="1:11" x14ac:dyDescent="0.25">
      <c r="A66" t="s">
        <v>9</v>
      </c>
      <c r="B66" s="2">
        <v>44319</v>
      </c>
      <c r="C66" t="s">
        <v>17</v>
      </c>
      <c r="D66">
        <v>900</v>
      </c>
      <c r="F66">
        <v>-900</v>
      </c>
      <c r="G66" t="s">
        <v>18</v>
      </c>
      <c r="H66" t="s">
        <v>19</v>
      </c>
      <c r="I66" t="s">
        <v>16</v>
      </c>
      <c r="J66" t="s">
        <v>72</v>
      </c>
      <c r="K66">
        <f>SUM(Table3[Debit])</f>
        <v>19441.800000000003</v>
      </c>
    </row>
    <row r="67" spans="1:11" x14ac:dyDescent="0.25">
      <c r="A67" t="s">
        <v>4</v>
      </c>
      <c r="B67" s="2">
        <v>44312</v>
      </c>
      <c r="C67" t="s">
        <v>23</v>
      </c>
      <c r="D67">
        <v>164.9</v>
      </c>
      <c r="F67">
        <v>-164.9</v>
      </c>
      <c r="G67" t="s">
        <v>24</v>
      </c>
      <c r="H67" t="s">
        <v>19</v>
      </c>
      <c r="I67" t="s">
        <v>16</v>
      </c>
      <c r="J67" t="s">
        <v>71</v>
      </c>
      <c r="K67">
        <f>SUM(Table3[Debit])</f>
        <v>19441.800000000003</v>
      </c>
    </row>
    <row r="68" spans="1:11" x14ac:dyDescent="0.25">
      <c r="A68" t="s">
        <v>4</v>
      </c>
      <c r="B68" s="2">
        <v>44305</v>
      </c>
      <c r="C68" t="s">
        <v>23</v>
      </c>
      <c r="D68">
        <v>173</v>
      </c>
      <c r="F68">
        <v>-173</v>
      </c>
      <c r="G68" t="s">
        <v>24</v>
      </c>
      <c r="H68" t="s">
        <v>19</v>
      </c>
      <c r="I68" t="s">
        <v>16</v>
      </c>
      <c r="J68" t="s">
        <v>71</v>
      </c>
      <c r="K68">
        <f>SUM(Table3[Debit])</f>
        <v>19441.800000000003</v>
      </c>
    </row>
    <row r="69" spans="1:11" x14ac:dyDescent="0.25">
      <c r="A69" t="s">
        <v>9</v>
      </c>
      <c r="B69" s="2">
        <v>44302</v>
      </c>
      <c r="C69" t="s">
        <v>42</v>
      </c>
      <c r="D69">
        <v>40</v>
      </c>
      <c r="F69">
        <v>-40</v>
      </c>
      <c r="G69" t="s">
        <v>43</v>
      </c>
      <c r="H69" t="s">
        <v>19</v>
      </c>
      <c r="I69" t="s">
        <v>16</v>
      </c>
      <c r="J69" t="s">
        <v>71</v>
      </c>
      <c r="K69">
        <f>SUM(Table3[Debit])</f>
        <v>19441.800000000003</v>
      </c>
    </row>
    <row r="70" spans="1:11" x14ac:dyDescent="0.25">
      <c r="A70" t="s">
        <v>4</v>
      </c>
      <c r="B70" s="2">
        <v>44298</v>
      </c>
      <c r="C70" t="s">
        <v>23</v>
      </c>
      <c r="D70">
        <v>98</v>
      </c>
      <c r="F70">
        <v>-98</v>
      </c>
      <c r="G70" t="s">
        <v>24</v>
      </c>
      <c r="H70" t="s">
        <v>19</v>
      </c>
      <c r="I70" t="s">
        <v>16</v>
      </c>
      <c r="J70" t="s">
        <v>71</v>
      </c>
      <c r="K70">
        <f>SUM(Table3[Debit])</f>
        <v>19441.800000000003</v>
      </c>
    </row>
    <row r="71" spans="1:11" x14ac:dyDescent="0.25">
      <c r="A71" t="s">
        <v>9</v>
      </c>
      <c r="B71" s="2">
        <v>44294</v>
      </c>
      <c r="C71" t="s">
        <v>25</v>
      </c>
      <c r="D71">
        <v>53.2</v>
      </c>
      <c r="F71">
        <v>-53.2</v>
      </c>
      <c r="G71" t="s">
        <v>26</v>
      </c>
      <c r="H71" t="s">
        <v>19</v>
      </c>
      <c r="I71" t="s">
        <v>16</v>
      </c>
      <c r="J71" t="s">
        <v>71</v>
      </c>
      <c r="K71">
        <f>SUM(Table3[Debit])</f>
        <v>19441.800000000003</v>
      </c>
    </row>
    <row r="72" spans="1:11" x14ac:dyDescent="0.25">
      <c r="A72" t="s">
        <v>4</v>
      </c>
      <c r="B72" s="2">
        <v>44291</v>
      </c>
      <c r="C72" t="s">
        <v>23</v>
      </c>
      <c r="D72">
        <v>158.19999999999999</v>
      </c>
      <c r="F72">
        <v>-158.19999999999999</v>
      </c>
      <c r="G72" t="s">
        <v>24</v>
      </c>
      <c r="H72" t="s">
        <v>19</v>
      </c>
      <c r="I72" t="s">
        <v>16</v>
      </c>
      <c r="J72" t="s">
        <v>71</v>
      </c>
      <c r="K72">
        <f>SUM(Table3[Debit])</f>
        <v>19441.800000000003</v>
      </c>
    </row>
    <row r="73" spans="1:11" x14ac:dyDescent="0.25">
      <c r="A73" t="s">
        <v>9</v>
      </c>
      <c r="B73" s="2">
        <v>44288</v>
      </c>
      <c r="C73" t="s">
        <v>17</v>
      </c>
      <c r="D73">
        <v>900</v>
      </c>
      <c r="F73">
        <v>-900</v>
      </c>
      <c r="G73" t="s">
        <v>18</v>
      </c>
      <c r="H73" t="s">
        <v>19</v>
      </c>
      <c r="I73" t="s">
        <v>16</v>
      </c>
      <c r="J73" t="s">
        <v>71</v>
      </c>
      <c r="K73">
        <f>SUM(Table3[Debit])</f>
        <v>19441.800000000003</v>
      </c>
    </row>
    <row r="74" spans="1:11" x14ac:dyDescent="0.25">
      <c r="A74" t="s">
        <v>9</v>
      </c>
      <c r="B74" s="2">
        <v>44243</v>
      </c>
      <c r="C74" t="s">
        <v>42</v>
      </c>
      <c r="D74">
        <v>40</v>
      </c>
      <c r="F74">
        <v>-40</v>
      </c>
      <c r="G74" t="s">
        <v>43</v>
      </c>
      <c r="H74" t="s">
        <v>19</v>
      </c>
      <c r="I74" t="s">
        <v>16</v>
      </c>
      <c r="J74" t="s">
        <v>69</v>
      </c>
      <c r="K74">
        <f>SUM(Table3[Debit])</f>
        <v>19441.800000000003</v>
      </c>
    </row>
    <row r="75" spans="1:11" x14ac:dyDescent="0.25">
      <c r="A75" t="s">
        <v>4</v>
      </c>
      <c r="B75" s="2">
        <v>44281</v>
      </c>
      <c r="C75" t="s">
        <v>23</v>
      </c>
      <c r="D75">
        <v>209</v>
      </c>
      <c r="F75">
        <v>-209</v>
      </c>
      <c r="G75" t="s">
        <v>24</v>
      </c>
      <c r="H75" t="s">
        <v>19</v>
      </c>
      <c r="I75" t="s">
        <v>16</v>
      </c>
      <c r="J75" t="s">
        <v>70</v>
      </c>
      <c r="K75">
        <f>SUM(Table3[Debit])</f>
        <v>19441.800000000003</v>
      </c>
    </row>
    <row r="76" spans="1:11" x14ac:dyDescent="0.25">
      <c r="A76" t="s">
        <v>4</v>
      </c>
      <c r="B76" s="2">
        <v>44274</v>
      </c>
      <c r="C76" t="s">
        <v>23</v>
      </c>
      <c r="D76">
        <v>171.9</v>
      </c>
      <c r="F76">
        <v>-171.9</v>
      </c>
      <c r="G76" t="s">
        <v>24</v>
      </c>
      <c r="H76" t="s">
        <v>19</v>
      </c>
      <c r="I76" t="s">
        <v>16</v>
      </c>
      <c r="J76" t="s">
        <v>70</v>
      </c>
      <c r="K76">
        <f>SUM(Table3[Debit])</f>
        <v>19441.800000000003</v>
      </c>
    </row>
    <row r="77" spans="1:11" x14ac:dyDescent="0.25">
      <c r="A77" t="s">
        <v>9</v>
      </c>
      <c r="B77" s="2">
        <v>44271</v>
      </c>
      <c r="C77" t="s">
        <v>42</v>
      </c>
      <c r="D77">
        <v>40</v>
      </c>
      <c r="F77">
        <v>-40</v>
      </c>
      <c r="G77" t="s">
        <v>43</v>
      </c>
      <c r="H77" t="s">
        <v>19</v>
      </c>
      <c r="I77" t="s">
        <v>16</v>
      </c>
      <c r="J77" t="s">
        <v>70</v>
      </c>
      <c r="K77">
        <f>SUM(Table3[Debit])</f>
        <v>19441.800000000003</v>
      </c>
    </row>
    <row r="78" spans="1:11" x14ac:dyDescent="0.25">
      <c r="A78" t="s">
        <v>4</v>
      </c>
      <c r="B78" s="2">
        <v>44267</v>
      </c>
      <c r="C78" t="s">
        <v>23</v>
      </c>
      <c r="D78">
        <v>137</v>
      </c>
      <c r="F78">
        <v>-137</v>
      </c>
      <c r="G78" t="s">
        <v>24</v>
      </c>
      <c r="H78" t="s">
        <v>19</v>
      </c>
      <c r="I78" t="s">
        <v>16</v>
      </c>
      <c r="J78" t="s">
        <v>70</v>
      </c>
      <c r="K78">
        <f>SUM(Table3[Debit])</f>
        <v>19441.800000000003</v>
      </c>
    </row>
    <row r="79" spans="1:11" x14ac:dyDescent="0.25">
      <c r="A79" t="s">
        <v>9</v>
      </c>
      <c r="B79" s="2">
        <v>44263</v>
      </c>
      <c r="C79" t="s">
        <v>25</v>
      </c>
      <c r="D79">
        <v>52.1</v>
      </c>
      <c r="F79">
        <v>-52.1</v>
      </c>
      <c r="G79" t="s">
        <v>26</v>
      </c>
      <c r="H79" t="s">
        <v>19</v>
      </c>
      <c r="I79" t="s">
        <v>16</v>
      </c>
      <c r="J79" t="s">
        <v>70</v>
      </c>
      <c r="K79">
        <f>SUM(Table3[Debit])</f>
        <v>19441.800000000003</v>
      </c>
    </row>
    <row r="80" spans="1:11" x14ac:dyDescent="0.25">
      <c r="A80" t="s">
        <v>4</v>
      </c>
      <c r="B80" s="2">
        <v>44246</v>
      </c>
      <c r="C80" t="s">
        <v>23</v>
      </c>
      <c r="D80">
        <v>171</v>
      </c>
      <c r="F80">
        <v>-171</v>
      </c>
      <c r="G80" t="s">
        <v>24</v>
      </c>
      <c r="H80" t="s">
        <v>19</v>
      </c>
      <c r="I80" t="s">
        <v>16</v>
      </c>
      <c r="J80" t="s">
        <v>69</v>
      </c>
      <c r="K80">
        <f>SUM(Table3[Debit])</f>
        <v>19441.800000000003</v>
      </c>
    </row>
    <row r="81" spans="1:11" x14ac:dyDescent="0.25">
      <c r="A81" t="s">
        <v>4</v>
      </c>
      <c r="B81" s="2">
        <v>44260</v>
      </c>
      <c r="C81" t="s">
        <v>23</v>
      </c>
      <c r="D81">
        <v>149</v>
      </c>
      <c r="F81">
        <v>-149</v>
      </c>
      <c r="G81" t="s">
        <v>24</v>
      </c>
      <c r="H81" t="s">
        <v>19</v>
      </c>
      <c r="I81" t="s">
        <v>16</v>
      </c>
      <c r="J81" t="s">
        <v>70</v>
      </c>
      <c r="K81">
        <f>SUM(Table3[Debit])</f>
        <v>19441.800000000003</v>
      </c>
    </row>
    <row r="82" spans="1:11" x14ac:dyDescent="0.25">
      <c r="A82" t="s">
        <v>9</v>
      </c>
      <c r="B82" s="2">
        <v>44257</v>
      </c>
      <c r="C82" t="s">
        <v>17</v>
      </c>
      <c r="D82">
        <v>900</v>
      </c>
      <c r="F82">
        <v>-900</v>
      </c>
      <c r="G82" t="s">
        <v>18</v>
      </c>
      <c r="H82" t="s">
        <v>19</v>
      </c>
      <c r="I82" t="s">
        <v>16</v>
      </c>
      <c r="J82" t="s">
        <v>70</v>
      </c>
      <c r="K82">
        <f>SUM(Table3[Debit])</f>
        <v>19441.800000000003</v>
      </c>
    </row>
    <row r="83" spans="1:11" x14ac:dyDescent="0.25">
      <c r="A83" t="s">
        <v>4</v>
      </c>
      <c r="B83" s="2">
        <v>44253</v>
      </c>
      <c r="C83" t="s">
        <v>23</v>
      </c>
      <c r="D83">
        <v>162.9</v>
      </c>
      <c r="F83">
        <v>-162.9</v>
      </c>
      <c r="G83" t="s">
        <v>24</v>
      </c>
      <c r="H83" t="s">
        <v>19</v>
      </c>
      <c r="I83" t="s">
        <v>16</v>
      </c>
      <c r="J83" t="s">
        <v>69</v>
      </c>
      <c r="K83">
        <f>SUM(Table3[Debit])</f>
        <v>19441.800000000003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9"/>
  <sheetViews>
    <sheetView workbookViewId="0">
      <selection activeCell="L4" sqref="L4"/>
    </sheetView>
  </sheetViews>
  <sheetFormatPr defaultRowHeight="15" x14ac:dyDescent="0.25"/>
  <cols>
    <col min="1" max="1" width="10.28515625" customWidth="1"/>
    <col min="3" max="3" width="13.28515625" customWidth="1"/>
    <col min="6" max="6" width="10.28515625" customWidth="1"/>
    <col min="7" max="7" width="14.7109375" customWidth="1"/>
    <col min="8" max="8" width="11" customWidth="1"/>
    <col min="9" max="9" width="15.7109375" customWidth="1"/>
  </cols>
  <sheetData>
    <row r="1" spans="1:12" x14ac:dyDescent="0.25">
      <c r="A1" t="s">
        <v>0</v>
      </c>
      <c r="B1" t="s">
        <v>1</v>
      </c>
      <c r="C1" t="s">
        <v>2</v>
      </c>
      <c r="D1" t="s">
        <v>3</v>
      </c>
      <c r="E1" t="s">
        <v>4</v>
      </c>
      <c r="F1" t="s">
        <v>5</v>
      </c>
      <c r="G1" t="s">
        <v>6</v>
      </c>
      <c r="H1" t="s">
        <v>7</v>
      </c>
      <c r="I1" t="s">
        <v>8</v>
      </c>
      <c r="J1" t="s">
        <v>62</v>
      </c>
    </row>
    <row r="2" spans="1:12" x14ac:dyDescent="0.25">
      <c r="A2" t="s">
        <v>4</v>
      </c>
      <c r="B2" s="2">
        <v>44554</v>
      </c>
      <c r="C2" t="s">
        <v>35</v>
      </c>
      <c r="D2">
        <v>28</v>
      </c>
      <c r="F2">
        <v>-28</v>
      </c>
      <c r="G2" t="s">
        <v>36</v>
      </c>
      <c r="H2" t="s">
        <v>22</v>
      </c>
      <c r="I2" t="s">
        <v>16</v>
      </c>
      <c r="J2" t="s">
        <v>79</v>
      </c>
    </row>
    <row r="3" spans="1:12" x14ac:dyDescent="0.25">
      <c r="A3" t="s">
        <v>4</v>
      </c>
      <c r="B3" s="2">
        <v>44545</v>
      </c>
      <c r="C3" t="s">
        <v>27</v>
      </c>
      <c r="D3">
        <v>94</v>
      </c>
      <c r="F3">
        <v>-94</v>
      </c>
      <c r="G3" t="s">
        <v>28</v>
      </c>
      <c r="H3" t="s">
        <v>22</v>
      </c>
      <c r="I3" t="s">
        <v>16</v>
      </c>
      <c r="J3" t="s">
        <v>79</v>
      </c>
      <c r="L3">
        <f>SUM(Table4[Debit])</f>
        <v>4244.6999999999989</v>
      </c>
    </row>
    <row r="4" spans="1:12" x14ac:dyDescent="0.25">
      <c r="A4" t="s">
        <v>9</v>
      </c>
      <c r="B4" s="2">
        <v>44536</v>
      </c>
      <c r="C4" t="s">
        <v>20</v>
      </c>
      <c r="D4">
        <v>150</v>
      </c>
      <c r="F4">
        <v>-150</v>
      </c>
      <c r="G4" t="s">
        <v>21</v>
      </c>
      <c r="H4" t="s">
        <v>22</v>
      </c>
      <c r="I4" t="s">
        <v>16</v>
      </c>
      <c r="J4" t="s">
        <v>79</v>
      </c>
    </row>
    <row r="5" spans="1:12" x14ac:dyDescent="0.25">
      <c r="A5" t="s">
        <v>9</v>
      </c>
      <c r="B5" s="2">
        <v>44201</v>
      </c>
      <c r="C5" t="s">
        <v>20</v>
      </c>
      <c r="D5">
        <v>150</v>
      </c>
      <c r="F5">
        <v>-150</v>
      </c>
      <c r="G5" t="s">
        <v>21</v>
      </c>
      <c r="H5" t="s">
        <v>22</v>
      </c>
      <c r="I5" t="s">
        <v>16</v>
      </c>
      <c r="J5" t="s">
        <v>68</v>
      </c>
    </row>
    <row r="6" spans="1:12" x14ac:dyDescent="0.25">
      <c r="A6" t="s">
        <v>4</v>
      </c>
      <c r="B6" s="2">
        <v>44530</v>
      </c>
      <c r="C6" t="s">
        <v>35</v>
      </c>
      <c r="D6">
        <v>40</v>
      </c>
      <c r="F6">
        <v>-40</v>
      </c>
      <c r="G6" t="s">
        <v>36</v>
      </c>
      <c r="H6" t="s">
        <v>22</v>
      </c>
      <c r="I6" t="s">
        <v>16</v>
      </c>
      <c r="J6" t="s">
        <v>78</v>
      </c>
    </row>
    <row r="7" spans="1:12" x14ac:dyDescent="0.25">
      <c r="A7" t="s">
        <v>4</v>
      </c>
      <c r="B7" s="2">
        <v>44525</v>
      </c>
      <c r="C7" t="s">
        <v>27</v>
      </c>
      <c r="D7">
        <v>69</v>
      </c>
      <c r="F7">
        <v>-69</v>
      </c>
      <c r="G7" t="s">
        <v>28</v>
      </c>
      <c r="H7" t="s">
        <v>22</v>
      </c>
      <c r="I7" t="s">
        <v>16</v>
      </c>
      <c r="J7" t="s">
        <v>78</v>
      </c>
    </row>
    <row r="8" spans="1:12" x14ac:dyDescent="0.25">
      <c r="A8" t="s">
        <v>4</v>
      </c>
      <c r="B8" s="2">
        <v>44517</v>
      </c>
      <c r="C8" t="s">
        <v>35</v>
      </c>
      <c r="D8">
        <v>28</v>
      </c>
      <c r="F8">
        <v>-28</v>
      </c>
      <c r="G8" t="s">
        <v>36</v>
      </c>
      <c r="H8" t="s">
        <v>22</v>
      </c>
      <c r="I8" t="s">
        <v>16</v>
      </c>
      <c r="J8" t="s">
        <v>78</v>
      </c>
    </row>
    <row r="9" spans="1:12" x14ac:dyDescent="0.25">
      <c r="A9" t="s">
        <v>4</v>
      </c>
      <c r="B9" s="2">
        <v>44513</v>
      </c>
      <c r="C9" t="s">
        <v>27</v>
      </c>
      <c r="D9">
        <v>94</v>
      </c>
      <c r="F9">
        <v>-94</v>
      </c>
      <c r="G9" t="s">
        <v>28</v>
      </c>
      <c r="H9" t="s">
        <v>22</v>
      </c>
      <c r="I9" t="s">
        <v>16</v>
      </c>
      <c r="J9" t="s">
        <v>78</v>
      </c>
    </row>
    <row r="10" spans="1:12" x14ac:dyDescent="0.25">
      <c r="A10" t="s">
        <v>9</v>
      </c>
      <c r="B10" s="2">
        <v>44506</v>
      </c>
      <c r="C10" t="s">
        <v>20</v>
      </c>
      <c r="D10">
        <v>150</v>
      </c>
      <c r="F10">
        <v>-150</v>
      </c>
      <c r="G10" t="s">
        <v>21</v>
      </c>
      <c r="H10" t="s">
        <v>22</v>
      </c>
      <c r="I10" t="s">
        <v>16</v>
      </c>
      <c r="J10" t="s">
        <v>78</v>
      </c>
    </row>
    <row r="11" spans="1:12" x14ac:dyDescent="0.25">
      <c r="A11" t="s">
        <v>4</v>
      </c>
      <c r="B11" s="2">
        <v>44500</v>
      </c>
      <c r="C11" t="s">
        <v>35</v>
      </c>
      <c r="D11">
        <v>32.1</v>
      </c>
      <c r="F11">
        <v>-32.1</v>
      </c>
      <c r="G11" t="s">
        <v>36</v>
      </c>
      <c r="H11" t="s">
        <v>22</v>
      </c>
      <c r="I11" t="s">
        <v>16</v>
      </c>
      <c r="J11" t="s">
        <v>77</v>
      </c>
    </row>
    <row r="12" spans="1:12" x14ac:dyDescent="0.25">
      <c r="A12" t="s">
        <v>4</v>
      </c>
      <c r="B12" s="2">
        <v>44494</v>
      </c>
      <c r="C12" t="s">
        <v>27</v>
      </c>
      <c r="D12">
        <v>71.500000000000028</v>
      </c>
      <c r="F12">
        <v>-71.500000000000028</v>
      </c>
      <c r="G12" t="s">
        <v>28</v>
      </c>
      <c r="H12" t="s">
        <v>22</v>
      </c>
      <c r="I12" t="s">
        <v>16</v>
      </c>
      <c r="J12" t="s">
        <v>77</v>
      </c>
    </row>
    <row r="13" spans="1:12" x14ac:dyDescent="0.25">
      <c r="A13" t="s">
        <v>4</v>
      </c>
      <c r="B13" s="2">
        <v>44486</v>
      </c>
      <c r="C13" t="s">
        <v>35</v>
      </c>
      <c r="D13">
        <v>37.200000000000003</v>
      </c>
      <c r="F13">
        <v>-37.200000000000003</v>
      </c>
      <c r="G13" t="s">
        <v>36</v>
      </c>
      <c r="H13" t="s">
        <v>22</v>
      </c>
      <c r="I13" t="s">
        <v>16</v>
      </c>
      <c r="J13" t="s">
        <v>77</v>
      </c>
    </row>
    <row r="14" spans="1:12" x14ac:dyDescent="0.25">
      <c r="A14" t="s">
        <v>4</v>
      </c>
      <c r="B14" s="2">
        <v>44209</v>
      </c>
      <c r="C14" t="s">
        <v>27</v>
      </c>
      <c r="D14">
        <v>77</v>
      </c>
      <c r="F14">
        <v>-77</v>
      </c>
      <c r="G14" t="s">
        <v>28</v>
      </c>
      <c r="H14" t="s">
        <v>22</v>
      </c>
      <c r="I14" t="s">
        <v>16</v>
      </c>
      <c r="J14" t="s">
        <v>68</v>
      </c>
    </row>
    <row r="15" spans="1:12" x14ac:dyDescent="0.25">
      <c r="A15" t="s">
        <v>4</v>
      </c>
      <c r="B15" s="2">
        <v>44482</v>
      </c>
      <c r="C15" t="s">
        <v>27</v>
      </c>
      <c r="D15">
        <v>86.399999999999977</v>
      </c>
      <c r="F15">
        <v>-86.399999999999977</v>
      </c>
      <c r="G15" t="s">
        <v>28</v>
      </c>
      <c r="H15" t="s">
        <v>22</v>
      </c>
      <c r="I15" t="s">
        <v>16</v>
      </c>
      <c r="J15" t="s">
        <v>77</v>
      </c>
    </row>
    <row r="16" spans="1:12" x14ac:dyDescent="0.25">
      <c r="A16" t="s">
        <v>9</v>
      </c>
      <c r="B16" s="2">
        <v>44475</v>
      </c>
      <c r="C16" t="s">
        <v>20</v>
      </c>
      <c r="D16">
        <v>150</v>
      </c>
      <c r="F16">
        <v>-150</v>
      </c>
      <c r="G16" t="s">
        <v>21</v>
      </c>
      <c r="H16" t="s">
        <v>22</v>
      </c>
      <c r="I16" t="s">
        <v>16</v>
      </c>
      <c r="J16" t="s">
        <v>77</v>
      </c>
    </row>
    <row r="17" spans="1:10" x14ac:dyDescent="0.25">
      <c r="A17" t="s">
        <v>4</v>
      </c>
      <c r="B17" s="2">
        <v>44469</v>
      </c>
      <c r="C17" t="s">
        <v>35</v>
      </c>
      <c r="D17">
        <v>31.200000000000003</v>
      </c>
      <c r="F17">
        <v>-31.200000000000003</v>
      </c>
      <c r="G17" t="s">
        <v>36</v>
      </c>
      <c r="H17" t="s">
        <v>22</v>
      </c>
      <c r="I17" t="s">
        <v>16</v>
      </c>
      <c r="J17" t="s">
        <v>76</v>
      </c>
    </row>
    <row r="18" spans="1:10" x14ac:dyDescent="0.25">
      <c r="A18" t="s">
        <v>4</v>
      </c>
      <c r="B18" s="2">
        <v>44463</v>
      </c>
      <c r="C18" t="s">
        <v>27</v>
      </c>
      <c r="D18">
        <v>70.600000000000023</v>
      </c>
      <c r="F18">
        <v>-70.600000000000023</v>
      </c>
      <c r="G18" t="s">
        <v>28</v>
      </c>
      <c r="H18" t="s">
        <v>22</v>
      </c>
      <c r="I18" t="s">
        <v>16</v>
      </c>
      <c r="J18" t="s">
        <v>76</v>
      </c>
    </row>
    <row r="19" spans="1:10" x14ac:dyDescent="0.25">
      <c r="A19" t="s">
        <v>4</v>
      </c>
      <c r="B19" s="2">
        <v>44455</v>
      </c>
      <c r="C19" t="s">
        <v>35</v>
      </c>
      <c r="D19">
        <v>36.200000000000003</v>
      </c>
      <c r="F19">
        <v>-36.200000000000003</v>
      </c>
      <c r="G19" t="s">
        <v>36</v>
      </c>
      <c r="H19" t="s">
        <v>22</v>
      </c>
      <c r="I19" t="s">
        <v>16</v>
      </c>
      <c r="J19" t="s">
        <v>76</v>
      </c>
    </row>
    <row r="20" spans="1:10" x14ac:dyDescent="0.25">
      <c r="A20" t="s">
        <v>4</v>
      </c>
      <c r="B20" s="2">
        <v>44451</v>
      </c>
      <c r="C20" t="s">
        <v>27</v>
      </c>
      <c r="D20">
        <v>85.299999999999983</v>
      </c>
      <c r="F20">
        <v>-85.299999999999983</v>
      </c>
      <c r="G20" t="s">
        <v>28</v>
      </c>
      <c r="H20" t="s">
        <v>22</v>
      </c>
      <c r="I20" t="s">
        <v>16</v>
      </c>
      <c r="J20" t="s">
        <v>76</v>
      </c>
    </row>
    <row r="21" spans="1:10" x14ac:dyDescent="0.25">
      <c r="A21" t="s">
        <v>9</v>
      </c>
      <c r="B21" s="2">
        <v>44444</v>
      </c>
      <c r="C21" t="s">
        <v>20</v>
      </c>
      <c r="D21">
        <v>150</v>
      </c>
      <c r="F21">
        <v>-150</v>
      </c>
      <c r="G21" t="s">
        <v>21</v>
      </c>
      <c r="H21" t="s">
        <v>22</v>
      </c>
      <c r="I21" t="s">
        <v>16</v>
      </c>
      <c r="J21" t="s">
        <v>76</v>
      </c>
    </row>
    <row r="22" spans="1:10" x14ac:dyDescent="0.25">
      <c r="A22" t="s">
        <v>4</v>
      </c>
      <c r="B22" s="2">
        <v>44438</v>
      </c>
      <c r="C22" t="s">
        <v>35</v>
      </c>
      <c r="D22">
        <v>30.300000000000004</v>
      </c>
      <c r="F22">
        <v>-30.300000000000004</v>
      </c>
      <c r="G22" t="s">
        <v>36</v>
      </c>
      <c r="H22" t="s">
        <v>22</v>
      </c>
      <c r="I22" t="s">
        <v>16</v>
      </c>
      <c r="J22" t="s">
        <v>75</v>
      </c>
    </row>
    <row r="23" spans="1:10" x14ac:dyDescent="0.25">
      <c r="A23" t="s">
        <v>4</v>
      </c>
      <c r="B23" s="2">
        <v>44213</v>
      </c>
      <c r="C23" t="s">
        <v>35</v>
      </c>
      <c r="D23">
        <v>28</v>
      </c>
      <c r="F23">
        <v>-28</v>
      </c>
      <c r="G23" t="s">
        <v>36</v>
      </c>
      <c r="H23" t="s">
        <v>22</v>
      </c>
      <c r="I23" t="s">
        <v>16</v>
      </c>
      <c r="J23" t="s">
        <v>68</v>
      </c>
    </row>
    <row r="24" spans="1:10" x14ac:dyDescent="0.25">
      <c r="A24" t="s">
        <v>4</v>
      </c>
      <c r="B24" s="2">
        <v>44432</v>
      </c>
      <c r="C24" t="s">
        <v>27</v>
      </c>
      <c r="D24">
        <v>69.700000000000017</v>
      </c>
      <c r="F24">
        <v>-69.700000000000017</v>
      </c>
      <c r="G24" t="s">
        <v>28</v>
      </c>
      <c r="H24" t="s">
        <v>22</v>
      </c>
      <c r="I24" t="s">
        <v>16</v>
      </c>
      <c r="J24" t="s">
        <v>75</v>
      </c>
    </row>
    <row r="25" spans="1:10" x14ac:dyDescent="0.25">
      <c r="A25" t="s">
        <v>4</v>
      </c>
      <c r="B25" s="2">
        <v>44424</v>
      </c>
      <c r="C25" t="s">
        <v>35</v>
      </c>
      <c r="D25">
        <v>35.1</v>
      </c>
      <c r="F25">
        <v>-35.1</v>
      </c>
      <c r="G25" t="s">
        <v>36</v>
      </c>
      <c r="H25" t="s">
        <v>22</v>
      </c>
      <c r="I25" t="s">
        <v>16</v>
      </c>
      <c r="J25" t="s">
        <v>75</v>
      </c>
    </row>
    <row r="26" spans="1:10" x14ac:dyDescent="0.25">
      <c r="A26" t="s">
        <v>4</v>
      </c>
      <c r="B26" s="2">
        <v>44420</v>
      </c>
      <c r="C26" t="s">
        <v>27</v>
      </c>
      <c r="D26">
        <v>84.199999999999989</v>
      </c>
      <c r="F26">
        <v>-84.199999999999989</v>
      </c>
      <c r="G26" t="s">
        <v>28</v>
      </c>
      <c r="H26" t="s">
        <v>22</v>
      </c>
      <c r="I26" t="s">
        <v>16</v>
      </c>
      <c r="J26" t="s">
        <v>75</v>
      </c>
    </row>
    <row r="27" spans="1:10" x14ac:dyDescent="0.25">
      <c r="A27" t="s">
        <v>9</v>
      </c>
      <c r="B27" s="2">
        <v>44413</v>
      </c>
      <c r="C27" t="s">
        <v>20</v>
      </c>
      <c r="D27">
        <v>150</v>
      </c>
      <c r="F27">
        <v>-150</v>
      </c>
      <c r="G27" t="s">
        <v>21</v>
      </c>
      <c r="H27" t="s">
        <v>22</v>
      </c>
      <c r="I27" t="s">
        <v>16</v>
      </c>
      <c r="J27" t="s">
        <v>75</v>
      </c>
    </row>
    <row r="28" spans="1:10" x14ac:dyDescent="0.25">
      <c r="A28" t="s">
        <v>4</v>
      </c>
      <c r="B28" s="2">
        <v>44407</v>
      </c>
      <c r="C28" t="s">
        <v>35</v>
      </c>
      <c r="D28">
        <v>29.300000000000004</v>
      </c>
      <c r="F28">
        <v>-29.300000000000004</v>
      </c>
      <c r="G28" t="s">
        <v>36</v>
      </c>
      <c r="H28" t="s">
        <v>22</v>
      </c>
      <c r="I28" t="s">
        <v>16</v>
      </c>
      <c r="J28" t="s">
        <v>74</v>
      </c>
    </row>
    <row r="29" spans="1:10" x14ac:dyDescent="0.25">
      <c r="A29" t="s">
        <v>4</v>
      </c>
      <c r="B29" s="2">
        <v>44401</v>
      </c>
      <c r="C29" t="s">
        <v>27</v>
      </c>
      <c r="D29">
        <v>68.800000000000011</v>
      </c>
      <c r="F29">
        <v>-68.800000000000011</v>
      </c>
      <c r="G29" t="s">
        <v>28</v>
      </c>
      <c r="H29" t="s">
        <v>22</v>
      </c>
      <c r="I29" t="s">
        <v>16</v>
      </c>
      <c r="J29" t="s">
        <v>74</v>
      </c>
    </row>
    <row r="30" spans="1:10" x14ac:dyDescent="0.25">
      <c r="A30" t="s">
        <v>4</v>
      </c>
      <c r="B30" s="2">
        <v>44393</v>
      </c>
      <c r="C30" t="s">
        <v>35</v>
      </c>
      <c r="D30">
        <v>34.200000000000003</v>
      </c>
      <c r="F30">
        <v>-34.200000000000003</v>
      </c>
      <c r="G30" t="s">
        <v>36</v>
      </c>
      <c r="H30" t="s">
        <v>22</v>
      </c>
      <c r="I30" t="s">
        <v>16</v>
      </c>
      <c r="J30" t="s">
        <v>74</v>
      </c>
    </row>
    <row r="31" spans="1:10" x14ac:dyDescent="0.25">
      <c r="A31" t="s">
        <v>4</v>
      </c>
      <c r="B31" s="2">
        <v>44389</v>
      </c>
      <c r="C31" t="s">
        <v>27</v>
      </c>
      <c r="D31">
        <v>83.1</v>
      </c>
      <c r="F31">
        <v>-83.1</v>
      </c>
      <c r="G31" t="s">
        <v>28</v>
      </c>
      <c r="H31" t="s">
        <v>22</v>
      </c>
      <c r="I31" t="s">
        <v>16</v>
      </c>
      <c r="J31" t="s">
        <v>74</v>
      </c>
    </row>
    <row r="32" spans="1:10" x14ac:dyDescent="0.25">
      <c r="A32" t="s">
        <v>9</v>
      </c>
      <c r="B32" s="2">
        <v>44382</v>
      </c>
      <c r="C32" t="s">
        <v>20</v>
      </c>
      <c r="D32">
        <v>150</v>
      </c>
      <c r="F32">
        <v>-150</v>
      </c>
      <c r="G32" t="s">
        <v>21</v>
      </c>
      <c r="H32" t="s">
        <v>22</v>
      </c>
      <c r="I32" t="s">
        <v>16</v>
      </c>
      <c r="J32" t="s">
        <v>74</v>
      </c>
    </row>
    <row r="33" spans="1:10" x14ac:dyDescent="0.25">
      <c r="A33" t="s">
        <v>4</v>
      </c>
      <c r="B33" s="2">
        <v>44376</v>
      </c>
      <c r="C33" t="s">
        <v>35</v>
      </c>
      <c r="D33">
        <v>28.200000000000003</v>
      </c>
      <c r="F33">
        <v>-28.200000000000003</v>
      </c>
      <c r="G33" t="s">
        <v>36</v>
      </c>
      <c r="H33" t="s">
        <v>22</v>
      </c>
      <c r="I33" t="s">
        <v>16</v>
      </c>
      <c r="J33" t="s">
        <v>73</v>
      </c>
    </row>
    <row r="34" spans="1:10" x14ac:dyDescent="0.25">
      <c r="A34" t="s">
        <v>4</v>
      </c>
      <c r="B34" s="2">
        <v>44370</v>
      </c>
      <c r="C34" t="s">
        <v>27</v>
      </c>
      <c r="D34">
        <v>67.900000000000006</v>
      </c>
      <c r="F34">
        <v>-67.900000000000006</v>
      </c>
      <c r="G34" t="s">
        <v>28</v>
      </c>
      <c r="H34" t="s">
        <v>22</v>
      </c>
      <c r="I34" t="s">
        <v>16</v>
      </c>
      <c r="J34" t="s">
        <v>73</v>
      </c>
    </row>
    <row r="35" spans="1:10" x14ac:dyDescent="0.25">
      <c r="A35" t="s">
        <v>4</v>
      </c>
      <c r="B35" s="2">
        <v>44362</v>
      </c>
      <c r="C35" t="s">
        <v>35</v>
      </c>
      <c r="D35">
        <v>33.1</v>
      </c>
      <c r="F35">
        <v>-33.1</v>
      </c>
      <c r="G35" t="s">
        <v>36</v>
      </c>
      <c r="H35" t="s">
        <v>22</v>
      </c>
      <c r="I35" t="s">
        <v>16</v>
      </c>
      <c r="J35" t="s">
        <v>73</v>
      </c>
    </row>
    <row r="36" spans="1:10" x14ac:dyDescent="0.25">
      <c r="A36" t="s">
        <v>4</v>
      </c>
      <c r="B36" s="2">
        <v>44358</v>
      </c>
      <c r="C36" t="s">
        <v>27</v>
      </c>
      <c r="D36">
        <v>82.1</v>
      </c>
      <c r="F36">
        <v>-82.1</v>
      </c>
      <c r="G36" t="s">
        <v>28</v>
      </c>
      <c r="H36" t="s">
        <v>22</v>
      </c>
      <c r="I36" t="s">
        <v>16</v>
      </c>
      <c r="J36" t="s">
        <v>73</v>
      </c>
    </row>
    <row r="37" spans="1:10" x14ac:dyDescent="0.25">
      <c r="A37" t="s">
        <v>9</v>
      </c>
      <c r="B37" s="2">
        <v>44350</v>
      </c>
      <c r="C37" t="s">
        <v>20</v>
      </c>
      <c r="D37">
        <v>150</v>
      </c>
      <c r="F37">
        <v>-150</v>
      </c>
      <c r="G37" t="s">
        <v>21</v>
      </c>
      <c r="H37" t="s">
        <v>22</v>
      </c>
      <c r="I37" t="s">
        <v>16</v>
      </c>
      <c r="J37" t="s">
        <v>73</v>
      </c>
    </row>
    <row r="38" spans="1:10" x14ac:dyDescent="0.25">
      <c r="A38" t="s">
        <v>4</v>
      </c>
      <c r="B38" s="2">
        <v>44221</v>
      </c>
      <c r="C38" t="s">
        <v>27</v>
      </c>
      <c r="D38">
        <v>63</v>
      </c>
      <c r="F38">
        <v>-63</v>
      </c>
      <c r="G38" t="s">
        <v>28</v>
      </c>
      <c r="H38" t="s">
        <v>22</v>
      </c>
      <c r="I38" t="s">
        <v>16</v>
      </c>
      <c r="J38" t="s">
        <v>68</v>
      </c>
    </row>
    <row r="39" spans="1:10" x14ac:dyDescent="0.25">
      <c r="A39" t="s">
        <v>4</v>
      </c>
      <c r="B39" s="2">
        <v>44345</v>
      </c>
      <c r="C39" t="s">
        <v>35</v>
      </c>
      <c r="D39">
        <v>27.200000000000003</v>
      </c>
      <c r="F39">
        <v>-27.200000000000003</v>
      </c>
      <c r="G39" t="s">
        <v>36</v>
      </c>
      <c r="H39" t="s">
        <v>22</v>
      </c>
      <c r="I39" t="s">
        <v>16</v>
      </c>
      <c r="J39" t="s">
        <v>72</v>
      </c>
    </row>
    <row r="40" spans="1:10" x14ac:dyDescent="0.25">
      <c r="A40" t="s">
        <v>4</v>
      </c>
      <c r="B40" s="2">
        <v>44339</v>
      </c>
      <c r="C40" t="s">
        <v>27</v>
      </c>
      <c r="D40">
        <v>67</v>
      </c>
      <c r="F40">
        <v>-67</v>
      </c>
      <c r="G40" t="s">
        <v>28</v>
      </c>
      <c r="H40" t="s">
        <v>22</v>
      </c>
      <c r="I40" t="s">
        <v>16</v>
      </c>
      <c r="J40" t="s">
        <v>72</v>
      </c>
    </row>
    <row r="41" spans="1:10" x14ac:dyDescent="0.25">
      <c r="A41" t="s">
        <v>4</v>
      </c>
      <c r="B41" s="2">
        <v>44331</v>
      </c>
      <c r="C41" t="s">
        <v>35</v>
      </c>
      <c r="D41">
        <v>32</v>
      </c>
      <c r="F41">
        <v>-32</v>
      </c>
      <c r="G41" t="s">
        <v>36</v>
      </c>
      <c r="H41" t="s">
        <v>22</v>
      </c>
      <c r="I41" t="s">
        <v>16</v>
      </c>
      <c r="J41" t="s">
        <v>72</v>
      </c>
    </row>
    <row r="42" spans="1:10" x14ac:dyDescent="0.25">
      <c r="A42" t="s">
        <v>4</v>
      </c>
      <c r="B42" s="2">
        <v>44327</v>
      </c>
      <c r="C42" t="s">
        <v>27</v>
      </c>
      <c r="D42">
        <v>81</v>
      </c>
      <c r="F42">
        <v>-81</v>
      </c>
      <c r="G42" t="s">
        <v>28</v>
      </c>
      <c r="H42" t="s">
        <v>22</v>
      </c>
      <c r="I42" t="s">
        <v>16</v>
      </c>
      <c r="J42" t="s">
        <v>72</v>
      </c>
    </row>
    <row r="43" spans="1:10" x14ac:dyDescent="0.25">
      <c r="A43" t="s">
        <v>9</v>
      </c>
      <c r="B43" s="2">
        <v>44319</v>
      </c>
      <c r="C43" t="s">
        <v>20</v>
      </c>
      <c r="D43">
        <v>150</v>
      </c>
      <c r="F43">
        <v>-150</v>
      </c>
      <c r="G43" t="s">
        <v>21</v>
      </c>
      <c r="H43" t="s">
        <v>22</v>
      </c>
      <c r="I43" t="s">
        <v>16</v>
      </c>
      <c r="J43" t="s">
        <v>72</v>
      </c>
    </row>
    <row r="44" spans="1:10" x14ac:dyDescent="0.25">
      <c r="A44" t="s">
        <v>4</v>
      </c>
      <c r="B44" s="2">
        <v>44314</v>
      </c>
      <c r="C44" t="s">
        <v>35</v>
      </c>
      <c r="D44">
        <v>26.1</v>
      </c>
      <c r="F44">
        <v>-26.1</v>
      </c>
      <c r="G44" t="s">
        <v>36</v>
      </c>
      <c r="H44" t="s">
        <v>22</v>
      </c>
      <c r="I44" t="s">
        <v>16</v>
      </c>
      <c r="J44" t="s">
        <v>71</v>
      </c>
    </row>
    <row r="45" spans="1:10" x14ac:dyDescent="0.25">
      <c r="A45" t="s">
        <v>4</v>
      </c>
      <c r="B45" s="2">
        <v>44308</v>
      </c>
      <c r="C45" t="s">
        <v>27</v>
      </c>
      <c r="D45">
        <v>66</v>
      </c>
      <c r="F45">
        <v>-66</v>
      </c>
      <c r="G45" t="s">
        <v>28</v>
      </c>
      <c r="H45" t="s">
        <v>22</v>
      </c>
      <c r="I45" t="s">
        <v>16</v>
      </c>
      <c r="J45" t="s">
        <v>71</v>
      </c>
    </row>
    <row r="46" spans="1:10" x14ac:dyDescent="0.25">
      <c r="A46" t="s">
        <v>4</v>
      </c>
      <c r="B46" s="2">
        <v>44300</v>
      </c>
      <c r="C46" t="s">
        <v>35</v>
      </c>
      <c r="D46">
        <v>31</v>
      </c>
      <c r="F46">
        <v>-31</v>
      </c>
      <c r="G46" t="s">
        <v>36</v>
      </c>
      <c r="H46" t="s">
        <v>22</v>
      </c>
      <c r="I46" t="s">
        <v>16</v>
      </c>
      <c r="J46" t="s">
        <v>71</v>
      </c>
    </row>
    <row r="47" spans="1:10" x14ac:dyDescent="0.25">
      <c r="A47" t="s">
        <v>4</v>
      </c>
      <c r="B47" s="2">
        <v>44296</v>
      </c>
      <c r="C47" t="s">
        <v>27</v>
      </c>
      <c r="D47">
        <v>79.900000000000006</v>
      </c>
      <c r="F47">
        <v>-79.900000000000006</v>
      </c>
      <c r="G47" t="s">
        <v>28</v>
      </c>
      <c r="H47" t="s">
        <v>22</v>
      </c>
      <c r="I47" t="s">
        <v>16</v>
      </c>
      <c r="J47" t="s">
        <v>71</v>
      </c>
    </row>
    <row r="48" spans="1:10" x14ac:dyDescent="0.25">
      <c r="A48" t="s">
        <v>4</v>
      </c>
      <c r="B48" s="2">
        <v>44227</v>
      </c>
      <c r="C48" t="s">
        <v>35</v>
      </c>
      <c r="D48">
        <v>23</v>
      </c>
      <c r="F48">
        <v>-23</v>
      </c>
      <c r="G48" t="s">
        <v>36</v>
      </c>
      <c r="H48" t="s">
        <v>22</v>
      </c>
      <c r="I48" t="s">
        <v>16</v>
      </c>
      <c r="J48" t="s">
        <v>68</v>
      </c>
    </row>
    <row r="49" spans="1:10" x14ac:dyDescent="0.25">
      <c r="A49" t="s">
        <v>9</v>
      </c>
      <c r="B49" s="2">
        <v>44288</v>
      </c>
      <c r="C49" t="s">
        <v>20</v>
      </c>
      <c r="D49">
        <v>150</v>
      </c>
      <c r="F49">
        <v>-150</v>
      </c>
      <c r="G49" t="s">
        <v>21</v>
      </c>
      <c r="H49" t="s">
        <v>22</v>
      </c>
      <c r="I49" t="s">
        <v>16</v>
      </c>
      <c r="J49" t="s">
        <v>71</v>
      </c>
    </row>
    <row r="50" spans="1:10" x14ac:dyDescent="0.25">
      <c r="A50" t="s">
        <v>4</v>
      </c>
      <c r="B50" s="2">
        <v>44283</v>
      </c>
      <c r="C50" t="s">
        <v>35</v>
      </c>
      <c r="D50">
        <v>25</v>
      </c>
      <c r="F50">
        <v>-25</v>
      </c>
      <c r="G50" t="s">
        <v>36</v>
      </c>
      <c r="H50" t="s">
        <v>22</v>
      </c>
      <c r="I50" t="s">
        <v>16</v>
      </c>
      <c r="J50" t="s">
        <v>70</v>
      </c>
    </row>
    <row r="51" spans="1:10" x14ac:dyDescent="0.25">
      <c r="A51" t="s">
        <v>4</v>
      </c>
      <c r="B51" s="2">
        <v>44277</v>
      </c>
      <c r="C51" t="s">
        <v>27</v>
      </c>
      <c r="D51">
        <v>65</v>
      </c>
      <c r="F51">
        <v>-65</v>
      </c>
      <c r="G51" t="s">
        <v>28</v>
      </c>
      <c r="H51" t="s">
        <v>22</v>
      </c>
      <c r="I51" t="s">
        <v>16</v>
      </c>
      <c r="J51" t="s">
        <v>70</v>
      </c>
    </row>
    <row r="52" spans="1:10" x14ac:dyDescent="0.25">
      <c r="A52" t="s">
        <v>9</v>
      </c>
      <c r="B52" s="2">
        <v>44229</v>
      </c>
      <c r="C52" t="s">
        <v>20</v>
      </c>
      <c r="D52">
        <v>150</v>
      </c>
      <c r="F52">
        <v>-150</v>
      </c>
      <c r="G52" t="s">
        <v>21</v>
      </c>
      <c r="H52" t="s">
        <v>22</v>
      </c>
      <c r="I52" t="s">
        <v>16</v>
      </c>
      <c r="J52" t="s">
        <v>69</v>
      </c>
    </row>
    <row r="53" spans="1:10" x14ac:dyDescent="0.25">
      <c r="A53" t="s">
        <v>4</v>
      </c>
      <c r="B53" s="2">
        <v>44269</v>
      </c>
      <c r="C53" t="s">
        <v>35</v>
      </c>
      <c r="D53">
        <v>30</v>
      </c>
      <c r="F53">
        <v>-30</v>
      </c>
      <c r="G53" t="s">
        <v>36</v>
      </c>
      <c r="H53" t="s">
        <v>22</v>
      </c>
      <c r="I53" t="s">
        <v>16</v>
      </c>
      <c r="J53" t="s">
        <v>70</v>
      </c>
    </row>
    <row r="54" spans="1:10" x14ac:dyDescent="0.25">
      <c r="A54" t="s">
        <v>4</v>
      </c>
      <c r="B54" s="2">
        <v>44265</v>
      </c>
      <c r="C54" t="s">
        <v>27</v>
      </c>
      <c r="D54">
        <v>78.900000000000006</v>
      </c>
      <c r="F54">
        <v>-78.900000000000006</v>
      </c>
      <c r="G54" t="s">
        <v>28</v>
      </c>
      <c r="H54" t="s">
        <v>22</v>
      </c>
      <c r="I54" t="s">
        <v>16</v>
      </c>
      <c r="J54" t="s">
        <v>70</v>
      </c>
    </row>
    <row r="55" spans="1:10" x14ac:dyDescent="0.25">
      <c r="A55" t="s">
        <v>9</v>
      </c>
      <c r="B55" s="2">
        <v>44257</v>
      </c>
      <c r="C55" t="s">
        <v>20</v>
      </c>
      <c r="D55">
        <v>150</v>
      </c>
      <c r="F55">
        <v>-150</v>
      </c>
      <c r="G55" t="s">
        <v>21</v>
      </c>
      <c r="H55" t="s">
        <v>22</v>
      </c>
      <c r="I55" t="s">
        <v>16</v>
      </c>
      <c r="J55" t="s">
        <v>70</v>
      </c>
    </row>
    <row r="56" spans="1:10" x14ac:dyDescent="0.25">
      <c r="A56" t="s">
        <v>4</v>
      </c>
      <c r="B56" s="2">
        <v>44255</v>
      </c>
      <c r="C56" t="s">
        <v>35</v>
      </c>
      <c r="D56">
        <v>24.1</v>
      </c>
      <c r="F56">
        <v>-24.1</v>
      </c>
      <c r="G56" t="s">
        <v>36</v>
      </c>
      <c r="H56" t="s">
        <v>22</v>
      </c>
      <c r="I56" t="s">
        <v>16</v>
      </c>
      <c r="J56" t="s">
        <v>69</v>
      </c>
    </row>
    <row r="57" spans="1:10" x14ac:dyDescent="0.25">
      <c r="A57" t="s">
        <v>4</v>
      </c>
      <c r="B57" s="2">
        <v>44249</v>
      </c>
      <c r="C57" t="s">
        <v>27</v>
      </c>
      <c r="D57">
        <v>64.099999999999994</v>
      </c>
      <c r="F57">
        <v>-64.099999999999994</v>
      </c>
      <c r="G57" t="s">
        <v>28</v>
      </c>
      <c r="H57" t="s">
        <v>22</v>
      </c>
      <c r="I57" t="s">
        <v>16</v>
      </c>
      <c r="J57" t="s">
        <v>69</v>
      </c>
    </row>
    <row r="58" spans="1:10" x14ac:dyDescent="0.25">
      <c r="A58" t="s">
        <v>4</v>
      </c>
      <c r="B58" s="2">
        <v>44241</v>
      </c>
      <c r="C58" t="s">
        <v>35</v>
      </c>
      <c r="D58">
        <v>28.9</v>
      </c>
      <c r="F58">
        <v>-28.9</v>
      </c>
      <c r="G58" t="s">
        <v>36</v>
      </c>
      <c r="H58" t="s">
        <v>22</v>
      </c>
      <c r="I58" t="s">
        <v>16</v>
      </c>
      <c r="J58" t="s">
        <v>69</v>
      </c>
    </row>
    <row r="59" spans="1:10" x14ac:dyDescent="0.25">
      <c r="A59" t="s">
        <v>4</v>
      </c>
      <c r="B59" s="2">
        <v>44237</v>
      </c>
      <c r="C59" t="s">
        <v>27</v>
      </c>
      <c r="D59">
        <v>78</v>
      </c>
      <c r="F59">
        <v>-78</v>
      </c>
      <c r="G59" t="s">
        <v>28</v>
      </c>
      <c r="H59" t="s">
        <v>22</v>
      </c>
      <c r="I59" t="s">
        <v>16</v>
      </c>
      <c r="J59" t="s">
        <v>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8"/>
  <sheetViews>
    <sheetView workbookViewId="0">
      <selection activeCell="M7" sqref="M7"/>
    </sheetView>
  </sheetViews>
  <sheetFormatPr defaultRowHeight="15" x14ac:dyDescent="0.25"/>
  <cols>
    <col min="1" max="1" width="10.28515625" customWidth="1"/>
    <col min="3" max="3" width="13.28515625" customWidth="1"/>
    <col min="6" max="6" width="10.28515625" customWidth="1"/>
    <col min="7" max="7" width="14.7109375" customWidth="1"/>
    <col min="8" max="8" width="11" customWidth="1"/>
    <col min="9" max="9" width="15.7109375" customWidth="1"/>
  </cols>
  <sheetData>
    <row r="1" spans="1:13" x14ac:dyDescent="0.25">
      <c r="A1" t="s">
        <v>0</v>
      </c>
      <c r="B1" t="s">
        <v>1</v>
      </c>
      <c r="C1" t="s">
        <v>2</v>
      </c>
      <c r="D1" t="s">
        <v>3</v>
      </c>
      <c r="E1" t="s">
        <v>4</v>
      </c>
      <c r="F1" t="s">
        <v>5</v>
      </c>
      <c r="G1" t="s">
        <v>6</v>
      </c>
      <c r="H1" t="s">
        <v>7</v>
      </c>
      <c r="I1" t="s">
        <v>8</v>
      </c>
      <c r="J1" t="s">
        <v>62</v>
      </c>
    </row>
    <row r="2" spans="1:13" x14ac:dyDescent="0.25">
      <c r="A2" t="s">
        <v>9</v>
      </c>
      <c r="B2" s="2">
        <v>44200</v>
      </c>
      <c r="C2" t="s">
        <v>10</v>
      </c>
      <c r="E2">
        <v>4000</v>
      </c>
      <c r="F2">
        <v>4000</v>
      </c>
      <c r="G2" t="s">
        <v>11</v>
      </c>
      <c r="H2" t="s">
        <v>11</v>
      </c>
      <c r="I2" t="s">
        <v>12</v>
      </c>
      <c r="J2" t="s">
        <v>68</v>
      </c>
    </row>
    <row r="3" spans="1:13" x14ac:dyDescent="0.25">
      <c r="A3" t="s">
        <v>9</v>
      </c>
      <c r="B3" s="2">
        <v>44558</v>
      </c>
      <c r="C3" t="s">
        <v>42</v>
      </c>
      <c r="D3">
        <v>40</v>
      </c>
      <c r="F3">
        <v>-40</v>
      </c>
      <c r="G3" t="s">
        <v>43</v>
      </c>
      <c r="H3" t="s">
        <v>19</v>
      </c>
      <c r="I3" t="s">
        <v>16</v>
      </c>
      <c r="J3" t="s">
        <v>79</v>
      </c>
    </row>
    <row r="4" spans="1:13" x14ac:dyDescent="0.25">
      <c r="A4" t="s">
        <v>9</v>
      </c>
      <c r="B4" s="2">
        <v>44201</v>
      </c>
      <c r="C4" t="s">
        <v>17</v>
      </c>
      <c r="D4">
        <v>900</v>
      </c>
      <c r="F4">
        <v>-900</v>
      </c>
      <c r="G4" t="s">
        <v>18</v>
      </c>
      <c r="H4" t="s">
        <v>19</v>
      </c>
      <c r="I4" t="s">
        <v>16</v>
      </c>
      <c r="J4" t="s">
        <v>68</v>
      </c>
    </row>
    <row r="5" spans="1:13" x14ac:dyDescent="0.25">
      <c r="A5" t="s">
        <v>9</v>
      </c>
      <c r="B5" s="2">
        <v>44201</v>
      </c>
      <c r="C5" t="s">
        <v>20</v>
      </c>
      <c r="D5">
        <v>150</v>
      </c>
      <c r="F5">
        <v>-150</v>
      </c>
      <c r="G5" t="s">
        <v>21</v>
      </c>
      <c r="H5" t="s">
        <v>22</v>
      </c>
      <c r="I5" t="s">
        <v>16</v>
      </c>
      <c r="J5" t="s">
        <v>68</v>
      </c>
    </row>
    <row r="6" spans="1:13" x14ac:dyDescent="0.25">
      <c r="A6" t="s">
        <v>9</v>
      </c>
      <c r="B6" s="2">
        <v>44555</v>
      </c>
      <c r="C6" t="s">
        <v>37</v>
      </c>
      <c r="D6">
        <v>30</v>
      </c>
      <c r="F6">
        <v>-30</v>
      </c>
      <c r="G6" t="s">
        <v>38</v>
      </c>
      <c r="H6" t="s">
        <v>30</v>
      </c>
      <c r="I6" t="s">
        <v>16</v>
      </c>
      <c r="J6" t="s">
        <v>79</v>
      </c>
      <c r="M6">
        <f>SUM(Table5[Debit])</f>
        <v>16486.700000000004</v>
      </c>
    </row>
    <row r="7" spans="1:13" x14ac:dyDescent="0.25">
      <c r="A7" t="s">
        <v>9</v>
      </c>
      <c r="B7" s="2">
        <v>44542</v>
      </c>
      <c r="C7" t="s">
        <v>25</v>
      </c>
      <c r="D7">
        <v>49</v>
      </c>
      <c r="F7">
        <v>-49</v>
      </c>
      <c r="G7" t="s">
        <v>26</v>
      </c>
      <c r="H7" t="s">
        <v>19</v>
      </c>
      <c r="I7" t="s">
        <v>16</v>
      </c>
      <c r="J7" t="s">
        <v>79</v>
      </c>
    </row>
    <row r="8" spans="1:13" x14ac:dyDescent="0.25">
      <c r="A8" t="s">
        <v>9</v>
      </c>
      <c r="B8" s="2">
        <v>44536</v>
      </c>
      <c r="C8" t="s">
        <v>20</v>
      </c>
      <c r="D8">
        <v>150</v>
      </c>
      <c r="F8">
        <v>-150</v>
      </c>
      <c r="G8" t="s">
        <v>21</v>
      </c>
      <c r="H8" t="s">
        <v>22</v>
      </c>
      <c r="I8" t="s">
        <v>16</v>
      </c>
      <c r="J8" t="s">
        <v>79</v>
      </c>
    </row>
    <row r="9" spans="1:13" x14ac:dyDescent="0.25">
      <c r="A9" t="s">
        <v>9</v>
      </c>
      <c r="B9" s="2">
        <v>44535</v>
      </c>
      <c r="C9" t="s">
        <v>17</v>
      </c>
      <c r="D9">
        <v>927</v>
      </c>
      <c r="F9">
        <v>-927</v>
      </c>
      <c r="G9" t="s">
        <v>18</v>
      </c>
      <c r="H9" t="s">
        <v>19</v>
      </c>
      <c r="I9" t="s">
        <v>16</v>
      </c>
      <c r="J9" t="s">
        <v>79</v>
      </c>
    </row>
    <row r="10" spans="1:13" x14ac:dyDescent="0.25">
      <c r="A10" t="s">
        <v>9</v>
      </c>
      <c r="B10" s="2">
        <v>44533</v>
      </c>
      <c r="C10" t="s">
        <v>10</v>
      </c>
      <c r="E10">
        <v>4000</v>
      </c>
      <c r="F10">
        <v>4000</v>
      </c>
      <c r="G10" t="s">
        <v>11</v>
      </c>
      <c r="H10" t="s">
        <v>11</v>
      </c>
      <c r="I10" t="s">
        <v>12</v>
      </c>
      <c r="J10" t="s">
        <v>79</v>
      </c>
    </row>
    <row r="11" spans="1:13" x14ac:dyDescent="0.25">
      <c r="A11" t="s">
        <v>9</v>
      </c>
      <c r="B11" s="2">
        <v>44207</v>
      </c>
      <c r="C11" t="s">
        <v>25</v>
      </c>
      <c r="D11">
        <v>50</v>
      </c>
      <c r="F11">
        <v>-50</v>
      </c>
      <c r="G11" t="s">
        <v>26</v>
      </c>
      <c r="H11" t="s">
        <v>19</v>
      </c>
      <c r="I11" t="s">
        <v>16</v>
      </c>
      <c r="J11" t="s">
        <v>68</v>
      </c>
    </row>
    <row r="12" spans="1:13" x14ac:dyDescent="0.25">
      <c r="A12" t="s">
        <v>9</v>
      </c>
      <c r="B12" s="2">
        <v>44525</v>
      </c>
      <c r="C12" t="s">
        <v>49</v>
      </c>
      <c r="D12">
        <v>55</v>
      </c>
      <c r="F12">
        <v>-55</v>
      </c>
      <c r="G12" t="s">
        <v>50</v>
      </c>
      <c r="H12" t="s">
        <v>51</v>
      </c>
      <c r="I12" t="s">
        <v>16</v>
      </c>
      <c r="J12" t="s">
        <v>78</v>
      </c>
    </row>
    <row r="13" spans="1:13" x14ac:dyDescent="0.25">
      <c r="A13" t="s">
        <v>9</v>
      </c>
      <c r="B13" s="2">
        <v>44519</v>
      </c>
      <c r="C13" t="s">
        <v>42</v>
      </c>
      <c r="D13">
        <v>40</v>
      </c>
      <c r="F13">
        <v>-40</v>
      </c>
      <c r="G13" t="s">
        <v>43</v>
      </c>
      <c r="H13" t="s">
        <v>19</v>
      </c>
      <c r="I13" t="s">
        <v>16</v>
      </c>
      <c r="J13" t="s">
        <v>78</v>
      </c>
    </row>
    <row r="14" spans="1:13" x14ac:dyDescent="0.25">
      <c r="A14" t="s">
        <v>9</v>
      </c>
      <c r="B14" s="2">
        <v>44518</v>
      </c>
      <c r="C14" t="s">
        <v>37</v>
      </c>
      <c r="D14">
        <v>30</v>
      </c>
      <c r="F14">
        <v>-30</v>
      </c>
      <c r="G14" t="s">
        <v>38</v>
      </c>
      <c r="H14" t="s">
        <v>30</v>
      </c>
      <c r="I14" t="s">
        <v>16</v>
      </c>
      <c r="J14" t="s">
        <v>78</v>
      </c>
    </row>
    <row r="15" spans="1:13" x14ac:dyDescent="0.25">
      <c r="A15" t="s">
        <v>9</v>
      </c>
      <c r="B15" s="2">
        <v>44511</v>
      </c>
      <c r="C15" t="s">
        <v>25</v>
      </c>
      <c r="D15">
        <v>49</v>
      </c>
      <c r="F15">
        <v>-49</v>
      </c>
      <c r="G15" t="s">
        <v>26</v>
      </c>
      <c r="H15" t="s">
        <v>19</v>
      </c>
      <c r="I15" t="s">
        <v>16</v>
      </c>
      <c r="J15" t="s">
        <v>78</v>
      </c>
    </row>
    <row r="16" spans="1:13" x14ac:dyDescent="0.25">
      <c r="A16" t="s">
        <v>9</v>
      </c>
      <c r="B16" s="2">
        <v>44506</v>
      </c>
      <c r="C16" t="s">
        <v>20</v>
      </c>
      <c r="D16">
        <v>150</v>
      </c>
      <c r="F16">
        <v>-150</v>
      </c>
      <c r="G16" t="s">
        <v>21</v>
      </c>
      <c r="H16" t="s">
        <v>22</v>
      </c>
      <c r="I16" t="s">
        <v>16</v>
      </c>
      <c r="J16" t="s">
        <v>78</v>
      </c>
    </row>
    <row r="17" spans="1:10" x14ac:dyDescent="0.25">
      <c r="A17" t="s">
        <v>9</v>
      </c>
      <c r="B17" s="2">
        <v>44506</v>
      </c>
      <c r="C17" t="s">
        <v>17</v>
      </c>
      <c r="D17">
        <v>927</v>
      </c>
      <c r="F17">
        <v>-927</v>
      </c>
      <c r="G17" t="s">
        <v>18</v>
      </c>
      <c r="H17" t="s">
        <v>19</v>
      </c>
      <c r="I17" t="s">
        <v>16</v>
      </c>
      <c r="J17" t="s">
        <v>78</v>
      </c>
    </row>
    <row r="18" spans="1:10" x14ac:dyDescent="0.25">
      <c r="A18" t="s">
        <v>9</v>
      </c>
      <c r="B18" s="2">
        <v>44503</v>
      </c>
      <c r="C18" t="s">
        <v>10</v>
      </c>
      <c r="E18">
        <v>4000</v>
      </c>
      <c r="F18">
        <v>4000</v>
      </c>
      <c r="G18" t="s">
        <v>11</v>
      </c>
      <c r="H18" t="s">
        <v>11</v>
      </c>
      <c r="I18" t="s">
        <v>12</v>
      </c>
      <c r="J18" t="s">
        <v>78</v>
      </c>
    </row>
    <row r="19" spans="1:10" x14ac:dyDescent="0.25">
      <c r="A19" t="s">
        <v>9</v>
      </c>
      <c r="B19" s="2">
        <v>44494</v>
      </c>
      <c r="C19" t="s">
        <v>49</v>
      </c>
      <c r="D19">
        <v>55</v>
      </c>
      <c r="F19">
        <v>-55</v>
      </c>
      <c r="G19" t="s">
        <v>50</v>
      </c>
      <c r="H19" t="s">
        <v>51</v>
      </c>
      <c r="I19" t="s">
        <v>16</v>
      </c>
      <c r="J19" t="s">
        <v>77</v>
      </c>
    </row>
    <row r="20" spans="1:10" x14ac:dyDescent="0.25">
      <c r="A20" t="s">
        <v>9</v>
      </c>
      <c r="B20" s="2">
        <v>44488</v>
      </c>
      <c r="C20" t="s">
        <v>42</v>
      </c>
      <c r="D20">
        <v>40</v>
      </c>
      <c r="F20">
        <v>-40</v>
      </c>
      <c r="G20" t="s">
        <v>43</v>
      </c>
      <c r="H20" t="s">
        <v>19</v>
      </c>
      <c r="I20" t="s">
        <v>16</v>
      </c>
      <c r="J20" t="s">
        <v>77</v>
      </c>
    </row>
    <row r="21" spans="1:10" x14ac:dyDescent="0.25">
      <c r="A21" t="s">
        <v>9</v>
      </c>
      <c r="B21" s="2">
        <v>44488</v>
      </c>
      <c r="C21" t="s">
        <v>55</v>
      </c>
      <c r="D21">
        <v>75</v>
      </c>
      <c r="F21">
        <v>-75</v>
      </c>
      <c r="G21" t="s">
        <v>40</v>
      </c>
      <c r="H21" t="s">
        <v>41</v>
      </c>
      <c r="I21" t="s">
        <v>16</v>
      </c>
      <c r="J21" t="s">
        <v>77</v>
      </c>
    </row>
    <row r="22" spans="1:10" x14ac:dyDescent="0.25">
      <c r="A22" t="s">
        <v>9</v>
      </c>
      <c r="B22" s="2">
        <v>44487</v>
      </c>
      <c r="C22" t="s">
        <v>37</v>
      </c>
      <c r="D22">
        <v>30</v>
      </c>
      <c r="F22">
        <v>-30</v>
      </c>
      <c r="G22" t="s">
        <v>38</v>
      </c>
      <c r="H22" t="s">
        <v>30</v>
      </c>
      <c r="I22" t="s">
        <v>16</v>
      </c>
      <c r="J22" t="s">
        <v>77</v>
      </c>
    </row>
    <row r="23" spans="1:10" x14ac:dyDescent="0.25">
      <c r="A23" t="s">
        <v>9</v>
      </c>
      <c r="B23" s="2">
        <v>44480</v>
      </c>
      <c r="C23" t="s">
        <v>25</v>
      </c>
      <c r="D23">
        <v>59</v>
      </c>
      <c r="F23">
        <v>-59</v>
      </c>
      <c r="G23" t="s">
        <v>26</v>
      </c>
      <c r="H23" t="s">
        <v>19</v>
      </c>
      <c r="I23" t="s">
        <v>16</v>
      </c>
      <c r="J23" t="s">
        <v>77</v>
      </c>
    </row>
    <row r="24" spans="1:10" x14ac:dyDescent="0.25">
      <c r="A24" t="s">
        <v>9</v>
      </c>
      <c r="B24" s="2">
        <v>44214</v>
      </c>
      <c r="C24" t="s">
        <v>37</v>
      </c>
      <c r="D24">
        <v>30</v>
      </c>
      <c r="F24">
        <v>-30</v>
      </c>
      <c r="G24" t="s">
        <v>38</v>
      </c>
      <c r="H24" t="s">
        <v>30</v>
      </c>
      <c r="I24" t="s">
        <v>16</v>
      </c>
      <c r="J24" t="s">
        <v>68</v>
      </c>
    </row>
    <row r="25" spans="1:10" x14ac:dyDescent="0.25">
      <c r="A25" t="s">
        <v>9</v>
      </c>
      <c r="B25" s="2">
        <v>44475</v>
      </c>
      <c r="C25" t="s">
        <v>20</v>
      </c>
      <c r="D25">
        <v>150</v>
      </c>
      <c r="F25">
        <v>-150</v>
      </c>
      <c r="G25" t="s">
        <v>21</v>
      </c>
      <c r="H25" t="s">
        <v>22</v>
      </c>
      <c r="I25" t="s">
        <v>16</v>
      </c>
      <c r="J25" t="s">
        <v>77</v>
      </c>
    </row>
    <row r="26" spans="1:10" x14ac:dyDescent="0.25">
      <c r="A26" t="s">
        <v>9</v>
      </c>
      <c r="B26" s="2">
        <v>44475</v>
      </c>
      <c r="C26" t="s">
        <v>17</v>
      </c>
      <c r="D26">
        <v>900</v>
      </c>
      <c r="F26">
        <v>-900</v>
      </c>
      <c r="G26" t="s">
        <v>18</v>
      </c>
      <c r="H26" t="s">
        <v>19</v>
      </c>
      <c r="I26" t="s">
        <v>16</v>
      </c>
      <c r="J26" t="s">
        <v>77</v>
      </c>
    </row>
    <row r="27" spans="1:10" x14ac:dyDescent="0.25">
      <c r="A27" t="s">
        <v>9</v>
      </c>
      <c r="B27" s="2">
        <v>44215</v>
      </c>
      <c r="C27" t="s">
        <v>39</v>
      </c>
      <c r="D27">
        <v>1504</v>
      </c>
      <c r="F27">
        <v>-154</v>
      </c>
      <c r="G27" t="s">
        <v>40</v>
      </c>
      <c r="H27" t="s">
        <v>41</v>
      </c>
      <c r="I27" t="s">
        <v>16</v>
      </c>
      <c r="J27" t="s">
        <v>68</v>
      </c>
    </row>
    <row r="28" spans="1:10" x14ac:dyDescent="0.25">
      <c r="A28" t="s">
        <v>9</v>
      </c>
      <c r="B28" s="2">
        <v>44215</v>
      </c>
      <c r="C28" t="s">
        <v>42</v>
      </c>
      <c r="D28">
        <v>40</v>
      </c>
      <c r="F28">
        <v>-40</v>
      </c>
      <c r="G28" t="s">
        <v>43</v>
      </c>
      <c r="H28" t="s">
        <v>19</v>
      </c>
      <c r="I28" t="s">
        <v>16</v>
      </c>
      <c r="J28" t="s">
        <v>68</v>
      </c>
    </row>
    <row r="29" spans="1:10" x14ac:dyDescent="0.25">
      <c r="A29" t="s">
        <v>9</v>
      </c>
      <c r="B29" s="2">
        <v>44472</v>
      </c>
      <c r="C29" t="s">
        <v>10</v>
      </c>
      <c r="E29">
        <v>4000</v>
      </c>
      <c r="F29">
        <v>4000</v>
      </c>
      <c r="G29" t="s">
        <v>11</v>
      </c>
      <c r="H29" t="s">
        <v>11</v>
      </c>
      <c r="I29" t="s">
        <v>12</v>
      </c>
      <c r="J29" t="s">
        <v>77</v>
      </c>
    </row>
    <row r="30" spans="1:10" x14ac:dyDescent="0.25">
      <c r="A30" t="s">
        <v>9</v>
      </c>
      <c r="B30" s="2">
        <v>44463</v>
      </c>
      <c r="C30" t="s">
        <v>49</v>
      </c>
      <c r="D30">
        <v>55</v>
      </c>
      <c r="F30">
        <v>-55</v>
      </c>
      <c r="G30" t="s">
        <v>50</v>
      </c>
      <c r="H30" t="s">
        <v>51</v>
      </c>
      <c r="I30" t="s">
        <v>16</v>
      </c>
      <c r="J30" t="s">
        <v>76</v>
      </c>
    </row>
    <row r="31" spans="1:10" x14ac:dyDescent="0.25">
      <c r="A31" t="s">
        <v>9</v>
      </c>
      <c r="B31" s="2">
        <v>44457</v>
      </c>
      <c r="C31" t="s">
        <v>42</v>
      </c>
      <c r="D31">
        <v>40</v>
      </c>
      <c r="F31">
        <v>-40</v>
      </c>
      <c r="G31" t="s">
        <v>43</v>
      </c>
      <c r="H31" t="s">
        <v>19</v>
      </c>
      <c r="I31" t="s">
        <v>16</v>
      </c>
      <c r="J31" t="s">
        <v>76</v>
      </c>
    </row>
    <row r="32" spans="1:10" x14ac:dyDescent="0.25">
      <c r="A32" t="s">
        <v>9</v>
      </c>
      <c r="B32" s="2">
        <v>44456</v>
      </c>
      <c r="C32" t="s">
        <v>37</v>
      </c>
      <c r="D32">
        <v>30</v>
      </c>
      <c r="F32">
        <v>-30</v>
      </c>
      <c r="G32" t="s">
        <v>38</v>
      </c>
      <c r="H32" t="s">
        <v>30</v>
      </c>
      <c r="I32" t="s">
        <v>16</v>
      </c>
      <c r="J32" t="s">
        <v>76</v>
      </c>
    </row>
    <row r="33" spans="1:10" x14ac:dyDescent="0.25">
      <c r="A33" t="s">
        <v>9</v>
      </c>
      <c r="B33" s="2">
        <v>44449</v>
      </c>
      <c r="C33" t="s">
        <v>25</v>
      </c>
      <c r="D33">
        <v>58.1</v>
      </c>
      <c r="F33">
        <v>-58.1</v>
      </c>
      <c r="G33" t="s">
        <v>26</v>
      </c>
      <c r="H33" t="s">
        <v>19</v>
      </c>
      <c r="I33" t="s">
        <v>16</v>
      </c>
      <c r="J33" t="s">
        <v>76</v>
      </c>
    </row>
    <row r="34" spans="1:10" x14ac:dyDescent="0.25">
      <c r="A34" t="s">
        <v>9</v>
      </c>
      <c r="B34" s="2">
        <v>44444</v>
      </c>
      <c r="C34" t="s">
        <v>20</v>
      </c>
      <c r="D34">
        <v>150</v>
      </c>
      <c r="F34">
        <v>-150</v>
      </c>
      <c r="G34" t="s">
        <v>21</v>
      </c>
      <c r="H34" t="s">
        <v>22</v>
      </c>
      <c r="I34" t="s">
        <v>16</v>
      </c>
      <c r="J34" t="s">
        <v>76</v>
      </c>
    </row>
    <row r="35" spans="1:10" x14ac:dyDescent="0.25">
      <c r="A35" t="s">
        <v>9</v>
      </c>
      <c r="B35" s="2">
        <v>44444</v>
      </c>
      <c r="C35" t="s">
        <v>17</v>
      </c>
      <c r="D35">
        <v>900</v>
      </c>
      <c r="F35">
        <v>-900</v>
      </c>
      <c r="G35" t="s">
        <v>18</v>
      </c>
      <c r="H35" t="s">
        <v>19</v>
      </c>
      <c r="I35" t="s">
        <v>16</v>
      </c>
      <c r="J35" t="s">
        <v>76</v>
      </c>
    </row>
    <row r="36" spans="1:10" x14ac:dyDescent="0.25">
      <c r="A36" t="s">
        <v>9</v>
      </c>
      <c r="B36" s="2">
        <v>44441</v>
      </c>
      <c r="C36" t="s">
        <v>10</v>
      </c>
      <c r="E36">
        <v>4000</v>
      </c>
      <c r="F36">
        <v>4000</v>
      </c>
      <c r="G36" t="s">
        <v>11</v>
      </c>
      <c r="H36" t="s">
        <v>11</v>
      </c>
      <c r="I36" t="s">
        <v>12</v>
      </c>
      <c r="J36" t="s">
        <v>76</v>
      </c>
    </row>
    <row r="37" spans="1:10" x14ac:dyDescent="0.25">
      <c r="A37" t="s">
        <v>9</v>
      </c>
      <c r="B37" s="2">
        <v>44221</v>
      </c>
      <c r="C37" t="s">
        <v>49</v>
      </c>
      <c r="D37">
        <v>70</v>
      </c>
      <c r="F37">
        <v>55</v>
      </c>
      <c r="G37" t="s">
        <v>50</v>
      </c>
      <c r="H37" t="s">
        <v>51</v>
      </c>
      <c r="I37" t="s">
        <v>16</v>
      </c>
      <c r="J37" t="s">
        <v>68</v>
      </c>
    </row>
    <row r="38" spans="1:10" x14ac:dyDescent="0.25">
      <c r="A38" t="s">
        <v>9</v>
      </c>
      <c r="B38" s="2">
        <v>44432</v>
      </c>
      <c r="C38" t="s">
        <v>49</v>
      </c>
      <c r="D38">
        <v>55</v>
      </c>
      <c r="F38">
        <v>-55</v>
      </c>
      <c r="G38" t="s">
        <v>50</v>
      </c>
      <c r="H38" t="s">
        <v>51</v>
      </c>
      <c r="I38" t="s">
        <v>16</v>
      </c>
      <c r="J38" t="s">
        <v>75</v>
      </c>
    </row>
    <row r="39" spans="1:10" x14ac:dyDescent="0.25">
      <c r="A39" t="s">
        <v>9</v>
      </c>
      <c r="B39" s="2">
        <v>44426</v>
      </c>
      <c r="C39" t="s">
        <v>42</v>
      </c>
      <c r="D39">
        <v>40</v>
      </c>
      <c r="F39">
        <v>-40</v>
      </c>
      <c r="G39" t="s">
        <v>43</v>
      </c>
      <c r="H39" t="s">
        <v>19</v>
      </c>
      <c r="I39" t="s">
        <v>16</v>
      </c>
      <c r="J39" t="s">
        <v>75</v>
      </c>
    </row>
    <row r="40" spans="1:10" x14ac:dyDescent="0.25">
      <c r="A40" t="s">
        <v>9</v>
      </c>
      <c r="B40" s="2">
        <v>44425</v>
      </c>
      <c r="C40" t="s">
        <v>37</v>
      </c>
      <c r="D40">
        <v>30</v>
      </c>
      <c r="F40">
        <v>-30</v>
      </c>
      <c r="G40" t="s">
        <v>38</v>
      </c>
      <c r="H40" t="s">
        <v>30</v>
      </c>
      <c r="I40" t="s">
        <v>16</v>
      </c>
      <c r="J40" t="s">
        <v>75</v>
      </c>
    </row>
    <row r="41" spans="1:10" x14ac:dyDescent="0.25">
      <c r="A41" t="s">
        <v>9</v>
      </c>
      <c r="B41" s="2">
        <v>44418</v>
      </c>
      <c r="C41" t="s">
        <v>25</v>
      </c>
      <c r="D41">
        <v>57</v>
      </c>
      <c r="F41">
        <v>-57</v>
      </c>
      <c r="G41" t="s">
        <v>26</v>
      </c>
      <c r="H41" t="s">
        <v>19</v>
      </c>
      <c r="I41" t="s">
        <v>16</v>
      </c>
      <c r="J41" t="s">
        <v>75</v>
      </c>
    </row>
    <row r="42" spans="1:10" x14ac:dyDescent="0.25">
      <c r="A42" t="s">
        <v>9</v>
      </c>
      <c r="B42" s="2">
        <v>44413</v>
      </c>
      <c r="C42" t="s">
        <v>20</v>
      </c>
      <c r="D42">
        <v>150</v>
      </c>
      <c r="F42">
        <v>-150</v>
      </c>
      <c r="G42" t="s">
        <v>21</v>
      </c>
      <c r="H42" t="s">
        <v>22</v>
      </c>
      <c r="I42" t="s">
        <v>16</v>
      </c>
      <c r="J42" t="s">
        <v>75</v>
      </c>
    </row>
    <row r="43" spans="1:10" x14ac:dyDescent="0.25">
      <c r="A43" t="s">
        <v>9</v>
      </c>
      <c r="B43" s="2">
        <v>44413</v>
      </c>
      <c r="C43" t="s">
        <v>17</v>
      </c>
      <c r="D43">
        <v>900</v>
      </c>
      <c r="F43">
        <v>-900</v>
      </c>
      <c r="G43" t="s">
        <v>18</v>
      </c>
      <c r="H43" t="s">
        <v>19</v>
      </c>
      <c r="I43" t="s">
        <v>16</v>
      </c>
      <c r="J43" t="s">
        <v>75</v>
      </c>
    </row>
    <row r="44" spans="1:10" x14ac:dyDescent="0.25">
      <c r="A44" t="s">
        <v>9</v>
      </c>
      <c r="B44" s="2">
        <v>44410</v>
      </c>
      <c r="C44" t="s">
        <v>10</v>
      </c>
      <c r="E44">
        <v>4000</v>
      </c>
      <c r="F44">
        <v>4000</v>
      </c>
      <c r="G44" t="s">
        <v>11</v>
      </c>
      <c r="H44" t="s">
        <v>11</v>
      </c>
      <c r="I44" t="s">
        <v>12</v>
      </c>
      <c r="J44" t="s">
        <v>75</v>
      </c>
    </row>
    <row r="45" spans="1:10" x14ac:dyDescent="0.25">
      <c r="A45" t="s">
        <v>9</v>
      </c>
      <c r="B45" s="2">
        <v>44401</v>
      </c>
      <c r="C45" t="s">
        <v>49</v>
      </c>
      <c r="D45">
        <v>55</v>
      </c>
      <c r="F45">
        <v>-55</v>
      </c>
      <c r="G45" t="s">
        <v>50</v>
      </c>
      <c r="H45" t="s">
        <v>51</v>
      </c>
      <c r="I45" t="s">
        <v>16</v>
      </c>
      <c r="J45" t="s">
        <v>74</v>
      </c>
    </row>
    <row r="46" spans="1:10" x14ac:dyDescent="0.25">
      <c r="A46" t="s">
        <v>9</v>
      </c>
      <c r="B46" s="2">
        <v>44395</v>
      </c>
      <c r="C46" t="s">
        <v>42</v>
      </c>
      <c r="D46">
        <v>40</v>
      </c>
      <c r="F46">
        <v>-40</v>
      </c>
      <c r="G46" t="s">
        <v>43</v>
      </c>
      <c r="H46" t="s">
        <v>19</v>
      </c>
      <c r="I46" t="s">
        <v>16</v>
      </c>
      <c r="J46" t="s">
        <v>74</v>
      </c>
    </row>
    <row r="47" spans="1:10" x14ac:dyDescent="0.25">
      <c r="A47" t="s">
        <v>9</v>
      </c>
      <c r="B47" s="2">
        <v>44394</v>
      </c>
      <c r="C47" t="s">
        <v>37</v>
      </c>
      <c r="D47">
        <v>30</v>
      </c>
      <c r="F47">
        <v>-30</v>
      </c>
      <c r="G47" t="s">
        <v>38</v>
      </c>
      <c r="H47" t="s">
        <v>30</v>
      </c>
      <c r="I47" t="s">
        <v>16</v>
      </c>
      <c r="J47" t="s">
        <v>74</v>
      </c>
    </row>
    <row r="48" spans="1:10" x14ac:dyDescent="0.25">
      <c r="A48" t="s">
        <v>9</v>
      </c>
      <c r="B48" s="2">
        <v>44387</v>
      </c>
      <c r="C48" t="s">
        <v>25</v>
      </c>
      <c r="D48">
        <v>56.1</v>
      </c>
      <c r="F48">
        <v>-56.1</v>
      </c>
      <c r="G48" t="s">
        <v>26</v>
      </c>
      <c r="H48" t="s">
        <v>19</v>
      </c>
      <c r="I48" t="s">
        <v>16</v>
      </c>
      <c r="J48" t="s">
        <v>74</v>
      </c>
    </row>
    <row r="49" spans="1:10" x14ac:dyDescent="0.25">
      <c r="A49" t="s">
        <v>9</v>
      </c>
      <c r="B49" s="2">
        <v>44228</v>
      </c>
      <c r="C49" t="s">
        <v>10</v>
      </c>
      <c r="E49">
        <v>4000</v>
      </c>
      <c r="F49">
        <v>4000</v>
      </c>
      <c r="G49" t="s">
        <v>11</v>
      </c>
      <c r="H49" t="s">
        <v>11</v>
      </c>
      <c r="I49" t="s">
        <v>12</v>
      </c>
      <c r="J49" t="s">
        <v>69</v>
      </c>
    </row>
    <row r="50" spans="1:10" x14ac:dyDescent="0.25">
      <c r="A50" t="s">
        <v>9</v>
      </c>
      <c r="B50" s="2">
        <v>44382</v>
      </c>
      <c r="C50" t="s">
        <v>20</v>
      </c>
      <c r="D50">
        <v>150</v>
      </c>
      <c r="F50">
        <v>-150</v>
      </c>
      <c r="G50" t="s">
        <v>21</v>
      </c>
      <c r="H50" t="s">
        <v>22</v>
      </c>
      <c r="I50" t="s">
        <v>16</v>
      </c>
      <c r="J50" t="s">
        <v>74</v>
      </c>
    </row>
    <row r="51" spans="1:10" x14ac:dyDescent="0.25">
      <c r="A51" t="s">
        <v>9</v>
      </c>
      <c r="B51" s="2">
        <v>44229</v>
      </c>
      <c r="C51" t="s">
        <v>17</v>
      </c>
      <c r="D51">
        <v>900</v>
      </c>
      <c r="F51">
        <v>-900</v>
      </c>
      <c r="G51" t="s">
        <v>18</v>
      </c>
      <c r="H51" t="s">
        <v>19</v>
      </c>
      <c r="I51" t="s">
        <v>16</v>
      </c>
      <c r="J51" t="s">
        <v>69</v>
      </c>
    </row>
    <row r="52" spans="1:10" x14ac:dyDescent="0.25">
      <c r="A52" t="s">
        <v>9</v>
      </c>
      <c r="B52" s="2">
        <v>44229</v>
      </c>
      <c r="C52" t="s">
        <v>20</v>
      </c>
      <c r="D52">
        <v>150</v>
      </c>
      <c r="F52">
        <v>-150</v>
      </c>
      <c r="G52" t="s">
        <v>21</v>
      </c>
      <c r="H52" t="s">
        <v>22</v>
      </c>
      <c r="I52" t="s">
        <v>16</v>
      </c>
      <c r="J52" t="s">
        <v>69</v>
      </c>
    </row>
    <row r="53" spans="1:10" x14ac:dyDescent="0.25">
      <c r="A53" t="s">
        <v>9</v>
      </c>
      <c r="B53" s="2">
        <v>44382</v>
      </c>
      <c r="C53" t="s">
        <v>17</v>
      </c>
      <c r="D53">
        <v>900</v>
      </c>
      <c r="F53">
        <v>-900</v>
      </c>
      <c r="G53" t="s">
        <v>18</v>
      </c>
      <c r="H53" t="s">
        <v>19</v>
      </c>
      <c r="I53" t="s">
        <v>16</v>
      </c>
      <c r="J53" t="s">
        <v>74</v>
      </c>
    </row>
    <row r="54" spans="1:10" x14ac:dyDescent="0.25">
      <c r="A54" t="s">
        <v>9</v>
      </c>
      <c r="B54" s="2">
        <v>44379</v>
      </c>
      <c r="C54" t="s">
        <v>10</v>
      </c>
      <c r="E54">
        <v>4000</v>
      </c>
      <c r="F54">
        <v>4000</v>
      </c>
      <c r="G54" t="s">
        <v>11</v>
      </c>
      <c r="H54" t="s">
        <v>11</v>
      </c>
      <c r="I54" t="s">
        <v>12</v>
      </c>
      <c r="J54" t="s">
        <v>74</v>
      </c>
    </row>
    <row r="55" spans="1:10" x14ac:dyDescent="0.25">
      <c r="A55" t="s">
        <v>9</v>
      </c>
      <c r="B55" s="2">
        <v>44370</v>
      </c>
      <c r="C55" t="s">
        <v>49</v>
      </c>
      <c r="D55">
        <v>55</v>
      </c>
      <c r="F55">
        <v>-55</v>
      </c>
      <c r="G55" t="s">
        <v>50</v>
      </c>
      <c r="H55" t="s">
        <v>51</v>
      </c>
      <c r="I55" t="s">
        <v>16</v>
      </c>
      <c r="J55" t="s">
        <v>73</v>
      </c>
    </row>
    <row r="56" spans="1:10" x14ac:dyDescent="0.25">
      <c r="A56" t="s">
        <v>9</v>
      </c>
      <c r="B56" s="2">
        <v>44364</v>
      </c>
      <c r="C56" t="s">
        <v>42</v>
      </c>
      <c r="D56">
        <v>40</v>
      </c>
      <c r="F56">
        <v>-40</v>
      </c>
      <c r="G56" t="s">
        <v>43</v>
      </c>
      <c r="H56" t="s">
        <v>19</v>
      </c>
      <c r="I56" t="s">
        <v>16</v>
      </c>
      <c r="J56" t="s">
        <v>73</v>
      </c>
    </row>
    <row r="57" spans="1:10" x14ac:dyDescent="0.25">
      <c r="A57" t="s">
        <v>9</v>
      </c>
      <c r="B57" s="2">
        <v>44363</v>
      </c>
      <c r="C57" t="s">
        <v>37</v>
      </c>
      <c r="D57">
        <v>30</v>
      </c>
      <c r="F57">
        <v>-30</v>
      </c>
      <c r="G57" t="s">
        <v>38</v>
      </c>
      <c r="H57" t="s">
        <v>30</v>
      </c>
      <c r="I57" t="s">
        <v>16</v>
      </c>
      <c r="J57" t="s">
        <v>73</v>
      </c>
    </row>
    <row r="58" spans="1:10" x14ac:dyDescent="0.25">
      <c r="A58" t="s">
        <v>9</v>
      </c>
      <c r="B58" s="2">
        <v>44235</v>
      </c>
      <c r="C58" t="s">
        <v>25</v>
      </c>
      <c r="D58">
        <v>51.1</v>
      </c>
      <c r="F58">
        <v>-51.1</v>
      </c>
      <c r="G58" t="s">
        <v>26</v>
      </c>
      <c r="H58" t="s">
        <v>19</v>
      </c>
      <c r="I58" t="s">
        <v>16</v>
      </c>
      <c r="J58" t="s">
        <v>69</v>
      </c>
    </row>
    <row r="59" spans="1:10" x14ac:dyDescent="0.25">
      <c r="A59" t="s">
        <v>9</v>
      </c>
      <c r="B59" s="2">
        <v>44356</v>
      </c>
      <c r="C59" t="s">
        <v>25</v>
      </c>
      <c r="D59">
        <v>55</v>
      </c>
      <c r="F59">
        <v>-55</v>
      </c>
      <c r="G59" t="s">
        <v>26</v>
      </c>
      <c r="H59" t="s">
        <v>19</v>
      </c>
      <c r="I59" t="s">
        <v>16</v>
      </c>
      <c r="J59" t="s">
        <v>73</v>
      </c>
    </row>
    <row r="60" spans="1:10" x14ac:dyDescent="0.25">
      <c r="A60" t="s">
        <v>9</v>
      </c>
      <c r="B60" s="2">
        <v>44350</v>
      </c>
      <c r="C60" t="s">
        <v>20</v>
      </c>
      <c r="D60">
        <v>150</v>
      </c>
      <c r="F60">
        <v>-150</v>
      </c>
      <c r="G60" t="s">
        <v>21</v>
      </c>
      <c r="H60" t="s">
        <v>22</v>
      </c>
      <c r="I60" t="s">
        <v>16</v>
      </c>
      <c r="J60" t="s">
        <v>73</v>
      </c>
    </row>
    <row r="61" spans="1:10" x14ac:dyDescent="0.25">
      <c r="A61" t="s">
        <v>9</v>
      </c>
      <c r="B61" s="2">
        <v>44350</v>
      </c>
      <c r="C61" t="s">
        <v>17</v>
      </c>
      <c r="D61">
        <v>900</v>
      </c>
      <c r="F61">
        <v>-900</v>
      </c>
      <c r="G61" t="s">
        <v>18</v>
      </c>
      <c r="H61" t="s">
        <v>19</v>
      </c>
      <c r="I61" t="s">
        <v>16</v>
      </c>
      <c r="J61" t="s">
        <v>73</v>
      </c>
    </row>
    <row r="62" spans="1:10" x14ac:dyDescent="0.25">
      <c r="A62" t="s">
        <v>9</v>
      </c>
      <c r="B62" s="2">
        <v>44348</v>
      </c>
      <c r="C62" t="s">
        <v>10</v>
      </c>
      <c r="E62">
        <v>4000</v>
      </c>
      <c r="F62">
        <v>4000</v>
      </c>
      <c r="G62" t="s">
        <v>11</v>
      </c>
      <c r="H62" t="s">
        <v>11</v>
      </c>
      <c r="I62" t="s">
        <v>12</v>
      </c>
      <c r="J62" t="s">
        <v>73</v>
      </c>
    </row>
    <row r="63" spans="1:10" x14ac:dyDescent="0.25">
      <c r="A63" t="s">
        <v>9</v>
      </c>
      <c r="B63" s="2">
        <v>44339</v>
      </c>
      <c r="C63" t="s">
        <v>49</v>
      </c>
      <c r="D63">
        <v>55</v>
      </c>
      <c r="F63">
        <v>-55</v>
      </c>
      <c r="G63" t="s">
        <v>50</v>
      </c>
      <c r="H63" t="s">
        <v>51</v>
      </c>
      <c r="I63" t="s">
        <v>16</v>
      </c>
      <c r="J63" t="s">
        <v>72</v>
      </c>
    </row>
    <row r="64" spans="1:10" x14ac:dyDescent="0.25">
      <c r="A64" t="s">
        <v>9</v>
      </c>
      <c r="B64" s="2">
        <v>44333</v>
      </c>
      <c r="C64" t="s">
        <v>42</v>
      </c>
      <c r="D64">
        <v>40</v>
      </c>
      <c r="F64">
        <v>-40</v>
      </c>
      <c r="G64" t="s">
        <v>43</v>
      </c>
      <c r="H64" t="s">
        <v>19</v>
      </c>
      <c r="I64" t="s">
        <v>16</v>
      </c>
      <c r="J64" t="s">
        <v>72</v>
      </c>
    </row>
    <row r="65" spans="1:10" x14ac:dyDescent="0.25">
      <c r="A65" t="s">
        <v>9</v>
      </c>
      <c r="B65" s="2">
        <v>44333</v>
      </c>
      <c r="C65" t="s">
        <v>55</v>
      </c>
      <c r="D65">
        <v>75</v>
      </c>
      <c r="F65">
        <v>-75</v>
      </c>
      <c r="G65" t="s">
        <v>40</v>
      </c>
      <c r="H65" t="s">
        <v>41</v>
      </c>
      <c r="I65" t="s">
        <v>16</v>
      </c>
      <c r="J65" t="s">
        <v>72</v>
      </c>
    </row>
    <row r="66" spans="1:10" x14ac:dyDescent="0.25">
      <c r="A66" t="s">
        <v>9</v>
      </c>
      <c r="B66" s="2">
        <v>44332</v>
      </c>
      <c r="C66" t="s">
        <v>37</v>
      </c>
      <c r="D66">
        <v>30</v>
      </c>
      <c r="F66">
        <v>-30</v>
      </c>
      <c r="G66" t="s">
        <v>38</v>
      </c>
      <c r="H66" t="s">
        <v>30</v>
      </c>
      <c r="I66" t="s">
        <v>16</v>
      </c>
      <c r="J66" t="s">
        <v>72</v>
      </c>
    </row>
    <row r="67" spans="1:10" x14ac:dyDescent="0.25">
      <c r="A67" t="s">
        <v>9</v>
      </c>
      <c r="B67" s="2">
        <v>44325</v>
      </c>
      <c r="C67" t="s">
        <v>25</v>
      </c>
      <c r="D67">
        <v>54.1</v>
      </c>
      <c r="F67">
        <v>-54.1</v>
      </c>
      <c r="G67" t="s">
        <v>26</v>
      </c>
      <c r="H67" t="s">
        <v>19</v>
      </c>
      <c r="I67" t="s">
        <v>16</v>
      </c>
      <c r="J67" t="s">
        <v>72</v>
      </c>
    </row>
    <row r="68" spans="1:10" x14ac:dyDescent="0.25">
      <c r="A68" t="s">
        <v>9</v>
      </c>
      <c r="B68" s="2">
        <v>44319</v>
      </c>
      <c r="C68" t="s">
        <v>20</v>
      </c>
      <c r="D68">
        <v>150</v>
      </c>
      <c r="F68">
        <v>-150</v>
      </c>
      <c r="G68" t="s">
        <v>21</v>
      </c>
      <c r="H68" t="s">
        <v>22</v>
      </c>
      <c r="I68" t="s">
        <v>16</v>
      </c>
      <c r="J68" t="s">
        <v>72</v>
      </c>
    </row>
    <row r="69" spans="1:10" x14ac:dyDescent="0.25">
      <c r="A69" t="s">
        <v>9</v>
      </c>
      <c r="B69" s="2">
        <v>44319</v>
      </c>
      <c r="C69" t="s">
        <v>17</v>
      </c>
      <c r="D69">
        <v>900</v>
      </c>
      <c r="F69">
        <v>-900</v>
      </c>
      <c r="G69" t="s">
        <v>18</v>
      </c>
      <c r="H69" t="s">
        <v>19</v>
      </c>
      <c r="I69" t="s">
        <v>16</v>
      </c>
      <c r="J69" t="s">
        <v>72</v>
      </c>
    </row>
    <row r="70" spans="1:10" x14ac:dyDescent="0.25">
      <c r="A70" t="s">
        <v>9</v>
      </c>
      <c r="B70" s="2">
        <v>44319</v>
      </c>
      <c r="C70" t="s">
        <v>10</v>
      </c>
      <c r="E70">
        <v>4000</v>
      </c>
      <c r="F70">
        <v>4000</v>
      </c>
      <c r="G70" t="s">
        <v>11</v>
      </c>
      <c r="H70" t="s">
        <v>11</v>
      </c>
      <c r="I70" t="s">
        <v>12</v>
      </c>
      <c r="J70" t="s">
        <v>72</v>
      </c>
    </row>
    <row r="71" spans="1:10" x14ac:dyDescent="0.25">
      <c r="A71" t="s">
        <v>9</v>
      </c>
      <c r="B71" s="2">
        <v>44242</v>
      </c>
      <c r="C71" t="s">
        <v>37</v>
      </c>
      <c r="D71">
        <v>30</v>
      </c>
      <c r="F71">
        <v>-30</v>
      </c>
      <c r="G71" t="s">
        <v>38</v>
      </c>
      <c r="H71" t="s">
        <v>30</v>
      </c>
      <c r="I71" t="s">
        <v>16</v>
      </c>
      <c r="J71" t="s">
        <v>69</v>
      </c>
    </row>
    <row r="72" spans="1:10" x14ac:dyDescent="0.25">
      <c r="A72" t="s">
        <v>9</v>
      </c>
      <c r="B72" s="2">
        <v>44308</v>
      </c>
      <c r="C72" t="s">
        <v>49</v>
      </c>
      <c r="D72">
        <v>55</v>
      </c>
      <c r="F72">
        <v>-55</v>
      </c>
      <c r="G72" t="s">
        <v>50</v>
      </c>
      <c r="H72" t="s">
        <v>51</v>
      </c>
      <c r="I72" t="s">
        <v>16</v>
      </c>
      <c r="J72" t="s">
        <v>71</v>
      </c>
    </row>
    <row r="73" spans="1:10" x14ac:dyDescent="0.25">
      <c r="A73" t="s">
        <v>9</v>
      </c>
      <c r="B73" s="2">
        <v>44302</v>
      </c>
      <c r="C73" t="s">
        <v>42</v>
      </c>
      <c r="D73">
        <v>40</v>
      </c>
      <c r="F73">
        <v>-40</v>
      </c>
      <c r="G73" t="s">
        <v>43</v>
      </c>
      <c r="H73" t="s">
        <v>19</v>
      </c>
      <c r="I73" t="s">
        <v>16</v>
      </c>
      <c r="J73" t="s">
        <v>71</v>
      </c>
    </row>
    <row r="74" spans="1:10" x14ac:dyDescent="0.25">
      <c r="A74" t="s">
        <v>9</v>
      </c>
      <c r="B74" s="2">
        <v>44243</v>
      </c>
      <c r="C74" t="s">
        <v>42</v>
      </c>
      <c r="D74">
        <v>40</v>
      </c>
      <c r="F74">
        <v>-40</v>
      </c>
      <c r="G74" t="s">
        <v>43</v>
      </c>
      <c r="H74" t="s">
        <v>19</v>
      </c>
      <c r="I74" t="s">
        <v>16</v>
      </c>
      <c r="J74" t="s">
        <v>69</v>
      </c>
    </row>
    <row r="75" spans="1:10" x14ac:dyDescent="0.25">
      <c r="A75" t="s">
        <v>9</v>
      </c>
      <c r="B75" s="2">
        <v>44301</v>
      </c>
      <c r="C75" t="s">
        <v>37</v>
      </c>
      <c r="D75">
        <v>30</v>
      </c>
      <c r="F75">
        <v>-30</v>
      </c>
      <c r="G75" t="s">
        <v>38</v>
      </c>
      <c r="H75" t="s">
        <v>30</v>
      </c>
      <c r="I75" t="s">
        <v>16</v>
      </c>
      <c r="J75" t="s">
        <v>71</v>
      </c>
    </row>
    <row r="76" spans="1:10" x14ac:dyDescent="0.25">
      <c r="A76" t="s">
        <v>9</v>
      </c>
      <c r="B76" s="2">
        <v>44294</v>
      </c>
      <c r="C76" t="s">
        <v>25</v>
      </c>
      <c r="D76">
        <v>53.2</v>
      </c>
      <c r="F76">
        <v>-53.2</v>
      </c>
      <c r="G76" t="s">
        <v>26</v>
      </c>
      <c r="H76" t="s">
        <v>19</v>
      </c>
      <c r="I76" t="s">
        <v>16</v>
      </c>
      <c r="J76" t="s">
        <v>71</v>
      </c>
    </row>
    <row r="77" spans="1:10" x14ac:dyDescent="0.25">
      <c r="A77" t="s">
        <v>9</v>
      </c>
      <c r="B77" s="2">
        <v>44288</v>
      </c>
      <c r="C77" t="s">
        <v>20</v>
      </c>
      <c r="D77">
        <v>150</v>
      </c>
      <c r="F77">
        <v>-150</v>
      </c>
      <c r="G77" t="s">
        <v>21</v>
      </c>
      <c r="H77" t="s">
        <v>22</v>
      </c>
      <c r="I77" t="s">
        <v>16</v>
      </c>
      <c r="J77" t="s">
        <v>71</v>
      </c>
    </row>
    <row r="78" spans="1:10" x14ac:dyDescent="0.25">
      <c r="A78" t="s">
        <v>9</v>
      </c>
      <c r="B78" s="2">
        <v>44288</v>
      </c>
      <c r="C78" t="s">
        <v>17</v>
      </c>
      <c r="D78">
        <v>900</v>
      </c>
      <c r="F78">
        <v>-900</v>
      </c>
      <c r="G78" t="s">
        <v>18</v>
      </c>
      <c r="H78" t="s">
        <v>19</v>
      </c>
      <c r="I78" t="s">
        <v>16</v>
      </c>
      <c r="J78" t="s">
        <v>71</v>
      </c>
    </row>
    <row r="79" spans="1:10" x14ac:dyDescent="0.25">
      <c r="A79" t="s">
        <v>9</v>
      </c>
      <c r="B79" s="2">
        <v>44287</v>
      </c>
      <c r="C79" t="s">
        <v>10</v>
      </c>
      <c r="E79">
        <v>4000</v>
      </c>
      <c r="F79">
        <v>4000</v>
      </c>
      <c r="G79" t="s">
        <v>11</v>
      </c>
      <c r="H79" t="s">
        <v>11</v>
      </c>
      <c r="I79" t="s">
        <v>12</v>
      </c>
      <c r="J79" t="s">
        <v>71</v>
      </c>
    </row>
    <row r="80" spans="1:10" x14ac:dyDescent="0.25">
      <c r="A80" t="s">
        <v>9</v>
      </c>
      <c r="B80" s="2">
        <v>44277</v>
      </c>
      <c r="C80" t="s">
        <v>49</v>
      </c>
      <c r="D80">
        <v>55</v>
      </c>
      <c r="F80">
        <v>-55</v>
      </c>
      <c r="G80" t="s">
        <v>50</v>
      </c>
      <c r="H80" t="s">
        <v>51</v>
      </c>
      <c r="I80" t="s">
        <v>16</v>
      </c>
      <c r="J80" t="s">
        <v>70</v>
      </c>
    </row>
    <row r="81" spans="1:10" x14ac:dyDescent="0.25">
      <c r="A81" t="s">
        <v>9</v>
      </c>
      <c r="B81" s="2">
        <v>44271</v>
      </c>
      <c r="C81" t="s">
        <v>42</v>
      </c>
      <c r="D81">
        <v>40</v>
      </c>
      <c r="F81">
        <v>-40</v>
      </c>
      <c r="G81" t="s">
        <v>43</v>
      </c>
      <c r="H81" t="s">
        <v>19</v>
      </c>
      <c r="I81" t="s">
        <v>16</v>
      </c>
      <c r="J81" t="s">
        <v>70</v>
      </c>
    </row>
    <row r="82" spans="1:10" x14ac:dyDescent="0.25">
      <c r="A82" t="s">
        <v>9</v>
      </c>
      <c r="B82" s="2">
        <v>44271</v>
      </c>
      <c r="C82" t="s">
        <v>55</v>
      </c>
      <c r="D82">
        <v>75</v>
      </c>
      <c r="F82">
        <v>-75</v>
      </c>
      <c r="G82" t="s">
        <v>40</v>
      </c>
      <c r="H82" t="s">
        <v>41</v>
      </c>
      <c r="I82" t="s">
        <v>16</v>
      </c>
      <c r="J82" t="s">
        <v>70</v>
      </c>
    </row>
    <row r="83" spans="1:10" x14ac:dyDescent="0.25">
      <c r="A83" t="s">
        <v>9</v>
      </c>
      <c r="B83" s="2">
        <v>44249</v>
      </c>
      <c r="C83" t="s">
        <v>49</v>
      </c>
      <c r="D83">
        <v>55</v>
      </c>
      <c r="F83">
        <v>-55</v>
      </c>
      <c r="G83" t="s">
        <v>50</v>
      </c>
      <c r="H83" t="s">
        <v>51</v>
      </c>
      <c r="I83" t="s">
        <v>16</v>
      </c>
      <c r="J83" t="s">
        <v>69</v>
      </c>
    </row>
    <row r="84" spans="1:10" x14ac:dyDescent="0.25">
      <c r="A84" t="s">
        <v>9</v>
      </c>
      <c r="B84" s="2">
        <v>44270</v>
      </c>
      <c r="C84" t="s">
        <v>37</v>
      </c>
      <c r="D84">
        <v>30</v>
      </c>
      <c r="F84">
        <v>-30</v>
      </c>
      <c r="G84" t="s">
        <v>38</v>
      </c>
      <c r="H84" t="s">
        <v>30</v>
      </c>
      <c r="I84" t="s">
        <v>16</v>
      </c>
      <c r="J84" t="s">
        <v>70</v>
      </c>
    </row>
    <row r="85" spans="1:10" x14ac:dyDescent="0.25">
      <c r="A85" t="s">
        <v>9</v>
      </c>
      <c r="B85" s="2">
        <v>44263</v>
      </c>
      <c r="C85" t="s">
        <v>25</v>
      </c>
      <c r="D85">
        <v>52.1</v>
      </c>
      <c r="F85">
        <v>-52.1</v>
      </c>
      <c r="G85" t="s">
        <v>26</v>
      </c>
      <c r="H85" t="s">
        <v>19</v>
      </c>
      <c r="I85" t="s">
        <v>16</v>
      </c>
      <c r="J85" t="s">
        <v>70</v>
      </c>
    </row>
    <row r="86" spans="1:10" x14ac:dyDescent="0.25">
      <c r="A86" t="s">
        <v>9</v>
      </c>
      <c r="B86" s="2">
        <v>44257</v>
      </c>
      <c r="C86" t="s">
        <v>20</v>
      </c>
      <c r="D86">
        <v>150</v>
      </c>
      <c r="F86">
        <v>-150</v>
      </c>
      <c r="G86" t="s">
        <v>21</v>
      </c>
      <c r="H86" t="s">
        <v>22</v>
      </c>
      <c r="I86" t="s">
        <v>16</v>
      </c>
      <c r="J86" t="s">
        <v>70</v>
      </c>
    </row>
    <row r="87" spans="1:10" x14ac:dyDescent="0.25">
      <c r="A87" t="s">
        <v>9</v>
      </c>
      <c r="B87" s="2">
        <v>44257</v>
      </c>
      <c r="C87" t="s">
        <v>17</v>
      </c>
      <c r="D87">
        <v>900</v>
      </c>
      <c r="F87">
        <v>-900</v>
      </c>
      <c r="G87" t="s">
        <v>18</v>
      </c>
      <c r="H87" t="s">
        <v>19</v>
      </c>
      <c r="I87" t="s">
        <v>16</v>
      </c>
      <c r="J87" t="s">
        <v>70</v>
      </c>
    </row>
    <row r="88" spans="1:10" x14ac:dyDescent="0.25">
      <c r="A88" t="s">
        <v>9</v>
      </c>
      <c r="B88" s="2">
        <v>44256</v>
      </c>
      <c r="C88" t="s">
        <v>10</v>
      </c>
      <c r="E88">
        <v>4000</v>
      </c>
      <c r="F88">
        <v>4000</v>
      </c>
      <c r="G88" t="s">
        <v>11</v>
      </c>
      <c r="H88" t="s">
        <v>11</v>
      </c>
      <c r="I88" t="s">
        <v>12</v>
      </c>
      <c r="J88" t="s">
        <v>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564"/>
  <sheetViews>
    <sheetView workbookViewId="0">
      <selection activeCell="L3" sqref="L3"/>
    </sheetView>
  </sheetViews>
  <sheetFormatPr defaultRowHeight="15" x14ac:dyDescent="0.25"/>
  <cols>
    <col min="1" max="1" width="10.28515625" customWidth="1"/>
    <col min="3" max="3" width="13.28515625" customWidth="1"/>
    <col min="6" max="6" width="10.28515625" customWidth="1"/>
    <col min="7" max="7" width="14.7109375" customWidth="1"/>
    <col min="8" max="8" width="11" customWidth="1"/>
    <col min="9" max="9" width="15.7109375" customWidth="1"/>
  </cols>
  <sheetData>
    <row r="1" spans="1:12" x14ac:dyDescent="0.25">
      <c r="A1" t="s">
        <v>0</v>
      </c>
      <c r="B1" t="s">
        <v>1</v>
      </c>
      <c r="C1" t="s">
        <v>2</v>
      </c>
      <c r="D1" t="s">
        <v>3</v>
      </c>
      <c r="E1" t="s">
        <v>4</v>
      </c>
      <c r="F1" t="s">
        <v>5</v>
      </c>
      <c r="G1" t="s">
        <v>6</v>
      </c>
      <c r="H1" t="s">
        <v>7</v>
      </c>
      <c r="I1" t="s">
        <v>8</v>
      </c>
      <c r="J1" t="s">
        <v>62</v>
      </c>
    </row>
    <row r="2" spans="1:12" x14ac:dyDescent="0.25">
      <c r="A2" t="s">
        <v>9</v>
      </c>
      <c r="B2" s="2">
        <v>44200</v>
      </c>
      <c r="C2" t="s">
        <v>10</v>
      </c>
      <c r="E2">
        <v>4000</v>
      </c>
      <c r="F2">
        <v>4000</v>
      </c>
      <c r="G2" t="s">
        <v>11</v>
      </c>
      <c r="H2" t="s">
        <v>11</v>
      </c>
      <c r="I2" t="s">
        <v>12</v>
      </c>
      <c r="J2" t="s">
        <v>68</v>
      </c>
      <c r="L2">
        <f>SUM(D3:D564)</f>
        <v>36795</v>
      </c>
    </row>
    <row r="3" spans="1:12" x14ac:dyDescent="0.25">
      <c r="A3" t="s">
        <v>9</v>
      </c>
      <c r="B3" s="2">
        <v>44201</v>
      </c>
      <c r="C3" t="s">
        <v>17</v>
      </c>
      <c r="D3">
        <v>900</v>
      </c>
      <c r="F3">
        <v>-900</v>
      </c>
      <c r="G3" t="s">
        <v>18</v>
      </c>
      <c r="H3" t="s">
        <v>19</v>
      </c>
      <c r="I3" t="s">
        <v>16</v>
      </c>
      <c r="J3" t="s">
        <v>68</v>
      </c>
    </row>
    <row r="4" spans="1:12" x14ac:dyDescent="0.25">
      <c r="A4" t="s">
        <v>9</v>
      </c>
      <c r="B4" s="2">
        <v>44201</v>
      </c>
      <c r="C4" t="s">
        <v>20</v>
      </c>
      <c r="D4">
        <v>150</v>
      </c>
      <c r="F4">
        <v>-150</v>
      </c>
      <c r="G4" t="s">
        <v>21</v>
      </c>
      <c r="H4" t="s">
        <v>22</v>
      </c>
      <c r="I4" t="s">
        <v>16</v>
      </c>
      <c r="J4" t="s">
        <v>68</v>
      </c>
    </row>
    <row r="5" spans="1:12" x14ac:dyDescent="0.25">
      <c r="A5" t="s">
        <v>9</v>
      </c>
      <c r="B5" s="2">
        <v>44207</v>
      </c>
      <c r="C5" t="s">
        <v>25</v>
      </c>
      <c r="D5">
        <v>50</v>
      </c>
      <c r="F5">
        <v>-50</v>
      </c>
      <c r="G5" t="s">
        <v>26</v>
      </c>
      <c r="H5" t="s">
        <v>19</v>
      </c>
      <c r="I5" t="s">
        <v>16</v>
      </c>
      <c r="J5" t="s">
        <v>68</v>
      </c>
    </row>
    <row r="6" spans="1:12" x14ac:dyDescent="0.25">
      <c r="A6" t="s">
        <v>9</v>
      </c>
      <c r="B6" s="2">
        <v>44214</v>
      </c>
      <c r="C6" t="s">
        <v>37</v>
      </c>
      <c r="D6">
        <v>30</v>
      </c>
      <c r="F6">
        <v>-30</v>
      </c>
      <c r="G6" t="s">
        <v>38</v>
      </c>
      <c r="H6" t="s">
        <v>30</v>
      </c>
      <c r="I6" t="s">
        <v>16</v>
      </c>
      <c r="J6" t="s">
        <v>68</v>
      </c>
    </row>
    <row r="7" spans="1:12" x14ac:dyDescent="0.25">
      <c r="A7" t="s">
        <v>9</v>
      </c>
      <c r="B7" s="2">
        <v>44215</v>
      </c>
      <c r="C7" t="s">
        <v>39</v>
      </c>
      <c r="D7">
        <v>1504</v>
      </c>
      <c r="F7">
        <v>-154</v>
      </c>
      <c r="G7" t="s">
        <v>40</v>
      </c>
      <c r="H7" t="s">
        <v>41</v>
      </c>
      <c r="I7" t="s">
        <v>16</v>
      </c>
      <c r="J7" t="s">
        <v>68</v>
      </c>
    </row>
    <row r="8" spans="1:12" x14ac:dyDescent="0.25">
      <c r="A8" t="s">
        <v>9</v>
      </c>
      <c r="B8" s="2">
        <v>44215</v>
      </c>
      <c r="C8" t="s">
        <v>42</v>
      </c>
      <c r="D8">
        <v>40</v>
      </c>
      <c r="F8">
        <v>-40</v>
      </c>
      <c r="G8" t="s">
        <v>43</v>
      </c>
      <c r="H8" t="s">
        <v>19</v>
      </c>
      <c r="I8" t="s">
        <v>16</v>
      </c>
      <c r="J8" t="s">
        <v>68</v>
      </c>
    </row>
    <row r="9" spans="1:12" x14ac:dyDescent="0.25">
      <c r="A9" t="s">
        <v>9</v>
      </c>
      <c r="B9" s="2">
        <v>44221</v>
      </c>
      <c r="C9" t="s">
        <v>49</v>
      </c>
      <c r="D9">
        <v>70</v>
      </c>
      <c r="F9">
        <v>55</v>
      </c>
      <c r="G9" t="s">
        <v>50</v>
      </c>
      <c r="H9" t="s">
        <v>51</v>
      </c>
      <c r="I9" t="s">
        <v>16</v>
      </c>
      <c r="J9" t="s">
        <v>68</v>
      </c>
    </row>
    <row r="10" spans="1:12" x14ac:dyDescent="0.25">
      <c r="A10" t="s">
        <v>9</v>
      </c>
      <c r="B10" s="2">
        <v>44228</v>
      </c>
      <c r="C10" t="s">
        <v>10</v>
      </c>
      <c r="E10">
        <v>4000</v>
      </c>
      <c r="F10">
        <v>4000</v>
      </c>
      <c r="G10" t="s">
        <v>11</v>
      </c>
      <c r="H10" t="s">
        <v>11</v>
      </c>
      <c r="I10" t="s">
        <v>12</v>
      </c>
      <c r="J10" t="s">
        <v>69</v>
      </c>
    </row>
    <row r="11" spans="1:12" x14ac:dyDescent="0.25">
      <c r="A11" t="s">
        <v>9</v>
      </c>
      <c r="B11" s="2">
        <v>44229</v>
      </c>
      <c r="C11" t="s">
        <v>17</v>
      </c>
      <c r="D11">
        <v>900</v>
      </c>
      <c r="F11">
        <v>-900</v>
      </c>
      <c r="G11" t="s">
        <v>18</v>
      </c>
      <c r="H11" t="s">
        <v>19</v>
      </c>
      <c r="I11" t="s">
        <v>16</v>
      </c>
      <c r="J11" t="s">
        <v>69</v>
      </c>
    </row>
    <row r="12" spans="1:12" x14ac:dyDescent="0.25">
      <c r="A12" t="s">
        <v>9</v>
      </c>
      <c r="B12" s="2">
        <v>44229</v>
      </c>
      <c r="C12" t="s">
        <v>20</v>
      </c>
      <c r="D12">
        <v>150</v>
      </c>
      <c r="F12">
        <v>-150</v>
      </c>
      <c r="G12" t="s">
        <v>21</v>
      </c>
      <c r="H12" t="s">
        <v>22</v>
      </c>
      <c r="I12" t="s">
        <v>16</v>
      </c>
      <c r="J12" t="s">
        <v>69</v>
      </c>
    </row>
    <row r="13" spans="1:12" x14ac:dyDescent="0.25">
      <c r="A13" t="s">
        <v>9</v>
      </c>
      <c r="B13" s="2">
        <v>44235</v>
      </c>
      <c r="C13" t="s">
        <v>25</v>
      </c>
      <c r="D13">
        <v>51.1</v>
      </c>
      <c r="F13">
        <v>-51.1</v>
      </c>
      <c r="G13" t="s">
        <v>26</v>
      </c>
      <c r="H13" t="s">
        <v>19</v>
      </c>
      <c r="I13" t="s">
        <v>16</v>
      </c>
      <c r="J13" t="s">
        <v>69</v>
      </c>
    </row>
    <row r="14" spans="1:12" x14ac:dyDescent="0.25">
      <c r="A14" t="s">
        <v>9</v>
      </c>
      <c r="B14" s="2">
        <v>44242</v>
      </c>
      <c r="C14" t="s">
        <v>37</v>
      </c>
      <c r="D14">
        <v>30</v>
      </c>
      <c r="F14">
        <v>-30</v>
      </c>
      <c r="G14" t="s">
        <v>38</v>
      </c>
      <c r="H14" t="s">
        <v>30</v>
      </c>
      <c r="I14" t="s">
        <v>16</v>
      </c>
      <c r="J14" t="s">
        <v>69</v>
      </c>
    </row>
    <row r="15" spans="1:12" x14ac:dyDescent="0.25">
      <c r="A15" t="s">
        <v>9</v>
      </c>
      <c r="B15" s="2">
        <v>44243</v>
      </c>
      <c r="C15" t="s">
        <v>42</v>
      </c>
      <c r="D15">
        <v>40</v>
      </c>
      <c r="F15">
        <v>-40</v>
      </c>
      <c r="G15" t="s">
        <v>43</v>
      </c>
      <c r="H15" t="s">
        <v>19</v>
      </c>
      <c r="I15" t="s">
        <v>16</v>
      </c>
      <c r="J15" t="s">
        <v>69</v>
      </c>
    </row>
    <row r="16" spans="1:12" x14ac:dyDescent="0.25">
      <c r="A16" t="s">
        <v>9</v>
      </c>
      <c r="B16" s="2">
        <v>44249</v>
      </c>
      <c r="C16" t="s">
        <v>49</v>
      </c>
      <c r="D16">
        <v>55</v>
      </c>
      <c r="F16">
        <v>-55</v>
      </c>
      <c r="G16" t="s">
        <v>50</v>
      </c>
      <c r="H16" t="s">
        <v>51</v>
      </c>
      <c r="I16" t="s">
        <v>16</v>
      </c>
      <c r="J16" t="s">
        <v>69</v>
      </c>
    </row>
    <row r="17" spans="1:10" x14ac:dyDescent="0.25">
      <c r="A17" t="s">
        <v>9</v>
      </c>
      <c r="B17" s="2">
        <v>44256</v>
      </c>
      <c r="C17" t="s">
        <v>10</v>
      </c>
      <c r="E17">
        <v>4000</v>
      </c>
      <c r="F17">
        <v>4000</v>
      </c>
      <c r="G17" t="s">
        <v>11</v>
      </c>
      <c r="H17" t="s">
        <v>11</v>
      </c>
      <c r="I17" t="s">
        <v>12</v>
      </c>
      <c r="J17" t="s">
        <v>70</v>
      </c>
    </row>
    <row r="18" spans="1:10" x14ac:dyDescent="0.25">
      <c r="A18" t="s">
        <v>9</v>
      </c>
      <c r="B18" s="2">
        <v>44257</v>
      </c>
      <c r="C18" t="s">
        <v>17</v>
      </c>
      <c r="D18">
        <v>900</v>
      </c>
      <c r="F18">
        <v>-900</v>
      </c>
      <c r="G18" t="s">
        <v>18</v>
      </c>
      <c r="H18" t="s">
        <v>19</v>
      </c>
      <c r="I18" t="s">
        <v>16</v>
      </c>
      <c r="J18" t="s">
        <v>70</v>
      </c>
    </row>
    <row r="19" spans="1:10" x14ac:dyDescent="0.25">
      <c r="A19" t="s">
        <v>9</v>
      </c>
      <c r="B19" s="2">
        <v>44257</v>
      </c>
      <c r="C19" t="s">
        <v>20</v>
      </c>
      <c r="D19">
        <v>150</v>
      </c>
      <c r="F19">
        <v>-150</v>
      </c>
      <c r="G19" t="s">
        <v>21</v>
      </c>
      <c r="H19" t="s">
        <v>22</v>
      </c>
      <c r="I19" t="s">
        <v>16</v>
      </c>
      <c r="J19" t="s">
        <v>70</v>
      </c>
    </row>
    <row r="20" spans="1:10" x14ac:dyDescent="0.25">
      <c r="A20" t="s">
        <v>9</v>
      </c>
      <c r="B20" s="2">
        <v>44263</v>
      </c>
      <c r="C20" t="s">
        <v>25</v>
      </c>
      <c r="D20">
        <v>52.1</v>
      </c>
      <c r="F20">
        <v>-52.1</v>
      </c>
      <c r="G20" t="s">
        <v>26</v>
      </c>
      <c r="H20" t="s">
        <v>19</v>
      </c>
      <c r="I20" t="s">
        <v>16</v>
      </c>
      <c r="J20" t="s">
        <v>70</v>
      </c>
    </row>
    <row r="21" spans="1:10" x14ac:dyDescent="0.25">
      <c r="A21" t="s">
        <v>9</v>
      </c>
      <c r="B21" s="2">
        <v>44270</v>
      </c>
      <c r="C21" t="s">
        <v>37</v>
      </c>
      <c r="D21">
        <v>30</v>
      </c>
      <c r="F21">
        <v>-30</v>
      </c>
      <c r="G21" t="s">
        <v>38</v>
      </c>
      <c r="H21" t="s">
        <v>30</v>
      </c>
      <c r="I21" t="s">
        <v>16</v>
      </c>
      <c r="J21" t="s">
        <v>70</v>
      </c>
    </row>
    <row r="22" spans="1:10" x14ac:dyDescent="0.25">
      <c r="A22" t="s">
        <v>9</v>
      </c>
      <c r="B22" s="2">
        <v>44271</v>
      </c>
      <c r="C22" t="s">
        <v>55</v>
      </c>
      <c r="D22">
        <v>75</v>
      </c>
      <c r="F22">
        <v>-75</v>
      </c>
      <c r="G22" t="s">
        <v>40</v>
      </c>
      <c r="H22" t="s">
        <v>41</v>
      </c>
      <c r="I22" t="s">
        <v>16</v>
      </c>
      <c r="J22" t="s">
        <v>70</v>
      </c>
    </row>
    <row r="23" spans="1:10" x14ac:dyDescent="0.25">
      <c r="A23" t="s">
        <v>9</v>
      </c>
      <c r="B23" s="2">
        <v>44271</v>
      </c>
      <c r="C23" t="s">
        <v>42</v>
      </c>
      <c r="D23">
        <v>40</v>
      </c>
      <c r="F23">
        <v>-40</v>
      </c>
      <c r="G23" t="s">
        <v>43</v>
      </c>
      <c r="H23" t="s">
        <v>19</v>
      </c>
      <c r="I23" t="s">
        <v>16</v>
      </c>
      <c r="J23" t="s">
        <v>70</v>
      </c>
    </row>
    <row r="24" spans="1:10" x14ac:dyDescent="0.25">
      <c r="A24" t="s">
        <v>9</v>
      </c>
      <c r="B24" s="2">
        <v>44277</v>
      </c>
      <c r="C24" t="s">
        <v>49</v>
      </c>
      <c r="D24">
        <v>55</v>
      </c>
      <c r="F24">
        <v>-55</v>
      </c>
      <c r="G24" t="s">
        <v>50</v>
      </c>
      <c r="H24" t="s">
        <v>51</v>
      </c>
      <c r="I24" t="s">
        <v>16</v>
      </c>
      <c r="J24" t="s">
        <v>70</v>
      </c>
    </row>
    <row r="25" spans="1:10" x14ac:dyDescent="0.25">
      <c r="A25" t="s">
        <v>9</v>
      </c>
      <c r="B25" s="2">
        <v>44287</v>
      </c>
      <c r="C25" t="s">
        <v>10</v>
      </c>
      <c r="E25">
        <v>4000</v>
      </c>
      <c r="F25">
        <v>4000</v>
      </c>
      <c r="G25" t="s">
        <v>11</v>
      </c>
      <c r="H25" t="s">
        <v>11</v>
      </c>
      <c r="I25" t="s">
        <v>12</v>
      </c>
      <c r="J25" t="s">
        <v>71</v>
      </c>
    </row>
    <row r="26" spans="1:10" x14ac:dyDescent="0.25">
      <c r="A26" t="s">
        <v>9</v>
      </c>
      <c r="B26" s="2">
        <v>44288</v>
      </c>
      <c r="C26" t="s">
        <v>17</v>
      </c>
      <c r="D26">
        <v>900</v>
      </c>
      <c r="F26">
        <v>-900</v>
      </c>
      <c r="G26" t="s">
        <v>18</v>
      </c>
      <c r="H26" t="s">
        <v>19</v>
      </c>
      <c r="I26" t="s">
        <v>16</v>
      </c>
      <c r="J26" t="s">
        <v>71</v>
      </c>
    </row>
    <row r="27" spans="1:10" x14ac:dyDescent="0.25">
      <c r="A27" t="s">
        <v>9</v>
      </c>
      <c r="B27" s="2">
        <v>44288</v>
      </c>
      <c r="C27" t="s">
        <v>20</v>
      </c>
      <c r="D27">
        <v>150</v>
      </c>
      <c r="F27">
        <v>-150</v>
      </c>
      <c r="G27" t="s">
        <v>21</v>
      </c>
      <c r="H27" t="s">
        <v>22</v>
      </c>
      <c r="I27" t="s">
        <v>16</v>
      </c>
      <c r="J27" t="s">
        <v>71</v>
      </c>
    </row>
    <row r="28" spans="1:10" x14ac:dyDescent="0.25">
      <c r="A28" t="s">
        <v>9</v>
      </c>
      <c r="B28" s="2">
        <v>44294</v>
      </c>
      <c r="C28" t="s">
        <v>25</v>
      </c>
      <c r="D28">
        <v>53.2</v>
      </c>
      <c r="F28">
        <v>-53.2</v>
      </c>
      <c r="G28" t="s">
        <v>26</v>
      </c>
      <c r="H28" t="s">
        <v>19</v>
      </c>
      <c r="I28" t="s">
        <v>16</v>
      </c>
      <c r="J28" t="s">
        <v>71</v>
      </c>
    </row>
    <row r="29" spans="1:10" x14ac:dyDescent="0.25">
      <c r="A29" t="s">
        <v>9</v>
      </c>
      <c r="B29" s="2">
        <v>44301</v>
      </c>
      <c r="C29" t="s">
        <v>37</v>
      </c>
      <c r="D29">
        <v>30</v>
      </c>
      <c r="F29">
        <v>-30</v>
      </c>
      <c r="G29" t="s">
        <v>38</v>
      </c>
      <c r="H29" t="s">
        <v>30</v>
      </c>
      <c r="I29" t="s">
        <v>16</v>
      </c>
      <c r="J29" t="s">
        <v>71</v>
      </c>
    </row>
    <row r="30" spans="1:10" x14ac:dyDescent="0.25">
      <c r="A30" t="s">
        <v>9</v>
      </c>
      <c r="B30" s="2">
        <v>44302</v>
      </c>
      <c r="C30" t="s">
        <v>42</v>
      </c>
      <c r="D30">
        <v>40</v>
      </c>
      <c r="F30">
        <v>-40</v>
      </c>
      <c r="G30" t="s">
        <v>43</v>
      </c>
      <c r="H30" t="s">
        <v>19</v>
      </c>
      <c r="I30" t="s">
        <v>16</v>
      </c>
      <c r="J30" t="s">
        <v>71</v>
      </c>
    </row>
    <row r="31" spans="1:10" x14ac:dyDescent="0.25">
      <c r="A31" t="s">
        <v>9</v>
      </c>
      <c r="B31" s="2">
        <v>44308</v>
      </c>
      <c r="C31" t="s">
        <v>49</v>
      </c>
      <c r="D31">
        <v>55</v>
      </c>
      <c r="F31">
        <v>-55</v>
      </c>
      <c r="G31" t="s">
        <v>50</v>
      </c>
      <c r="H31" t="s">
        <v>51</v>
      </c>
      <c r="I31" t="s">
        <v>16</v>
      </c>
      <c r="J31" t="s">
        <v>71</v>
      </c>
    </row>
    <row r="32" spans="1:10" x14ac:dyDescent="0.25">
      <c r="A32" t="s">
        <v>9</v>
      </c>
      <c r="B32" s="2">
        <v>44319</v>
      </c>
      <c r="C32" t="s">
        <v>10</v>
      </c>
      <c r="E32">
        <v>4000</v>
      </c>
      <c r="F32">
        <v>4000</v>
      </c>
      <c r="G32" t="s">
        <v>11</v>
      </c>
      <c r="H32" t="s">
        <v>11</v>
      </c>
      <c r="I32" t="s">
        <v>12</v>
      </c>
      <c r="J32" t="s">
        <v>72</v>
      </c>
    </row>
    <row r="33" spans="1:10" x14ac:dyDescent="0.25">
      <c r="A33" t="s">
        <v>9</v>
      </c>
      <c r="B33" s="2">
        <v>44319</v>
      </c>
      <c r="C33" t="s">
        <v>17</v>
      </c>
      <c r="D33">
        <v>900</v>
      </c>
      <c r="F33">
        <v>-900</v>
      </c>
      <c r="G33" t="s">
        <v>18</v>
      </c>
      <c r="H33" t="s">
        <v>19</v>
      </c>
      <c r="I33" t="s">
        <v>16</v>
      </c>
      <c r="J33" t="s">
        <v>72</v>
      </c>
    </row>
    <row r="34" spans="1:10" x14ac:dyDescent="0.25">
      <c r="A34" t="s">
        <v>9</v>
      </c>
      <c r="B34" s="2">
        <v>44319</v>
      </c>
      <c r="C34" t="s">
        <v>20</v>
      </c>
      <c r="D34">
        <v>150</v>
      </c>
      <c r="F34">
        <v>-150</v>
      </c>
      <c r="G34" t="s">
        <v>21</v>
      </c>
      <c r="H34" t="s">
        <v>22</v>
      </c>
      <c r="I34" t="s">
        <v>16</v>
      </c>
      <c r="J34" t="s">
        <v>72</v>
      </c>
    </row>
    <row r="35" spans="1:10" x14ac:dyDescent="0.25">
      <c r="A35" t="s">
        <v>9</v>
      </c>
      <c r="B35" s="2">
        <v>44325</v>
      </c>
      <c r="C35" t="s">
        <v>25</v>
      </c>
      <c r="D35">
        <v>54.1</v>
      </c>
      <c r="F35">
        <v>-54.1</v>
      </c>
      <c r="G35" t="s">
        <v>26</v>
      </c>
      <c r="H35" t="s">
        <v>19</v>
      </c>
      <c r="I35" t="s">
        <v>16</v>
      </c>
      <c r="J35" t="s">
        <v>72</v>
      </c>
    </row>
    <row r="36" spans="1:10" x14ac:dyDescent="0.25">
      <c r="A36" t="s">
        <v>9</v>
      </c>
      <c r="B36" s="2">
        <v>44332</v>
      </c>
      <c r="C36" t="s">
        <v>37</v>
      </c>
      <c r="D36">
        <v>30</v>
      </c>
      <c r="F36">
        <v>-30</v>
      </c>
      <c r="G36" t="s">
        <v>38</v>
      </c>
      <c r="H36" t="s">
        <v>30</v>
      </c>
      <c r="I36" t="s">
        <v>16</v>
      </c>
      <c r="J36" t="s">
        <v>72</v>
      </c>
    </row>
    <row r="37" spans="1:10" x14ac:dyDescent="0.25">
      <c r="A37" t="s">
        <v>9</v>
      </c>
      <c r="B37" s="2">
        <v>44333</v>
      </c>
      <c r="C37" t="s">
        <v>55</v>
      </c>
      <c r="D37">
        <v>75</v>
      </c>
      <c r="F37">
        <v>-75</v>
      </c>
      <c r="G37" t="s">
        <v>40</v>
      </c>
      <c r="H37" t="s">
        <v>41</v>
      </c>
      <c r="I37" t="s">
        <v>16</v>
      </c>
      <c r="J37" t="s">
        <v>72</v>
      </c>
    </row>
    <row r="38" spans="1:10" x14ac:dyDescent="0.25">
      <c r="A38" t="s">
        <v>9</v>
      </c>
      <c r="B38" s="2">
        <v>44333</v>
      </c>
      <c r="C38" t="s">
        <v>42</v>
      </c>
      <c r="D38">
        <v>40</v>
      </c>
      <c r="F38">
        <v>-40</v>
      </c>
      <c r="G38" t="s">
        <v>43</v>
      </c>
      <c r="H38" t="s">
        <v>19</v>
      </c>
      <c r="I38" t="s">
        <v>16</v>
      </c>
      <c r="J38" t="s">
        <v>72</v>
      </c>
    </row>
    <row r="39" spans="1:10" x14ac:dyDescent="0.25">
      <c r="A39" t="s">
        <v>9</v>
      </c>
      <c r="B39" s="2">
        <v>44339</v>
      </c>
      <c r="C39" t="s">
        <v>49</v>
      </c>
      <c r="D39">
        <v>55</v>
      </c>
      <c r="F39">
        <v>-55</v>
      </c>
      <c r="G39" t="s">
        <v>50</v>
      </c>
      <c r="H39" t="s">
        <v>51</v>
      </c>
      <c r="I39" t="s">
        <v>16</v>
      </c>
      <c r="J39" t="s">
        <v>72</v>
      </c>
    </row>
    <row r="40" spans="1:10" x14ac:dyDescent="0.25">
      <c r="A40" t="s">
        <v>9</v>
      </c>
      <c r="B40" s="2">
        <v>44348</v>
      </c>
      <c r="C40" t="s">
        <v>10</v>
      </c>
      <c r="E40">
        <v>4000</v>
      </c>
      <c r="F40">
        <v>4000</v>
      </c>
      <c r="G40" t="s">
        <v>11</v>
      </c>
      <c r="H40" t="s">
        <v>11</v>
      </c>
      <c r="I40" t="s">
        <v>12</v>
      </c>
      <c r="J40" t="s">
        <v>73</v>
      </c>
    </row>
    <row r="41" spans="1:10" x14ac:dyDescent="0.25">
      <c r="A41" t="s">
        <v>9</v>
      </c>
      <c r="B41" s="2">
        <v>44350</v>
      </c>
      <c r="C41" t="s">
        <v>17</v>
      </c>
      <c r="D41">
        <v>900</v>
      </c>
      <c r="F41">
        <v>-900</v>
      </c>
      <c r="G41" t="s">
        <v>18</v>
      </c>
      <c r="H41" t="s">
        <v>19</v>
      </c>
      <c r="I41" t="s">
        <v>16</v>
      </c>
      <c r="J41" t="s">
        <v>73</v>
      </c>
    </row>
    <row r="42" spans="1:10" x14ac:dyDescent="0.25">
      <c r="A42" t="s">
        <v>9</v>
      </c>
      <c r="B42" s="2">
        <v>44350</v>
      </c>
      <c r="C42" t="s">
        <v>20</v>
      </c>
      <c r="D42">
        <v>150</v>
      </c>
      <c r="F42">
        <v>-150</v>
      </c>
      <c r="G42" t="s">
        <v>21</v>
      </c>
      <c r="H42" t="s">
        <v>22</v>
      </c>
      <c r="I42" t="s">
        <v>16</v>
      </c>
      <c r="J42" t="s">
        <v>73</v>
      </c>
    </row>
    <row r="43" spans="1:10" x14ac:dyDescent="0.25">
      <c r="A43" t="s">
        <v>9</v>
      </c>
      <c r="B43" s="2">
        <v>44356</v>
      </c>
      <c r="C43" t="s">
        <v>25</v>
      </c>
      <c r="D43">
        <v>55</v>
      </c>
      <c r="F43">
        <v>-55</v>
      </c>
      <c r="G43" t="s">
        <v>26</v>
      </c>
      <c r="H43" t="s">
        <v>19</v>
      </c>
      <c r="I43" t="s">
        <v>16</v>
      </c>
      <c r="J43" t="s">
        <v>73</v>
      </c>
    </row>
    <row r="44" spans="1:10" x14ac:dyDescent="0.25">
      <c r="A44" t="s">
        <v>9</v>
      </c>
      <c r="B44" s="2">
        <v>44363</v>
      </c>
      <c r="C44" t="s">
        <v>37</v>
      </c>
      <c r="D44">
        <v>30</v>
      </c>
      <c r="F44">
        <v>-30</v>
      </c>
      <c r="G44" t="s">
        <v>38</v>
      </c>
      <c r="H44" t="s">
        <v>30</v>
      </c>
      <c r="I44" t="s">
        <v>16</v>
      </c>
      <c r="J44" t="s">
        <v>73</v>
      </c>
    </row>
    <row r="45" spans="1:10" x14ac:dyDescent="0.25">
      <c r="A45" t="s">
        <v>9</v>
      </c>
      <c r="B45" s="2">
        <v>44364</v>
      </c>
      <c r="C45" t="s">
        <v>42</v>
      </c>
      <c r="D45">
        <v>40</v>
      </c>
      <c r="F45">
        <v>-40</v>
      </c>
      <c r="G45" t="s">
        <v>43</v>
      </c>
      <c r="H45" t="s">
        <v>19</v>
      </c>
      <c r="I45" t="s">
        <v>16</v>
      </c>
      <c r="J45" t="s">
        <v>73</v>
      </c>
    </row>
    <row r="46" spans="1:10" x14ac:dyDescent="0.25">
      <c r="A46" t="s">
        <v>9</v>
      </c>
      <c r="B46" s="2">
        <v>44370</v>
      </c>
      <c r="C46" t="s">
        <v>49</v>
      </c>
      <c r="D46">
        <v>55</v>
      </c>
      <c r="F46">
        <v>-55</v>
      </c>
      <c r="G46" t="s">
        <v>50</v>
      </c>
      <c r="H46" t="s">
        <v>51</v>
      </c>
      <c r="I46" t="s">
        <v>16</v>
      </c>
      <c r="J46" t="s">
        <v>73</v>
      </c>
    </row>
    <row r="47" spans="1:10" x14ac:dyDescent="0.25">
      <c r="A47" t="s">
        <v>9</v>
      </c>
      <c r="B47" s="2">
        <v>44379</v>
      </c>
      <c r="C47" t="s">
        <v>10</v>
      </c>
      <c r="E47">
        <v>4000</v>
      </c>
      <c r="F47">
        <v>4000</v>
      </c>
      <c r="G47" t="s">
        <v>11</v>
      </c>
      <c r="H47" t="s">
        <v>11</v>
      </c>
      <c r="I47" t="s">
        <v>12</v>
      </c>
      <c r="J47" t="s">
        <v>74</v>
      </c>
    </row>
    <row r="48" spans="1:10" x14ac:dyDescent="0.25">
      <c r="A48" t="s">
        <v>9</v>
      </c>
      <c r="B48" s="2">
        <v>44382</v>
      </c>
      <c r="C48" t="s">
        <v>17</v>
      </c>
      <c r="D48">
        <v>900</v>
      </c>
      <c r="F48">
        <v>-900</v>
      </c>
      <c r="G48" t="s">
        <v>18</v>
      </c>
      <c r="H48" t="s">
        <v>19</v>
      </c>
      <c r="I48" t="s">
        <v>16</v>
      </c>
      <c r="J48" t="s">
        <v>74</v>
      </c>
    </row>
    <row r="49" spans="1:10" x14ac:dyDescent="0.25">
      <c r="A49" t="s">
        <v>9</v>
      </c>
      <c r="B49" s="2">
        <v>44382</v>
      </c>
      <c r="C49" t="s">
        <v>20</v>
      </c>
      <c r="D49">
        <v>150</v>
      </c>
      <c r="F49">
        <v>-150</v>
      </c>
      <c r="G49" t="s">
        <v>21</v>
      </c>
      <c r="H49" t="s">
        <v>22</v>
      </c>
      <c r="I49" t="s">
        <v>16</v>
      </c>
      <c r="J49" t="s">
        <v>74</v>
      </c>
    </row>
    <row r="50" spans="1:10" x14ac:dyDescent="0.25">
      <c r="A50" t="s">
        <v>9</v>
      </c>
      <c r="B50" s="2">
        <v>44387</v>
      </c>
      <c r="C50" t="s">
        <v>25</v>
      </c>
      <c r="D50">
        <v>56.1</v>
      </c>
      <c r="F50">
        <v>-56.1</v>
      </c>
      <c r="G50" t="s">
        <v>26</v>
      </c>
      <c r="H50" t="s">
        <v>19</v>
      </c>
      <c r="I50" t="s">
        <v>16</v>
      </c>
      <c r="J50" t="s">
        <v>74</v>
      </c>
    </row>
    <row r="51" spans="1:10" x14ac:dyDescent="0.25">
      <c r="A51" t="s">
        <v>9</v>
      </c>
      <c r="B51" s="2">
        <v>44394</v>
      </c>
      <c r="C51" t="s">
        <v>37</v>
      </c>
      <c r="D51">
        <v>30</v>
      </c>
      <c r="F51">
        <v>-30</v>
      </c>
      <c r="G51" t="s">
        <v>38</v>
      </c>
      <c r="H51" t="s">
        <v>30</v>
      </c>
      <c r="I51" t="s">
        <v>16</v>
      </c>
      <c r="J51" t="s">
        <v>74</v>
      </c>
    </row>
    <row r="52" spans="1:10" x14ac:dyDescent="0.25">
      <c r="A52" t="s">
        <v>9</v>
      </c>
      <c r="B52" s="2">
        <v>44395</v>
      </c>
      <c r="C52" t="s">
        <v>42</v>
      </c>
      <c r="D52">
        <v>40</v>
      </c>
      <c r="F52">
        <v>-40</v>
      </c>
      <c r="G52" t="s">
        <v>43</v>
      </c>
      <c r="H52" t="s">
        <v>19</v>
      </c>
      <c r="I52" t="s">
        <v>16</v>
      </c>
      <c r="J52" t="s">
        <v>74</v>
      </c>
    </row>
    <row r="53" spans="1:10" x14ac:dyDescent="0.25">
      <c r="A53" t="s">
        <v>9</v>
      </c>
      <c r="B53" s="2">
        <v>44401</v>
      </c>
      <c r="C53" t="s">
        <v>49</v>
      </c>
      <c r="D53">
        <v>55</v>
      </c>
      <c r="F53">
        <v>-55</v>
      </c>
      <c r="G53" t="s">
        <v>50</v>
      </c>
      <c r="H53" t="s">
        <v>51</v>
      </c>
      <c r="I53" t="s">
        <v>16</v>
      </c>
      <c r="J53" t="s">
        <v>74</v>
      </c>
    </row>
    <row r="54" spans="1:10" x14ac:dyDescent="0.25">
      <c r="A54" t="s">
        <v>9</v>
      </c>
      <c r="B54" s="2">
        <v>44410</v>
      </c>
      <c r="C54" t="s">
        <v>10</v>
      </c>
      <c r="E54">
        <v>4000</v>
      </c>
      <c r="F54">
        <v>4000</v>
      </c>
      <c r="G54" t="s">
        <v>11</v>
      </c>
      <c r="H54" t="s">
        <v>11</v>
      </c>
      <c r="I54" t="s">
        <v>12</v>
      </c>
      <c r="J54" t="s">
        <v>75</v>
      </c>
    </row>
    <row r="55" spans="1:10" x14ac:dyDescent="0.25">
      <c r="A55" t="s">
        <v>9</v>
      </c>
      <c r="B55" s="2">
        <v>44413</v>
      </c>
      <c r="C55" t="s">
        <v>17</v>
      </c>
      <c r="D55">
        <v>900</v>
      </c>
      <c r="F55">
        <v>-900</v>
      </c>
      <c r="G55" t="s">
        <v>18</v>
      </c>
      <c r="H55" t="s">
        <v>19</v>
      </c>
      <c r="I55" t="s">
        <v>16</v>
      </c>
      <c r="J55" t="s">
        <v>75</v>
      </c>
    </row>
    <row r="56" spans="1:10" x14ac:dyDescent="0.25">
      <c r="A56" t="s">
        <v>9</v>
      </c>
      <c r="B56" s="2">
        <v>44413</v>
      </c>
      <c r="C56" t="s">
        <v>20</v>
      </c>
      <c r="D56">
        <v>150</v>
      </c>
      <c r="F56">
        <v>-150</v>
      </c>
      <c r="G56" t="s">
        <v>21</v>
      </c>
      <c r="H56" t="s">
        <v>22</v>
      </c>
      <c r="I56" t="s">
        <v>16</v>
      </c>
      <c r="J56" t="s">
        <v>75</v>
      </c>
    </row>
    <row r="57" spans="1:10" x14ac:dyDescent="0.25">
      <c r="A57" t="s">
        <v>9</v>
      </c>
      <c r="B57" s="2">
        <v>44418</v>
      </c>
      <c r="C57" t="s">
        <v>25</v>
      </c>
      <c r="D57">
        <v>57</v>
      </c>
      <c r="F57">
        <v>-57</v>
      </c>
      <c r="G57" t="s">
        <v>26</v>
      </c>
      <c r="H57" t="s">
        <v>19</v>
      </c>
      <c r="I57" t="s">
        <v>16</v>
      </c>
      <c r="J57" t="s">
        <v>75</v>
      </c>
    </row>
    <row r="58" spans="1:10" x14ac:dyDescent="0.25">
      <c r="A58" t="s">
        <v>9</v>
      </c>
      <c r="B58" s="2">
        <v>44425</v>
      </c>
      <c r="C58" t="s">
        <v>37</v>
      </c>
      <c r="D58">
        <v>30</v>
      </c>
      <c r="F58">
        <v>-30</v>
      </c>
      <c r="G58" t="s">
        <v>38</v>
      </c>
      <c r="H58" t="s">
        <v>30</v>
      </c>
      <c r="I58" t="s">
        <v>16</v>
      </c>
      <c r="J58" t="s">
        <v>75</v>
      </c>
    </row>
    <row r="59" spans="1:10" x14ac:dyDescent="0.25">
      <c r="A59" t="s">
        <v>9</v>
      </c>
      <c r="B59" s="2">
        <v>44426</v>
      </c>
      <c r="C59" t="s">
        <v>42</v>
      </c>
      <c r="D59">
        <v>40</v>
      </c>
      <c r="F59">
        <v>-40</v>
      </c>
      <c r="G59" t="s">
        <v>43</v>
      </c>
      <c r="H59" t="s">
        <v>19</v>
      </c>
      <c r="I59" t="s">
        <v>16</v>
      </c>
      <c r="J59" t="s">
        <v>75</v>
      </c>
    </row>
    <row r="60" spans="1:10" x14ac:dyDescent="0.25">
      <c r="A60" t="s">
        <v>9</v>
      </c>
      <c r="B60" s="2">
        <v>44432</v>
      </c>
      <c r="C60" t="s">
        <v>49</v>
      </c>
      <c r="D60">
        <v>55</v>
      </c>
      <c r="F60">
        <v>-55</v>
      </c>
      <c r="G60" t="s">
        <v>50</v>
      </c>
      <c r="H60" t="s">
        <v>51</v>
      </c>
      <c r="I60" t="s">
        <v>16</v>
      </c>
      <c r="J60" t="s">
        <v>75</v>
      </c>
    </row>
    <row r="61" spans="1:10" x14ac:dyDescent="0.25">
      <c r="A61" t="s">
        <v>9</v>
      </c>
      <c r="B61" s="2">
        <v>44441</v>
      </c>
      <c r="C61" t="s">
        <v>10</v>
      </c>
      <c r="E61">
        <v>4000</v>
      </c>
      <c r="F61">
        <v>4000</v>
      </c>
      <c r="G61" t="s">
        <v>11</v>
      </c>
      <c r="H61" t="s">
        <v>11</v>
      </c>
      <c r="I61" t="s">
        <v>12</v>
      </c>
      <c r="J61" t="s">
        <v>76</v>
      </c>
    </row>
    <row r="62" spans="1:10" x14ac:dyDescent="0.25">
      <c r="A62" t="s">
        <v>9</v>
      </c>
      <c r="B62" s="2">
        <v>44444</v>
      </c>
      <c r="C62" t="s">
        <v>17</v>
      </c>
      <c r="D62">
        <v>900</v>
      </c>
      <c r="F62">
        <v>-900</v>
      </c>
      <c r="G62" t="s">
        <v>18</v>
      </c>
      <c r="H62" t="s">
        <v>19</v>
      </c>
      <c r="I62" t="s">
        <v>16</v>
      </c>
      <c r="J62" t="s">
        <v>76</v>
      </c>
    </row>
    <row r="63" spans="1:10" x14ac:dyDescent="0.25">
      <c r="A63" t="s">
        <v>9</v>
      </c>
      <c r="B63" s="2">
        <v>44444</v>
      </c>
      <c r="C63" t="s">
        <v>20</v>
      </c>
      <c r="D63">
        <v>150</v>
      </c>
      <c r="F63">
        <v>-150</v>
      </c>
      <c r="G63" t="s">
        <v>21</v>
      </c>
      <c r="H63" t="s">
        <v>22</v>
      </c>
      <c r="I63" t="s">
        <v>16</v>
      </c>
      <c r="J63" t="s">
        <v>76</v>
      </c>
    </row>
    <row r="64" spans="1:10" x14ac:dyDescent="0.25">
      <c r="A64" t="s">
        <v>9</v>
      </c>
      <c r="B64" s="2">
        <v>44449</v>
      </c>
      <c r="C64" t="s">
        <v>25</v>
      </c>
      <c r="D64">
        <v>58.1</v>
      </c>
      <c r="F64">
        <v>-58.1</v>
      </c>
      <c r="G64" t="s">
        <v>26</v>
      </c>
      <c r="H64" t="s">
        <v>19</v>
      </c>
      <c r="I64" t="s">
        <v>16</v>
      </c>
      <c r="J64" t="s">
        <v>76</v>
      </c>
    </row>
    <row r="65" spans="1:10" x14ac:dyDescent="0.25">
      <c r="A65" t="s">
        <v>9</v>
      </c>
      <c r="B65" s="2">
        <v>44456</v>
      </c>
      <c r="C65" t="s">
        <v>37</v>
      </c>
      <c r="D65">
        <v>30</v>
      </c>
      <c r="F65">
        <v>-30</v>
      </c>
      <c r="G65" t="s">
        <v>38</v>
      </c>
      <c r="H65" t="s">
        <v>30</v>
      </c>
      <c r="I65" t="s">
        <v>16</v>
      </c>
      <c r="J65" t="s">
        <v>76</v>
      </c>
    </row>
    <row r="66" spans="1:10" x14ac:dyDescent="0.25">
      <c r="A66" t="s">
        <v>9</v>
      </c>
      <c r="B66" s="2">
        <v>44457</v>
      </c>
      <c r="C66" t="s">
        <v>42</v>
      </c>
      <c r="D66">
        <v>40</v>
      </c>
      <c r="F66">
        <v>-40</v>
      </c>
      <c r="G66" t="s">
        <v>43</v>
      </c>
      <c r="H66" t="s">
        <v>19</v>
      </c>
      <c r="I66" t="s">
        <v>16</v>
      </c>
      <c r="J66" t="s">
        <v>76</v>
      </c>
    </row>
    <row r="67" spans="1:10" x14ac:dyDescent="0.25">
      <c r="A67" t="s">
        <v>9</v>
      </c>
      <c r="B67" s="2">
        <v>44463</v>
      </c>
      <c r="C67" t="s">
        <v>49</v>
      </c>
      <c r="D67">
        <v>55</v>
      </c>
      <c r="F67">
        <v>-55</v>
      </c>
      <c r="G67" t="s">
        <v>50</v>
      </c>
      <c r="H67" t="s">
        <v>51</v>
      </c>
      <c r="I67" t="s">
        <v>16</v>
      </c>
      <c r="J67" t="s">
        <v>76</v>
      </c>
    </row>
    <row r="68" spans="1:10" x14ac:dyDescent="0.25">
      <c r="A68" t="s">
        <v>9</v>
      </c>
      <c r="B68" s="2">
        <v>44472</v>
      </c>
      <c r="C68" t="s">
        <v>10</v>
      </c>
      <c r="E68">
        <v>4000</v>
      </c>
      <c r="F68">
        <v>4000</v>
      </c>
      <c r="G68" t="s">
        <v>11</v>
      </c>
      <c r="H68" t="s">
        <v>11</v>
      </c>
      <c r="I68" t="s">
        <v>12</v>
      </c>
      <c r="J68" t="s">
        <v>77</v>
      </c>
    </row>
    <row r="69" spans="1:10" x14ac:dyDescent="0.25">
      <c r="A69" t="s">
        <v>9</v>
      </c>
      <c r="B69" s="2">
        <v>44475</v>
      </c>
      <c r="C69" t="s">
        <v>17</v>
      </c>
      <c r="D69">
        <v>900</v>
      </c>
      <c r="F69">
        <v>-900</v>
      </c>
      <c r="G69" t="s">
        <v>18</v>
      </c>
      <c r="H69" t="s">
        <v>19</v>
      </c>
      <c r="I69" t="s">
        <v>16</v>
      </c>
      <c r="J69" t="s">
        <v>77</v>
      </c>
    </row>
    <row r="70" spans="1:10" x14ac:dyDescent="0.25">
      <c r="A70" t="s">
        <v>9</v>
      </c>
      <c r="B70" s="2">
        <v>44475</v>
      </c>
      <c r="C70" t="s">
        <v>20</v>
      </c>
      <c r="D70">
        <v>150</v>
      </c>
      <c r="F70">
        <v>-150</v>
      </c>
      <c r="G70" t="s">
        <v>21</v>
      </c>
      <c r="H70" t="s">
        <v>22</v>
      </c>
      <c r="I70" t="s">
        <v>16</v>
      </c>
      <c r="J70" t="s">
        <v>77</v>
      </c>
    </row>
    <row r="71" spans="1:10" x14ac:dyDescent="0.25">
      <c r="A71" t="s">
        <v>9</v>
      </c>
      <c r="B71" s="2">
        <v>44480</v>
      </c>
      <c r="C71" t="s">
        <v>25</v>
      </c>
      <c r="D71">
        <v>59</v>
      </c>
      <c r="F71">
        <v>-59</v>
      </c>
      <c r="G71" t="s">
        <v>26</v>
      </c>
      <c r="H71" t="s">
        <v>19</v>
      </c>
      <c r="I71" t="s">
        <v>16</v>
      </c>
      <c r="J71" t="s">
        <v>77</v>
      </c>
    </row>
    <row r="72" spans="1:10" x14ac:dyDescent="0.25">
      <c r="A72" t="s">
        <v>9</v>
      </c>
      <c r="B72" s="2">
        <v>44487</v>
      </c>
      <c r="C72" t="s">
        <v>37</v>
      </c>
      <c r="D72">
        <v>30</v>
      </c>
      <c r="F72">
        <v>-30</v>
      </c>
      <c r="G72" t="s">
        <v>38</v>
      </c>
      <c r="H72" t="s">
        <v>30</v>
      </c>
      <c r="I72" t="s">
        <v>16</v>
      </c>
      <c r="J72" t="s">
        <v>77</v>
      </c>
    </row>
    <row r="73" spans="1:10" x14ac:dyDescent="0.25">
      <c r="A73" t="s">
        <v>9</v>
      </c>
      <c r="B73" s="2">
        <v>44488</v>
      </c>
      <c r="C73" t="s">
        <v>55</v>
      </c>
      <c r="D73">
        <v>75</v>
      </c>
      <c r="F73">
        <v>-75</v>
      </c>
      <c r="G73" t="s">
        <v>40</v>
      </c>
      <c r="H73" t="s">
        <v>41</v>
      </c>
      <c r="I73" t="s">
        <v>16</v>
      </c>
      <c r="J73" t="s">
        <v>77</v>
      </c>
    </row>
    <row r="74" spans="1:10" x14ac:dyDescent="0.25">
      <c r="A74" t="s">
        <v>9</v>
      </c>
      <c r="B74" s="2">
        <v>44488</v>
      </c>
      <c r="C74" t="s">
        <v>42</v>
      </c>
      <c r="D74">
        <v>40</v>
      </c>
      <c r="F74">
        <v>-40</v>
      </c>
      <c r="G74" t="s">
        <v>43</v>
      </c>
      <c r="H74" t="s">
        <v>19</v>
      </c>
      <c r="I74" t="s">
        <v>16</v>
      </c>
      <c r="J74" t="s">
        <v>77</v>
      </c>
    </row>
    <row r="75" spans="1:10" x14ac:dyDescent="0.25">
      <c r="A75" t="s">
        <v>9</v>
      </c>
      <c r="B75" s="2">
        <v>44494</v>
      </c>
      <c r="C75" t="s">
        <v>49</v>
      </c>
      <c r="D75">
        <v>55</v>
      </c>
      <c r="F75">
        <v>-55</v>
      </c>
      <c r="G75" t="s">
        <v>50</v>
      </c>
      <c r="H75" t="s">
        <v>51</v>
      </c>
      <c r="I75" t="s">
        <v>16</v>
      </c>
      <c r="J75" t="s">
        <v>77</v>
      </c>
    </row>
    <row r="76" spans="1:10" x14ac:dyDescent="0.25">
      <c r="A76" t="s">
        <v>9</v>
      </c>
      <c r="B76" s="2">
        <v>44503</v>
      </c>
      <c r="C76" t="s">
        <v>10</v>
      </c>
      <c r="E76">
        <v>4000</v>
      </c>
      <c r="F76">
        <v>4000</v>
      </c>
      <c r="G76" t="s">
        <v>11</v>
      </c>
      <c r="H76" t="s">
        <v>11</v>
      </c>
      <c r="I76" t="s">
        <v>12</v>
      </c>
      <c r="J76" t="s">
        <v>78</v>
      </c>
    </row>
    <row r="77" spans="1:10" x14ac:dyDescent="0.25">
      <c r="A77" t="s">
        <v>9</v>
      </c>
      <c r="B77" s="2">
        <v>44506</v>
      </c>
      <c r="C77" t="s">
        <v>17</v>
      </c>
      <c r="D77">
        <v>927</v>
      </c>
      <c r="F77">
        <v>-927</v>
      </c>
      <c r="G77" t="s">
        <v>18</v>
      </c>
      <c r="H77" t="s">
        <v>19</v>
      </c>
      <c r="I77" t="s">
        <v>16</v>
      </c>
      <c r="J77" t="s">
        <v>78</v>
      </c>
    </row>
    <row r="78" spans="1:10" x14ac:dyDescent="0.25">
      <c r="A78" t="s">
        <v>9</v>
      </c>
      <c r="B78" s="2">
        <v>44506</v>
      </c>
      <c r="C78" t="s">
        <v>20</v>
      </c>
      <c r="D78">
        <v>150</v>
      </c>
      <c r="F78">
        <v>-150</v>
      </c>
      <c r="G78" t="s">
        <v>21</v>
      </c>
      <c r="H78" t="s">
        <v>22</v>
      </c>
      <c r="I78" t="s">
        <v>16</v>
      </c>
      <c r="J78" t="s">
        <v>78</v>
      </c>
    </row>
    <row r="79" spans="1:10" x14ac:dyDescent="0.25">
      <c r="A79" t="s">
        <v>9</v>
      </c>
      <c r="B79" s="2">
        <v>44511</v>
      </c>
      <c r="C79" t="s">
        <v>25</v>
      </c>
      <c r="D79">
        <v>49</v>
      </c>
      <c r="F79">
        <v>-49</v>
      </c>
      <c r="G79" t="s">
        <v>26</v>
      </c>
      <c r="H79" t="s">
        <v>19</v>
      </c>
      <c r="I79" t="s">
        <v>16</v>
      </c>
      <c r="J79" t="s">
        <v>78</v>
      </c>
    </row>
    <row r="80" spans="1:10" x14ac:dyDescent="0.25">
      <c r="A80" t="s">
        <v>9</v>
      </c>
      <c r="B80" s="2">
        <v>44518</v>
      </c>
      <c r="C80" t="s">
        <v>37</v>
      </c>
      <c r="D80">
        <v>30</v>
      </c>
      <c r="F80">
        <v>-30</v>
      </c>
      <c r="G80" t="s">
        <v>38</v>
      </c>
      <c r="H80" t="s">
        <v>30</v>
      </c>
      <c r="I80" t="s">
        <v>16</v>
      </c>
      <c r="J80" t="s">
        <v>78</v>
      </c>
    </row>
    <row r="81" spans="1:10" x14ac:dyDescent="0.25">
      <c r="A81" t="s">
        <v>9</v>
      </c>
      <c r="B81" s="2">
        <v>44519</v>
      </c>
      <c r="C81" t="s">
        <v>42</v>
      </c>
      <c r="D81">
        <v>40</v>
      </c>
      <c r="F81">
        <v>-40</v>
      </c>
      <c r="G81" t="s">
        <v>43</v>
      </c>
      <c r="H81" t="s">
        <v>19</v>
      </c>
      <c r="I81" t="s">
        <v>16</v>
      </c>
      <c r="J81" t="s">
        <v>78</v>
      </c>
    </row>
    <row r="82" spans="1:10" x14ac:dyDescent="0.25">
      <c r="A82" t="s">
        <v>9</v>
      </c>
      <c r="B82" s="2">
        <v>44525</v>
      </c>
      <c r="C82" t="s">
        <v>49</v>
      </c>
      <c r="D82">
        <v>55</v>
      </c>
      <c r="F82">
        <v>-55</v>
      </c>
      <c r="G82" t="s">
        <v>50</v>
      </c>
      <c r="H82" t="s">
        <v>51</v>
      </c>
      <c r="I82" t="s">
        <v>16</v>
      </c>
      <c r="J82" t="s">
        <v>78</v>
      </c>
    </row>
    <row r="83" spans="1:10" x14ac:dyDescent="0.25">
      <c r="A83" t="s">
        <v>9</v>
      </c>
      <c r="B83" s="2">
        <v>44533</v>
      </c>
      <c r="C83" t="s">
        <v>10</v>
      </c>
      <c r="E83">
        <v>4000</v>
      </c>
      <c r="F83">
        <v>4000</v>
      </c>
      <c r="G83" t="s">
        <v>11</v>
      </c>
      <c r="H83" t="s">
        <v>11</v>
      </c>
      <c r="I83" t="s">
        <v>12</v>
      </c>
      <c r="J83" t="s">
        <v>79</v>
      </c>
    </row>
    <row r="84" spans="1:10" x14ac:dyDescent="0.25">
      <c r="A84" t="s">
        <v>9</v>
      </c>
      <c r="B84" s="2">
        <v>44535</v>
      </c>
      <c r="C84" t="s">
        <v>17</v>
      </c>
      <c r="D84">
        <v>927</v>
      </c>
      <c r="F84">
        <v>-927</v>
      </c>
      <c r="G84" t="s">
        <v>18</v>
      </c>
      <c r="H84" t="s">
        <v>19</v>
      </c>
      <c r="I84" t="s">
        <v>16</v>
      </c>
      <c r="J84" t="s">
        <v>79</v>
      </c>
    </row>
    <row r="85" spans="1:10" x14ac:dyDescent="0.25">
      <c r="A85" t="s">
        <v>9</v>
      </c>
      <c r="B85" s="2">
        <v>44536</v>
      </c>
      <c r="C85" t="s">
        <v>20</v>
      </c>
      <c r="D85">
        <v>150</v>
      </c>
      <c r="F85">
        <v>-150</v>
      </c>
      <c r="G85" t="s">
        <v>21</v>
      </c>
      <c r="H85" t="s">
        <v>22</v>
      </c>
      <c r="I85" t="s">
        <v>16</v>
      </c>
      <c r="J85" t="s">
        <v>79</v>
      </c>
    </row>
    <row r="86" spans="1:10" x14ac:dyDescent="0.25">
      <c r="A86" t="s">
        <v>9</v>
      </c>
      <c r="B86" s="2">
        <v>44542</v>
      </c>
      <c r="C86" t="s">
        <v>25</v>
      </c>
      <c r="D86">
        <v>49</v>
      </c>
      <c r="F86">
        <v>-49</v>
      </c>
      <c r="G86" t="s">
        <v>26</v>
      </c>
      <c r="H86" t="s">
        <v>19</v>
      </c>
      <c r="I86" t="s">
        <v>16</v>
      </c>
      <c r="J86" t="s">
        <v>79</v>
      </c>
    </row>
    <row r="87" spans="1:10" x14ac:dyDescent="0.25">
      <c r="A87" t="s">
        <v>9</v>
      </c>
      <c r="B87" s="2">
        <v>44555</v>
      </c>
      <c r="C87" t="s">
        <v>37</v>
      </c>
      <c r="D87">
        <v>30</v>
      </c>
      <c r="F87">
        <v>-30</v>
      </c>
      <c r="G87" t="s">
        <v>38</v>
      </c>
      <c r="H87" t="s">
        <v>30</v>
      </c>
      <c r="I87" t="s">
        <v>16</v>
      </c>
      <c r="J87" t="s">
        <v>79</v>
      </c>
    </row>
    <row r="88" spans="1:10" x14ac:dyDescent="0.25">
      <c r="A88" t="s">
        <v>9</v>
      </c>
      <c r="B88" s="2">
        <v>44558</v>
      </c>
      <c r="C88" t="s">
        <v>42</v>
      </c>
      <c r="D88">
        <v>40</v>
      </c>
      <c r="F88">
        <v>-40</v>
      </c>
      <c r="G88" t="s">
        <v>43</v>
      </c>
      <c r="H88" t="s">
        <v>19</v>
      </c>
      <c r="I88" t="s">
        <v>16</v>
      </c>
      <c r="J88" t="s">
        <v>79</v>
      </c>
    </row>
    <row r="89" spans="1:10" x14ac:dyDescent="0.25">
      <c r="A89" t="s">
        <v>4</v>
      </c>
      <c r="B89" s="2">
        <v>44200</v>
      </c>
      <c r="C89" t="s">
        <v>13</v>
      </c>
      <c r="D89">
        <v>5</v>
      </c>
      <c r="F89">
        <v>-5</v>
      </c>
      <c r="G89" t="s">
        <v>14</v>
      </c>
      <c r="H89" t="s">
        <v>15</v>
      </c>
      <c r="I89" t="s">
        <v>16</v>
      </c>
      <c r="J89" t="s">
        <v>68</v>
      </c>
    </row>
    <row r="90" spans="1:10" x14ac:dyDescent="0.25">
      <c r="A90" t="s">
        <v>4</v>
      </c>
      <c r="B90" s="2">
        <v>44201</v>
      </c>
      <c r="C90" t="s">
        <v>13</v>
      </c>
      <c r="D90">
        <v>5</v>
      </c>
      <c r="F90">
        <v>-5</v>
      </c>
      <c r="G90" t="s">
        <v>14</v>
      </c>
      <c r="H90" t="s">
        <v>15</v>
      </c>
      <c r="I90" t="s">
        <v>16</v>
      </c>
      <c r="J90" t="s">
        <v>68</v>
      </c>
    </row>
    <row r="91" spans="1:10" x14ac:dyDescent="0.25">
      <c r="A91" t="s">
        <v>4</v>
      </c>
      <c r="B91" s="2">
        <v>44202</v>
      </c>
      <c r="C91" t="s">
        <v>13</v>
      </c>
      <c r="D91">
        <v>5</v>
      </c>
      <c r="F91">
        <v>-5</v>
      </c>
      <c r="G91" t="s">
        <v>14</v>
      </c>
      <c r="H91" t="s">
        <v>15</v>
      </c>
      <c r="I91" t="s">
        <v>16</v>
      </c>
      <c r="J91" t="s">
        <v>68</v>
      </c>
    </row>
    <row r="92" spans="1:10" x14ac:dyDescent="0.25">
      <c r="A92" t="s">
        <v>4</v>
      </c>
      <c r="B92" s="2">
        <v>44203</v>
      </c>
      <c r="C92" t="s">
        <v>13</v>
      </c>
      <c r="D92">
        <v>5</v>
      </c>
      <c r="F92">
        <v>-5</v>
      </c>
      <c r="G92" t="s">
        <v>14</v>
      </c>
      <c r="H92" t="s">
        <v>15</v>
      </c>
      <c r="I92" t="s">
        <v>16</v>
      </c>
      <c r="J92" t="s">
        <v>68</v>
      </c>
    </row>
    <row r="93" spans="1:10" x14ac:dyDescent="0.25">
      <c r="A93" t="s">
        <v>4</v>
      </c>
      <c r="B93" s="2">
        <v>44204</v>
      </c>
      <c r="C93" t="s">
        <v>13</v>
      </c>
      <c r="D93">
        <v>5</v>
      </c>
      <c r="F93">
        <v>-5</v>
      </c>
      <c r="G93" t="s">
        <v>14</v>
      </c>
      <c r="H93" t="s">
        <v>15</v>
      </c>
      <c r="I93" t="s">
        <v>16</v>
      </c>
      <c r="J93" t="s">
        <v>68</v>
      </c>
    </row>
    <row r="94" spans="1:10" x14ac:dyDescent="0.25">
      <c r="A94" t="s">
        <v>4</v>
      </c>
      <c r="B94" s="2">
        <v>44204</v>
      </c>
      <c r="C94" t="s">
        <v>23</v>
      </c>
      <c r="D94">
        <v>155</v>
      </c>
      <c r="F94">
        <v>-155</v>
      </c>
      <c r="G94" t="s">
        <v>24</v>
      </c>
      <c r="H94" t="s">
        <v>19</v>
      </c>
      <c r="I94" t="s">
        <v>16</v>
      </c>
      <c r="J94" t="s">
        <v>68</v>
      </c>
    </row>
    <row r="95" spans="1:10" x14ac:dyDescent="0.25">
      <c r="A95" t="s">
        <v>4</v>
      </c>
      <c r="B95" s="2">
        <v>44207</v>
      </c>
      <c r="C95" t="s">
        <v>13</v>
      </c>
      <c r="D95">
        <v>5</v>
      </c>
      <c r="F95">
        <v>-5</v>
      </c>
      <c r="G95" t="s">
        <v>14</v>
      </c>
      <c r="H95" t="s">
        <v>15</v>
      </c>
      <c r="I95" t="s">
        <v>16</v>
      </c>
      <c r="J95" t="s">
        <v>68</v>
      </c>
    </row>
    <row r="96" spans="1:10" x14ac:dyDescent="0.25">
      <c r="A96" t="s">
        <v>4</v>
      </c>
      <c r="B96" s="2">
        <v>44208</v>
      </c>
      <c r="C96" t="s">
        <v>13</v>
      </c>
      <c r="D96">
        <v>5</v>
      </c>
      <c r="F96">
        <v>-5</v>
      </c>
      <c r="G96" t="s">
        <v>14</v>
      </c>
      <c r="H96" t="s">
        <v>15</v>
      </c>
      <c r="I96" t="s">
        <v>16</v>
      </c>
      <c r="J96" t="s">
        <v>68</v>
      </c>
    </row>
    <row r="97" spans="1:10" x14ac:dyDescent="0.25">
      <c r="A97" t="s">
        <v>4</v>
      </c>
      <c r="B97" s="2">
        <v>44209</v>
      </c>
      <c r="C97" t="s">
        <v>27</v>
      </c>
      <c r="D97">
        <v>77</v>
      </c>
      <c r="F97">
        <v>-77</v>
      </c>
      <c r="G97" t="s">
        <v>28</v>
      </c>
      <c r="H97" t="s">
        <v>22</v>
      </c>
      <c r="I97" t="s">
        <v>16</v>
      </c>
      <c r="J97" t="s">
        <v>68</v>
      </c>
    </row>
    <row r="98" spans="1:10" x14ac:dyDescent="0.25">
      <c r="A98" t="s">
        <v>4</v>
      </c>
      <c r="B98" s="2">
        <v>44209</v>
      </c>
      <c r="C98" t="s">
        <v>13</v>
      </c>
      <c r="D98">
        <v>5</v>
      </c>
      <c r="F98">
        <v>-5</v>
      </c>
      <c r="G98" t="s">
        <v>14</v>
      </c>
      <c r="H98" t="s">
        <v>15</v>
      </c>
      <c r="I98" t="s">
        <v>16</v>
      </c>
      <c r="J98" t="s">
        <v>68</v>
      </c>
    </row>
    <row r="99" spans="1:10" x14ac:dyDescent="0.25">
      <c r="A99" t="s">
        <v>4</v>
      </c>
      <c r="B99" s="2">
        <v>44210</v>
      </c>
      <c r="C99" t="s">
        <v>13</v>
      </c>
      <c r="D99">
        <v>5</v>
      </c>
      <c r="F99">
        <v>-5</v>
      </c>
      <c r="G99" t="s">
        <v>14</v>
      </c>
      <c r="H99" t="s">
        <v>15</v>
      </c>
      <c r="I99" t="s">
        <v>16</v>
      </c>
      <c r="J99" t="s">
        <v>68</v>
      </c>
    </row>
    <row r="100" spans="1:10" x14ac:dyDescent="0.25">
      <c r="A100" t="s">
        <v>4</v>
      </c>
      <c r="B100" s="2">
        <v>44211</v>
      </c>
      <c r="C100" t="s">
        <v>23</v>
      </c>
      <c r="D100">
        <v>135</v>
      </c>
      <c r="F100">
        <v>-135</v>
      </c>
      <c r="G100" t="s">
        <v>24</v>
      </c>
      <c r="H100" t="s">
        <v>19</v>
      </c>
      <c r="I100" t="s">
        <v>16</v>
      </c>
      <c r="J100" t="s">
        <v>68</v>
      </c>
    </row>
    <row r="101" spans="1:10" x14ac:dyDescent="0.25">
      <c r="A101" t="s">
        <v>4</v>
      </c>
      <c r="B101" s="2">
        <v>44211</v>
      </c>
      <c r="C101" t="s">
        <v>13</v>
      </c>
      <c r="D101">
        <v>5</v>
      </c>
      <c r="F101">
        <v>-5</v>
      </c>
      <c r="G101" t="s">
        <v>14</v>
      </c>
      <c r="H101" t="s">
        <v>15</v>
      </c>
      <c r="I101" t="s">
        <v>16</v>
      </c>
      <c r="J101" t="s">
        <v>68</v>
      </c>
    </row>
    <row r="102" spans="1:10" x14ac:dyDescent="0.25">
      <c r="A102" t="s">
        <v>4</v>
      </c>
      <c r="B102" s="2">
        <v>44212</v>
      </c>
      <c r="C102" t="s">
        <v>13</v>
      </c>
      <c r="D102">
        <v>5</v>
      </c>
      <c r="F102">
        <v>-5</v>
      </c>
      <c r="G102" t="s">
        <v>14</v>
      </c>
      <c r="H102" t="s">
        <v>15</v>
      </c>
      <c r="I102" t="s">
        <v>16</v>
      </c>
      <c r="J102" t="s">
        <v>68</v>
      </c>
    </row>
    <row r="103" spans="1:10" x14ac:dyDescent="0.25">
      <c r="A103" t="s">
        <v>4</v>
      </c>
      <c r="B103" s="2">
        <v>44212</v>
      </c>
      <c r="C103" t="s">
        <v>29</v>
      </c>
      <c r="D103">
        <v>40</v>
      </c>
      <c r="F103">
        <v>-40</v>
      </c>
      <c r="G103" t="s">
        <v>21</v>
      </c>
      <c r="H103" t="s">
        <v>30</v>
      </c>
      <c r="I103" t="s">
        <v>16</v>
      </c>
      <c r="J103" t="s">
        <v>68</v>
      </c>
    </row>
    <row r="104" spans="1:10" x14ac:dyDescent="0.25">
      <c r="A104" t="s">
        <v>4</v>
      </c>
      <c r="B104" s="2">
        <v>44212</v>
      </c>
      <c r="C104" t="s">
        <v>31</v>
      </c>
      <c r="D104">
        <v>98</v>
      </c>
      <c r="F104">
        <v>-98</v>
      </c>
      <c r="G104" t="s">
        <v>32</v>
      </c>
      <c r="H104" t="s">
        <v>30</v>
      </c>
      <c r="I104" t="s">
        <v>16</v>
      </c>
      <c r="J104" t="s">
        <v>68</v>
      </c>
    </row>
    <row r="105" spans="1:10" x14ac:dyDescent="0.25">
      <c r="A105" t="s">
        <v>4</v>
      </c>
      <c r="B105" s="2">
        <v>44212</v>
      </c>
      <c r="C105" t="s">
        <v>33</v>
      </c>
      <c r="D105">
        <v>52</v>
      </c>
      <c r="F105">
        <v>-52</v>
      </c>
      <c r="G105" t="s">
        <v>34</v>
      </c>
      <c r="H105" t="s">
        <v>15</v>
      </c>
      <c r="I105" t="s">
        <v>16</v>
      </c>
      <c r="J105" t="s">
        <v>68</v>
      </c>
    </row>
    <row r="106" spans="1:10" x14ac:dyDescent="0.25">
      <c r="A106" t="s">
        <v>4</v>
      </c>
      <c r="B106" s="2">
        <v>44213</v>
      </c>
      <c r="C106" t="s">
        <v>35</v>
      </c>
      <c r="D106">
        <v>28</v>
      </c>
      <c r="F106">
        <v>-28</v>
      </c>
      <c r="G106" t="s">
        <v>36</v>
      </c>
      <c r="H106" t="s">
        <v>22</v>
      </c>
      <c r="I106" t="s">
        <v>16</v>
      </c>
      <c r="J106" t="s">
        <v>68</v>
      </c>
    </row>
    <row r="107" spans="1:10" x14ac:dyDescent="0.25">
      <c r="A107" t="s">
        <v>4</v>
      </c>
      <c r="B107" s="2">
        <v>44214</v>
      </c>
      <c r="C107" t="s">
        <v>13</v>
      </c>
      <c r="D107">
        <v>5</v>
      </c>
      <c r="F107">
        <v>-5</v>
      </c>
      <c r="G107" t="s">
        <v>14</v>
      </c>
      <c r="H107" t="s">
        <v>15</v>
      </c>
      <c r="I107" t="s">
        <v>16</v>
      </c>
      <c r="J107" t="s">
        <v>68</v>
      </c>
    </row>
    <row r="108" spans="1:10" x14ac:dyDescent="0.25">
      <c r="A108" t="s">
        <v>4</v>
      </c>
      <c r="B108" s="2">
        <v>44215</v>
      </c>
      <c r="C108" t="s">
        <v>13</v>
      </c>
      <c r="D108">
        <v>5</v>
      </c>
      <c r="F108">
        <v>-5</v>
      </c>
      <c r="G108" t="s">
        <v>14</v>
      </c>
      <c r="H108" t="s">
        <v>15</v>
      </c>
      <c r="I108" t="s">
        <v>16</v>
      </c>
      <c r="J108" t="s">
        <v>68</v>
      </c>
    </row>
    <row r="109" spans="1:10" x14ac:dyDescent="0.25">
      <c r="A109" t="s">
        <v>4</v>
      </c>
      <c r="B109" s="2">
        <v>44216</v>
      </c>
      <c r="C109" t="s">
        <v>44</v>
      </c>
      <c r="D109">
        <v>45</v>
      </c>
      <c r="F109">
        <v>-45</v>
      </c>
      <c r="G109" t="s">
        <v>45</v>
      </c>
      <c r="H109" t="s">
        <v>30</v>
      </c>
      <c r="I109" t="s">
        <v>16</v>
      </c>
      <c r="J109" t="s">
        <v>68</v>
      </c>
    </row>
    <row r="110" spans="1:10" x14ac:dyDescent="0.25">
      <c r="A110" t="s">
        <v>4</v>
      </c>
      <c r="B110" s="2">
        <v>44216</v>
      </c>
      <c r="C110" t="s">
        <v>46</v>
      </c>
      <c r="D110">
        <v>32</v>
      </c>
      <c r="F110">
        <v>-32</v>
      </c>
      <c r="G110" t="s">
        <v>21</v>
      </c>
      <c r="H110" t="s">
        <v>30</v>
      </c>
      <c r="I110" t="s">
        <v>16</v>
      </c>
      <c r="J110" t="s">
        <v>68</v>
      </c>
    </row>
    <row r="111" spans="1:10" x14ac:dyDescent="0.25">
      <c r="A111" t="s">
        <v>4</v>
      </c>
      <c r="B111" s="2">
        <v>44216</v>
      </c>
      <c r="C111" t="s">
        <v>13</v>
      </c>
      <c r="D111">
        <v>5</v>
      </c>
      <c r="F111">
        <v>-5</v>
      </c>
      <c r="G111" t="s">
        <v>14</v>
      </c>
      <c r="H111" t="s">
        <v>15</v>
      </c>
      <c r="I111" t="s">
        <v>16</v>
      </c>
      <c r="J111" t="s">
        <v>68</v>
      </c>
    </row>
    <row r="112" spans="1:10" x14ac:dyDescent="0.25">
      <c r="A112" t="s">
        <v>4</v>
      </c>
      <c r="B112" s="2">
        <v>44217</v>
      </c>
      <c r="C112" t="s">
        <v>13</v>
      </c>
      <c r="D112">
        <v>5</v>
      </c>
      <c r="F112">
        <v>-5</v>
      </c>
      <c r="G112" t="s">
        <v>14</v>
      </c>
      <c r="H112" t="s">
        <v>15</v>
      </c>
      <c r="I112" t="s">
        <v>16</v>
      </c>
      <c r="J112" t="s">
        <v>68</v>
      </c>
    </row>
    <row r="113" spans="1:10" x14ac:dyDescent="0.25">
      <c r="A113" t="s">
        <v>4</v>
      </c>
      <c r="B113" s="2">
        <v>44218</v>
      </c>
      <c r="C113" t="s">
        <v>13</v>
      </c>
      <c r="D113">
        <v>5</v>
      </c>
      <c r="F113">
        <v>-5</v>
      </c>
      <c r="G113" t="s">
        <v>14</v>
      </c>
      <c r="H113" t="s">
        <v>15</v>
      </c>
      <c r="I113" t="s">
        <v>16</v>
      </c>
      <c r="J113" t="s">
        <v>68</v>
      </c>
    </row>
    <row r="114" spans="1:10" x14ac:dyDescent="0.25">
      <c r="A114" t="s">
        <v>4</v>
      </c>
      <c r="B114" s="2">
        <v>44218</v>
      </c>
      <c r="C114" t="s">
        <v>23</v>
      </c>
      <c r="D114">
        <v>170</v>
      </c>
      <c r="F114">
        <v>-170</v>
      </c>
      <c r="G114" t="s">
        <v>24</v>
      </c>
      <c r="H114" t="s">
        <v>19</v>
      </c>
      <c r="I114" t="s">
        <v>16</v>
      </c>
      <c r="J114" t="s">
        <v>68</v>
      </c>
    </row>
    <row r="115" spans="1:10" x14ac:dyDescent="0.25">
      <c r="A115" t="s">
        <v>4</v>
      </c>
      <c r="B115" s="2">
        <v>44219</v>
      </c>
      <c r="C115" t="s">
        <v>47</v>
      </c>
      <c r="D115">
        <v>37</v>
      </c>
      <c r="F115">
        <v>-37</v>
      </c>
      <c r="G115" t="s">
        <v>34</v>
      </c>
      <c r="H115" t="s">
        <v>15</v>
      </c>
      <c r="I115" t="s">
        <v>16</v>
      </c>
      <c r="J115" t="s">
        <v>68</v>
      </c>
    </row>
    <row r="116" spans="1:10" x14ac:dyDescent="0.25">
      <c r="A116" t="s">
        <v>4</v>
      </c>
      <c r="B116" s="2">
        <v>44220</v>
      </c>
      <c r="C116" t="s">
        <v>48</v>
      </c>
      <c r="D116">
        <v>12</v>
      </c>
      <c r="F116">
        <v>-12</v>
      </c>
      <c r="G116" t="s">
        <v>34</v>
      </c>
      <c r="H116" t="s">
        <v>15</v>
      </c>
      <c r="I116" t="s">
        <v>16</v>
      </c>
      <c r="J116" t="s">
        <v>68</v>
      </c>
    </row>
    <row r="117" spans="1:10" x14ac:dyDescent="0.25">
      <c r="A117" t="s">
        <v>4</v>
      </c>
      <c r="B117" s="2">
        <v>44221</v>
      </c>
      <c r="C117" t="s">
        <v>27</v>
      </c>
      <c r="D117">
        <v>63</v>
      </c>
      <c r="F117">
        <v>-63</v>
      </c>
      <c r="G117" t="s">
        <v>28</v>
      </c>
      <c r="H117" t="s">
        <v>22</v>
      </c>
      <c r="I117" t="s">
        <v>16</v>
      </c>
      <c r="J117" t="s">
        <v>68</v>
      </c>
    </row>
    <row r="118" spans="1:10" x14ac:dyDescent="0.25">
      <c r="A118" t="s">
        <v>4</v>
      </c>
      <c r="B118" s="2">
        <v>44221</v>
      </c>
      <c r="C118" t="s">
        <v>13</v>
      </c>
      <c r="D118">
        <v>5</v>
      </c>
      <c r="F118">
        <v>-5</v>
      </c>
      <c r="G118" t="s">
        <v>14</v>
      </c>
      <c r="H118" t="s">
        <v>15</v>
      </c>
      <c r="I118" t="s">
        <v>16</v>
      </c>
      <c r="J118" t="s">
        <v>68</v>
      </c>
    </row>
    <row r="119" spans="1:10" x14ac:dyDescent="0.25">
      <c r="A119" t="s">
        <v>4</v>
      </c>
      <c r="B119" s="2">
        <v>44222</v>
      </c>
      <c r="C119" t="s">
        <v>13</v>
      </c>
      <c r="D119">
        <v>5</v>
      </c>
      <c r="F119">
        <v>-5</v>
      </c>
      <c r="G119" t="s">
        <v>14</v>
      </c>
      <c r="H119" t="s">
        <v>15</v>
      </c>
      <c r="I119" t="s">
        <v>16</v>
      </c>
      <c r="J119" t="s">
        <v>68</v>
      </c>
    </row>
    <row r="120" spans="1:10" x14ac:dyDescent="0.25">
      <c r="A120" t="s">
        <v>4</v>
      </c>
      <c r="B120" s="2">
        <v>44223</v>
      </c>
      <c r="C120" t="s">
        <v>13</v>
      </c>
      <c r="D120">
        <v>5</v>
      </c>
      <c r="F120">
        <v>-5</v>
      </c>
      <c r="G120" t="s">
        <v>14</v>
      </c>
      <c r="H120" t="s">
        <v>15</v>
      </c>
      <c r="I120" t="s">
        <v>16</v>
      </c>
      <c r="J120" t="s">
        <v>68</v>
      </c>
    </row>
    <row r="121" spans="1:10" x14ac:dyDescent="0.25">
      <c r="A121" t="s">
        <v>4</v>
      </c>
      <c r="B121" s="2">
        <v>44224</v>
      </c>
      <c r="C121" t="s">
        <v>13</v>
      </c>
      <c r="D121">
        <v>5</v>
      </c>
      <c r="F121">
        <v>-5</v>
      </c>
      <c r="G121" t="s">
        <v>14</v>
      </c>
      <c r="H121" t="s">
        <v>15</v>
      </c>
      <c r="I121" t="s">
        <v>16</v>
      </c>
      <c r="J121" t="s">
        <v>68</v>
      </c>
    </row>
    <row r="122" spans="1:10" x14ac:dyDescent="0.25">
      <c r="A122" t="s">
        <v>4</v>
      </c>
      <c r="B122" s="2">
        <v>44225</v>
      </c>
      <c r="C122" t="s">
        <v>13</v>
      </c>
      <c r="D122">
        <v>5</v>
      </c>
      <c r="F122">
        <v>-5</v>
      </c>
      <c r="G122" t="s">
        <v>14</v>
      </c>
      <c r="H122" t="s">
        <v>15</v>
      </c>
      <c r="I122" t="s">
        <v>16</v>
      </c>
      <c r="J122" t="s">
        <v>68</v>
      </c>
    </row>
    <row r="123" spans="1:10" x14ac:dyDescent="0.25">
      <c r="A123" t="s">
        <v>4</v>
      </c>
      <c r="B123" s="2">
        <v>44225</v>
      </c>
      <c r="C123" t="s">
        <v>23</v>
      </c>
      <c r="D123">
        <v>162</v>
      </c>
      <c r="F123">
        <v>-162</v>
      </c>
      <c r="G123" t="s">
        <v>24</v>
      </c>
      <c r="H123" t="s">
        <v>19</v>
      </c>
      <c r="I123" t="s">
        <v>16</v>
      </c>
      <c r="J123" t="s">
        <v>68</v>
      </c>
    </row>
    <row r="124" spans="1:10" x14ac:dyDescent="0.25">
      <c r="A124" t="s">
        <v>4</v>
      </c>
      <c r="B124" s="2">
        <v>44226</v>
      </c>
      <c r="C124" t="s">
        <v>52</v>
      </c>
      <c r="D124">
        <v>125</v>
      </c>
      <c r="F124">
        <v>-125</v>
      </c>
      <c r="G124" t="s">
        <v>32</v>
      </c>
      <c r="H124" t="s">
        <v>30</v>
      </c>
      <c r="I124" t="s">
        <v>16</v>
      </c>
      <c r="J124" t="s">
        <v>68</v>
      </c>
    </row>
    <row r="125" spans="1:10" x14ac:dyDescent="0.25">
      <c r="A125" t="s">
        <v>4</v>
      </c>
      <c r="B125" s="2">
        <v>44226</v>
      </c>
      <c r="C125" t="s">
        <v>53</v>
      </c>
      <c r="D125">
        <v>175</v>
      </c>
      <c r="F125">
        <v>-175</v>
      </c>
      <c r="G125" t="s">
        <v>21</v>
      </c>
      <c r="H125" t="s">
        <v>30</v>
      </c>
      <c r="I125" t="s">
        <v>16</v>
      </c>
      <c r="J125" t="s">
        <v>68</v>
      </c>
    </row>
    <row r="126" spans="1:10" x14ac:dyDescent="0.25">
      <c r="A126" t="s">
        <v>4</v>
      </c>
      <c r="B126" s="2">
        <v>44227</v>
      </c>
      <c r="C126" t="s">
        <v>31</v>
      </c>
      <c r="D126">
        <v>145</v>
      </c>
      <c r="F126">
        <v>-145</v>
      </c>
      <c r="G126" t="s">
        <v>32</v>
      </c>
      <c r="H126" t="s">
        <v>30</v>
      </c>
      <c r="I126" t="s">
        <v>16</v>
      </c>
      <c r="J126" t="s">
        <v>68</v>
      </c>
    </row>
    <row r="127" spans="1:10" x14ac:dyDescent="0.25">
      <c r="A127" t="s">
        <v>4</v>
      </c>
      <c r="B127" s="2">
        <v>44227</v>
      </c>
      <c r="C127" t="s">
        <v>35</v>
      </c>
      <c r="D127">
        <v>23</v>
      </c>
      <c r="F127">
        <v>-23</v>
      </c>
      <c r="G127" t="s">
        <v>36</v>
      </c>
      <c r="H127" t="s">
        <v>22</v>
      </c>
      <c r="I127" t="s">
        <v>16</v>
      </c>
      <c r="J127" t="s">
        <v>68</v>
      </c>
    </row>
    <row r="128" spans="1:10" x14ac:dyDescent="0.25">
      <c r="A128" t="s">
        <v>4</v>
      </c>
      <c r="B128" s="2">
        <v>44228</v>
      </c>
      <c r="C128" t="s">
        <v>13</v>
      </c>
      <c r="D128">
        <v>5</v>
      </c>
      <c r="F128">
        <v>-5</v>
      </c>
      <c r="G128" t="s">
        <v>14</v>
      </c>
      <c r="H128" t="s">
        <v>15</v>
      </c>
      <c r="I128" t="s">
        <v>16</v>
      </c>
      <c r="J128" t="s">
        <v>69</v>
      </c>
    </row>
    <row r="129" spans="1:10" x14ac:dyDescent="0.25">
      <c r="A129" t="s">
        <v>4</v>
      </c>
      <c r="B129" s="2">
        <v>44229</v>
      </c>
      <c r="C129" t="s">
        <v>13</v>
      </c>
      <c r="D129">
        <v>5</v>
      </c>
      <c r="F129">
        <v>-5</v>
      </c>
      <c r="G129" t="s">
        <v>14</v>
      </c>
      <c r="H129" t="s">
        <v>15</v>
      </c>
      <c r="I129" t="s">
        <v>16</v>
      </c>
      <c r="J129" t="s">
        <v>69</v>
      </c>
    </row>
    <row r="130" spans="1:10" x14ac:dyDescent="0.25">
      <c r="A130" t="s">
        <v>4</v>
      </c>
      <c r="B130" s="2">
        <v>44230</v>
      </c>
      <c r="C130" t="s">
        <v>13</v>
      </c>
      <c r="D130">
        <v>5</v>
      </c>
      <c r="F130">
        <v>-5</v>
      </c>
      <c r="G130" t="s">
        <v>14</v>
      </c>
      <c r="H130" t="s">
        <v>15</v>
      </c>
      <c r="I130" t="s">
        <v>16</v>
      </c>
      <c r="J130" t="s">
        <v>69</v>
      </c>
    </row>
    <row r="131" spans="1:10" x14ac:dyDescent="0.25">
      <c r="A131" t="s">
        <v>4</v>
      </c>
      <c r="B131" s="2">
        <v>44231</v>
      </c>
      <c r="C131" t="s">
        <v>13</v>
      </c>
      <c r="D131">
        <v>5</v>
      </c>
      <c r="F131">
        <v>-5</v>
      </c>
      <c r="G131" t="s">
        <v>14</v>
      </c>
      <c r="H131" t="s">
        <v>15</v>
      </c>
      <c r="I131" t="s">
        <v>16</v>
      </c>
      <c r="J131" t="s">
        <v>69</v>
      </c>
    </row>
    <row r="132" spans="1:10" x14ac:dyDescent="0.25">
      <c r="A132" t="s">
        <v>4</v>
      </c>
      <c r="B132" s="2">
        <v>44232</v>
      </c>
      <c r="C132" t="s">
        <v>13</v>
      </c>
      <c r="D132">
        <v>5</v>
      </c>
      <c r="F132">
        <v>-5</v>
      </c>
      <c r="G132" t="s">
        <v>14</v>
      </c>
      <c r="H132" t="s">
        <v>15</v>
      </c>
      <c r="I132" t="s">
        <v>16</v>
      </c>
      <c r="J132" t="s">
        <v>69</v>
      </c>
    </row>
    <row r="133" spans="1:10" x14ac:dyDescent="0.25">
      <c r="A133" t="s">
        <v>4</v>
      </c>
      <c r="B133" s="2">
        <v>44232</v>
      </c>
      <c r="C133" t="s">
        <v>23</v>
      </c>
      <c r="D133">
        <v>205</v>
      </c>
      <c r="F133">
        <v>-205</v>
      </c>
      <c r="G133" t="s">
        <v>24</v>
      </c>
      <c r="H133" t="s">
        <v>19</v>
      </c>
      <c r="I133" t="s">
        <v>16</v>
      </c>
      <c r="J133" t="s">
        <v>69</v>
      </c>
    </row>
    <row r="134" spans="1:10" x14ac:dyDescent="0.25">
      <c r="A134" t="s">
        <v>4</v>
      </c>
      <c r="B134" s="2">
        <v>44235</v>
      </c>
      <c r="C134" t="s">
        <v>13</v>
      </c>
      <c r="D134">
        <v>5</v>
      </c>
      <c r="F134">
        <v>-5</v>
      </c>
      <c r="G134" t="s">
        <v>14</v>
      </c>
      <c r="H134" t="s">
        <v>15</v>
      </c>
      <c r="I134" t="s">
        <v>16</v>
      </c>
      <c r="J134" t="s">
        <v>69</v>
      </c>
    </row>
    <row r="135" spans="1:10" x14ac:dyDescent="0.25">
      <c r="A135" t="s">
        <v>4</v>
      </c>
      <c r="B135" s="2">
        <v>44236</v>
      </c>
      <c r="C135" t="s">
        <v>13</v>
      </c>
      <c r="D135">
        <v>5</v>
      </c>
      <c r="F135">
        <v>-5</v>
      </c>
      <c r="G135" t="s">
        <v>14</v>
      </c>
      <c r="H135" t="s">
        <v>15</v>
      </c>
      <c r="I135" t="s">
        <v>16</v>
      </c>
      <c r="J135" t="s">
        <v>69</v>
      </c>
    </row>
    <row r="136" spans="1:10" x14ac:dyDescent="0.25">
      <c r="A136" t="s">
        <v>4</v>
      </c>
      <c r="B136" s="2">
        <v>44237</v>
      </c>
      <c r="C136" t="s">
        <v>27</v>
      </c>
      <c r="D136">
        <v>78</v>
      </c>
      <c r="F136">
        <v>-78</v>
      </c>
      <c r="G136" t="s">
        <v>28</v>
      </c>
      <c r="H136" t="s">
        <v>22</v>
      </c>
      <c r="I136" t="s">
        <v>16</v>
      </c>
      <c r="J136" t="s">
        <v>69</v>
      </c>
    </row>
    <row r="137" spans="1:10" x14ac:dyDescent="0.25">
      <c r="A137" t="s">
        <v>4</v>
      </c>
      <c r="B137" s="2">
        <v>44237</v>
      </c>
      <c r="C137" t="s">
        <v>13</v>
      </c>
      <c r="D137">
        <v>5</v>
      </c>
      <c r="F137">
        <v>-5</v>
      </c>
      <c r="G137" t="s">
        <v>14</v>
      </c>
      <c r="H137" t="s">
        <v>15</v>
      </c>
      <c r="I137" t="s">
        <v>16</v>
      </c>
      <c r="J137" t="s">
        <v>69</v>
      </c>
    </row>
    <row r="138" spans="1:10" x14ac:dyDescent="0.25">
      <c r="A138" t="s">
        <v>4</v>
      </c>
      <c r="B138" s="2">
        <v>44238</v>
      </c>
      <c r="C138" t="s">
        <v>13</v>
      </c>
      <c r="D138">
        <v>5</v>
      </c>
      <c r="F138">
        <v>-5</v>
      </c>
      <c r="G138" t="s">
        <v>14</v>
      </c>
      <c r="H138" t="s">
        <v>15</v>
      </c>
      <c r="I138" t="s">
        <v>16</v>
      </c>
      <c r="J138" t="s">
        <v>69</v>
      </c>
    </row>
    <row r="139" spans="1:10" x14ac:dyDescent="0.25">
      <c r="A139" t="s">
        <v>4</v>
      </c>
      <c r="B139" s="2">
        <v>44239</v>
      </c>
      <c r="C139" t="s">
        <v>23</v>
      </c>
      <c r="D139">
        <v>135.9</v>
      </c>
      <c r="F139">
        <v>-135.9</v>
      </c>
      <c r="G139" t="s">
        <v>24</v>
      </c>
      <c r="H139" t="s">
        <v>19</v>
      </c>
      <c r="I139" t="s">
        <v>16</v>
      </c>
      <c r="J139" t="s">
        <v>69</v>
      </c>
    </row>
    <row r="140" spans="1:10" x14ac:dyDescent="0.25">
      <c r="A140" t="s">
        <v>4</v>
      </c>
      <c r="B140" s="2">
        <v>44239</v>
      </c>
      <c r="C140" t="s">
        <v>13</v>
      </c>
      <c r="D140">
        <v>5</v>
      </c>
      <c r="F140">
        <v>-5</v>
      </c>
      <c r="G140" t="s">
        <v>14</v>
      </c>
      <c r="H140" t="s">
        <v>15</v>
      </c>
      <c r="I140" t="s">
        <v>16</v>
      </c>
      <c r="J140" t="s">
        <v>69</v>
      </c>
    </row>
    <row r="141" spans="1:10" x14ac:dyDescent="0.25">
      <c r="A141" t="s">
        <v>4</v>
      </c>
      <c r="B141" s="2">
        <v>44240</v>
      </c>
      <c r="C141" t="s">
        <v>13</v>
      </c>
      <c r="D141">
        <v>5</v>
      </c>
      <c r="F141">
        <v>-5</v>
      </c>
      <c r="G141" t="s">
        <v>14</v>
      </c>
      <c r="H141" t="s">
        <v>15</v>
      </c>
      <c r="I141" t="s">
        <v>16</v>
      </c>
      <c r="J141" t="s">
        <v>69</v>
      </c>
    </row>
    <row r="142" spans="1:10" x14ac:dyDescent="0.25">
      <c r="A142" t="s">
        <v>4</v>
      </c>
      <c r="B142" s="2">
        <v>44240</v>
      </c>
      <c r="C142" t="s">
        <v>29</v>
      </c>
      <c r="D142">
        <v>40.9</v>
      </c>
      <c r="F142">
        <v>-40.9</v>
      </c>
      <c r="G142" t="s">
        <v>21</v>
      </c>
      <c r="H142" t="s">
        <v>30</v>
      </c>
      <c r="I142" t="s">
        <v>16</v>
      </c>
      <c r="J142" t="s">
        <v>69</v>
      </c>
    </row>
    <row r="143" spans="1:10" x14ac:dyDescent="0.25">
      <c r="A143" t="s">
        <v>4</v>
      </c>
      <c r="B143" s="2">
        <v>44240</v>
      </c>
      <c r="C143" t="s">
        <v>31</v>
      </c>
      <c r="D143">
        <v>99</v>
      </c>
      <c r="F143">
        <v>-99</v>
      </c>
      <c r="G143" t="s">
        <v>32</v>
      </c>
      <c r="H143" t="s">
        <v>30</v>
      </c>
      <c r="I143" t="s">
        <v>16</v>
      </c>
      <c r="J143" t="s">
        <v>69</v>
      </c>
    </row>
    <row r="144" spans="1:10" x14ac:dyDescent="0.25">
      <c r="A144" t="s">
        <v>4</v>
      </c>
      <c r="B144" s="2">
        <v>44240</v>
      </c>
      <c r="C144" t="s">
        <v>33</v>
      </c>
      <c r="D144">
        <v>53</v>
      </c>
      <c r="F144">
        <v>-53</v>
      </c>
      <c r="G144" t="s">
        <v>34</v>
      </c>
      <c r="H144" t="s">
        <v>15</v>
      </c>
      <c r="I144" t="s">
        <v>16</v>
      </c>
      <c r="J144" t="s">
        <v>69</v>
      </c>
    </row>
    <row r="145" spans="1:10" x14ac:dyDescent="0.25">
      <c r="A145" t="s">
        <v>4</v>
      </c>
      <c r="B145" s="2">
        <v>44241</v>
      </c>
      <c r="C145" t="s">
        <v>35</v>
      </c>
      <c r="D145">
        <v>28.9</v>
      </c>
      <c r="F145">
        <v>-28.9</v>
      </c>
      <c r="G145" t="s">
        <v>36</v>
      </c>
      <c r="H145" t="s">
        <v>22</v>
      </c>
      <c r="I145" t="s">
        <v>16</v>
      </c>
      <c r="J145" t="s">
        <v>69</v>
      </c>
    </row>
    <row r="146" spans="1:10" x14ac:dyDescent="0.25">
      <c r="A146" t="s">
        <v>4</v>
      </c>
      <c r="B146" s="2">
        <v>44242</v>
      </c>
      <c r="C146" t="s">
        <v>13</v>
      </c>
      <c r="D146">
        <v>5</v>
      </c>
      <c r="F146">
        <v>-5</v>
      </c>
      <c r="G146" t="s">
        <v>14</v>
      </c>
      <c r="H146" t="s">
        <v>15</v>
      </c>
      <c r="I146" t="s">
        <v>16</v>
      </c>
      <c r="J146" t="s">
        <v>69</v>
      </c>
    </row>
    <row r="147" spans="1:10" x14ac:dyDescent="0.25">
      <c r="A147" t="s">
        <v>4</v>
      </c>
      <c r="B147" s="2">
        <v>44243</v>
      </c>
      <c r="C147" t="s">
        <v>13</v>
      </c>
      <c r="D147">
        <v>5</v>
      </c>
      <c r="F147">
        <v>-5</v>
      </c>
      <c r="G147" t="s">
        <v>14</v>
      </c>
      <c r="H147" t="s">
        <v>15</v>
      </c>
      <c r="I147" t="s">
        <v>16</v>
      </c>
      <c r="J147" t="s">
        <v>69</v>
      </c>
    </row>
    <row r="148" spans="1:10" x14ac:dyDescent="0.25">
      <c r="A148" t="s">
        <v>4</v>
      </c>
      <c r="B148" s="2">
        <v>44244</v>
      </c>
      <c r="C148" t="s">
        <v>44</v>
      </c>
      <c r="D148">
        <v>45.9</v>
      </c>
      <c r="F148">
        <v>-45.9</v>
      </c>
      <c r="G148" t="s">
        <v>45</v>
      </c>
      <c r="H148" t="s">
        <v>30</v>
      </c>
      <c r="I148" t="s">
        <v>16</v>
      </c>
      <c r="J148" t="s">
        <v>69</v>
      </c>
    </row>
    <row r="149" spans="1:10" x14ac:dyDescent="0.25">
      <c r="A149" t="s">
        <v>4</v>
      </c>
      <c r="B149" s="2">
        <v>44244</v>
      </c>
      <c r="C149" t="s">
        <v>46</v>
      </c>
      <c r="D149">
        <v>35</v>
      </c>
      <c r="F149">
        <v>-35</v>
      </c>
      <c r="G149" t="s">
        <v>21</v>
      </c>
      <c r="H149" t="s">
        <v>30</v>
      </c>
      <c r="I149" t="s">
        <v>16</v>
      </c>
      <c r="J149" t="s">
        <v>69</v>
      </c>
    </row>
    <row r="150" spans="1:10" x14ac:dyDescent="0.25">
      <c r="A150" t="s">
        <v>4</v>
      </c>
      <c r="B150" s="2">
        <v>44244</v>
      </c>
      <c r="C150" t="s">
        <v>13</v>
      </c>
      <c r="D150">
        <v>5</v>
      </c>
      <c r="F150">
        <v>-5</v>
      </c>
      <c r="G150" t="s">
        <v>14</v>
      </c>
      <c r="H150" t="s">
        <v>15</v>
      </c>
      <c r="I150" t="s">
        <v>16</v>
      </c>
      <c r="J150" t="s">
        <v>69</v>
      </c>
    </row>
    <row r="151" spans="1:10" x14ac:dyDescent="0.25">
      <c r="A151" t="s">
        <v>4</v>
      </c>
      <c r="B151" s="2">
        <v>44245</v>
      </c>
      <c r="C151" t="s">
        <v>13</v>
      </c>
      <c r="D151">
        <v>5</v>
      </c>
      <c r="F151">
        <v>-5</v>
      </c>
      <c r="G151" t="s">
        <v>14</v>
      </c>
      <c r="H151" t="s">
        <v>15</v>
      </c>
      <c r="I151" t="s">
        <v>16</v>
      </c>
      <c r="J151" t="s">
        <v>69</v>
      </c>
    </row>
    <row r="152" spans="1:10" x14ac:dyDescent="0.25">
      <c r="A152" t="s">
        <v>4</v>
      </c>
      <c r="B152" s="2">
        <v>44246</v>
      </c>
      <c r="C152" t="s">
        <v>13</v>
      </c>
      <c r="D152">
        <v>5</v>
      </c>
      <c r="F152">
        <v>-5</v>
      </c>
      <c r="G152" t="s">
        <v>14</v>
      </c>
      <c r="H152" t="s">
        <v>15</v>
      </c>
      <c r="I152" t="s">
        <v>16</v>
      </c>
      <c r="J152" t="s">
        <v>69</v>
      </c>
    </row>
    <row r="153" spans="1:10" x14ac:dyDescent="0.25">
      <c r="A153" t="s">
        <v>4</v>
      </c>
      <c r="B153" s="2">
        <v>44246</v>
      </c>
      <c r="C153" t="s">
        <v>23</v>
      </c>
      <c r="D153">
        <v>171</v>
      </c>
      <c r="F153">
        <v>-171</v>
      </c>
      <c r="G153" t="s">
        <v>24</v>
      </c>
      <c r="H153" t="s">
        <v>19</v>
      </c>
      <c r="I153" t="s">
        <v>16</v>
      </c>
      <c r="J153" t="s">
        <v>69</v>
      </c>
    </row>
    <row r="154" spans="1:10" x14ac:dyDescent="0.25">
      <c r="A154" t="s">
        <v>4</v>
      </c>
      <c r="B154" s="2">
        <v>44247</v>
      </c>
      <c r="C154" t="s">
        <v>47</v>
      </c>
      <c r="D154">
        <v>37.9</v>
      </c>
      <c r="F154">
        <v>-37.9</v>
      </c>
      <c r="G154" t="s">
        <v>34</v>
      </c>
      <c r="H154" t="s">
        <v>15</v>
      </c>
      <c r="I154" t="s">
        <v>16</v>
      </c>
      <c r="J154" t="s">
        <v>69</v>
      </c>
    </row>
    <row r="155" spans="1:10" x14ac:dyDescent="0.25">
      <c r="A155" t="s">
        <v>4</v>
      </c>
      <c r="B155" s="2">
        <v>44248</v>
      </c>
      <c r="C155" t="s">
        <v>48</v>
      </c>
      <c r="D155">
        <v>12.9</v>
      </c>
      <c r="F155">
        <v>-12.9</v>
      </c>
      <c r="G155" t="s">
        <v>34</v>
      </c>
      <c r="H155" t="s">
        <v>15</v>
      </c>
      <c r="I155" t="s">
        <v>16</v>
      </c>
      <c r="J155" t="s">
        <v>69</v>
      </c>
    </row>
    <row r="156" spans="1:10" x14ac:dyDescent="0.25">
      <c r="A156" t="s">
        <v>4</v>
      </c>
      <c r="B156" s="2">
        <v>44249</v>
      </c>
      <c r="C156" t="s">
        <v>27</v>
      </c>
      <c r="D156">
        <v>64.099999999999994</v>
      </c>
      <c r="F156">
        <v>-64.099999999999994</v>
      </c>
      <c r="G156" t="s">
        <v>28</v>
      </c>
      <c r="H156" t="s">
        <v>22</v>
      </c>
      <c r="I156" t="s">
        <v>16</v>
      </c>
      <c r="J156" t="s">
        <v>69</v>
      </c>
    </row>
    <row r="157" spans="1:10" x14ac:dyDescent="0.25">
      <c r="A157" t="s">
        <v>4</v>
      </c>
      <c r="B157" s="2">
        <v>44249</v>
      </c>
      <c r="C157" t="s">
        <v>13</v>
      </c>
      <c r="D157">
        <v>5</v>
      </c>
      <c r="F157">
        <v>-5</v>
      </c>
      <c r="G157" t="s">
        <v>14</v>
      </c>
      <c r="H157" t="s">
        <v>15</v>
      </c>
      <c r="I157" t="s">
        <v>16</v>
      </c>
      <c r="J157" t="s">
        <v>69</v>
      </c>
    </row>
    <row r="158" spans="1:10" x14ac:dyDescent="0.25">
      <c r="A158" t="s">
        <v>4</v>
      </c>
      <c r="B158" s="2">
        <v>44250</v>
      </c>
      <c r="C158" t="s">
        <v>13</v>
      </c>
      <c r="D158">
        <v>5</v>
      </c>
      <c r="F158">
        <v>-5</v>
      </c>
      <c r="G158" t="s">
        <v>14</v>
      </c>
      <c r="H158" t="s">
        <v>15</v>
      </c>
      <c r="I158" t="s">
        <v>16</v>
      </c>
      <c r="J158" t="s">
        <v>69</v>
      </c>
    </row>
    <row r="159" spans="1:10" x14ac:dyDescent="0.25">
      <c r="A159" t="s">
        <v>4</v>
      </c>
      <c r="B159" s="2">
        <v>44251</v>
      </c>
      <c r="C159" t="s">
        <v>13</v>
      </c>
      <c r="D159">
        <v>5</v>
      </c>
      <c r="F159">
        <v>-5</v>
      </c>
      <c r="G159" t="s">
        <v>14</v>
      </c>
      <c r="H159" t="s">
        <v>15</v>
      </c>
      <c r="I159" t="s">
        <v>16</v>
      </c>
      <c r="J159" t="s">
        <v>69</v>
      </c>
    </row>
    <row r="160" spans="1:10" x14ac:dyDescent="0.25">
      <c r="A160" t="s">
        <v>4</v>
      </c>
      <c r="B160" s="2">
        <v>44252</v>
      </c>
      <c r="C160" t="s">
        <v>13</v>
      </c>
      <c r="D160">
        <v>5</v>
      </c>
      <c r="F160">
        <v>-5</v>
      </c>
      <c r="G160" t="s">
        <v>14</v>
      </c>
      <c r="H160" t="s">
        <v>15</v>
      </c>
      <c r="I160" t="s">
        <v>16</v>
      </c>
      <c r="J160" t="s">
        <v>69</v>
      </c>
    </row>
    <row r="161" spans="1:10" x14ac:dyDescent="0.25">
      <c r="A161" t="s">
        <v>4</v>
      </c>
      <c r="B161" s="2">
        <v>44253</v>
      </c>
      <c r="C161" t="s">
        <v>13</v>
      </c>
      <c r="D161">
        <v>5</v>
      </c>
      <c r="F161">
        <v>-5</v>
      </c>
      <c r="G161" t="s">
        <v>14</v>
      </c>
      <c r="H161" t="s">
        <v>15</v>
      </c>
      <c r="I161" t="s">
        <v>16</v>
      </c>
      <c r="J161" t="s">
        <v>69</v>
      </c>
    </row>
    <row r="162" spans="1:10" x14ac:dyDescent="0.25">
      <c r="A162" t="s">
        <v>4</v>
      </c>
      <c r="B162" s="2">
        <v>44253</v>
      </c>
      <c r="C162" t="s">
        <v>23</v>
      </c>
      <c r="D162">
        <v>162.9</v>
      </c>
      <c r="F162">
        <v>-162.9</v>
      </c>
      <c r="G162" t="s">
        <v>24</v>
      </c>
      <c r="H162" t="s">
        <v>19</v>
      </c>
      <c r="I162" t="s">
        <v>16</v>
      </c>
      <c r="J162" t="s">
        <v>69</v>
      </c>
    </row>
    <row r="163" spans="1:10" x14ac:dyDescent="0.25">
      <c r="A163" t="s">
        <v>4</v>
      </c>
      <c r="B163" s="2">
        <v>44254</v>
      </c>
      <c r="C163" t="s">
        <v>52</v>
      </c>
      <c r="D163">
        <v>125.9</v>
      </c>
      <c r="F163">
        <v>-125.9</v>
      </c>
      <c r="G163" t="s">
        <v>32</v>
      </c>
      <c r="H163" t="s">
        <v>30</v>
      </c>
      <c r="I163" t="s">
        <v>16</v>
      </c>
      <c r="J163" t="s">
        <v>69</v>
      </c>
    </row>
    <row r="164" spans="1:10" x14ac:dyDescent="0.25">
      <c r="A164" t="s">
        <v>4</v>
      </c>
      <c r="B164" s="2">
        <v>44254</v>
      </c>
      <c r="C164" t="s">
        <v>54</v>
      </c>
      <c r="D164">
        <v>137</v>
      </c>
      <c r="F164">
        <v>-137</v>
      </c>
      <c r="G164" t="s">
        <v>32</v>
      </c>
      <c r="H164" t="s">
        <v>30</v>
      </c>
      <c r="I164" t="s">
        <v>16</v>
      </c>
      <c r="J164" t="s">
        <v>69</v>
      </c>
    </row>
    <row r="165" spans="1:10" x14ac:dyDescent="0.25">
      <c r="A165" t="s">
        <v>4</v>
      </c>
      <c r="B165" s="2">
        <v>44255</v>
      </c>
      <c r="C165" t="s">
        <v>31</v>
      </c>
      <c r="D165">
        <v>146.1</v>
      </c>
      <c r="F165">
        <v>-146.1</v>
      </c>
      <c r="G165" t="s">
        <v>32</v>
      </c>
      <c r="H165" t="s">
        <v>30</v>
      </c>
      <c r="I165" t="s">
        <v>16</v>
      </c>
      <c r="J165" t="s">
        <v>69</v>
      </c>
    </row>
    <row r="166" spans="1:10" x14ac:dyDescent="0.25">
      <c r="A166" t="s">
        <v>4</v>
      </c>
      <c r="B166" s="2">
        <v>44255</v>
      </c>
      <c r="C166" t="s">
        <v>35</v>
      </c>
      <c r="D166">
        <v>24.1</v>
      </c>
      <c r="F166">
        <v>-24.1</v>
      </c>
      <c r="G166" t="s">
        <v>36</v>
      </c>
      <c r="H166" t="s">
        <v>22</v>
      </c>
      <c r="I166" t="s">
        <v>16</v>
      </c>
      <c r="J166" t="s">
        <v>69</v>
      </c>
    </row>
    <row r="167" spans="1:10" x14ac:dyDescent="0.25">
      <c r="A167" t="s">
        <v>4</v>
      </c>
      <c r="B167" s="2">
        <v>44256</v>
      </c>
      <c r="C167" t="s">
        <v>13</v>
      </c>
      <c r="D167">
        <v>5</v>
      </c>
      <c r="F167">
        <v>-5</v>
      </c>
      <c r="G167" t="s">
        <v>14</v>
      </c>
      <c r="H167" t="s">
        <v>15</v>
      </c>
      <c r="I167" t="s">
        <v>16</v>
      </c>
      <c r="J167" t="s">
        <v>70</v>
      </c>
    </row>
    <row r="168" spans="1:10" x14ac:dyDescent="0.25">
      <c r="A168" t="s">
        <v>4</v>
      </c>
      <c r="B168" s="2">
        <v>44257</v>
      </c>
      <c r="C168" t="s">
        <v>13</v>
      </c>
      <c r="D168">
        <v>5</v>
      </c>
      <c r="F168">
        <v>-5</v>
      </c>
      <c r="G168" t="s">
        <v>14</v>
      </c>
      <c r="H168" t="s">
        <v>15</v>
      </c>
      <c r="I168" t="s">
        <v>16</v>
      </c>
      <c r="J168" t="s">
        <v>70</v>
      </c>
    </row>
    <row r="169" spans="1:10" x14ac:dyDescent="0.25">
      <c r="A169" t="s">
        <v>4</v>
      </c>
      <c r="B169" s="2">
        <v>44258</v>
      </c>
      <c r="C169" t="s">
        <v>13</v>
      </c>
      <c r="D169">
        <v>5</v>
      </c>
      <c r="F169">
        <v>-5</v>
      </c>
      <c r="G169" t="s">
        <v>14</v>
      </c>
      <c r="H169" t="s">
        <v>15</v>
      </c>
      <c r="I169" t="s">
        <v>16</v>
      </c>
      <c r="J169" t="s">
        <v>70</v>
      </c>
    </row>
    <row r="170" spans="1:10" x14ac:dyDescent="0.25">
      <c r="A170" t="s">
        <v>4</v>
      </c>
      <c r="B170" s="2">
        <v>44259</v>
      </c>
      <c r="C170" t="s">
        <v>13</v>
      </c>
      <c r="D170">
        <v>5</v>
      </c>
      <c r="F170">
        <v>-5</v>
      </c>
      <c r="G170" t="s">
        <v>14</v>
      </c>
      <c r="H170" t="s">
        <v>15</v>
      </c>
      <c r="I170" t="s">
        <v>16</v>
      </c>
      <c r="J170" t="s">
        <v>70</v>
      </c>
    </row>
    <row r="171" spans="1:10" x14ac:dyDescent="0.25">
      <c r="A171" t="s">
        <v>4</v>
      </c>
      <c r="B171" s="2">
        <v>44260</v>
      </c>
      <c r="C171" t="s">
        <v>13</v>
      </c>
      <c r="D171">
        <v>5</v>
      </c>
      <c r="F171">
        <v>-5</v>
      </c>
      <c r="G171" t="s">
        <v>14</v>
      </c>
      <c r="H171" t="s">
        <v>15</v>
      </c>
      <c r="I171" t="s">
        <v>16</v>
      </c>
      <c r="J171" t="s">
        <v>70</v>
      </c>
    </row>
    <row r="172" spans="1:10" x14ac:dyDescent="0.25">
      <c r="A172" t="s">
        <v>4</v>
      </c>
      <c r="B172" s="2">
        <v>44260</v>
      </c>
      <c r="C172" t="s">
        <v>23</v>
      </c>
      <c r="D172">
        <v>149</v>
      </c>
      <c r="F172">
        <v>-149</v>
      </c>
      <c r="G172" t="s">
        <v>24</v>
      </c>
      <c r="H172" t="s">
        <v>19</v>
      </c>
      <c r="I172" t="s">
        <v>16</v>
      </c>
      <c r="J172" t="s">
        <v>70</v>
      </c>
    </row>
    <row r="173" spans="1:10" x14ac:dyDescent="0.25">
      <c r="A173" t="s">
        <v>4</v>
      </c>
      <c r="B173" s="2">
        <v>44263</v>
      </c>
      <c r="C173" t="s">
        <v>13</v>
      </c>
      <c r="D173">
        <v>5</v>
      </c>
      <c r="F173">
        <v>-5</v>
      </c>
      <c r="G173" t="s">
        <v>14</v>
      </c>
      <c r="H173" t="s">
        <v>15</v>
      </c>
      <c r="I173" t="s">
        <v>16</v>
      </c>
      <c r="J173" t="s">
        <v>70</v>
      </c>
    </row>
    <row r="174" spans="1:10" x14ac:dyDescent="0.25">
      <c r="A174" t="s">
        <v>4</v>
      </c>
      <c r="B174" s="2">
        <v>44264</v>
      </c>
      <c r="C174" t="s">
        <v>13</v>
      </c>
      <c r="D174">
        <v>5</v>
      </c>
      <c r="F174">
        <v>-5</v>
      </c>
      <c r="G174" t="s">
        <v>14</v>
      </c>
      <c r="H174" t="s">
        <v>15</v>
      </c>
      <c r="I174" t="s">
        <v>16</v>
      </c>
      <c r="J174" t="s">
        <v>70</v>
      </c>
    </row>
    <row r="175" spans="1:10" x14ac:dyDescent="0.25">
      <c r="A175" t="s">
        <v>4</v>
      </c>
      <c r="B175" s="2">
        <v>44265</v>
      </c>
      <c r="C175" t="s">
        <v>27</v>
      </c>
      <c r="D175">
        <v>78.900000000000006</v>
      </c>
      <c r="F175">
        <v>-78.900000000000006</v>
      </c>
      <c r="G175" t="s">
        <v>28</v>
      </c>
      <c r="H175" t="s">
        <v>22</v>
      </c>
      <c r="I175" t="s">
        <v>16</v>
      </c>
      <c r="J175" t="s">
        <v>70</v>
      </c>
    </row>
    <row r="176" spans="1:10" x14ac:dyDescent="0.25">
      <c r="A176" t="s">
        <v>4</v>
      </c>
      <c r="B176" s="2">
        <v>44265</v>
      </c>
      <c r="C176" t="s">
        <v>13</v>
      </c>
      <c r="D176">
        <v>5</v>
      </c>
      <c r="F176">
        <v>-5</v>
      </c>
      <c r="G176" t="s">
        <v>14</v>
      </c>
      <c r="H176" t="s">
        <v>15</v>
      </c>
      <c r="I176" t="s">
        <v>16</v>
      </c>
      <c r="J176" t="s">
        <v>70</v>
      </c>
    </row>
    <row r="177" spans="1:10" x14ac:dyDescent="0.25">
      <c r="A177" t="s">
        <v>4</v>
      </c>
      <c r="B177" s="2">
        <v>44266</v>
      </c>
      <c r="C177" t="s">
        <v>13</v>
      </c>
      <c r="D177">
        <v>5</v>
      </c>
      <c r="F177">
        <v>-5</v>
      </c>
      <c r="G177" t="s">
        <v>14</v>
      </c>
      <c r="H177" t="s">
        <v>15</v>
      </c>
      <c r="I177" t="s">
        <v>16</v>
      </c>
      <c r="J177" t="s">
        <v>70</v>
      </c>
    </row>
    <row r="178" spans="1:10" x14ac:dyDescent="0.25">
      <c r="A178" t="s">
        <v>4</v>
      </c>
      <c r="B178" s="2">
        <v>44267</v>
      </c>
      <c r="C178" t="s">
        <v>23</v>
      </c>
      <c r="D178">
        <v>137</v>
      </c>
      <c r="F178">
        <v>-137</v>
      </c>
      <c r="G178" t="s">
        <v>24</v>
      </c>
      <c r="H178" t="s">
        <v>19</v>
      </c>
      <c r="I178" t="s">
        <v>16</v>
      </c>
      <c r="J178" t="s">
        <v>70</v>
      </c>
    </row>
    <row r="179" spans="1:10" x14ac:dyDescent="0.25">
      <c r="A179" t="s">
        <v>4</v>
      </c>
      <c r="B179" s="2">
        <v>44267</v>
      </c>
      <c r="C179" t="s">
        <v>13</v>
      </c>
      <c r="D179">
        <v>5</v>
      </c>
      <c r="F179">
        <v>-5</v>
      </c>
      <c r="G179" t="s">
        <v>14</v>
      </c>
      <c r="H179" t="s">
        <v>15</v>
      </c>
      <c r="I179" t="s">
        <v>16</v>
      </c>
      <c r="J179" t="s">
        <v>70</v>
      </c>
    </row>
    <row r="180" spans="1:10" x14ac:dyDescent="0.25">
      <c r="A180" t="s">
        <v>4</v>
      </c>
      <c r="B180" s="2">
        <v>44268</v>
      </c>
      <c r="C180" t="s">
        <v>13</v>
      </c>
      <c r="D180">
        <v>5</v>
      </c>
      <c r="F180">
        <v>-5</v>
      </c>
      <c r="G180" t="s">
        <v>14</v>
      </c>
      <c r="H180" t="s">
        <v>15</v>
      </c>
      <c r="I180" t="s">
        <v>16</v>
      </c>
      <c r="J180" t="s">
        <v>70</v>
      </c>
    </row>
    <row r="181" spans="1:10" x14ac:dyDescent="0.25">
      <c r="A181" t="s">
        <v>4</v>
      </c>
      <c r="B181" s="2">
        <v>44268</v>
      </c>
      <c r="C181" t="s">
        <v>29</v>
      </c>
      <c r="D181">
        <v>41.8</v>
      </c>
      <c r="F181">
        <v>-41.8</v>
      </c>
      <c r="G181" t="s">
        <v>21</v>
      </c>
      <c r="H181" t="s">
        <v>30</v>
      </c>
      <c r="I181" t="s">
        <v>16</v>
      </c>
      <c r="J181" t="s">
        <v>70</v>
      </c>
    </row>
    <row r="182" spans="1:10" x14ac:dyDescent="0.25">
      <c r="A182" t="s">
        <v>4</v>
      </c>
      <c r="B182" s="2">
        <v>44268</v>
      </c>
      <c r="C182" t="s">
        <v>31</v>
      </c>
      <c r="D182">
        <v>99.9</v>
      </c>
      <c r="F182">
        <v>-99.9</v>
      </c>
      <c r="G182" t="s">
        <v>32</v>
      </c>
      <c r="H182" t="s">
        <v>30</v>
      </c>
      <c r="I182" t="s">
        <v>16</v>
      </c>
      <c r="J182" t="s">
        <v>70</v>
      </c>
    </row>
    <row r="183" spans="1:10" x14ac:dyDescent="0.25">
      <c r="A183" t="s">
        <v>4</v>
      </c>
      <c r="B183" s="2">
        <v>44268</v>
      </c>
      <c r="C183" t="s">
        <v>33</v>
      </c>
      <c r="D183">
        <v>54</v>
      </c>
      <c r="F183">
        <v>-54</v>
      </c>
      <c r="G183" t="s">
        <v>34</v>
      </c>
      <c r="H183" t="s">
        <v>15</v>
      </c>
      <c r="I183" t="s">
        <v>16</v>
      </c>
      <c r="J183" t="s">
        <v>70</v>
      </c>
    </row>
    <row r="184" spans="1:10" x14ac:dyDescent="0.25">
      <c r="A184" t="s">
        <v>4</v>
      </c>
      <c r="B184" s="2">
        <v>44269</v>
      </c>
      <c r="C184" t="s">
        <v>35</v>
      </c>
      <c r="D184">
        <v>30</v>
      </c>
      <c r="F184">
        <v>-30</v>
      </c>
      <c r="G184" t="s">
        <v>36</v>
      </c>
      <c r="H184" t="s">
        <v>22</v>
      </c>
      <c r="I184" t="s">
        <v>16</v>
      </c>
      <c r="J184" t="s">
        <v>70</v>
      </c>
    </row>
    <row r="185" spans="1:10" x14ac:dyDescent="0.25">
      <c r="A185" t="s">
        <v>4</v>
      </c>
      <c r="B185" s="2">
        <v>44270</v>
      </c>
      <c r="C185" t="s">
        <v>13</v>
      </c>
      <c r="D185">
        <v>5</v>
      </c>
      <c r="F185">
        <v>-5</v>
      </c>
      <c r="G185" t="s">
        <v>14</v>
      </c>
      <c r="H185" t="s">
        <v>15</v>
      </c>
      <c r="I185" t="s">
        <v>16</v>
      </c>
      <c r="J185" t="s">
        <v>70</v>
      </c>
    </row>
    <row r="186" spans="1:10" x14ac:dyDescent="0.25">
      <c r="A186" t="s">
        <v>4</v>
      </c>
      <c r="B186" s="2">
        <v>44271</v>
      </c>
      <c r="C186" t="s">
        <v>13</v>
      </c>
      <c r="D186">
        <v>5</v>
      </c>
      <c r="F186">
        <v>-5</v>
      </c>
      <c r="G186" t="s">
        <v>14</v>
      </c>
      <c r="H186" t="s">
        <v>15</v>
      </c>
      <c r="I186" t="s">
        <v>16</v>
      </c>
      <c r="J186" t="s">
        <v>70</v>
      </c>
    </row>
    <row r="187" spans="1:10" x14ac:dyDescent="0.25">
      <c r="A187" t="s">
        <v>4</v>
      </c>
      <c r="B187" s="2">
        <v>44272</v>
      </c>
      <c r="C187" t="s">
        <v>44</v>
      </c>
      <c r="D187">
        <v>46.8</v>
      </c>
      <c r="F187">
        <v>-46.8</v>
      </c>
      <c r="G187" t="s">
        <v>45</v>
      </c>
      <c r="H187" t="s">
        <v>30</v>
      </c>
      <c r="I187" t="s">
        <v>16</v>
      </c>
      <c r="J187" t="s">
        <v>70</v>
      </c>
    </row>
    <row r="188" spans="1:10" x14ac:dyDescent="0.25">
      <c r="A188" t="s">
        <v>4</v>
      </c>
      <c r="B188" s="2">
        <v>44272</v>
      </c>
      <c r="C188" t="s">
        <v>46</v>
      </c>
      <c r="D188">
        <v>35</v>
      </c>
      <c r="F188">
        <v>-35</v>
      </c>
      <c r="G188" t="s">
        <v>21</v>
      </c>
      <c r="H188" t="s">
        <v>30</v>
      </c>
      <c r="I188" t="s">
        <v>16</v>
      </c>
      <c r="J188" t="s">
        <v>70</v>
      </c>
    </row>
    <row r="189" spans="1:10" x14ac:dyDescent="0.25">
      <c r="A189" t="s">
        <v>4</v>
      </c>
      <c r="B189" s="2">
        <v>44272</v>
      </c>
      <c r="C189" t="s">
        <v>13</v>
      </c>
      <c r="D189">
        <v>5</v>
      </c>
      <c r="F189">
        <v>-5</v>
      </c>
      <c r="G189" t="s">
        <v>14</v>
      </c>
      <c r="H189" t="s">
        <v>15</v>
      </c>
      <c r="I189" t="s">
        <v>16</v>
      </c>
      <c r="J189" t="s">
        <v>70</v>
      </c>
    </row>
    <row r="190" spans="1:10" x14ac:dyDescent="0.25">
      <c r="A190" t="s">
        <v>4</v>
      </c>
      <c r="B190" s="2">
        <v>44273</v>
      </c>
      <c r="C190" t="s">
        <v>13</v>
      </c>
      <c r="D190">
        <v>5</v>
      </c>
      <c r="F190">
        <v>-5</v>
      </c>
      <c r="G190" t="s">
        <v>14</v>
      </c>
      <c r="H190" t="s">
        <v>15</v>
      </c>
      <c r="I190" t="s">
        <v>16</v>
      </c>
      <c r="J190" t="s">
        <v>70</v>
      </c>
    </row>
    <row r="191" spans="1:10" x14ac:dyDescent="0.25">
      <c r="A191" t="s">
        <v>4</v>
      </c>
      <c r="B191" s="2">
        <v>44274</v>
      </c>
      <c r="C191" t="s">
        <v>13</v>
      </c>
      <c r="D191">
        <v>5</v>
      </c>
      <c r="F191">
        <v>-5</v>
      </c>
      <c r="G191" t="s">
        <v>14</v>
      </c>
      <c r="H191" t="s">
        <v>15</v>
      </c>
      <c r="I191" t="s">
        <v>16</v>
      </c>
      <c r="J191" t="s">
        <v>70</v>
      </c>
    </row>
    <row r="192" spans="1:10" x14ac:dyDescent="0.25">
      <c r="A192" t="s">
        <v>4</v>
      </c>
      <c r="B192" s="2">
        <v>44274</v>
      </c>
      <c r="C192" t="s">
        <v>23</v>
      </c>
      <c r="D192">
        <v>171.9</v>
      </c>
      <c r="F192">
        <v>-171.9</v>
      </c>
      <c r="G192" t="s">
        <v>24</v>
      </c>
      <c r="H192" t="s">
        <v>19</v>
      </c>
      <c r="I192" t="s">
        <v>16</v>
      </c>
      <c r="J192" t="s">
        <v>70</v>
      </c>
    </row>
    <row r="193" spans="1:10" x14ac:dyDescent="0.25">
      <c r="A193" t="s">
        <v>4</v>
      </c>
      <c r="B193" s="2">
        <v>44275</v>
      </c>
      <c r="C193" t="s">
        <v>47</v>
      </c>
      <c r="D193">
        <v>39</v>
      </c>
      <c r="F193">
        <v>-39</v>
      </c>
      <c r="G193" t="s">
        <v>34</v>
      </c>
      <c r="H193" t="s">
        <v>15</v>
      </c>
      <c r="I193" t="s">
        <v>16</v>
      </c>
      <c r="J193" t="s">
        <v>70</v>
      </c>
    </row>
    <row r="194" spans="1:10" x14ac:dyDescent="0.25">
      <c r="A194" t="s">
        <v>4</v>
      </c>
      <c r="B194" s="2">
        <v>44276</v>
      </c>
      <c r="C194" t="s">
        <v>48</v>
      </c>
      <c r="D194">
        <v>14</v>
      </c>
      <c r="F194">
        <v>-14</v>
      </c>
      <c r="G194" t="s">
        <v>34</v>
      </c>
      <c r="H194" t="s">
        <v>15</v>
      </c>
      <c r="I194" t="s">
        <v>16</v>
      </c>
      <c r="J194" t="s">
        <v>70</v>
      </c>
    </row>
    <row r="195" spans="1:10" x14ac:dyDescent="0.25">
      <c r="A195" t="s">
        <v>4</v>
      </c>
      <c r="B195" s="2">
        <v>44277</v>
      </c>
      <c r="C195" t="s">
        <v>27</v>
      </c>
      <c r="D195">
        <v>65</v>
      </c>
      <c r="F195">
        <v>-65</v>
      </c>
      <c r="G195" t="s">
        <v>28</v>
      </c>
      <c r="H195" t="s">
        <v>22</v>
      </c>
      <c r="I195" t="s">
        <v>16</v>
      </c>
      <c r="J195" t="s">
        <v>70</v>
      </c>
    </row>
    <row r="196" spans="1:10" x14ac:dyDescent="0.25">
      <c r="A196" t="s">
        <v>4</v>
      </c>
      <c r="B196" s="2">
        <v>44277</v>
      </c>
      <c r="C196" t="s">
        <v>13</v>
      </c>
      <c r="D196">
        <v>5</v>
      </c>
      <c r="F196">
        <v>-5</v>
      </c>
      <c r="G196" t="s">
        <v>14</v>
      </c>
      <c r="H196" t="s">
        <v>15</v>
      </c>
      <c r="I196" t="s">
        <v>16</v>
      </c>
      <c r="J196" t="s">
        <v>70</v>
      </c>
    </row>
    <row r="197" spans="1:10" x14ac:dyDescent="0.25">
      <c r="A197" t="s">
        <v>4</v>
      </c>
      <c r="B197" s="2">
        <v>44278</v>
      </c>
      <c r="C197" t="s">
        <v>13</v>
      </c>
      <c r="D197">
        <v>5</v>
      </c>
      <c r="F197">
        <v>-5</v>
      </c>
      <c r="G197" t="s">
        <v>14</v>
      </c>
      <c r="H197" t="s">
        <v>15</v>
      </c>
      <c r="I197" t="s">
        <v>16</v>
      </c>
      <c r="J197" t="s">
        <v>70</v>
      </c>
    </row>
    <row r="198" spans="1:10" x14ac:dyDescent="0.25">
      <c r="A198" t="s">
        <v>4</v>
      </c>
      <c r="B198" s="2">
        <v>44279</v>
      </c>
      <c r="C198" t="s">
        <v>13</v>
      </c>
      <c r="D198">
        <v>5</v>
      </c>
      <c r="F198">
        <v>-5</v>
      </c>
      <c r="G198" t="s">
        <v>14</v>
      </c>
      <c r="H198" t="s">
        <v>15</v>
      </c>
      <c r="I198" t="s">
        <v>16</v>
      </c>
      <c r="J198" t="s">
        <v>70</v>
      </c>
    </row>
    <row r="199" spans="1:10" x14ac:dyDescent="0.25">
      <c r="A199" t="s">
        <v>4</v>
      </c>
      <c r="B199" s="2">
        <v>44280</v>
      </c>
      <c r="C199" t="s">
        <v>13</v>
      </c>
      <c r="D199">
        <v>5</v>
      </c>
      <c r="F199">
        <v>-5</v>
      </c>
      <c r="G199" t="s">
        <v>14</v>
      </c>
      <c r="H199" t="s">
        <v>15</v>
      </c>
      <c r="I199" t="s">
        <v>16</v>
      </c>
      <c r="J199" t="s">
        <v>70</v>
      </c>
    </row>
    <row r="200" spans="1:10" x14ac:dyDescent="0.25">
      <c r="A200" t="s">
        <v>4</v>
      </c>
      <c r="B200" s="2">
        <v>44281</v>
      </c>
      <c r="C200" t="s">
        <v>13</v>
      </c>
      <c r="D200">
        <v>5</v>
      </c>
      <c r="F200">
        <v>-5</v>
      </c>
      <c r="G200" t="s">
        <v>14</v>
      </c>
      <c r="H200" t="s">
        <v>15</v>
      </c>
      <c r="I200" t="s">
        <v>16</v>
      </c>
      <c r="J200" t="s">
        <v>70</v>
      </c>
    </row>
    <row r="201" spans="1:10" x14ac:dyDescent="0.25">
      <c r="A201" t="s">
        <v>4</v>
      </c>
      <c r="B201" s="2">
        <v>44281</v>
      </c>
      <c r="C201" t="s">
        <v>23</v>
      </c>
      <c r="D201">
        <v>209</v>
      </c>
      <c r="F201">
        <v>-209</v>
      </c>
      <c r="G201" t="s">
        <v>24</v>
      </c>
      <c r="H201" t="s">
        <v>19</v>
      </c>
      <c r="I201" t="s">
        <v>16</v>
      </c>
      <c r="J201" t="s">
        <v>70</v>
      </c>
    </row>
    <row r="202" spans="1:10" x14ac:dyDescent="0.25">
      <c r="A202" t="s">
        <v>4</v>
      </c>
      <c r="B202" s="2">
        <v>44282</v>
      </c>
      <c r="C202" t="s">
        <v>52</v>
      </c>
      <c r="D202">
        <v>127</v>
      </c>
      <c r="F202">
        <v>-127</v>
      </c>
      <c r="G202" t="s">
        <v>32</v>
      </c>
      <c r="H202" t="s">
        <v>30</v>
      </c>
      <c r="I202" t="s">
        <v>16</v>
      </c>
      <c r="J202" t="s">
        <v>70</v>
      </c>
    </row>
    <row r="203" spans="1:10" x14ac:dyDescent="0.25">
      <c r="A203" t="s">
        <v>4</v>
      </c>
      <c r="B203" s="2">
        <v>44282</v>
      </c>
      <c r="C203" t="s">
        <v>56</v>
      </c>
      <c r="D203">
        <v>177.2</v>
      </c>
      <c r="F203">
        <v>-177.2</v>
      </c>
      <c r="G203" t="s">
        <v>32</v>
      </c>
      <c r="H203" t="s">
        <v>30</v>
      </c>
      <c r="I203" t="s">
        <v>16</v>
      </c>
      <c r="J203" t="s">
        <v>70</v>
      </c>
    </row>
    <row r="204" spans="1:10" x14ac:dyDescent="0.25">
      <c r="A204" t="s">
        <v>4</v>
      </c>
      <c r="B204" s="2">
        <v>44283</v>
      </c>
      <c r="C204" t="s">
        <v>31</v>
      </c>
      <c r="D204">
        <v>147.1</v>
      </c>
      <c r="F204">
        <v>-147.1</v>
      </c>
      <c r="G204" t="s">
        <v>32</v>
      </c>
      <c r="H204" t="s">
        <v>30</v>
      </c>
      <c r="I204" t="s">
        <v>16</v>
      </c>
      <c r="J204" t="s">
        <v>70</v>
      </c>
    </row>
    <row r="205" spans="1:10" x14ac:dyDescent="0.25">
      <c r="A205" t="s">
        <v>4</v>
      </c>
      <c r="B205" s="2">
        <v>44283</v>
      </c>
      <c r="C205" t="s">
        <v>35</v>
      </c>
      <c r="D205">
        <v>25</v>
      </c>
      <c r="F205">
        <v>-25</v>
      </c>
      <c r="G205" t="s">
        <v>36</v>
      </c>
      <c r="H205" t="s">
        <v>22</v>
      </c>
      <c r="I205" t="s">
        <v>16</v>
      </c>
      <c r="J205" t="s">
        <v>70</v>
      </c>
    </row>
    <row r="206" spans="1:10" x14ac:dyDescent="0.25">
      <c r="A206" t="s">
        <v>4</v>
      </c>
      <c r="B206" s="2">
        <v>44284</v>
      </c>
      <c r="C206" t="s">
        <v>57</v>
      </c>
      <c r="D206">
        <v>15</v>
      </c>
      <c r="F206">
        <v>-15</v>
      </c>
      <c r="G206" t="s">
        <v>34</v>
      </c>
      <c r="H206" t="s">
        <v>15</v>
      </c>
      <c r="I206" t="s">
        <v>16</v>
      </c>
      <c r="J206" t="s">
        <v>70</v>
      </c>
    </row>
    <row r="207" spans="1:10" x14ac:dyDescent="0.25">
      <c r="A207" t="s">
        <v>4</v>
      </c>
      <c r="B207" s="2">
        <v>44285</v>
      </c>
      <c r="C207" t="s">
        <v>13</v>
      </c>
      <c r="D207">
        <v>5</v>
      </c>
      <c r="F207">
        <v>-5</v>
      </c>
      <c r="G207" t="s">
        <v>14</v>
      </c>
      <c r="H207" t="s">
        <v>15</v>
      </c>
      <c r="I207" t="s">
        <v>16</v>
      </c>
      <c r="J207" t="s">
        <v>70</v>
      </c>
    </row>
    <row r="208" spans="1:10" x14ac:dyDescent="0.25">
      <c r="A208" t="s">
        <v>4</v>
      </c>
      <c r="B208" s="2">
        <v>44286</v>
      </c>
      <c r="C208" t="s">
        <v>13</v>
      </c>
      <c r="D208">
        <v>5</v>
      </c>
      <c r="F208">
        <v>-5</v>
      </c>
      <c r="G208" t="s">
        <v>14</v>
      </c>
      <c r="H208" t="s">
        <v>15</v>
      </c>
      <c r="I208" t="s">
        <v>16</v>
      </c>
      <c r="J208" t="s">
        <v>70</v>
      </c>
    </row>
    <row r="209" spans="1:10" x14ac:dyDescent="0.25">
      <c r="A209" t="s">
        <v>4</v>
      </c>
      <c r="B209" s="2">
        <v>44287</v>
      </c>
      <c r="C209" t="s">
        <v>13</v>
      </c>
      <c r="D209">
        <v>5</v>
      </c>
      <c r="F209">
        <v>-5</v>
      </c>
      <c r="G209" t="s">
        <v>14</v>
      </c>
      <c r="H209" t="s">
        <v>15</v>
      </c>
      <c r="I209" t="s">
        <v>16</v>
      </c>
      <c r="J209" t="s">
        <v>71</v>
      </c>
    </row>
    <row r="210" spans="1:10" x14ac:dyDescent="0.25">
      <c r="A210" t="s">
        <v>4</v>
      </c>
      <c r="B210" s="2">
        <v>44288</v>
      </c>
      <c r="C210" t="s">
        <v>13</v>
      </c>
      <c r="D210">
        <v>5</v>
      </c>
      <c r="F210">
        <v>-5</v>
      </c>
      <c r="G210" t="s">
        <v>14</v>
      </c>
      <c r="H210" t="s">
        <v>15</v>
      </c>
      <c r="I210" t="s">
        <v>16</v>
      </c>
      <c r="J210" t="s">
        <v>71</v>
      </c>
    </row>
    <row r="211" spans="1:10" x14ac:dyDescent="0.25">
      <c r="A211" t="s">
        <v>4</v>
      </c>
      <c r="B211" s="2">
        <v>44289</v>
      </c>
      <c r="C211" t="s">
        <v>13</v>
      </c>
      <c r="D211">
        <v>5</v>
      </c>
      <c r="F211">
        <v>-5</v>
      </c>
      <c r="G211" t="s">
        <v>14</v>
      </c>
      <c r="H211" t="s">
        <v>15</v>
      </c>
      <c r="I211" t="s">
        <v>16</v>
      </c>
      <c r="J211" t="s">
        <v>71</v>
      </c>
    </row>
    <row r="212" spans="1:10" x14ac:dyDescent="0.25">
      <c r="A212" t="s">
        <v>4</v>
      </c>
      <c r="B212" s="2">
        <v>44290</v>
      </c>
      <c r="C212" t="s">
        <v>13</v>
      </c>
      <c r="D212">
        <v>5</v>
      </c>
      <c r="F212">
        <v>-5</v>
      </c>
      <c r="G212" t="s">
        <v>14</v>
      </c>
      <c r="H212" t="s">
        <v>15</v>
      </c>
      <c r="I212" t="s">
        <v>16</v>
      </c>
      <c r="J212" t="s">
        <v>71</v>
      </c>
    </row>
    <row r="213" spans="1:10" x14ac:dyDescent="0.25">
      <c r="A213" t="s">
        <v>4</v>
      </c>
      <c r="B213" s="2">
        <v>44291</v>
      </c>
      <c r="C213" t="s">
        <v>13</v>
      </c>
      <c r="D213">
        <v>5</v>
      </c>
      <c r="F213">
        <v>-5</v>
      </c>
      <c r="G213" t="s">
        <v>14</v>
      </c>
      <c r="H213" t="s">
        <v>15</v>
      </c>
      <c r="I213" t="s">
        <v>16</v>
      </c>
      <c r="J213" t="s">
        <v>71</v>
      </c>
    </row>
    <row r="214" spans="1:10" x14ac:dyDescent="0.25">
      <c r="A214" t="s">
        <v>4</v>
      </c>
      <c r="B214" s="2">
        <v>44291</v>
      </c>
      <c r="C214" t="s">
        <v>23</v>
      </c>
      <c r="D214">
        <v>158.19999999999999</v>
      </c>
      <c r="F214">
        <v>-158.19999999999999</v>
      </c>
      <c r="G214" t="s">
        <v>24</v>
      </c>
      <c r="H214" t="s">
        <v>19</v>
      </c>
      <c r="I214" t="s">
        <v>16</v>
      </c>
      <c r="J214" t="s">
        <v>71</v>
      </c>
    </row>
    <row r="215" spans="1:10" x14ac:dyDescent="0.25">
      <c r="A215" t="s">
        <v>4</v>
      </c>
      <c r="B215" s="2">
        <v>44294</v>
      </c>
      <c r="C215" t="s">
        <v>13</v>
      </c>
      <c r="D215">
        <v>5</v>
      </c>
      <c r="F215">
        <v>-5</v>
      </c>
      <c r="G215" t="s">
        <v>14</v>
      </c>
      <c r="H215" t="s">
        <v>15</v>
      </c>
      <c r="I215" t="s">
        <v>16</v>
      </c>
      <c r="J215" t="s">
        <v>71</v>
      </c>
    </row>
    <row r="216" spans="1:10" x14ac:dyDescent="0.25">
      <c r="A216" t="s">
        <v>4</v>
      </c>
      <c r="B216" s="2">
        <v>44295</v>
      </c>
      <c r="C216" t="s">
        <v>13</v>
      </c>
      <c r="D216">
        <v>5</v>
      </c>
      <c r="F216">
        <v>-5</v>
      </c>
      <c r="G216" t="s">
        <v>14</v>
      </c>
      <c r="H216" t="s">
        <v>15</v>
      </c>
      <c r="I216" t="s">
        <v>16</v>
      </c>
      <c r="J216" t="s">
        <v>71</v>
      </c>
    </row>
    <row r="217" spans="1:10" x14ac:dyDescent="0.25">
      <c r="A217" t="s">
        <v>4</v>
      </c>
      <c r="B217" s="2">
        <v>44296</v>
      </c>
      <c r="C217" t="s">
        <v>27</v>
      </c>
      <c r="D217">
        <v>79.900000000000006</v>
      </c>
      <c r="F217">
        <v>-79.900000000000006</v>
      </c>
      <c r="G217" t="s">
        <v>28</v>
      </c>
      <c r="H217" t="s">
        <v>22</v>
      </c>
      <c r="I217" t="s">
        <v>16</v>
      </c>
      <c r="J217" t="s">
        <v>71</v>
      </c>
    </row>
    <row r="218" spans="1:10" x14ac:dyDescent="0.25">
      <c r="A218" t="s">
        <v>4</v>
      </c>
      <c r="B218" s="2">
        <v>44296</v>
      </c>
      <c r="C218" t="s">
        <v>13</v>
      </c>
      <c r="D218">
        <v>5</v>
      </c>
      <c r="F218">
        <v>-5</v>
      </c>
      <c r="G218" t="s">
        <v>14</v>
      </c>
      <c r="H218" t="s">
        <v>15</v>
      </c>
      <c r="I218" t="s">
        <v>16</v>
      </c>
      <c r="J218" t="s">
        <v>71</v>
      </c>
    </row>
    <row r="219" spans="1:10" x14ac:dyDescent="0.25">
      <c r="A219" t="s">
        <v>4</v>
      </c>
      <c r="B219" s="2">
        <v>44297</v>
      </c>
      <c r="C219" t="s">
        <v>13</v>
      </c>
      <c r="D219">
        <v>5</v>
      </c>
      <c r="F219">
        <v>-5</v>
      </c>
      <c r="G219" t="s">
        <v>14</v>
      </c>
      <c r="H219" t="s">
        <v>15</v>
      </c>
      <c r="I219" t="s">
        <v>16</v>
      </c>
      <c r="J219" t="s">
        <v>71</v>
      </c>
    </row>
    <row r="220" spans="1:10" x14ac:dyDescent="0.25">
      <c r="A220" t="s">
        <v>4</v>
      </c>
      <c r="B220" s="2">
        <v>44298</v>
      </c>
      <c r="C220" t="s">
        <v>23</v>
      </c>
      <c r="D220">
        <v>98</v>
      </c>
      <c r="F220">
        <v>-98</v>
      </c>
      <c r="G220" t="s">
        <v>24</v>
      </c>
      <c r="H220" t="s">
        <v>19</v>
      </c>
      <c r="I220" t="s">
        <v>16</v>
      </c>
      <c r="J220" t="s">
        <v>71</v>
      </c>
    </row>
    <row r="221" spans="1:10" x14ac:dyDescent="0.25">
      <c r="A221" t="s">
        <v>4</v>
      </c>
      <c r="B221" s="2">
        <v>44298</v>
      </c>
      <c r="C221" t="s">
        <v>13</v>
      </c>
      <c r="D221">
        <v>5</v>
      </c>
      <c r="F221">
        <v>-5</v>
      </c>
      <c r="G221" t="s">
        <v>14</v>
      </c>
      <c r="H221" t="s">
        <v>15</v>
      </c>
      <c r="I221" t="s">
        <v>16</v>
      </c>
      <c r="J221" t="s">
        <v>71</v>
      </c>
    </row>
    <row r="222" spans="1:10" x14ac:dyDescent="0.25">
      <c r="A222" t="s">
        <v>4</v>
      </c>
      <c r="B222" s="2">
        <v>44299</v>
      </c>
      <c r="C222" t="s">
        <v>13</v>
      </c>
      <c r="D222">
        <v>5</v>
      </c>
      <c r="F222">
        <v>-5</v>
      </c>
      <c r="G222" t="s">
        <v>14</v>
      </c>
      <c r="H222" t="s">
        <v>15</v>
      </c>
      <c r="I222" t="s">
        <v>16</v>
      </c>
      <c r="J222" t="s">
        <v>71</v>
      </c>
    </row>
    <row r="223" spans="1:10" x14ac:dyDescent="0.25">
      <c r="A223" t="s">
        <v>4</v>
      </c>
      <c r="B223" s="2">
        <v>44299</v>
      </c>
      <c r="C223" t="s">
        <v>29</v>
      </c>
      <c r="D223">
        <v>42.8</v>
      </c>
      <c r="F223">
        <v>-42.8</v>
      </c>
      <c r="G223" t="s">
        <v>21</v>
      </c>
      <c r="H223" t="s">
        <v>30</v>
      </c>
      <c r="I223" t="s">
        <v>16</v>
      </c>
      <c r="J223" t="s">
        <v>71</v>
      </c>
    </row>
    <row r="224" spans="1:10" x14ac:dyDescent="0.25">
      <c r="A224" t="s">
        <v>4</v>
      </c>
      <c r="B224" s="2">
        <v>44299</v>
      </c>
      <c r="C224" t="s">
        <v>31</v>
      </c>
      <c r="D224">
        <v>100.9</v>
      </c>
      <c r="F224">
        <v>-100.9</v>
      </c>
      <c r="G224" t="s">
        <v>32</v>
      </c>
      <c r="H224" t="s">
        <v>30</v>
      </c>
      <c r="I224" t="s">
        <v>16</v>
      </c>
      <c r="J224" t="s">
        <v>71</v>
      </c>
    </row>
    <row r="225" spans="1:10" x14ac:dyDescent="0.25">
      <c r="A225" t="s">
        <v>4</v>
      </c>
      <c r="B225" s="2">
        <v>44299</v>
      </c>
      <c r="C225" t="s">
        <v>33</v>
      </c>
      <c r="D225">
        <v>54.9</v>
      </c>
      <c r="F225">
        <v>-54.9</v>
      </c>
      <c r="G225" t="s">
        <v>34</v>
      </c>
      <c r="H225" t="s">
        <v>15</v>
      </c>
      <c r="I225" t="s">
        <v>16</v>
      </c>
      <c r="J225" t="s">
        <v>71</v>
      </c>
    </row>
    <row r="226" spans="1:10" x14ac:dyDescent="0.25">
      <c r="A226" t="s">
        <v>4</v>
      </c>
      <c r="B226" s="2">
        <v>44300</v>
      </c>
      <c r="C226" t="s">
        <v>35</v>
      </c>
      <c r="D226">
        <v>31</v>
      </c>
      <c r="F226">
        <v>-31</v>
      </c>
      <c r="G226" t="s">
        <v>36</v>
      </c>
      <c r="H226" t="s">
        <v>22</v>
      </c>
      <c r="I226" t="s">
        <v>16</v>
      </c>
      <c r="J226" t="s">
        <v>71</v>
      </c>
    </row>
    <row r="227" spans="1:10" x14ac:dyDescent="0.25">
      <c r="A227" t="s">
        <v>4</v>
      </c>
      <c r="B227" s="2">
        <v>44301</v>
      </c>
      <c r="C227" t="s">
        <v>13</v>
      </c>
      <c r="D227">
        <v>5</v>
      </c>
      <c r="F227">
        <v>-5</v>
      </c>
      <c r="G227" t="s">
        <v>14</v>
      </c>
      <c r="H227" t="s">
        <v>15</v>
      </c>
      <c r="I227" t="s">
        <v>16</v>
      </c>
      <c r="J227" t="s">
        <v>71</v>
      </c>
    </row>
    <row r="228" spans="1:10" x14ac:dyDescent="0.25">
      <c r="A228" t="s">
        <v>4</v>
      </c>
      <c r="B228" s="2">
        <v>44302</v>
      </c>
      <c r="C228" t="s">
        <v>13</v>
      </c>
      <c r="D228">
        <v>5</v>
      </c>
      <c r="F228">
        <v>-5</v>
      </c>
      <c r="G228" t="s">
        <v>14</v>
      </c>
      <c r="H228" t="s">
        <v>15</v>
      </c>
      <c r="I228" t="s">
        <v>16</v>
      </c>
      <c r="J228" t="s">
        <v>71</v>
      </c>
    </row>
    <row r="229" spans="1:10" x14ac:dyDescent="0.25">
      <c r="A229" t="s">
        <v>4</v>
      </c>
      <c r="B229" s="2">
        <v>44303</v>
      </c>
      <c r="C229" t="s">
        <v>44</v>
      </c>
      <c r="D229">
        <v>47.9</v>
      </c>
      <c r="F229">
        <v>-47.9</v>
      </c>
      <c r="G229" t="s">
        <v>45</v>
      </c>
      <c r="H229" t="s">
        <v>30</v>
      </c>
      <c r="I229" t="s">
        <v>16</v>
      </c>
      <c r="J229" t="s">
        <v>71</v>
      </c>
    </row>
    <row r="230" spans="1:10" x14ac:dyDescent="0.25">
      <c r="A230" t="s">
        <v>4</v>
      </c>
      <c r="B230" s="2">
        <v>44303</v>
      </c>
      <c r="C230" t="s">
        <v>46</v>
      </c>
      <c r="D230">
        <v>35</v>
      </c>
      <c r="F230">
        <v>-35</v>
      </c>
      <c r="G230" t="s">
        <v>21</v>
      </c>
      <c r="H230" t="s">
        <v>30</v>
      </c>
      <c r="I230" t="s">
        <v>16</v>
      </c>
      <c r="J230" t="s">
        <v>71</v>
      </c>
    </row>
    <row r="231" spans="1:10" x14ac:dyDescent="0.25">
      <c r="A231" t="s">
        <v>4</v>
      </c>
      <c r="B231" s="2">
        <v>44303</v>
      </c>
      <c r="C231" t="s">
        <v>13</v>
      </c>
      <c r="D231">
        <v>5</v>
      </c>
      <c r="F231">
        <v>-5</v>
      </c>
      <c r="G231" t="s">
        <v>14</v>
      </c>
      <c r="H231" t="s">
        <v>15</v>
      </c>
      <c r="I231" t="s">
        <v>16</v>
      </c>
      <c r="J231" t="s">
        <v>71</v>
      </c>
    </row>
    <row r="232" spans="1:10" x14ac:dyDescent="0.25">
      <c r="A232" t="s">
        <v>4</v>
      </c>
      <c r="B232" s="2">
        <v>44304</v>
      </c>
      <c r="C232" t="s">
        <v>13</v>
      </c>
      <c r="D232">
        <v>5</v>
      </c>
      <c r="F232">
        <v>-5</v>
      </c>
      <c r="G232" t="s">
        <v>14</v>
      </c>
      <c r="H232" t="s">
        <v>15</v>
      </c>
      <c r="I232" t="s">
        <v>16</v>
      </c>
      <c r="J232" t="s">
        <v>71</v>
      </c>
    </row>
    <row r="233" spans="1:10" x14ac:dyDescent="0.25">
      <c r="A233" t="s">
        <v>4</v>
      </c>
      <c r="B233" s="2">
        <v>44305</v>
      </c>
      <c r="C233" t="s">
        <v>13</v>
      </c>
      <c r="D233">
        <v>5</v>
      </c>
      <c r="F233">
        <v>-5</v>
      </c>
      <c r="G233" t="s">
        <v>14</v>
      </c>
      <c r="H233" t="s">
        <v>15</v>
      </c>
      <c r="I233" t="s">
        <v>16</v>
      </c>
      <c r="J233" t="s">
        <v>71</v>
      </c>
    </row>
    <row r="234" spans="1:10" x14ac:dyDescent="0.25">
      <c r="A234" t="s">
        <v>4</v>
      </c>
      <c r="B234" s="2">
        <v>44305</v>
      </c>
      <c r="C234" t="s">
        <v>23</v>
      </c>
      <c r="D234">
        <v>173</v>
      </c>
      <c r="F234">
        <v>-173</v>
      </c>
      <c r="G234" t="s">
        <v>24</v>
      </c>
      <c r="H234" t="s">
        <v>19</v>
      </c>
      <c r="I234" t="s">
        <v>16</v>
      </c>
      <c r="J234" t="s">
        <v>71</v>
      </c>
    </row>
    <row r="235" spans="1:10" x14ac:dyDescent="0.25">
      <c r="A235" t="s">
        <v>4</v>
      </c>
      <c r="B235" s="2">
        <v>44306</v>
      </c>
      <c r="C235" t="s">
        <v>47</v>
      </c>
      <c r="D235">
        <v>40.1</v>
      </c>
      <c r="F235">
        <v>-40.1</v>
      </c>
      <c r="G235" t="s">
        <v>34</v>
      </c>
      <c r="H235" t="s">
        <v>15</v>
      </c>
      <c r="I235" t="s">
        <v>16</v>
      </c>
      <c r="J235" t="s">
        <v>71</v>
      </c>
    </row>
    <row r="236" spans="1:10" x14ac:dyDescent="0.25">
      <c r="A236" t="s">
        <v>4</v>
      </c>
      <c r="B236" s="2">
        <v>44307</v>
      </c>
      <c r="C236" t="s">
        <v>48</v>
      </c>
      <c r="D236">
        <v>15.1</v>
      </c>
      <c r="F236">
        <v>-15.1</v>
      </c>
      <c r="G236" t="s">
        <v>34</v>
      </c>
      <c r="H236" t="s">
        <v>15</v>
      </c>
      <c r="I236" t="s">
        <v>16</v>
      </c>
      <c r="J236" t="s">
        <v>71</v>
      </c>
    </row>
    <row r="237" spans="1:10" x14ac:dyDescent="0.25">
      <c r="A237" t="s">
        <v>4</v>
      </c>
      <c r="B237" s="2">
        <v>44308</v>
      </c>
      <c r="C237" t="s">
        <v>27</v>
      </c>
      <c r="D237">
        <v>66</v>
      </c>
      <c r="F237">
        <v>-66</v>
      </c>
      <c r="G237" t="s">
        <v>28</v>
      </c>
      <c r="H237" t="s">
        <v>22</v>
      </c>
      <c r="I237" t="s">
        <v>16</v>
      </c>
      <c r="J237" t="s">
        <v>71</v>
      </c>
    </row>
    <row r="238" spans="1:10" x14ac:dyDescent="0.25">
      <c r="A238" t="s">
        <v>4</v>
      </c>
      <c r="B238" s="2">
        <v>44308</v>
      </c>
      <c r="C238" t="s">
        <v>13</v>
      </c>
      <c r="D238">
        <v>5</v>
      </c>
      <c r="F238">
        <v>-5</v>
      </c>
      <c r="G238" t="s">
        <v>14</v>
      </c>
      <c r="H238" t="s">
        <v>15</v>
      </c>
      <c r="I238" t="s">
        <v>16</v>
      </c>
      <c r="J238" t="s">
        <v>71</v>
      </c>
    </row>
    <row r="239" spans="1:10" x14ac:dyDescent="0.25">
      <c r="A239" t="s">
        <v>4</v>
      </c>
      <c r="B239" s="2">
        <v>44309</v>
      </c>
      <c r="C239" t="s">
        <v>13</v>
      </c>
      <c r="D239">
        <v>5</v>
      </c>
      <c r="F239">
        <v>-5</v>
      </c>
      <c r="G239" t="s">
        <v>14</v>
      </c>
      <c r="H239" t="s">
        <v>15</v>
      </c>
      <c r="I239" t="s">
        <v>16</v>
      </c>
      <c r="J239" t="s">
        <v>71</v>
      </c>
    </row>
    <row r="240" spans="1:10" x14ac:dyDescent="0.25">
      <c r="A240" t="s">
        <v>4</v>
      </c>
      <c r="B240" s="2">
        <v>44310</v>
      </c>
      <c r="C240" t="s">
        <v>13</v>
      </c>
      <c r="D240">
        <v>5</v>
      </c>
      <c r="F240">
        <v>-5</v>
      </c>
      <c r="G240" t="s">
        <v>14</v>
      </c>
      <c r="H240" t="s">
        <v>15</v>
      </c>
      <c r="I240" t="s">
        <v>16</v>
      </c>
      <c r="J240" t="s">
        <v>71</v>
      </c>
    </row>
    <row r="241" spans="1:10" x14ac:dyDescent="0.25">
      <c r="A241" t="s">
        <v>4</v>
      </c>
      <c r="B241" s="2">
        <v>44311</v>
      </c>
      <c r="C241" t="s">
        <v>13</v>
      </c>
      <c r="D241">
        <v>5</v>
      </c>
      <c r="F241">
        <v>-5</v>
      </c>
      <c r="G241" t="s">
        <v>14</v>
      </c>
      <c r="H241" t="s">
        <v>15</v>
      </c>
      <c r="I241" t="s">
        <v>16</v>
      </c>
      <c r="J241" t="s">
        <v>71</v>
      </c>
    </row>
    <row r="242" spans="1:10" x14ac:dyDescent="0.25">
      <c r="A242" t="s">
        <v>4</v>
      </c>
      <c r="B242" s="2">
        <v>44312</v>
      </c>
      <c r="C242" t="s">
        <v>13</v>
      </c>
      <c r="D242">
        <v>5</v>
      </c>
      <c r="F242">
        <v>-5</v>
      </c>
      <c r="G242" t="s">
        <v>14</v>
      </c>
      <c r="H242" t="s">
        <v>15</v>
      </c>
      <c r="I242" t="s">
        <v>16</v>
      </c>
      <c r="J242" t="s">
        <v>71</v>
      </c>
    </row>
    <row r="243" spans="1:10" x14ac:dyDescent="0.25">
      <c r="A243" t="s">
        <v>4</v>
      </c>
      <c r="B243" s="2">
        <v>44312</v>
      </c>
      <c r="C243" t="s">
        <v>23</v>
      </c>
      <c r="D243">
        <v>164.9</v>
      </c>
      <c r="F243">
        <v>-164.9</v>
      </c>
      <c r="G243" t="s">
        <v>24</v>
      </c>
      <c r="H243" t="s">
        <v>19</v>
      </c>
      <c r="I243" t="s">
        <v>16</v>
      </c>
      <c r="J243" t="s">
        <v>71</v>
      </c>
    </row>
    <row r="244" spans="1:10" x14ac:dyDescent="0.25">
      <c r="A244" t="s">
        <v>4</v>
      </c>
      <c r="B244" s="2">
        <v>44313</v>
      </c>
      <c r="C244" t="s">
        <v>52</v>
      </c>
      <c r="D244">
        <v>127.9</v>
      </c>
      <c r="F244">
        <v>-127.9</v>
      </c>
      <c r="G244" t="s">
        <v>32</v>
      </c>
      <c r="H244" t="s">
        <v>30</v>
      </c>
      <c r="I244" t="s">
        <v>16</v>
      </c>
      <c r="J244" t="s">
        <v>71</v>
      </c>
    </row>
    <row r="245" spans="1:10" x14ac:dyDescent="0.25">
      <c r="A245" t="s">
        <v>4</v>
      </c>
      <c r="B245" s="2">
        <v>44313</v>
      </c>
      <c r="C245" t="s">
        <v>58</v>
      </c>
      <c r="D245">
        <v>300</v>
      </c>
      <c r="F245">
        <v>-300</v>
      </c>
      <c r="G245" t="s">
        <v>21</v>
      </c>
      <c r="H245" t="s">
        <v>30</v>
      </c>
      <c r="I245" t="s">
        <v>16</v>
      </c>
      <c r="J245" t="s">
        <v>71</v>
      </c>
    </row>
    <row r="246" spans="1:10" x14ac:dyDescent="0.25">
      <c r="A246" t="s">
        <v>4</v>
      </c>
      <c r="B246" s="2">
        <v>44314</v>
      </c>
      <c r="C246" t="s">
        <v>31</v>
      </c>
      <c r="D246">
        <v>148.1</v>
      </c>
      <c r="F246">
        <v>-148.1</v>
      </c>
      <c r="G246" t="s">
        <v>32</v>
      </c>
      <c r="H246" t="s">
        <v>30</v>
      </c>
      <c r="I246" t="s">
        <v>16</v>
      </c>
      <c r="J246" t="s">
        <v>71</v>
      </c>
    </row>
    <row r="247" spans="1:10" x14ac:dyDescent="0.25">
      <c r="A247" t="s">
        <v>4</v>
      </c>
      <c r="B247" s="2">
        <v>44314</v>
      </c>
      <c r="C247" t="s">
        <v>35</v>
      </c>
      <c r="D247">
        <v>26.1</v>
      </c>
      <c r="F247">
        <v>-26.1</v>
      </c>
      <c r="G247" t="s">
        <v>36</v>
      </c>
      <c r="H247" t="s">
        <v>22</v>
      </c>
      <c r="I247" t="s">
        <v>16</v>
      </c>
      <c r="J247" t="s">
        <v>71</v>
      </c>
    </row>
    <row r="248" spans="1:10" x14ac:dyDescent="0.25">
      <c r="A248" t="s">
        <v>4</v>
      </c>
      <c r="B248" s="2">
        <v>44315</v>
      </c>
      <c r="C248" t="s">
        <v>57</v>
      </c>
      <c r="D248">
        <v>15</v>
      </c>
      <c r="F248">
        <v>-15</v>
      </c>
      <c r="G248" t="s">
        <v>34</v>
      </c>
      <c r="H248" t="s">
        <v>15</v>
      </c>
      <c r="I248" t="s">
        <v>16</v>
      </c>
      <c r="J248" t="s">
        <v>71</v>
      </c>
    </row>
    <row r="249" spans="1:10" x14ac:dyDescent="0.25">
      <c r="A249" t="s">
        <v>4</v>
      </c>
      <c r="B249" s="2">
        <v>44315</v>
      </c>
      <c r="C249" t="s">
        <v>13</v>
      </c>
      <c r="D249">
        <v>5</v>
      </c>
      <c r="F249">
        <v>-5</v>
      </c>
      <c r="G249" t="s">
        <v>14</v>
      </c>
      <c r="H249" t="s">
        <v>15</v>
      </c>
      <c r="I249" t="s">
        <v>16</v>
      </c>
      <c r="J249" t="s">
        <v>71</v>
      </c>
    </row>
    <row r="250" spans="1:10" x14ac:dyDescent="0.25">
      <c r="A250" t="s">
        <v>4</v>
      </c>
      <c r="B250" s="2">
        <v>44316</v>
      </c>
      <c r="C250" t="s">
        <v>13</v>
      </c>
      <c r="D250">
        <v>5</v>
      </c>
      <c r="F250">
        <v>-5</v>
      </c>
      <c r="G250" t="s">
        <v>14</v>
      </c>
      <c r="H250" t="s">
        <v>15</v>
      </c>
      <c r="I250" t="s">
        <v>16</v>
      </c>
      <c r="J250" t="s">
        <v>71</v>
      </c>
    </row>
    <row r="251" spans="1:10" x14ac:dyDescent="0.25">
      <c r="A251" t="s">
        <v>4</v>
      </c>
      <c r="B251" s="2">
        <v>44318</v>
      </c>
      <c r="C251" t="s">
        <v>13</v>
      </c>
      <c r="D251">
        <v>5</v>
      </c>
      <c r="F251">
        <v>-5</v>
      </c>
      <c r="G251" t="s">
        <v>14</v>
      </c>
      <c r="H251" t="s">
        <v>15</v>
      </c>
      <c r="I251" t="s">
        <v>16</v>
      </c>
      <c r="J251" t="s">
        <v>72</v>
      </c>
    </row>
    <row r="252" spans="1:10" x14ac:dyDescent="0.25">
      <c r="A252" t="s">
        <v>4</v>
      </c>
      <c r="B252" s="2">
        <v>44319</v>
      </c>
      <c r="C252" t="s">
        <v>13</v>
      </c>
      <c r="D252">
        <v>5</v>
      </c>
      <c r="F252">
        <v>-5</v>
      </c>
      <c r="G252" t="s">
        <v>14</v>
      </c>
      <c r="H252" t="s">
        <v>15</v>
      </c>
      <c r="I252" t="s">
        <v>16</v>
      </c>
      <c r="J252" t="s">
        <v>72</v>
      </c>
    </row>
    <row r="253" spans="1:10" x14ac:dyDescent="0.25">
      <c r="A253" t="s">
        <v>4</v>
      </c>
      <c r="B253" s="2">
        <v>44320</v>
      </c>
      <c r="C253" t="s">
        <v>13</v>
      </c>
      <c r="D253">
        <v>5</v>
      </c>
      <c r="F253">
        <v>-5</v>
      </c>
      <c r="G253" t="s">
        <v>14</v>
      </c>
      <c r="H253" t="s">
        <v>15</v>
      </c>
      <c r="I253" t="s">
        <v>16</v>
      </c>
      <c r="J253" t="s">
        <v>72</v>
      </c>
    </row>
    <row r="254" spans="1:10" x14ac:dyDescent="0.25">
      <c r="A254" t="s">
        <v>4</v>
      </c>
      <c r="B254" s="2">
        <v>44321</v>
      </c>
      <c r="C254" t="s">
        <v>13</v>
      </c>
      <c r="D254">
        <v>5</v>
      </c>
      <c r="F254">
        <v>-5</v>
      </c>
      <c r="G254" t="s">
        <v>14</v>
      </c>
      <c r="H254" t="s">
        <v>15</v>
      </c>
      <c r="I254" t="s">
        <v>16</v>
      </c>
      <c r="J254" t="s">
        <v>72</v>
      </c>
    </row>
    <row r="255" spans="1:10" x14ac:dyDescent="0.25">
      <c r="A255" t="s">
        <v>4</v>
      </c>
      <c r="B255" s="2">
        <v>44322</v>
      </c>
      <c r="C255" t="s">
        <v>13</v>
      </c>
      <c r="D255">
        <v>5</v>
      </c>
      <c r="F255">
        <v>-5</v>
      </c>
      <c r="G255" t="s">
        <v>14</v>
      </c>
      <c r="H255" t="s">
        <v>15</v>
      </c>
      <c r="I255" t="s">
        <v>16</v>
      </c>
      <c r="J255" t="s">
        <v>72</v>
      </c>
    </row>
    <row r="256" spans="1:10" x14ac:dyDescent="0.25">
      <c r="A256" t="s">
        <v>4</v>
      </c>
      <c r="B256" s="2">
        <v>44322</v>
      </c>
      <c r="C256" t="s">
        <v>23</v>
      </c>
      <c r="D256">
        <v>170</v>
      </c>
      <c r="F256">
        <v>-170</v>
      </c>
      <c r="G256" t="s">
        <v>24</v>
      </c>
      <c r="H256" t="s">
        <v>19</v>
      </c>
      <c r="I256" t="s">
        <v>16</v>
      </c>
      <c r="J256" t="s">
        <v>72</v>
      </c>
    </row>
    <row r="257" spans="1:10" x14ac:dyDescent="0.25">
      <c r="A257" t="s">
        <v>4</v>
      </c>
      <c r="B257" s="2">
        <v>44325</v>
      </c>
      <c r="C257" t="s">
        <v>13</v>
      </c>
      <c r="D257">
        <v>5</v>
      </c>
      <c r="F257">
        <v>-5</v>
      </c>
      <c r="G257" t="s">
        <v>14</v>
      </c>
      <c r="H257" t="s">
        <v>15</v>
      </c>
      <c r="I257" t="s">
        <v>16</v>
      </c>
      <c r="J257" t="s">
        <v>72</v>
      </c>
    </row>
    <row r="258" spans="1:10" x14ac:dyDescent="0.25">
      <c r="A258" t="s">
        <v>4</v>
      </c>
      <c r="B258" s="2">
        <v>44326</v>
      </c>
      <c r="C258" t="s">
        <v>13</v>
      </c>
      <c r="D258">
        <v>5</v>
      </c>
      <c r="F258">
        <v>-5</v>
      </c>
      <c r="G258" t="s">
        <v>14</v>
      </c>
      <c r="H258" t="s">
        <v>15</v>
      </c>
      <c r="I258" t="s">
        <v>16</v>
      </c>
      <c r="J258" t="s">
        <v>72</v>
      </c>
    </row>
    <row r="259" spans="1:10" x14ac:dyDescent="0.25">
      <c r="A259" t="s">
        <v>4</v>
      </c>
      <c r="B259" s="2">
        <v>44327</v>
      </c>
      <c r="C259" t="s">
        <v>27</v>
      </c>
      <c r="D259">
        <v>81</v>
      </c>
      <c r="F259">
        <v>-81</v>
      </c>
      <c r="G259" t="s">
        <v>28</v>
      </c>
      <c r="H259" t="s">
        <v>22</v>
      </c>
      <c r="I259" t="s">
        <v>16</v>
      </c>
      <c r="J259" t="s">
        <v>72</v>
      </c>
    </row>
    <row r="260" spans="1:10" x14ac:dyDescent="0.25">
      <c r="A260" t="s">
        <v>4</v>
      </c>
      <c r="B260" s="2">
        <v>44327</v>
      </c>
      <c r="C260" t="s">
        <v>13</v>
      </c>
      <c r="D260">
        <v>5</v>
      </c>
      <c r="F260">
        <v>-5</v>
      </c>
      <c r="G260" t="s">
        <v>14</v>
      </c>
      <c r="H260" t="s">
        <v>15</v>
      </c>
      <c r="I260" t="s">
        <v>16</v>
      </c>
      <c r="J260" t="s">
        <v>72</v>
      </c>
    </row>
    <row r="261" spans="1:10" x14ac:dyDescent="0.25">
      <c r="A261" t="s">
        <v>4</v>
      </c>
      <c r="B261" s="2">
        <v>44328</v>
      </c>
      <c r="C261" t="s">
        <v>13</v>
      </c>
      <c r="D261">
        <v>5</v>
      </c>
      <c r="F261">
        <v>-5</v>
      </c>
      <c r="G261" t="s">
        <v>14</v>
      </c>
      <c r="H261" t="s">
        <v>15</v>
      </c>
      <c r="I261" t="s">
        <v>16</v>
      </c>
      <c r="J261" t="s">
        <v>72</v>
      </c>
    </row>
    <row r="262" spans="1:10" x14ac:dyDescent="0.25">
      <c r="A262" t="s">
        <v>4</v>
      </c>
      <c r="B262" s="2">
        <v>44329</v>
      </c>
      <c r="C262" t="s">
        <v>23</v>
      </c>
      <c r="D262">
        <v>139.1</v>
      </c>
      <c r="F262">
        <v>-139.1</v>
      </c>
      <c r="G262" t="s">
        <v>24</v>
      </c>
      <c r="H262" t="s">
        <v>19</v>
      </c>
      <c r="I262" t="s">
        <v>16</v>
      </c>
      <c r="J262" t="s">
        <v>72</v>
      </c>
    </row>
    <row r="263" spans="1:10" x14ac:dyDescent="0.25">
      <c r="A263" t="s">
        <v>4</v>
      </c>
      <c r="B263" s="2">
        <v>44329</v>
      </c>
      <c r="C263" t="s">
        <v>13</v>
      </c>
      <c r="D263">
        <v>5</v>
      </c>
      <c r="F263">
        <v>-5</v>
      </c>
      <c r="G263" t="s">
        <v>14</v>
      </c>
      <c r="H263" t="s">
        <v>15</v>
      </c>
      <c r="I263" t="s">
        <v>16</v>
      </c>
      <c r="J263" t="s">
        <v>72</v>
      </c>
    </row>
    <row r="264" spans="1:10" x14ac:dyDescent="0.25">
      <c r="A264" t="s">
        <v>4</v>
      </c>
      <c r="B264" s="2">
        <v>44330</v>
      </c>
      <c r="C264" t="s">
        <v>13</v>
      </c>
      <c r="D264">
        <v>5</v>
      </c>
      <c r="F264">
        <v>-5</v>
      </c>
      <c r="G264" t="s">
        <v>14</v>
      </c>
      <c r="H264" t="s">
        <v>15</v>
      </c>
      <c r="I264" t="s">
        <v>16</v>
      </c>
      <c r="J264" t="s">
        <v>72</v>
      </c>
    </row>
    <row r="265" spans="1:10" x14ac:dyDescent="0.25">
      <c r="A265" t="s">
        <v>4</v>
      </c>
      <c r="B265" s="2">
        <v>44330</v>
      </c>
      <c r="C265" t="s">
        <v>29</v>
      </c>
      <c r="D265">
        <v>43.9</v>
      </c>
      <c r="F265">
        <v>-43.9</v>
      </c>
      <c r="G265" t="s">
        <v>21</v>
      </c>
      <c r="H265" t="s">
        <v>30</v>
      </c>
      <c r="I265" t="s">
        <v>16</v>
      </c>
      <c r="J265" t="s">
        <v>72</v>
      </c>
    </row>
    <row r="266" spans="1:10" x14ac:dyDescent="0.25">
      <c r="A266" t="s">
        <v>4</v>
      </c>
      <c r="B266" s="2">
        <v>44330</v>
      </c>
      <c r="C266" t="s">
        <v>31</v>
      </c>
      <c r="D266">
        <v>101.80000000000001</v>
      </c>
      <c r="F266">
        <v>-101.80000000000001</v>
      </c>
      <c r="G266" t="s">
        <v>32</v>
      </c>
      <c r="H266" t="s">
        <v>30</v>
      </c>
      <c r="I266" t="s">
        <v>16</v>
      </c>
      <c r="J266" t="s">
        <v>72</v>
      </c>
    </row>
    <row r="267" spans="1:10" x14ac:dyDescent="0.25">
      <c r="A267" t="s">
        <v>4</v>
      </c>
      <c r="B267" s="2">
        <v>44330</v>
      </c>
      <c r="C267" t="s">
        <v>33</v>
      </c>
      <c r="D267">
        <v>55.9</v>
      </c>
      <c r="F267">
        <v>-55.9</v>
      </c>
      <c r="G267" t="s">
        <v>34</v>
      </c>
      <c r="H267" t="s">
        <v>15</v>
      </c>
      <c r="I267" t="s">
        <v>16</v>
      </c>
      <c r="J267" t="s">
        <v>72</v>
      </c>
    </row>
    <row r="268" spans="1:10" x14ac:dyDescent="0.25">
      <c r="A268" t="s">
        <v>4</v>
      </c>
      <c r="B268" s="2">
        <v>44331</v>
      </c>
      <c r="C268" t="s">
        <v>35</v>
      </c>
      <c r="D268">
        <v>32</v>
      </c>
      <c r="F268">
        <v>-32</v>
      </c>
      <c r="G268" t="s">
        <v>36</v>
      </c>
      <c r="H268" t="s">
        <v>22</v>
      </c>
      <c r="I268" t="s">
        <v>16</v>
      </c>
      <c r="J268" t="s">
        <v>72</v>
      </c>
    </row>
    <row r="269" spans="1:10" x14ac:dyDescent="0.25">
      <c r="A269" t="s">
        <v>4</v>
      </c>
      <c r="B269" s="2">
        <v>44332</v>
      </c>
      <c r="C269" t="s">
        <v>13</v>
      </c>
      <c r="D269">
        <v>5</v>
      </c>
      <c r="F269">
        <v>-5</v>
      </c>
      <c r="G269" t="s">
        <v>14</v>
      </c>
      <c r="H269" t="s">
        <v>15</v>
      </c>
      <c r="I269" t="s">
        <v>16</v>
      </c>
      <c r="J269" t="s">
        <v>72</v>
      </c>
    </row>
    <row r="270" spans="1:10" x14ac:dyDescent="0.25">
      <c r="A270" t="s">
        <v>4</v>
      </c>
      <c r="B270" s="2">
        <v>44333</v>
      </c>
      <c r="C270" t="s">
        <v>13</v>
      </c>
      <c r="D270">
        <v>5</v>
      </c>
      <c r="F270">
        <v>-5</v>
      </c>
      <c r="G270" t="s">
        <v>14</v>
      </c>
      <c r="H270" t="s">
        <v>15</v>
      </c>
      <c r="I270" t="s">
        <v>16</v>
      </c>
      <c r="J270" t="s">
        <v>72</v>
      </c>
    </row>
    <row r="271" spans="1:10" x14ac:dyDescent="0.25">
      <c r="A271" t="s">
        <v>4</v>
      </c>
      <c r="B271" s="2">
        <v>44334</v>
      </c>
      <c r="C271" t="s">
        <v>44</v>
      </c>
      <c r="D271">
        <v>49</v>
      </c>
      <c r="F271">
        <v>-49</v>
      </c>
      <c r="G271" t="s">
        <v>45</v>
      </c>
      <c r="H271" t="s">
        <v>30</v>
      </c>
      <c r="I271" t="s">
        <v>16</v>
      </c>
      <c r="J271" t="s">
        <v>72</v>
      </c>
    </row>
    <row r="272" spans="1:10" x14ac:dyDescent="0.25">
      <c r="A272" t="s">
        <v>4</v>
      </c>
      <c r="B272" s="2">
        <v>44334</v>
      </c>
      <c r="C272" t="s">
        <v>46</v>
      </c>
      <c r="D272">
        <v>35</v>
      </c>
      <c r="F272">
        <v>-35</v>
      </c>
      <c r="G272" t="s">
        <v>21</v>
      </c>
      <c r="H272" t="s">
        <v>30</v>
      </c>
      <c r="I272" t="s">
        <v>16</v>
      </c>
      <c r="J272" t="s">
        <v>72</v>
      </c>
    </row>
    <row r="273" spans="1:10" x14ac:dyDescent="0.25">
      <c r="A273" t="s">
        <v>4</v>
      </c>
      <c r="B273" s="2">
        <v>44334</v>
      </c>
      <c r="C273" t="s">
        <v>13</v>
      </c>
      <c r="D273">
        <v>5</v>
      </c>
      <c r="F273">
        <v>-5</v>
      </c>
      <c r="G273" t="s">
        <v>14</v>
      </c>
      <c r="H273" t="s">
        <v>15</v>
      </c>
      <c r="I273" t="s">
        <v>16</v>
      </c>
      <c r="J273" t="s">
        <v>72</v>
      </c>
    </row>
    <row r="274" spans="1:10" x14ac:dyDescent="0.25">
      <c r="A274" t="s">
        <v>4</v>
      </c>
      <c r="B274" s="2">
        <v>44335</v>
      </c>
      <c r="C274" t="s">
        <v>13</v>
      </c>
      <c r="D274">
        <v>5</v>
      </c>
      <c r="F274">
        <v>-5</v>
      </c>
      <c r="G274" t="s">
        <v>14</v>
      </c>
      <c r="H274" t="s">
        <v>15</v>
      </c>
      <c r="I274" t="s">
        <v>16</v>
      </c>
      <c r="J274" t="s">
        <v>72</v>
      </c>
    </row>
    <row r="275" spans="1:10" x14ac:dyDescent="0.25">
      <c r="A275" t="s">
        <v>4</v>
      </c>
      <c r="B275" s="2">
        <v>44336</v>
      </c>
      <c r="C275" t="s">
        <v>13</v>
      </c>
      <c r="D275">
        <v>5</v>
      </c>
      <c r="F275">
        <v>-5</v>
      </c>
      <c r="G275" t="s">
        <v>14</v>
      </c>
      <c r="H275" t="s">
        <v>15</v>
      </c>
      <c r="I275" t="s">
        <v>16</v>
      </c>
      <c r="J275" t="s">
        <v>72</v>
      </c>
    </row>
    <row r="276" spans="1:10" x14ac:dyDescent="0.25">
      <c r="A276" t="s">
        <v>4</v>
      </c>
      <c r="B276" s="2">
        <v>44336</v>
      </c>
      <c r="C276" t="s">
        <v>23</v>
      </c>
      <c r="D276">
        <v>174</v>
      </c>
      <c r="F276">
        <v>-174</v>
      </c>
      <c r="G276" t="s">
        <v>24</v>
      </c>
      <c r="H276" t="s">
        <v>19</v>
      </c>
      <c r="I276" t="s">
        <v>16</v>
      </c>
      <c r="J276" t="s">
        <v>72</v>
      </c>
    </row>
    <row r="277" spans="1:10" x14ac:dyDescent="0.25">
      <c r="A277" t="s">
        <v>4</v>
      </c>
      <c r="B277" s="2">
        <v>44337</v>
      </c>
      <c r="C277" t="s">
        <v>47</v>
      </c>
      <c r="D277">
        <v>41.1</v>
      </c>
      <c r="F277">
        <v>-41.1</v>
      </c>
      <c r="G277" t="s">
        <v>34</v>
      </c>
      <c r="H277" t="s">
        <v>15</v>
      </c>
      <c r="I277" t="s">
        <v>16</v>
      </c>
      <c r="J277" t="s">
        <v>72</v>
      </c>
    </row>
    <row r="278" spans="1:10" x14ac:dyDescent="0.25">
      <c r="A278" t="s">
        <v>4</v>
      </c>
      <c r="B278" s="2">
        <v>44338</v>
      </c>
      <c r="C278" t="s">
        <v>48</v>
      </c>
      <c r="D278">
        <v>16.2</v>
      </c>
      <c r="F278">
        <v>-16.2</v>
      </c>
      <c r="G278" t="s">
        <v>34</v>
      </c>
      <c r="H278" t="s">
        <v>15</v>
      </c>
      <c r="I278" t="s">
        <v>16</v>
      </c>
      <c r="J278" t="s">
        <v>72</v>
      </c>
    </row>
    <row r="279" spans="1:10" x14ac:dyDescent="0.25">
      <c r="A279" t="s">
        <v>4</v>
      </c>
      <c r="B279" s="2">
        <v>44339</v>
      </c>
      <c r="C279" t="s">
        <v>27</v>
      </c>
      <c r="D279">
        <v>67</v>
      </c>
      <c r="F279">
        <v>-67</v>
      </c>
      <c r="G279" t="s">
        <v>28</v>
      </c>
      <c r="H279" t="s">
        <v>22</v>
      </c>
      <c r="I279" t="s">
        <v>16</v>
      </c>
      <c r="J279" t="s">
        <v>72</v>
      </c>
    </row>
    <row r="280" spans="1:10" x14ac:dyDescent="0.25">
      <c r="A280" t="s">
        <v>4</v>
      </c>
      <c r="B280" s="2">
        <v>44339</v>
      </c>
      <c r="C280" t="s">
        <v>13</v>
      </c>
      <c r="D280">
        <v>5</v>
      </c>
      <c r="F280">
        <v>-5</v>
      </c>
      <c r="G280" t="s">
        <v>14</v>
      </c>
      <c r="H280" t="s">
        <v>15</v>
      </c>
      <c r="I280" t="s">
        <v>16</v>
      </c>
      <c r="J280" t="s">
        <v>72</v>
      </c>
    </row>
    <row r="281" spans="1:10" x14ac:dyDescent="0.25">
      <c r="A281" t="s">
        <v>4</v>
      </c>
      <c r="B281" s="2">
        <v>44340</v>
      </c>
      <c r="C281" t="s">
        <v>13</v>
      </c>
      <c r="D281">
        <v>5</v>
      </c>
      <c r="F281">
        <v>-5</v>
      </c>
      <c r="G281" t="s">
        <v>14</v>
      </c>
      <c r="H281" t="s">
        <v>15</v>
      </c>
      <c r="I281" t="s">
        <v>16</v>
      </c>
      <c r="J281" t="s">
        <v>72</v>
      </c>
    </row>
    <row r="282" spans="1:10" x14ac:dyDescent="0.25">
      <c r="A282" t="s">
        <v>4</v>
      </c>
      <c r="B282" s="2">
        <v>44341</v>
      </c>
      <c r="C282" t="s">
        <v>13</v>
      </c>
      <c r="D282">
        <v>5</v>
      </c>
      <c r="F282">
        <v>-5</v>
      </c>
      <c r="G282" t="s">
        <v>14</v>
      </c>
      <c r="H282" t="s">
        <v>15</v>
      </c>
      <c r="I282" t="s">
        <v>16</v>
      </c>
      <c r="J282" t="s">
        <v>72</v>
      </c>
    </row>
    <row r="283" spans="1:10" x14ac:dyDescent="0.25">
      <c r="A283" t="s">
        <v>4</v>
      </c>
      <c r="B283" s="2">
        <v>44342</v>
      </c>
      <c r="C283" t="s">
        <v>13</v>
      </c>
      <c r="D283">
        <v>5</v>
      </c>
      <c r="F283">
        <v>-5</v>
      </c>
      <c r="G283" t="s">
        <v>14</v>
      </c>
      <c r="H283" t="s">
        <v>15</v>
      </c>
      <c r="I283" t="s">
        <v>16</v>
      </c>
      <c r="J283" t="s">
        <v>72</v>
      </c>
    </row>
    <row r="284" spans="1:10" x14ac:dyDescent="0.25">
      <c r="A284" t="s">
        <v>4</v>
      </c>
      <c r="B284" s="2">
        <v>44343</v>
      </c>
      <c r="C284" t="s">
        <v>13</v>
      </c>
      <c r="D284">
        <v>5</v>
      </c>
      <c r="F284">
        <v>-5</v>
      </c>
      <c r="G284" t="s">
        <v>14</v>
      </c>
      <c r="H284" t="s">
        <v>15</v>
      </c>
      <c r="I284" t="s">
        <v>16</v>
      </c>
      <c r="J284" t="s">
        <v>72</v>
      </c>
    </row>
    <row r="285" spans="1:10" x14ac:dyDescent="0.25">
      <c r="A285" t="s">
        <v>4</v>
      </c>
      <c r="B285" s="2">
        <v>44343</v>
      </c>
      <c r="C285" t="s">
        <v>23</v>
      </c>
      <c r="D285">
        <v>165.8</v>
      </c>
      <c r="F285">
        <v>-165.8</v>
      </c>
      <c r="G285" t="s">
        <v>24</v>
      </c>
      <c r="H285" t="s">
        <v>19</v>
      </c>
      <c r="I285" t="s">
        <v>16</v>
      </c>
      <c r="J285" t="s">
        <v>72</v>
      </c>
    </row>
    <row r="286" spans="1:10" x14ac:dyDescent="0.25">
      <c r="A286" t="s">
        <v>4</v>
      </c>
      <c r="B286" s="2">
        <v>44344</v>
      </c>
      <c r="C286" t="s">
        <v>52</v>
      </c>
      <c r="D286">
        <v>128.80000000000001</v>
      </c>
      <c r="F286">
        <v>-128.80000000000001</v>
      </c>
      <c r="G286" t="s">
        <v>32</v>
      </c>
      <c r="H286" t="s">
        <v>30</v>
      </c>
      <c r="I286" t="s">
        <v>16</v>
      </c>
      <c r="J286" t="s">
        <v>72</v>
      </c>
    </row>
    <row r="287" spans="1:10" x14ac:dyDescent="0.25">
      <c r="A287" t="s">
        <v>4</v>
      </c>
      <c r="B287" s="2">
        <v>44344</v>
      </c>
      <c r="C287" t="s">
        <v>59</v>
      </c>
      <c r="D287">
        <v>235</v>
      </c>
      <c r="F287">
        <v>-235</v>
      </c>
      <c r="G287" t="s">
        <v>60</v>
      </c>
      <c r="H287" t="s">
        <v>30</v>
      </c>
      <c r="I287" t="s">
        <v>16</v>
      </c>
      <c r="J287" t="s">
        <v>72</v>
      </c>
    </row>
    <row r="288" spans="1:10" x14ac:dyDescent="0.25">
      <c r="A288" t="s">
        <v>4</v>
      </c>
      <c r="B288" s="2">
        <v>44345</v>
      </c>
      <c r="C288" t="s">
        <v>31</v>
      </c>
      <c r="D288">
        <v>149.19999999999999</v>
      </c>
      <c r="F288">
        <v>-149.19999999999999</v>
      </c>
      <c r="G288" t="s">
        <v>32</v>
      </c>
      <c r="H288" t="s">
        <v>30</v>
      </c>
      <c r="I288" t="s">
        <v>16</v>
      </c>
      <c r="J288" t="s">
        <v>72</v>
      </c>
    </row>
    <row r="289" spans="1:10" x14ac:dyDescent="0.25">
      <c r="A289" t="s">
        <v>4</v>
      </c>
      <c r="B289" s="2">
        <v>44345</v>
      </c>
      <c r="C289" t="s">
        <v>35</v>
      </c>
      <c r="D289">
        <v>27.200000000000003</v>
      </c>
      <c r="F289">
        <v>-27.200000000000003</v>
      </c>
      <c r="G289" t="s">
        <v>36</v>
      </c>
      <c r="H289" t="s">
        <v>22</v>
      </c>
      <c r="I289" t="s">
        <v>16</v>
      </c>
      <c r="J289" t="s">
        <v>72</v>
      </c>
    </row>
    <row r="290" spans="1:10" x14ac:dyDescent="0.25">
      <c r="A290" t="s">
        <v>4</v>
      </c>
      <c r="B290" s="2">
        <v>44347</v>
      </c>
      <c r="C290" t="s">
        <v>57</v>
      </c>
      <c r="D290">
        <v>15</v>
      </c>
      <c r="F290">
        <v>-15</v>
      </c>
      <c r="G290" t="s">
        <v>34</v>
      </c>
      <c r="H290" t="s">
        <v>15</v>
      </c>
      <c r="I290" t="s">
        <v>16</v>
      </c>
      <c r="J290" t="s">
        <v>72</v>
      </c>
    </row>
    <row r="291" spans="1:10" x14ac:dyDescent="0.25">
      <c r="A291" t="s">
        <v>4</v>
      </c>
      <c r="B291" s="2">
        <v>44346</v>
      </c>
      <c r="C291" t="s">
        <v>13</v>
      </c>
      <c r="D291">
        <v>5</v>
      </c>
      <c r="F291">
        <v>-5</v>
      </c>
      <c r="G291" t="s">
        <v>14</v>
      </c>
      <c r="H291" t="s">
        <v>15</v>
      </c>
      <c r="I291" t="s">
        <v>16</v>
      </c>
      <c r="J291" t="s">
        <v>72</v>
      </c>
    </row>
    <row r="292" spans="1:10" x14ac:dyDescent="0.25">
      <c r="A292" t="s">
        <v>4</v>
      </c>
      <c r="B292" s="2">
        <v>44347</v>
      </c>
      <c r="C292" t="s">
        <v>13</v>
      </c>
      <c r="D292">
        <v>5</v>
      </c>
      <c r="F292">
        <v>-5</v>
      </c>
      <c r="G292" t="s">
        <v>14</v>
      </c>
      <c r="H292" t="s">
        <v>15</v>
      </c>
      <c r="I292" t="s">
        <v>16</v>
      </c>
      <c r="J292" t="s">
        <v>72</v>
      </c>
    </row>
    <row r="293" spans="1:10" x14ac:dyDescent="0.25">
      <c r="A293" t="s">
        <v>4</v>
      </c>
      <c r="B293" s="2">
        <v>44350</v>
      </c>
      <c r="C293" t="s">
        <v>13</v>
      </c>
      <c r="D293">
        <v>5</v>
      </c>
      <c r="F293">
        <v>-5</v>
      </c>
      <c r="G293" t="s">
        <v>14</v>
      </c>
      <c r="H293" t="s">
        <v>15</v>
      </c>
      <c r="I293" t="s">
        <v>16</v>
      </c>
      <c r="J293" t="s">
        <v>73</v>
      </c>
    </row>
    <row r="294" spans="1:10" x14ac:dyDescent="0.25">
      <c r="A294" t="s">
        <v>4</v>
      </c>
      <c r="B294" s="2">
        <v>44350</v>
      </c>
      <c r="C294" t="s">
        <v>13</v>
      </c>
      <c r="D294">
        <v>5</v>
      </c>
      <c r="F294">
        <v>-5</v>
      </c>
      <c r="G294" t="s">
        <v>14</v>
      </c>
      <c r="H294" t="s">
        <v>15</v>
      </c>
      <c r="I294" t="s">
        <v>16</v>
      </c>
      <c r="J294" t="s">
        <v>73</v>
      </c>
    </row>
    <row r="295" spans="1:10" x14ac:dyDescent="0.25">
      <c r="A295" t="s">
        <v>4</v>
      </c>
      <c r="B295" s="2">
        <v>44351</v>
      </c>
      <c r="C295" t="s">
        <v>13</v>
      </c>
      <c r="D295">
        <v>5</v>
      </c>
      <c r="F295">
        <v>-5</v>
      </c>
      <c r="G295" t="s">
        <v>14</v>
      </c>
      <c r="H295" t="s">
        <v>15</v>
      </c>
      <c r="I295" t="s">
        <v>16</v>
      </c>
      <c r="J295" t="s">
        <v>73</v>
      </c>
    </row>
    <row r="296" spans="1:10" x14ac:dyDescent="0.25">
      <c r="A296" t="s">
        <v>4</v>
      </c>
      <c r="B296" s="2">
        <v>44352</v>
      </c>
      <c r="C296" t="s">
        <v>13</v>
      </c>
      <c r="D296">
        <v>5</v>
      </c>
      <c r="F296">
        <v>-5</v>
      </c>
      <c r="G296" t="s">
        <v>14</v>
      </c>
      <c r="H296" t="s">
        <v>15</v>
      </c>
      <c r="I296" t="s">
        <v>16</v>
      </c>
      <c r="J296" t="s">
        <v>73</v>
      </c>
    </row>
    <row r="297" spans="1:10" x14ac:dyDescent="0.25">
      <c r="A297" t="s">
        <v>4</v>
      </c>
      <c r="B297" s="2">
        <v>44353</v>
      </c>
      <c r="C297" t="s">
        <v>13</v>
      </c>
      <c r="D297">
        <v>5</v>
      </c>
      <c r="F297">
        <v>-5</v>
      </c>
      <c r="G297" t="s">
        <v>14</v>
      </c>
      <c r="H297" t="s">
        <v>15</v>
      </c>
      <c r="I297" t="s">
        <v>16</v>
      </c>
      <c r="J297" t="s">
        <v>73</v>
      </c>
    </row>
    <row r="298" spans="1:10" x14ac:dyDescent="0.25">
      <c r="A298" t="s">
        <v>4</v>
      </c>
      <c r="B298" s="2">
        <v>44353</v>
      </c>
      <c r="C298" t="s">
        <v>23</v>
      </c>
      <c r="D298">
        <v>119</v>
      </c>
      <c r="F298">
        <v>-119</v>
      </c>
      <c r="G298" t="s">
        <v>24</v>
      </c>
      <c r="H298" t="s">
        <v>19</v>
      </c>
      <c r="I298" t="s">
        <v>16</v>
      </c>
      <c r="J298" t="s">
        <v>73</v>
      </c>
    </row>
    <row r="299" spans="1:10" x14ac:dyDescent="0.25">
      <c r="A299" t="s">
        <v>4</v>
      </c>
      <c r="B299" s="2">
        <v>44356</v>
      </c>
      <c r="C299" t="s">
        <v>13</v>
      </c>
      <c r="D299">
        <v>5</v>
      </c>
      <c r="F299">
        <v>-5</v>
      </c>
      <c r="G299" t="s">
        <v>14</v>
      </c>
      <c r="H299" t="s">
        <v>15</v>
      </c>
      <c r="I299" t="s">
        <v>16</v>
      </c>
      <c r="J299" t="s">
        <v>73</v>
      </c>
    </row>
    <row r="300" spans="1:10" x14ac:dyDescent="0.25">
      <c r="A300" t="s">
        <v>4</v>
      </c>
      <c r="B300" s="2">
        <v>44357</v>
      </c>
      <c r="C300" t="s">
        <v>13</v>
      </c>
      <c r="D300">
        <v>5</v>
      </c>
      <c r="F300">
        <v>-5</v>
      </c>
      <c r="G300" t="s">
        <v>14</v>
      </c>
      <c r="H300" t="s">
        <v>15</v>
      </c>
      <c r="I300" t="s">
        <v>16</v>
      </c>
      <c r="J300" t="s">
        <v>73</v>
      </c>
    </row>
    <row r="301" spans="1:10" x14ac:dyDescent="0.25">
      <c r="A301" t="s">
        <v>4</v>
      </c>
      <c r="B301" s="2">
        <v>44358</v>
      </c>
      <c r="C301" t="s">
        <v>27</v>
      </c>
      <c r="D301">
        <v>82.1</v>
      </c>
      <c r="F301">
        <v>-82.1</v>
      </c>
      <c r="G301" t="s">
        <v>28</v>
      </c>
      <c r="H301" t="s">
        <v>22</v>
      </c>
      <c r="I301" t="s">
        <v>16</v>
      </c>
      <c r="J301" t="s">
        <v>73</v>
      </c>
    </row>
    <row r="302" spans="1:10" x14ac:dyDescent="0.25">
      <c r="A302" t="s">
        <v>4</v>
      </c>
      <c r="B302" s="2">
        <v>44358</v>
      </c>
      <c r="C302" t="s">
        <v>13</v>
      </c>
      <c r="D302">
        <v>5</v>
      </c>
      <c r="F302">
        <v>-5</v>
      </c>
      <c r="G302" t="s">
        <v>14</v>
      </c>
      <c r="H302" t="s">
        <v>15</v>
      </c>
      <c r="I302" t="s">
        <v>16</v>
      </c>
      <c r="J302" t="s">
        <v>73</v>
      </c>
    </row>
    <row r="303" spans="1:10" x14ac:dyDescent="0.25">
      <c r="A303" t="s">
        <v>4</v>
      </c>
      <c r="B303" s="2">
        <v>44359</v>
      </c>
      <c r="C303" t="s">
        <v>13</v>
      </c>
      <c r="D303">
        <v>5</v>
      </c>
      <c r="F303">
        <v>-5</v>
      </c>
      <c r="G303" t="s">
        <v>14</v>
      </c>
      <c r="H303" t="s">
        <v>15</v>
      </c>
      <c r="I303" t="s">
        <v>16</v>
      </c>
      <c r="J303" t="s">
        <v>73</v>
      </c>
    </row>
    <row r="304" spans="1:10" x14ac:dyDescent="0.25">
      <c r="A304" t="s">
        <v>4</v>
      </c>
      <c r="B304" s="2">
        <v>44360</v>
      </c>
      <c r="C304" t="s">
        <v>23</v>
      </c>
      <c r="D304">
        <v>140.19999999999999</v>
      </c>
      <c r="F304">
        <v>-140.19999999999999</v>
      </c>
      <c r="G304" t="s">
        <v>24</v>
      </c>
      <c r="H304" t="s">
        <v>19</v>
      </c>
      <c r="I304" t="s">
        <v>16</v>
      </c>
      <c r="J304" t="s">
        <v>73</v>
      </c>
    </row>
    <row r="305" spans="1:10" x14ac:dyDescent="0.25">
      <c r="A305" t="s">
        <v>4</v>
      </c>
      <c r="B305" s="2">
        <v>44360</v>
      </c>
      <c r="C305" t="s">
        <v>13</v>
      </c>
      <c r="D305">
        <v>5</v>
      </c>
      <c r="F305">
        <v>-5</v>
      </c>
      <c r="G305" t="s">
        <v>14</v>
      </c>
      <c r="H305" t="s">
        <v>15</v>
      </c>
      <c r="I305" t="s">
        <v>16</v>
      </c>
      <c r="J305" t="s">
        <v>73</v>
      </c>
    </row>
    <row r="306" spans="1:10" x14ac:dyDescent="0.25">
      <c r="A306" t="s">
        <v>4</v>
      </c>
      <c r="B306" s="2">
        <v>44361</v>
      </c>
      <c r="C306" t="s">
        <v>13</v>
      </c>
      <c r="D306">
        <v>5</v>
      </c>
      <c r="F306">
        <v>-5</v>
      </c>
      <c r="G306" t="s">
        <v>14</v>
      </c>
      <c r="H306" t="s">
        <v>15</v>
      </c>
      <c r="I306" t="s">
        <v>16</v>
      </c>
      <c r="J306" t="s">
        <v>73</v>
      </c>
    </row>
    <row r="307" spans="1:10" x14ac:dyDescent="0.25">
      <c r="A307" t="s">
        <v>4</v>
      </c>
      <c r="B307" s="2">
        <v>44361</v>
      </c>
      <c r="C307" t="s">
        <v>29</v>
      </c>
      <c r="D307">
        <v>44.9</v>
      </c>
      <c r="F307">
        <v>-44.9</v>
      </c>
      <c r="G307" t="s">
        <v>21</v>
      </c>
      <c r="H307" t="s">
        <v>30</v>
      </c>
      <c r="I307" t="s">
        <v>16</v>
      </c>
      <c r="J307" t="s">
        <v>73</v>
      </c>
    </row>
    <row r="308" spans="1:10" x14ac:dyDescent="0.25">
      <c r="A308" t="s">
        <v>4</v>
      </c>
      <c r="B308" s="2">
        <v>44361</v>
      </c>
      <c r="C308" t="s">
        <v>31</v>
      </c>
      <c r="D308">
        <v>102.9</v>
      </c>
      <c r="F308">
        <v>-102.9</v>
      </c>
      <c r="G308" t="s">
        <v>32</v>
      </c>
      <c r="H308" t="s">
        <v>30</v>
      </c>
      <c r="I308" t="s">
        <v>16</v>
      </c>
      <c r="J308" t="s">
        <v>73</v>
      </c>
    </row>
    <row r="309" spans="1:10" x14ac:dyDescent="0.25">
      <c r="A309" t="s">
        <v>4</v>
      </c>
      <c r="B309" s="2">
        <v>44361</v>
      </c>
      <c r="C309" t="s">
        <v>33</v>
      </c>
      <c r="D309">
        <v>56.9</v>
      </c>
      <c r="F309">
        <v>-56.9</v>
      </c>
      <c r="G309" t="s">
        <v>34</v>
      </c>
      <c r="H309" t="s">
        <v>15</v>
      </c>
      <c r="I309" t="s">
        <v>16</v>
      </c>
      <c r="J309" t="s">
        <v>73</v>
      </c>
    </row>
    <row r="310" spans="1:10" x14ac:dyDescent="0.25">
      <c r="A310" t="s">
        <v>4</v>
      </c>
      <c r="B310" s="2">
        <v>44362</v>
      </c>
      <c r="C310" t="s">
        <v>35</v>
      </c>
      <c r="D310">
        <v>33.1</v>
      </c>
      <c r="F310">
        <v>-33.1</v>
      </c>
      <c r="G310" t="s">
        <v>36</v>
      </c>
      <c r="H310" t="s">
        <v>22</v>
      </c>
      <c r="I310" t="s">
        <v>16</v>
      </c>
      <c r="J310" t="s">
        <v>73</v>
      </c>
    </row>
    <row r="311" spans="1:10" x14ac:dyDescent="0.25">
      <c r="A311" t="s">
        <v>4</v>
      </c>
      <c r="B311" s="2">
        <v>44363</v>
      </c>
      <c r="C311" t="s">
        <v>13</v>
      </c>
      <c r="D311">
        <v>5</v>
      </c>
      <c r="F311">
        <v>-5</v>
      </c>
      <c r="G311" t="s">
        <v>14</v>
      </c>
      <c r="H311" t="s">
        <v>15</v>
      </c>
      <c r="I311" t="s">
        <v>16</v>
      </c>
      <c r="J311" t="s">
        <v>73</v>
      </c>
    </row>
    <row r="312" spans="1:10" x14ac:dyDescent="0.25">
      <c r="A312" t="s">
        <v>4</v>
      </c>
      <c r="B312" s="2">
        <v>44364</v>
      </c>
      <c r="C312" t="s">
        <v>13</v>
      </c>
      <c r="D312">
        <v>5</v>
      </c>
      <c r="F312">
        <v>-5</v>
      </c>
      <c r="G312" t="s">
        <v>14</v>
      </c>
      <c r="H312" t="s">
        <v>15</v>
      </c>
      <c r="I312" t="s">
        <v>16</v>
      </c>
      <c r="J312" t="s">
        <v>73</v>
      </c>
    </row>
    <row r="313" spans="1:10" x14ac:dyDescent="0.25">
      <c r="A313" t="s">
        <v>4</v>
      </c>
      <c r="B313" s="2">
        <v>44365</v>
      </c>
      <c r="C313" t="s">
        <v>44</v>
      </c>
      <c r="D313">
        <v>50.1</v>
      </c>
      <c r="F313">
        <v>-50.1</v>
      </c>
      <c r="G313" t="s">
        <v>45</v>
      </c>
      <c r="H313" t="s">
        <v>30</v>
      </c>
      <c r="I313" t="s">
        <v>16</v>
      </c>
      <c r="J313" t="s">
        <v>73</v>
      </c>
    </row>
    <row r="314" spans="1:10" x14ac:dyDescent="0.25">
      <c r="A314" t="s">
        <v>4</v>
      </c>
      <c r="B314" s="2">
        <v>44365</v>
      </c>
      <c r="C314" t="s">
        <v>46</v>
      </c>
      <c r="D314">
        <v>35</v>
      </c>
      <c r="F314">
        <v>-35</v>
      </c>
      <c r="G314" t="s">
        <v>21</v>
      </c>
      <c r="H314" t="s">
        <v>30</v>
      </c>
      <c r="I314" t="s">
        <v>16</v>
      </c>
      <c r="J314" t="s">
        <v>73</v>
      </c>
    </row>
    <row r="315" spans="1:10" x14ac:dyDescent="0.25">
      <c r="A315" t="s">
        <v>4</v>
      </c>
      <c r="B315" s="2">
        <v>44365</v>
      </c>
      <c r="C315" t="s">
        <v>13</v>
      </c>
      <c r="D315">
        <v>5</v>
      </c>
      <c r="F315">
        <v>-5</v>
      </c>
      <c r="G315" t="s">
        <v>14</v>
      </c>
      <c r="H315" t="s">
        <v>15</v>
      </c>
      <c r="I315" t="s">
        <v>16</v>
      </c>
      <c r="J315" t="s">
        <v>73</v>
      </c>
    </row>
    <row r="316" spans="1:10" x14ac:dyDescent="0.25">
      <c r="A316" t="s">
        <v>4</v>
      </c>
      <c r="B316" s="2">
        <v>44366</v>
      </c>
      <c r="C316" t="s">
        <v>13</v>
      </c>
      <c r="D316">
        <v>5</v>
      </c>
      <c r="F316">
        <v>-5</v>
      </c>
      <c r="G316" t="s">
        <v>14</v>
      </c>
      <c r="H316" t="s">
        <v>15</v>
      </c>
      <c r="I316" t="s">
        <v>16</v>
      </c>
      <c r="J316" t="s">
        <v>73</v>
      </c>
    </row>
    <row r="317" spans="1:10" x14ac:dyDescent="0.25">
      <c r="A317" t="s">
        <v>4</v>
      </c>
      <c r="B317" s="2">
        <v>44367</v>
      </c>
      <c r="C317" t="s">
        <v>13</v>
      </c>
      <c r="D317">
        <v>5</v>
      </c>
      <c r="F317">
        <v>-5</v>
      </c>
      <c r="G317" t="s">
        <v>14</v>
      </c>
      <c r="H317" t="s">
        <v>15</v>
      </c>
      <c r="I317" t="s">
        <v>16</v>
      </c>
      <c r="J317" t="s">
        <v>73</v>
      </c>
    </row>
    <row r="318" spans="1:10" x14ac:dyDescent="0.25">
      <c r="A318" t="s">
        <v>4</v>
      </c>
      <c r="B318" s="2">
        <v>44367</v>
      </c>
      <c r="C318" t="s">
        <v>23</v>
      </c>
      <c r="D318">
        <v>234</v>
      </c>
      <c r="F318">
        <v>-234</v>
      </c>
      <c r="G318" t="s">
        <v>24</v>
      </c>
      <c r="H318" t="s">
        <v>19</v>
      </c>
      <c r="I318" t="s">
        <v>16</v>
      </c>
      <c r="J318" t="s">
        <v>73</v>
      </c>
    </row>
    <row r="319" spans="1:10" x14ac:dyDescent="0.25">
      <c r="A319" t="s">
        <v>4</v>
      </c>
      <c r="B319" s="2">
        <v>44368</v>
      </c>
      <c r="C319" t="s">
        <v>47</v>
      </c>
      <c r="D319">
        <v>42.1</v>
      </c>
      <c r="F319">
        <v>-42.1</v>
      </c>
      <c r="G319" t="s">
        <v>34</v>
      </c>
      <c r="H319" t="s">
        <v>15</v>
      </c>
      <c r="I319" t="s">
        <v>16</v>
      </c>
      <c r="J319" t="s">
        <v>73</v>
      </c>
    </row>
    <row r="320" spans="1:10" x14ac:dyDescent="0.25">
      <c r="A320" t="s">
        <v>4</v>
      </c>
      <c r="B320" s="2">
        <v>44369</v>
      </c>
      <c r="C320" t="s">
        <v>48</v>
      </c>
      <c r="D320">
        <v>17.099999999999998</v>
      </c>
      <c r="F320">
        <v>-17.099999999999998</v>
      </c>
      <c r="G320" t="s">
        <v>34</v>
      </c>
      <c r="H320" t="s">
        <v>15</v>
      </c>
      <c r="I320" t="s">
        <v>16</v>
      </c>
      <c r="J320" t="s">
        <v>73</v>
      </c>
    </row>
    <row r="321" spans="1:10" x14ac:dyDescent="0.25">
      <c r="A321" t="s">
        <v>4</v>
      </c>
      <c r="B321" s="2">
        <v>44370</v>
      </c>
      <c r="C321" t="s">
        <v>27</v>
      </c>
      <c r="D321">
        <v>67.900000000000006</v>
      </c>
      <c r="F321">
        <v>-67.900000000000006</v>
      </c>
      <c r="G321" t="s">
        <v>28</v>
      </c>
      <c r="H321" t="s">
        <v>22</v>
      </c>
      <c r="I321" t="s">
        <v>16</v>
      </c>
      <c r="J321" t="s">
        <v>73</v>
      </c>
    </row>
    <row r="322" spans="1:10" x14ac:dyDescent="0.25">
      <c r="A322" t="s">
        <v>4</v>
      </c>
      <c r="B322" s="2">
        <v>44370</v>
      </c>
      <c r="C322" t="s">
        <v>13</v>
      </c>
      <c r="D322">
        <v>5</v>
      </c>
      <c r="F322">
        <v>-5</v>
      </c>
      <c r="G322" t="s">
        <v>14</v>
      </c>
      <c r="H322" t="s">
        <v>15</v>
      </c>
      <c r="I322" t="s">
        <v>16</v>
      </c>
      <c r="J322" t="s">
        <v>73</v>
      </c>
    </row>
    <row r="323" spans="1:10" x14ac:dyDescent="0.25">
      <c r="A323" t="s">
        <v>4</v>
      </c>
      <c r="B323" s="2">
        <v>44371</v>
      </c>
      <c r="C323" t="s">
        <v>13</v>
      </c>
      <c r="D323">
        <v>5</v>
      </c>
      <c r="F323">
        <v>-5</v>
      </c>
      <c r="G323" t="s">
        <v>14</v>
      </c>
      <c r="H323" t="s">
        <v>15</v>
      </c>
      <c r="I323" t="s">
        <v>16</v>
      </c>
      <c r="J323" t="s">
        <v>73</v>
      </c>
    </row>
    <row r="324" spans="1:10" x14ac:dyDescent="0.25">
      <c r="A324" t="s">
        <v>4</v>
      </c>
      <c r="B324" s="2">
        <v>44372</v>
      </c>
      <c r="C324" t="s">
        <v>13</v>
      </c>
      <c r="D324">
        <v>5</v>
      </c>
      <c r="F324">
        <v>-5</v>
      </c>
      <c r="G324" t="s">
        <v>14</v>
      </c>
      <c r="H324" t="s">
        <v>15</v>
      </c>
      <c r="I324" t="s">
        <v>16</v>
      </c>
      <c r="J324" t="s">
        <v>73</v>
      </c>
    </row>
    <row r="325" spans="1:10" x14ac:dyDescent="0.25">
      <c r="A325" t="s">
        <v>4</v>
      </c>
      <c r="B325" s="2">
        <v>44373</v>
      </c>
      <c r="C325" t="s">
        <v>13</v>
      </c>
      <c r="D325">
        <v>5</v>
      </c>
      <c r="F325">
        <v>-5</v>
      </c>
      <c r="G325" t="s">
        <v>14</v>
      </c>
      <c r="H325" t="s">
        <v>15</v>
      </c>
      <c r="I325" t="s">
        <v>16</v>
      </c>
      <c r="J325" t="s">
        <v>73</v>
      </c>
    </row>
    <row r="326" spans="1:10" x14ac:dyDescent="0.25">
      <c r="A326" t="s">
        <v>4</v>
      </c>
      <c r="B326" s="2">
        <v>44374</v>
      </c>
      <c r="C326" t="s">
        <v>13</v>
      </c>
      <c r="D326">
        <v>5</v>
      </c>
      <c r="F326">
        <v>-5</v>
      </c>
      <c r="G326" t="s">
        <v>14</v>
      </c>
      <c r="H326" t="s">
        <v>15</v>
      </c>
      <c r="I326" t="s">
        <v>16</v>
      </c>
      <c r="J326" t="s">
        <v>73</v>
      </c>
    </row>
    <row r="327" spans="1:10" x14ac:dyDescent="0.25">
      <c r="A327" t="s">
        <v>4</v>
      </c>
      <c r="B327" s="2">
        <v>44374</v>
      </c>
      <c r="C327" t="s">
        <v>23</v>
      </c>
      <c r="D327">
        <v>166.9</v>
      </c>
      <c r="F327">
        <v>-166.9</v>
      </c>
      <c r="G327" t="s">
        <v>24</v>
      </c>
      <c r="H327" t="s">
        <v>19</v>
      </c>
      <c r="I327" t="s">
        <v>16</v>
      </c>
      <c r="J327" t="s">
        <v>73</v>
      </c>
    </row>
    <row r="328" spans="1:10" x14ac:dyDescent="0.25">
      <c r="A328" t="s">
        <v>4</v>
      </c>
      <c r="B328" s="2">
        <v>44375</v>
      </c>
      <c r="C328" t="s">
        <v>52</v>
      </c>
      <c r="D328">
        <v>129.9</v>
      </c>
      <c r="F328">
        <v>-129.9</v>
      </c>
      <c r="G328" t="s">
        <v>32</v>
      </c>
      <c r="H328" t="s">
        <v>30</v>
      </c>
      <c r="I328" t="s">
        <v>16</v>
      </c>
      <c r="J328" t="s">
        <v>73</v>
      </c>
    </row>
    <row r="329" spans="1:10" x14ac:dyDescent="0.25">
      <c r="A329" t="s">
        <v>4</v>
      </c>
      <c r="B329" s="2">
        <v>44375</v>
      </c>
      <c r="C329" t="s">
        <v>53</v>
      </c>
      <c r="D329">
        <v>180.29999999999998</v>
      </c>
      <c r="F329">
        <v>-180.29999999999998</v>
      </c>
      <c r="G329" t="s">
        <v>21</v>
      </c>
      <c r="H329" t="s">
        <v>30</v>
      </c>
      <c r="I329" t="s">
        <v>16</v>
      </c>
      <c r="J329" t="s">
        <v>73</v>
      </c>
    </row>
    <row r="330" spans="1:10" x14ac:dyDescent="0.25">
      <c r="A330" t="s">
        <v>4</v>
      </c>
      <c r="B330" s="2">
        <v>44376</v>
      </c>
      <c r="C330" t="s">
        <v>31</v>
      </c>
      <c r="D330">
        <v>150.1</v>
      </c>
      <c r="F330">
        <v>-150.1</v>
      </c>
      <c r="G330" t="s">
        <v>32</v>
      </c>
      <c r="H330" t="s">
        <v>30</v>
      </c>
      <c r="I330" t="s">
        <v>16</v>
      </c>
      <c r="J330" t="s">
        <v>73</v>
      </c>
    </row>
    <row r="331" spans="1:10" x14ac:dyDescent="0.25">
      <c r="A331" t="s">
        <v>4</v>
      </c>
      <c r="B331" s="2">
        <v>44376</v>
      </c>
      <c r="C331" t="s">
        <v>35</v>
      </c>
      <c r="D331">
        <v>28.200000000000003</v>
      </c>
      <c r="F331">
        <v>-28.200000000000003</v>
      </c>
      <c r="G331" t="s">
        <v>36</v>
      </c>
      <c r="H331" t="s">
        <v>22</v>
      </c>
      <c r="I331" t="s">
        <v>16</v>
      </c>
      <c r="J331" t="s">
        <v>73</v>
      </c>
    </row>
    <row r="332" spans="1:10" x14ac:dyDescent="0.25">
      <c r="A332" t="s">
        <v>4</v>
      </c>
      <c r="B332" s="2">
        <v>44376</v>
      </c>
      <c r="C332" t="s">
        <v>57</v>
      </c>
      <c r="D332">
        <v>15</v>
      </c>
      <c r="F332">
        <v>-15</v>
      </c>
      <c r="G332" t="s">
        <v>34</v>
      </c>
      <c r="H332" t="s">
        <v>15</v>
      </c>
      <c r="I332" t="s">
        <v>16</v>
      </c>
      <c r="J332" t="s">
        <v>73</v>
      </c>
    </row>
    <row r="333" spans="1:10" x14ac:dyDescent="0.25">
      <c r="A333" t="s">
        <v>4</v>
      </c>
      <c r="B333" s="2">
        <v>44377</v>
      </c>
      <c r="C333" t="s">
        <v>13</v>
      </c>
      <c r="D333">
        <v>5</v>
      </c>
      <c r="F333">
        <v>-5</v>
      </c>
      <c r="G333" t="s">
        <v>14</v>
      </c>
      <c r="H333" t="s">
        <v>15</v>
      </c>
      <c r="I333" t="s">
        <v>16</v>
      </c>
      <c r="J333" t="s">
        <v>73</v>
      </c>
    </row>
    <row r="334" spans="1:10" x14ac:dyDescent="0.25">
      <c r="A334" t="s">
        <v>4</v>
      </c>
      <c r="B334" s="2">
        <v>44378</v>
      </c>
      <c r="C334" t="s">
        <v>13</v>
      </c>
      <c r="D334">
        <v>5</v>
      </c>
      <c r="F334">
        <v>-5</v>
      </c>
      <c r="G334" t="s">
        <v>14</v>
      </c>
      <c r="H334" t="s">
        <v>15</v>
      </c>
      <c r="I334" t="s">
        <v>16</v>
      </c>
      <c r="J334" t="s">
        <v>74</v>
      </c>
    </row>
    <row r="335" spans="1:10" x14ac:dyDescent="0.25">
      <c r="A335" t="s">
        <v>4</v>
      </c>
      <c r="B335" s="2">
        <v>44380</v>
      </c>
      <c r="C335" t="s">
        <v>13</v>
      </c>
      <c r="D335">
        <v>5</v>
      </c>
      <c r="F335">
        <v>-5</v>
      </c>
      <c r="G335" t="s">
        <v>14</v>
      </c>
      <c r="H335" t="s">
        <v>15</v>
      </c>
      <c r="I335" t="s">
        <v>16</v>
      </c>
      <c r="J335" t="s">
        <v>74</v>
      </c>
    </row>
    <row r="336" spans="1:10" x14ac:dyDescent="0.25">
      <c r="A336" t="s">
        <v>4</v>
      </c>
      <c r="B336" s="2">
        <v>44382</v>
      </c>
      <c r="C336" t="s">
        <v>61</v>
      </c>
      <c r="D336">
        <v>15</v>
      </c>
      <c r="F336">
        <v>-15</v>
      </c>
      <c r="G336" t="s">
        <v>34</v>
      </c>
      <c r="H336" t="s">
        <v>15</v>
      </c>
      <c r="I336" t="s">
        <v>16</v>
      </c>
      <c r="J336" t="s">
        <v>74</v>
      </c>
    </row>
    <row r="337" spans="1:10" x14ac:dyDescent="0.25">
      <c r="A337" t="s">
        <v>4</v>
      </c>
      <c r="B337" s="2">
        <v>44382</v>
      </c>
      <c r="C337" t="s">
        <v>13</v>
      </c>
      <c r="D337">
        <v>5</v>
      </c>
      <c r="F337">
        <v>-5</v>
      </c>
      <c r="G337" t="s">
        <v>14</v>
      </c>
      <c r="H337" t="s">
        <v>15</v>
      </c>
      <c r="I337" t="s">
        <v>16</v>
      </c>
      <c r="J337" t="s">
        <v>74</v>
      </c>
    </row>
    <row r="338" spans="1:10" x14ac:dyDescent="0.25">
      <c r="A338" t="s">
        <v>4</v>
      </c>
      <c r="B338" s="2">
        <v>44383</v>
      </c>
      <c r="C338" t="s">
        <v>13</v>
      </c>
      <c r="D338">
        <v>5</v>
      </c>
      <c r="F338">
        <v>-5</v>
      </c>
      <c r="G338" t="s">
        <v>14</v>
      </c>
      <c r="H338" t="s">
        <v>15</v>
      </c>
      <c r="I338" t="s">
        <v>16</v>
      </c>
      <c r="J338" t="s">
        <v>74</v>
      </c>
    </row>
    <row r="339" spans="1:10" x14ac:dyDescent="0.25">
      <c r="A339" t="s">
        <v>4</v>
      </c>
      <c r="B339" s="2">
        <v>44384</v>
      </c>
      <c r="C339" t="s">
        <v>13</v>
      </c>
      <c r="D339">
        <v>5</v>
      </c>
      <c r="F339">
        <v>-5</v>
      </c>
      <c r="G339" t="s">
        <v>14</v>
      </c>
      <c r="H339" t="s">
        <v>15</v>
      </c>
      <c r="I339" t="s">
        <v>16</v>
      </c>
      <c r="J339" t="s">
        <v>74</v>
      </c>
    </row>
    <row r="340" spans="1:10" x14ac:dyDescent="0.25">
      <c r="A340" t="s">
        <v>4</v>
      </c>
      <c r="B340" s="2">
        <v>44384</v>
      </c>
      <c r="C340" t="s">
        <v>23</v>
      </c>
      <c r="D340">
        <v>180</v>
      </c>
      <c r="F340">
        <v>-180</v>
      </c>
      <c r="G340" t="s">
        <v>24</v>
      </c>
      <c r="H340" t="s">
        <v>19</v>
      </c>
      <c r="I340" t="s">
        <v>16</v>
      </c>
      <c r="J340" t="s">
        <v>74</v>
      </c>
    </row>
    <row r="341" spans="1:10" x14ac:dyDescent="0.25">
      <c r="A341" t="s">
        <v>4</v>
      </c>
      <c r="B341" s="2">
        <v>44387</v>
      </c>
      <c r="C341" t="s">
        <v>13</v>
      </c>
      <c r="D341">
        <v>5</v>
      </c>
      <c r="F341">
        <v>-5</v>
      </c>
      <c r="G341" t="s">
        <v>14</v>
      </c>
      <c r="H341" t="s">
        <v>15</v>
      </c>
      <c r="I341" t="s">
        <v>16</v>
      </c>
      <c r="J341" t="s">
        <v>74</v>
      </c>
    </row>
    <row r="342" spans="1:10" x14ac:dyDescent="0.25">
      <c r="A342" t="s">
        <v>4</v>
      </c>
      <c r="B342" s="2">
        <v>44388</v>
      </c>
      <c r="C342" t="s">
        <v>13</v>
      </c>
      <c r="D342">
        <v>5</v>
      </c>
      <c r="F342">
        <v>-5</v>
      </c>
      <c r="G342" t="s">
        <v>14</v>
      </c>
      <c r="H342" t="s">
        <v>15</v>
      </c>
      <c r="I342" t="s">
        <v>16</v>
      </c>
      <c r="J342" t="s">
        <v>74</v>
      </c>
    </row>
    <row r="343" spans="1:10" x14ac:dyDescent="0.25">
      <c r="A343" t="s">
        <v>4</v>
      </c>
      <c r="B343" s="2">
        <v>44389</v>
      </c>
      <c r="C343" t="s">
        <v>27</v>
      </c>
      <c r="D343">
        <v>83.1</v>
      </c>
      <c r="F343">
        <v>-83.1</v>
      </c>
      <c r="G343" t="s">
        <v>28</v>
      </c>
      <c r="H343" t="s">
        <v>22</v>
      </c>
      <c r="I343" t="s">
        <v>16</v>
      </c>
      <c r="J343" t="s">
        <v>74</v>
      </c>
    </row>
    <row r="344" spans="1:10" x14ac:dyDescent="0.25">
      <c r="A344" t="s">
        <v>4</v>
      </c>
      <c r="B344" s="2">
        <v>44389</v>
      </c>
      <c r="C344" t="s">
        <v>13</v>
      </c>
      <c r="D344">
        <v>5</v>
      </c>
      <c r="F344">
        <v>-5</v>
      </c>
      <c r="G344" t="s">
        <v>14</v>
      </c>
      <c r="H344" t="s">
        <v>15</v>
      </c>
      <c r="I344" t="s">
        <v>16</v>
      </c>
      <c r="J344" t="s">
        <v>74</v>
      </c>
    </row>
    <row r="345" spans="1:10" x14ac:dyDescent="0.25">
      <c r="A345" t="s">
        <v>4</v>
      </c>
      <c r="B345" s="2">
        <v>44390</v>
      </c>
      <c r="C345" t="s">
        <v>13</v>
      </c>
      <c r="D345">
        <v>5</v>
      </c>
      <c r="F345">
        <v>-5</v>
      </c>
      <c r="G345" t="s">
        <v>14</v>
      </c>
      <c r="H345" t="s">
        <v>15</v>
      </c>
      <c r="I345" t="s">
        <v>16</v>
      </c>
      <c r="J345" t="s">
        <v>74</v>
      </c>
    </row>
    <row r="346" spans="1:10" x14ac:dyDescent="0.25">
      <c r="A346" t="s">
        <v>4</v>
      </c>
      <c r="B346" s="2">
        <v>44391</v>
      </c>
      <c r="C346" t="s">
        <v>23</v>
      </c>
      <c r="D346">
        <v>141.1</v>
      </c>
      <c r="F346">
        <v>-141.1</v>
      </c>
      <c r="G346" t="s">
        <v>24</v>
      </c>
      <c r="H346" t="s">
        <v>19</v>
      </c>
      <c r="I346" t="s">
        <v>16</v>
      </c>
      <c r="J346" t="s">
        <v>74</v>
      </c>
    </row>
    <row r="347" spans="1:10" x14ac:dyDescent="0.25">
      <c r="A347" t="s">
        <v>4</v>
      </c>
      <c r="B347" s="2">
        <v>44391</v>
      </c>
      <c r="C347" t="s">
        <v>13</v>
      </c>
      <c r="D347">
        <v>5</v>
      </c>
      <c r="F347">
        <v>-5</v>
      </c>
      <c r="G347" t="s">
        <v>14</v>
      </c>
      <c r="H347" t="s">
        <v>15</v>
      </c>
      <c r="I347" t="s">
        <v>16</v>
      </c>
      <c r="J347" t="s">
        <v>74</v>
      </c>
    </row>
    <row r="348" spans="1:10" x14ac:dyDescent="0.25">
      <c r="A348" t="s">
        <v>4</v>
      </c>
      <c r="B348" s="2">
        <v>44392</v>
      </c>
      <c r="C348" t="s">
        <v>13</v>
      </c>
      <c r="D348">
        <v>5</v>
      </c>
      <c r="F348">
        <v>-5</v>
      </c>
      <c r="G348" t="s">
        <v>14</v>
      </c>
      <c r="H348" t="s">
        <v>15</v>
      </c>
      <c r="I348" t="s">
        <v>16</v>
      </c>
      <c r="J348" t="s">
        <v>74</v>
      </c>
    </row>
    <row r="349" spans="1:10" x14ac:dyDescent="0.25">
      <c r="A349" t="s">
        <v>4</v>
      </c>
      <c r="B349" s="2">
        <v>44392</v>
      </c>
      <c r="C349" t="s">
        <v>29</v>
      </c>
      <c r="D349">
        <v>45.8</v>
      </c>
      <c r="F349">
        <v>-45.8</v>
      </c>
      <c r="G349" t="s">
        <v>21</v>
      </c>
      <c r="H349" t="s">
        <v>30</v>
      </c>
      <c r="I349" t="s">
        <v>16</v>
      </c>
      <c r="J349" t="s">
        <v>74</v>
      </c>
    </row>
    <row r="350" spans="1:10" x14ac:dyDescent="0.25">
      <c r="A350" t="s">
        <v>4</v>
      </c>
      <c r="B350" s="2">
        <v>44392</v>
      </c>
      <c r="C350" t="s">
        <v>31</v>
      </c>
      <c r="D350">
        <v>103.80000000000001</v>
      </c>
      <c r="F350">
        <v>-103.80000000000001</v>
      </c>
      <c r="G350" t="s">
        <v>32</v>
      </c>
      <c r="H350" t="s">
        <v>30</v>
      </c>
      <c r="I350" t="s">
        <v>16</v>
      </c>
      <c r="J350" t="s">
        <v>74</v>
      </c>
    </row>
    <row r="351" spans="1:10" x14ac:dyDescent="0.25">
      <c r="A351" t="s">
        <v>4</v>
      </c>
      <c r="B351" s="2">
        <v>44392</v>
      </c>
      <c r="C351" t="s">
        <v>33</v>
      </c>
      <c r="D351">
        <v>58</v>
      </c>
      <c r="F351">
        <v>-58</v>
      </c>
      <c r="G351" t="s">
        <v>34</v>
      </c>
      <c r="H351" t="s">
        <v>15</v>
      </c>
      <c r="I351" t="s">
        <v>16</v>
      </c>
      <c r="J351" t="s">
        <v>74</v>
      </c>
    </row>
    <row r="352" spans="1:10" x14ac:dyDescent="0.25">
      <c r="A352" t="s">
        <v>4</v>
      </c>
      <c r="B352" s="2">
        <v>44393</v>
      </c>
      <c r="C352" t="s">
        <v>35</v>
      </c>
      <c r="D352">
        <v>34.200000000000003</v>
      </c>
      <c r="F352">
        <v>-34.200000000000003</v>
      </c>
      <c r="G352" t="s">
        <v>36</v>
      </c>
      <c r="H352" t="s">
        <v>22</v>
      </c>
      <c r="I352" t="s">
        <v>16</v>
      </c>
      <c r="J352" t="s">
        <v>74</v>
      </c>
    </row>
    <row r="353" spans="1:10" x14ac:dyDescent="0.25">
      <c r="A353" t="s">
        <v>4</v>
      </c>
      <c r="B353" s="2">
        <v>44394</v>
      </c>
      <c r="C353" t="s">
        <v>13</v>
      </c>
      <c r="D353">
        <v>5</v>
      </c>
      <c r="F353">
        <v>-5</v>
      </c>
      <c r="G353" t="s">
        <v>14</v>
      </c>
      <c r="H353" t="s">
        <v>15</v>
      </c>
      <c r="I353" t="s">
        <v>16</v>
      </c>
      <c r="J353" t="s">
        <v>74</v>
      </c>
    </row>
    <row r="354" spans="1:10" x14ac:dyDescent="0.25">
      <c r="A354" t="s">
        <v>4</v>
      </c>
      <c r="B354" s="2">
        <v>44395</v>
      </c>
      <c r="C354" t="s">
        <v>13</v>
      </c>
      <c r="D354">
        <v>5</v>
      </c>
      <c r="F354">
        <v>-5</v>
      </c>
      <c r="G354" t="s">
        <v>14</v>
      </c>
      <c r="H354" t="s">
        <v>15</v>
      </c>
      <c r="I354" t="s">
        <v>16</v>
      </c>
      <c r="J354" t="s">
        <v>74</v>
      </c>
    </row>
    <row r="355" spans="1:10" x14ac:dyDescent="0.25">
      <c r="A355" t="s">
        <v>4</v>
      </c>
      <c r="B355" s="2">
        <v>44396</v>
      </c>
      <c r="C355" t="s">
        <v>44</v>
      </c>
      <c r="D355">
        <v>51.1</v>
      </c>
      <c r="F355">
        <v>-51.1</v>
      </c>
      <c r="G355" t="s">
        <v>45</v>
      </c>
      <c r="H355" t="s">
        <v>30</v>
      </c>
      <c r="I355" t="s">
        <v>16</v>
      </c>
      <c r="J355" t="s">
        <v>74</v>
      </c>
    </row>
    <row r="356" spans="1:10" x14ac:dyDescent="0.25">
      <c r="A356" t="s">
        <v>4</v>
      </c>
      <c r="B356" s="2">
        <v>44396</v>
      </c>
      <c r="C356" t="s">
        <v>46</v>
      </c>
      <c r="D356">
        <v>35</v>
      </c>
      <c r="F356">
        <v>-35</v>
      </c>
      <c r="G356" t="s">
        <v>21</v>
      </c>
      <c r="H356" t="s">
        <v>30</v>
      </c>
      <c r="I356" t="s">
        <v>16</v>
      </c>
      <c r="J356" t="s">
        <v>74</v>
      </c>
    </row>
    <row r="357" spans="1:10" x14ac:dyDescent="0.25">
      <c r="A357" t="s">
        <v>4</v>
      </c>
      <c r="B357" s="2">
        <v>44396</v>
      </c>
      <c r="C357" t="s">
        <v>13</v>
      </c>
      <c r="D357">
        <v>5</v>
      </c>
      <c r="F357">
        <v>-5</v>
      </c>
      <c r="G357" t="s">
        <v>14</v>
      </c>
      <c r="H357" t="s">
        <v>15</v>
      </c>
      <c r="I357" t="s">
        <v>16</v>
      </c>
      <c r="J357" t="s">
        <v>74</v>
      </c>
    </row>
    <row r="358" spans="1:10" x14ac:dyDescent="0.25">
      <c r="A358" t="s">
        <v>4</v>
      </c>
      <c r="B358" s="2">
        <v>44397</v>
      </c>
      <c r="C358" t="s">
        <v>13</v>
      </c>
      <c r="D358">
        <v>5</v>
      </c>
      <c r="F358">
        <v>-5</v>
      </c>
      <c r="G358" t="s">
        <v>14</v>
      </c>
      <c r="H358" t="s">
        <v>15</v>
      </c>
      <c r="I358" t="s">
        <v>16</v>
      </c>
      <c r="J358" t="s">
        <v>74</v>
      </c>
    </row>
    <row r="359" spans="1:10" x14ac:dyDescent="0.25">
      <c r="A359" t="s">
        <v>4</v>
      </c>
      <c r="B359" s="2">
        <v>44398</v>
      </c>
      <c r="C359" t="s">
        <v>13</v>
      </c>
      <c r="D359">
        <v>5</v>
      </c>
      <c r="F359">
        <v>-5</v>
      </c>
      <c r="G359" t="s">
        <v>14</v>
      </c>
      <c r="H359" t="s">
        <v>15</v>
      </c>
      <c r="I359" t="s">
        <v>16</v>
      </c>
      <c r="J359" t="s">
        <v>74</v>
      </c>
    </row>
    <row r="360" spans="1:10" x14ac:dyDescent="0.25">
      <c r="A360" t="s">
        <v>4</v>
      </c>
      <c r="B360" s="2">
        <v>44398</v>
      </c>
      <c r="C360" t="s">
        <v>23</v>
      </c>
      <c r="D360">
        <v>176</v>
      </c>
      <c r="F360">
        <v>-176</v>
      </c>
      <c r="G360" t="s">
        <v>24</v>
      </c>
      <c r="H360" t="s">
        <v>19</v>
      </c>
      <c r="I360" t="s">
        <v>16</v>
      </c>
      <c r="J360" t="s">
        <v>74</v>
      </c>
    </row>
    <row r="361" spans="1:10" x14ac:dyDescent="0.25">
      <c r="A361" t="s">
        <v>4</v>
      </c>
      <c r="B361" s="2">
        <v>44399</v>
      </c>
      <c r="C361" t="s">
        <v>47</v>
      </c>
      <c r="D361">
        <v>43.1</v>
      </c>
      <c r="F361">
        <v>-43.1</v>
      </c>
      <c r="G361" t="s">
        <v>34</v>
      </c>
      <c r="H361" t="s">
        <v>15</v>
      </c>
      <c r="I361" t="s">
        <v>16</v>
      </c>
      <c r="J361" t="s">
        <v>74</v>
      </c>
    </row>
    <row r="362" spans="1:10" x14ac:dyDescent="0.25">
      <c r="A362" t="s">
        <v>4</v>
      </c>
      <c r="B362" s="2">
        <v>44400</v>
      </c>
      <c r="C362" t="s">
        <v>48</v>
      </c>
      <c r="D362">
        <v>18.2</v>
      </c>
      <c r="F362">
        <v>-18.2</v>
      </c>
      <c r="G362" t="s">
        <v>34</v>
      </c>
      <c r="H362" t="s">
        <v>15</v>
      </c>
      <c r="I362" t="s">
        <v>16</v>
      </c>
      <c r="J362" t="s">
        <v>74</v>
      </c>
    </row>
    <row r="363" spans="1:10" x14ac:dyDescent="0.25">
      <c r="A363" t="s">
        <v>4</v>
      </c>
      <c r="B363" s="2">
        <v>44401</v>
      </c>
      <c r="C363" t="s">
        <v>27</v>
      </c>
      <c r="D363">
        <v>68.800000000000011</v>
      </c>
      <c r="F363">
        <v>-68.800000000000011</v>
      </c>
      <c r="G363" t="s">
        <v>28</v>
      </c>
      <c r="H363" t="s">
        <v>22</v>
      </c>
      <c r="I363" t="s">
        <v>16</v>
      </c>
      <c r="J363" t="s">
        <v>74</v>
      </c>
    </row>
    <row r="364" spans="1:10" x14ac:dyDescent="0.25">
      <c r="A364" t="s">
        <v>4</v>
      </c>
      <c r="B364" s="2">
        <v>44401</v>
      </c>
      <c r="C364" t="s">
        <v>13</v>
      </c>
      <c r="D364">
        <v>5</v>
      </c>
      <c r="F364">
        <v>-5</v>
      </c>
      <c r="G364" t="s">
        <v>14</v>
      </c>
      <c r="H364" t="s">
        <v>15</v>
      </c>
      <c r="I364" t="s">
        <v>16</v>
      </c>
      <c r="J364" t="s">
        <v>74</v>
      </c>
    </row>
    <row r="365" spans="1:10" x14ac:dyDescent="0.25">
      <c r="A365" t="s">
        <v>4</v>
      </c>
      <c r="B365" s="2">
        <v>44402</v>
      </c>
      <c r="C365" t="s">
        <v>13</v>
      </c>
      <c r="D365">
        <v>5</v>
      </c>
      <c r="F365">
        <v>-5</v>
      </c>
      <c r="G365" t="s">
        <v>14</v>
      </c>
      <c r="H365" t="s">
        <v>15</v>
      </c>
      <c r="I365" t="s">
        <v>16</v>
      </c>
      <c r="J365" t="s">
        <v>74</v>
      </c>
    </row>
    <row r="366" spans="1:10" x14ac:dyDescent="0.25">
      <c r="A366" t="s">
        <v>4</v>
      </c>
      <c r="B366" s="2">
        <v>44403</v>
      </c>
      <c r="C366" t="s">
        <v>13</v>
      </c>
      <c r="D366">
        <v>5</v>
      </c>
      <c r="F366">
        <v>-5</v>
      </c>
      <c r="G366" t="s">
        <v>14</v>
      </c>
      <c r="H366" t="s">
        <v>15</v>
      </c>
      <c r="I366" t="s">
        <v>16</v>
      </c>
      <c r="J366" t="s">
        <v>74</v>
      </c>
    </row>
    <row r="367" spans="1:10" x14ac:dyDescent="0.25">
      <c r="A367" t="s">
        <v>4</v>
      </c>
      <c r="B367" s="2">
        <v>44404</v>
      </c>
      <c r="C367" t="s">
        <v>13</v>
      </c>
      <c r="D367">
        <v>5</v>
      </c>
      <c r="F367">
        <v>-5</v>
      </c>
      <c r="G367" t="s">
        <v>14</v>
      </c>
      <c r="H367" t="s">
        <v>15</v>
      </c>
      <c r="I367" t="s">
        <v>16</v>
      </c>
      <c r="J367" t="s">
        <v>74</v>
      </c>
    </row>
    <row r="368" spans="1:10" x14ac:dyDescent="0.25">
      <c r="A368" t="s">
        <v>4</v>
      </c>
      <c r="B368" s="2">
        <v>44405</v>
      </c>
      <c r="C368" t="s">
        <v>13</v>
      </c>
      <c r="D368">
        <v>5</v>
      </c>
      <c r="F368">
        <v>-5</v>
      </c>
      <c r="G368" t="s">
        <v>14</v>
      </c>
      <c r="H368" t="s">
        <v>15</v>
      </c>
      <c r="I368" t="s">
        <v>16</v>
      </c>
      <c r="J368" t="s">
        <v>74</v>
      </c>
    </row>
    <row r="369" spans="1:10" x14ac:dyDescent="0.25">
      <c r="A369" t="s">
        <v>4</v>
      </c>
      <c r="B369" s="2">
        <v>44405</v>
      </c>
      <c r="C369" t="s">
        <v>23</v>
      </c>
      <c r="D369">
        <v>193</v>
      </c>
      <c r="F369">
        <v>-193</v>
      </c>
      <c r="G369" t="s">
        <v>24</v>
      </c>
      <c r="H369" t="s">
        <v>19</v>
      </c>
      <c r="I369" t="s">
        <v>16</v>
      </c>
      <c r="J369" t="s">
        <v>74</v>
      </c>
    </row>
    <row r="370" spans="1:10" x14ac:dyDescent="0.25">
      <c r="A370" t="s">
        <v>4</v>
      </c>
      <c r="B370" s="2">
        <v>44406</v>
      </c>
      <c r="C370" t="s">
        <v>52</v>
      </c>
      <c r="D370">
        <v>130.80000000000001</v>
      </c>
      <c r="F370">
        <v>-130.80000000000001</v>
      </c>
      <c r="G370" t="s">
        <v>32</v>
      </c>
      <c r="H370" t="s">
        <v>30</v>
      </c>
      <c r="I370" t="s">
        <v>16</v>
      </c>
      <c r="J370" t="s">
        <v>74</v>
      </c>
    </row>
    <row r="371" spans="1:10" x14ac:dyDescent="0.25">
      <c r="A371" t="s">
        <v>4</v>
      </c>
      <c r="B371" s="2">
        <v>44406</v>
      </c>
      <c r="C371" t="s">
        <v>59</v>
      </c>
      <c r="D371">
        <v>181.39999999999998</v>
      </c>
      <c r="F371">
        <v>-181.39999999999998</v>
      </c>
      <c r="G371" t="s">
        <v>60</v>
      </c>
      <c r="H371" t="s">
        <v>30</v>
      </c>
      <c r="I371" t="s">
        <v>16</v>
      </c>
      <c r="J371" t="s">
        <v>74</v>
      </c>
    </row>
    <row r="372" spans="1:10" x14ac:dyDescent="0.25">
      <c r="A372" t="s">
        <v>4</v>
      </c>
      <c r="B372" s="2">
        <v>44407</v>
      </c>
      <c r="C372" t="s">
        <v>31</v>
      </c>
      <c r="D372">
        <v>151.19999999999999</v>
      </c>
      <c r="F372">
        <v>-151.19999999999999</v>
      </c>
      <c r="G372" t="s">
        <v>32</v>
      </c>
      <c r="H372" t="s">
        <v>30</v>
      </c>
      <c r="I372" t="s">
        <v>16</v>
      </c>
      <c r="J372" t="s">
        <v>74</v>
      </c>
    </row>
    <row r="373" spans="1:10" x14ac:dyDescent="0.25">
      <c r="A373" t="s">
        <v>4</v>
      </c>
      <c r="B373" s="2">
        <v>44407</v>
      </c>
      <c r="C373" t="s">
        <v>35</v>
      </c>
      <c r="D373">
        <v>29.300000000000004</v>
      </c>
      <c r="F373">
        <v>-29.300000000000004</v>
      </c>
      <c r="G373" t="s">
        <v>36</v>
      </c>
      <c r="H373" t="s">
        <v>22</v>
      </c>
      <c r="I373" t="s">
        <v>16</v>
      </c>
      <c r="J373" t="s">
        <v>74</v>
      </c>
    </row>
    <row r="374" spans="1:10" x14ac:dyDescent="0.25">
      <c r="A374" t="s">
        <v>4</v>
      </c>
      <c r="B374" s="2">
        <v>44407</v>
      </c>
      <c r="C374" t="s">
        <v>57</v>
      </c>
      <c r="D374">
        <v>15</v>
      </c>
      <c r="F374">
        <v>-15</v>
      </c>
      <c r="G374" t="s">
        <v>34</v>
      </c>
      <c r="H374" t="s">
        <v>15</v>
      </c>
      <c r="I374" t="s">
        <v>16</v>
      </c>
      <c r="J374" t="s">
        <v>74</v>
      </c>
    </row>
    <row r="375" spans="1:10" x14ac:dyDescent="0.25">
      <c r="A375" t="s">
        <v>4</v>
      </c>
      <c r="B375" s="2">
        <v>44408</v>
      </c>
      <c r="C375" t="s">
        <v>13</v>
      </c>
      <c r="D375">
        <v>5</v>
      </c>
      <c r="F375">
        <v>-5</v>
      </c>
      <c r="G375" t="s">
        <v>14</v>
      </c>
      <c r="H375" t="s">
        <v>15</v>
      </c>
      <c r="I375" t="s">
        <v>16</v>
      </c>
      <c r="J375" t="s">
        <v>74</v>
      </c>
    </row>
    <row r="376" spans="1:10" x14ac:dyDescent="0.25">
      <c r="A376" t="s">
        <v>4</v>
      </c>
      <c r="B376" s="2">
        <v>44410</v>
      </c>
      <c r="C376" t="s">
        <v>13</v>
      </c>
      <c r="D376">
        <v>5</v>
      </c>
      <c r="F376">
        <v>-5</v>
      </c>
      <c r="G376" t="s">
        <v>14</v>
      </c>
      <c r="H376" t="s">
        <v>15</v>
      </c>
      <c r="I376" t="s">
        <v>16</v>
      </c>
      <c r="J376" t="s">
        <v>75</v>
      </c>
    </row>
    <row r="377" spans="1:10" x14ac:dyDescent="0.25">
      <c r="A377" t="s">
        <v>4</v>
      </c>
      <c r="B377" s="2">
        <v>44411</v>
      </c>
      <c r="C377" t="s">
        <v>13</v>
      </c>
      <c r="D377">
        <v>5</v>
      </c>
      <c r="F377">
        <v>-5</v>
      </c>
      <c r="G377" t="s">
        <v>14</v>
      </c>
      <c r="H377" t="s">
        <v>15</v>
      </c>
      <c r="I377" t="s">
        <v>16</v>
      </c>
      <c r="J377" t="s">
        <v>75</v>
      </c>
    </row>
    <row r="378" spans="1:10" x14ac:dyDescent="0.25">
      <c r="A378" t="s">
        <v>4</v>
      </c>
      <c r="B378" s="2">
        <v>44413</v>
      </c>
      <c r="C378" t="s">
        <v>13</v>
      </c>
      <c r="D378">
        <v>5</v>
      </c>
      <c r="F378">
        <v>-5</v>
      </c>
      <c r="G378" t="s">
        <v>14</v>
      </c>
      <c r="H378" t="s">
        <v>15</v>
      </c>
      <c r="I378" t="s">
        <v>16</v>
      </c>
      <c r="J378" t="s">
        <v>75</v>
      </c>
    </row>
    <row r="379" spans="1:10" x14ac:dyDescent="0.25">
      <c r="A379" t="s">
        <v>4</v>
      </c>
      <c r="B379" s="2">
        <v>44413</v>
      </c>
      <c r="C379" t="s">
        <v>13</v>
      </c>
      <c r="D379">
        <v>5</v>
      </c>
      <c r="F379">
        <v>-5</v>
      </c>
      <c r="G379" t="s">
        <v>14</v>
      </c>
      <c r="H379" t="s">
        <v>15</v>
      </c>
      <c r="I379" t="s">
        <v>16</v>
      </c>
      <c r="J379" t="s">
        <v>75</v>
      </c>
    </row>
    <row r="380" spans="1:10" x14ac:dyDescent="0.25">
      <c r="A380" t="s">
        <v>4</v>
      </c>
      <c r="B380" s="2">
        <v>44414</v>
      </c>
      <c r="C380" t="s">
        <v>13</v>
      </c>
      <c r="D380">
        <v>5</v>
      </c>
      <c r="F380">
        <v>-5</v>
      </c>
      <c r="G380" t="s">
        <v>14</v>
      </c>
      <c r="H380" t="s">
        <v>15</v>
      </c>
      <c r="I380" t="s">
        <v>16</v>
      </c>
      <c r="J380" t="s">
        <v>75</v>
      </c>
    </row>
    <row r="381" spans="1:10" x14ac:dyDescent="0.25">
      <c r="A381" t="s">
        <v>4</v>
      </c>
      <c r="B381" s="2">
        <v>44415</v>
      </c>
      <c r="C381" t="s">
        <v>13</v>
      </c>
      <c r="D381">
        <v>5</v>
      </c>
      <c r="F381">
        <v>-5</v>
      </c>
      <c r="G381" t="s">
        <v>14</v>
      </c>
      <c r="H381" t="s">
        <v>15</v>
      </c>
      <c r="I381" t="s">
        <v>16</v>
      </c>
      <c r="J381" t="s">
        <v>75</v>
      </c>
    </row>
    <row r="382" spans="1:10" x14ac:dyDescent="0.25">
      <c r="A382" t="s">
        <v>4</v>
      </c>
      <c r="B382" s="2">
        <v>44415</v>
      </c>
      <c r="C382" t="s">
        <v>23</v>
      </c>
      <c r="D382">
        <v>137</v>
      </c>
      <c r="F382">
        <v>-137</v>
      </c>
      <c r="G382" t="s">
        <v>24</v>
      </c>
      <c r="H382" t="s">
        <v>19</v>
      </c>
      <c r="I382" t="s">
        <v>16</v>
      </c>
      <c r="J382" t="s">
        <v>75</v>
      </c>
    </row>
    <row r="383" spans="1:10" x14ac:dyDescent="0.25">
      <c r="A383" t="s">
        <v>4</v>
      </c>
      <c r="B383" s="2">
        <v>44418</v>
      </c>
      <c r="C383" t="s">
        <v>13</v>
      </c>
      <c r="D383">
        <v>5</v>
      </c>
      <c r="F383">
        <v>-5</v>
      </c>
      <c r="G383" t="s">
        <v>14</v>
      </c>
      <c r="H383" t="s">
        <v>15</v>
      </c>
      <c r="I383" t="s">
        <v>16</v>
      </c>
      <c r="J383" t="s">
        <v>75</v>
      </c>
    </row>
    <row r="384" spans="1:10" x14ac:dyDescent="0.25">
      <c r="A384" t="s">
        <v>4</v>
      </c>
      <c r="B384" s="2">
        <v>44419</v>
      </c>
      <c r="C384" t="s">
        <v>13</v>
      </c>
      <c r="D384">
        <v>5</v>
      </c>
      <c r="F384">
        <v>-5</v>
      </c>
      <c r="G384" t="s">
        <v>14</v>
      </c>
      <c r="H384" t="s">
        <v>15</v>
      </c>
      <c r="I384" t="s">
        <v>16</v>
      </c>
      <c r="J384" t="s">
        <v>75</v>
      </c>
    </row>
    <row r="385" spans="1:10" x14ac:dyDescent="0.25">
      <c r="A385" t="s">
        <v>4</v>
      </c>
      <c r="B385" s="2">
        <v>44420</v>
      </c>
      <c r="C385" t="s">
        <v>27</v>
      </c>
      <c r="D385">
        <v>84.199999999999989</v>
      </c>
      <c r="F385">
        <v>-84.199999999999989</v>
      </c>
      <c r="G385" t="s">
        <v>28</v>
      </c>
      <c r="H385" t="s">
        <v>22</v>
      </c>
      <c r="I385" t="s">
        <v>16</v>
      </c>
      <c r="J385" t="s">
        <v>75</v>
      </c>
    </row>
    <row r="386" spans="1:10" x14ac:dyDescent="0.25">
      <c r="A386" t="s">
        <v>4</v>
      </c>
      <c r="B386" s="2">
        <v>44420</v>
      </c>
      <c r="C386" t="s">
        <v>13</v>
      </c>
      <c r="D386">
        <v>5</v>
      </c>
      <c r="F386">
        <v>-5</v>
      </c>
      <c r="G386" t="s">
        <v>14</v>
      </c>
      <c r="H386" t="s">
        <v>15</v>
      </c>
      <c r="I386" t="s">
        <v>16</v>
      </c>
      <c r="J386" t="s">
        <v>75</v>
      </c>
    </row>
    <row r="387" spans="1:10" x14ac:dyDescent="0.25">
      <c r="A387" t="s">
        <v>4</v>
      </c>
      <c r="B387" s="2">
        <v>44421</v>
      </c>
      <c r="C387" t="s">
        <v>13</v>
      </c>
      <c r="D387">
        <v>5</v>
      </c>
      <c r="F387">
        <v>-5</v>
      </c>
      <c r="G387" t="s">
        <v>14</v>
      </c>
      <c r="H387" t="s">
        <v>15</v>
      </c>
      <c r="I387" t="s">
        <v>16</v>
      </c>
      <c r="J387" t="s">
        <v>75</v>
      </c>
    </row>
    <row r="388" spans="1:10" x14ac:dyDescent="0.25">
      <c r="A388" t="s">
        <v>4</v>
      </c>
      <c r="B388" s="2">
        <v>44422</v>
      </c>
      <c r="C388" t="s">
        <v>23</v>
      </c>
      <c r="D388">
        <v>142.1</v>
      </c>
      <c r="F388">
        <v>-142.1</v>
      </c>
      <c r="G388" t="s">
        <v>24</v>
      </c>
      <c r="H388" t="s">
        <v>19</v>
      </c>
      <c r="I388" t="s">
        <v>16</v>
      </c>
      <c r="J388" t="s">
        <v>75</v>
      </c>
    </row>
    <row r="389" spans="1:10" x14ac:dyDescent="0.25">
      <c r="A389" t="s">
        <v>4</v>
      </c>
      <c r="B389" s="2">
        <v>44422</v>
      </c>
      <c r="C389" t="s">
        <v>13</v>
      </c>
      <c r="D389">
        <v>5</v>
      </c>
      <c r="F389">
        <v>-5</v>
      </c>
      <c r="G389" t="s">
        <v>14</v>
      </c>
      <c r="H389" t="s">
        <v>15</v>
      </c>
      <c r="I389" t="s">
        <v>16</v>
      </c>
      <c r="J389" t="s">
        <v>75</v>
      </c>
    </row>
    <row r="390" spans="1:10" x14ac:dyDescent="0.25">
      <c r="A390" t="s">
        <v>4</v>
      </c>
      <c r="B390" s="2">
        <v>44423</v>
      </c>
      <c r="C390" t="s">
        <v>13</v>
      </c>
      <c r="D390">
        <v>5</v>
      </c>
      <c r="F390">
        <v>-5</v>
      </c>
      <c r="G390" t="s">
        <v>14</v>
      </c>
      <c r="H390" t="s">
        <v>15</v>
      </c>
      <c r="I390" t="s">
        <v>16</v>
      </c>
      <c r="J390" t="s">
        <v>75</v>
      </c>
    </row>
    <row r="391" spans="1:10" x14ac:dyDescent="0.25">
      <c r="A391" t="s">
        <v>4</v>
      </c>
      <c r="B391" s="2">
        <v>44423</v>
      </c>
      <c r="C391" t="s">
        <v>29</v>
      </c>
      <c r="D391">
        <v>46.8</v>
      </c>
      <c r="F391">
        <v>-46.8</v>
      </c>
      <c r="G391" t="s">
        <v>21</v>
      </c>
      <c r="H391" t="s">
        <v>30</v>
      </c>
      <c r="I391" t="s">
        <v>16</v>
      </c>
      <c r="J391" t="s">
        <v>75</v>
      </c>
    </row>
    <row r="392" spans="1:10" x14ac:dyDescent="0.25">
      <c r="A392" t="s">
        <v>4</v>
      </c>
      <c r="B392" s="2">
        <v>44423</v>
      </c>
      <c r="C392" t="s">
        <v>31</v>
      </c>
      <c r="D392">
        <v>104.70000000000002</v>
      </c>
      <c r="F392">
        <v>-104.70000000000002</v>
      </c>
      <c r="G392" t="s">
        <v>32</v>
      </c>
      <c r="H392" t="s">
        <v>30</v>
      </c>
      <c r="I392" t="s">
        <v>16</v>
      </c>
      <c r="J392" t="s">
        <v>75</v>
      </c>
    </row>
    <row r="393" spans="1:10" x14ac:dyDescent="0.25">
      <c r="A393" t="s">
        <v>4</v>
      </c>
      <c r="B393" s="2">
        <v>44423</v>
      </c>
      <c r="C393" t="s">
        <v>33</v>
      </c>
      <c r="D393">
        <v>59.1</v>
      </c>
      <c r="F393">
        <v>-59.1</v>
      </c>
      <c r="G393" t="s">
        <v>34</v>
      </c>
      <c r="H393" t="s">
        <v>15</v>
      </c>
      <c r="I393" t="s">
        <v>16</v>
      </c>
      <c r="J393" t="s">
        <v>75</v>
      </c>
    </row>
    <row r="394" spans="1:10" x14ac:dyDescent="0.25">
      <c r="A394" t="s">
        <v>4</v>
      </c>
      <c r="B394" s="2">
        <v>44424</v>
      </c>
      <c r="C394" t="s">
        <v>35</v>
      </c>
      <c r="D394">
        <v>35.1</v>
      </c>
      <c r="F394">
        <v>-35.1</v>
      </c>
      <c r="G394" t="s">
        <v>36</v>
      </c>
      <c r="H394" t="s">
        <v>22</v>
      </c>
      <c r="I394" t="s">
        <v>16</v>
      </c>
      <c r="J394" t="s">
        <v>75</v>
      </c>
    </row>
    <row r="395" spans="1:10" x14ac:dyDescent="0.25">
      <c r="A395" t="s">
        <v>4</v>
      </c>
      <c r="B395" s="2">
        <v>44425</v>
      </c>
      <c r="C395" t="s">
        <v>13</v>
      </c>
      <c r="D395">
        <v>5</v>
      </c>
      <c r="F395">
        <v>-5</v>
      </c>
      <c r="G395" t="s">
        <v>14</v>
      </c>
      <c r="H395" t="s">
        <v>15</v>
      </c>
      <c r="I395" t="s">
        <v>16</v>
      </c>
      <c r="J395" t="s">
        <v>75</v>
      </c>
    </row>
    <row r="396" spans="1:10" x14ac:dyDescent="0.25">
      <c r="A396" t="s">
        <v>4</v>
      </c>
      <c r="B396" s="2">
        <v>44426</v>
      </c>
      <c r="C396" t="s">
        <v>13</v>
      </c>
      <c r="D396">
        <v>5</v>
      </c>
      <c r="F396">
        <v>-5</v>
      </c>
      <c r="G396" t="s">
        <v>14</v>
      </c>
      <c r="H396" t="s">
        <v>15</v>
      </c>
      <c r="I396" t="s">
        <v>16</v>
      </c>
      <c r="J396" t="s">
        <v>75</v>
      </c>
    </row>
    <row r="397" spans="1:10" x14ac:dyDescent="0.25">
      <c r="A397" t="s">
        <v>4</v>
      </c>
      <c r="B397" s="2">
        <v>44427</v>
      </c>
      <c r="C397" t="s">
        <v>44</v>
      </c>
      <c r="D397">
        <v>52.1</v>
      </c>
      <c r="F397">
        <v>-52.1</v>
      </c>
      <c r="G397" t="s">
        <v>45</v>
      </c>
      <c r="H397" t="s">
        <v>30</v>
      </c>
      <c r="I397" t="s">
        <v>16</v>
      </c>
      <c r="J397" t="s">
        <v>75</v>
      </c>
    </row>
    <row r="398" spans="1:10" x14ac:dyDescent="0.25">
      <c r="A398" t="s">
        <v>4</v>
      </c>
      <c r="B398" s="2">
        <v>44427</v>
      </c>
      <c r="C398" t="s">
        <v>46</v>
      </c>
      <c r="D398">
        <v>35</v>
      </c>
      <c r="F398">
        <v>-35</v>
      </c>
      <c r="G398" t="s">
        <v>21</v>
      </c>
      <c r="H398" t="s">
        <v>30</v>
      </c>
      <c r="I398" t="s">
        <v>16</v>
      </c>
      <c r="J398" t="s">
        <v>75</v>
      </c>
    </row>
    <row r="399" spans="1:10" x14ac:dyDescent="0.25">
      <c r="A399" t="s">
        <v>4</v>
      </c>
      <c r="B399" s="2">
        <v>44427</v>
      </c>
      <c r="C399" t="s">
        <v>13</v>
      </c>
      <c r="D399">
        <v>5</v>
      </c>
      <c r="F399">
        <v>-5</v>
      </c>
      <c r="G399" t="s">
        <v>14</v>
      </c>
      <c r="H399" t="s">
        <v>15</v>
      </c>
      <c r="I399" t="s">
        <v>16</v>
      </c>
      <c r="J399" t="s">
        <v>75</v>
      </c>
    </row>
    <row r="400" spans="1:10" x14ac:dyDescent="0.25">
      <c r="A400" t="s">
        <v>4</v>
      </c>
      <c r="B400" s="2">
        <v>44428</v>
      </c>
      <c r="C400" t="s">
        <v>13</v>
      </c>
      <c r="D400">
        <v>5</v>
      </c>
      <c r="F400">
        <v>-5</v>
      </c>
      <c r="G400" t="s">
        <v>14</v>
      </c>
      <c r="H400" t="s">
        <v>15</v>
      </c>
      <c r="I400" t="s">
        <v>16</v>
      </c>
      <c r="J400" t="s">
        <v>75</v>
      </c>
    </row>
    <row r="401" spans="1:10" x14ac:dyDescent="0.25">
      <c r="A401" t="s">
        <v>4</v>
      </c>
      <c r="B401" s="2">
        <v>44429</v>
      </c>
      <c r="C401" t="s">
        <v>13</v>
      </c>
      <c r="D401">
        <v>5</v>
      </c>
      <c r="F401">
        <v>-5</v>
      </c>
      <c r="G401" t="s">
        <v>14</v>
      </c>
      <c r="H401" t="s">
        <v>15</v>
      </c>
      <c r="I401" t="s">
        <v>16</v>
      </c>
      <c r="J401" t="s">
        <v>75</v>
      </c>
    </row>
    <row r="402" spans="1:10" x14ac:dyDescent="0.25">
      <c r="A402" t="s">
        <v>4</v>
      </c>
      <c r="B402" s="2">
        <v>44429</v>
      </c>
      <c r="C402" t="s">
        <v>23</v>
      </c>
      <c r="D402">
        <v>177</v>
      </c>
      <c r="F402">
        <v>-177</v>
      </c>
      <c r="G402" t="s">
        <v>24</v>
      </c>
      <c r="H402" t="s">
        <v>19</v>
      </c>
      <c r="I402" t="s">
        <v>16</v>
      </c>
      <c r="J402" t="s">
        <v>75</v>
      </c>
    </row>
    <row r="403" spans="1:10" x14ac:dyDescent="0.25">
      <c r="A403" t="s">
        <v>4</v>
      </c>
      <c r="B403" s="2">
        <v>44430</v>
      </c>
      <c r="C403" t="s">
        <v>47</v>
      </c>
      <c r="D403">
        <v>44.2</v>
      </c>
      <c r="F403">
        <v>-44.2</v>
      </c>
      <c r="G403" t="s">
        <v>34</v>
      </c>
      <c r="H403" t="s">
        <v>15</v>
      </c>
      <c r="I403" t="s">
        <v>16</v>
      </c>
      <c r="J403" t="s">
        <v>75</v>
      </c>
    </row>
    <row r="404" spans="1:10" x14ac:dyDescent="0.25">
      <c r="A404" t="s">
        <v>4</v>
      </c>
      <c r="B404" s="2">
        <v>44431</v>
      </c>
      <c r="C404" t="s">
        <v>48</v>
      </c>
      <c r="D404">
        <v>19.2</v>
      </c>
      <c r="F404">
        <v>-19.2</v>
      </c>
      <c r="G404" t="s">
        <v>34</v>
      </c>
      <c r="H404" t="s">
        <v>15</v>
      </c>
      <c r="I404" t="s">
        <v>16</v>
      </c>
      <c r="J404" t="s">
        <v>75</v>
      </c>
    </row>
    <row r="405" spans="1:10" x14ac:dyDescent="0.25">
      <c r="A405" t="s">
        <v>4</v>
      </c>
      <c r="B405" s="2">
        <v>44432</v>
      </c>
      <c r="C405" t="s">
        <v>27</v>
      </c>
      <c r="D405">
        <v>69.700000000000017</v>
      </c>
      <c r="F405">
        <v>-69.700000000000017</v>
      </c>
      <c r="G405" t="s">
        <v>28</v>
      </c>
      <c r="H405" t="s">
        <v>22</v>
      </c>
      <c r="I405" t="s">
        <v>16</v>
      </c>
      <c r="J405" t="s">
        <v>75</v>
      </c>
    </row>
    <row r="406" spans="1:10" x14ac:dyDescent="0.25">
      <c r="A406" t="s">
        <v>4</v>
      </c>
      <c r="B406" s="2">
        <v>44432</v>
      </c>
      <c r="C406" t="s">
        <v>13</v>
      </c>
      <c r="D406">
        <v>5</v>
      </c>
      <c r="F406">
        <v>-5</v>
      </c>
      <c r="G406" t="s">
        <v>14</v>
      </c>
      <c r="H406" t="s">
        <v>15</v>
      </c>
      <c r="I406" t="s">
        <v>16</v>
      </c>
      <c r="J406" t="s">
        <v>75</v>
      </c>
    </row>
    <row r="407" spans="1:10" x14ac:dyDescent="0.25">
      <c r="A407" t="s">
        <v>4</v>
      </c>
      <c r="B407" s="2">
        <v>44433</v>
      </c>
      <c r="C407" t="s">
        <v>13</v>
      </c>
      <c r="D407">
        <v>5</v>
      </c>
      <c r="F407">
        <v>-5</v>
      </c>
      <c r="G407" t="s">
        <v>14</v>
      </c>
      <c r="H407" t="s">
        <v>15</v>
      </c>
      <c r="I407" t="s">
        <v>16</v>
      </c>
      <c r="J407" t="s">
        <v>75</v>
      </c>
    </row>
    <row r="408" spans="1:10" x14ac:dyDescent="0.25">
      <c r="A408" t="s">
        <v>4</v>
      </c>
      <c r="B408" s="2">
        <v>44434</v>
      </c>
      <c r="C408" t="s">
        <v>13</v>
      </c>
      <c r="D408">
        <v>5</v>
      </c>
      <c r="F408">
        <v>-5</v>
      </c>
      <c r="G408" t="s">
        <v>14</v>
      </c>
      <c r="H408" t="s">
        <v>15</v>
      </c>
      <c r="I408" t="s">
        <v>16</v>
      </c>
      <c r="J408" t="s">
        <v>75</v>
      </c>
    </row>
    <row r="409" spans="1:10" x14ac:dyDescent="0.25">
      <c r="A409" t="s">
        <v>4</v>
      </c>
      <c r="B409" s="2">
        <v>44435</v>
      </c>
      <c r="C409" t="s">
        <v>13</v>
      </c>
      <c r="D409">
        <v>5</v>
      </c>
      <c r="F409">
        <v>-5</v>
      </c>
      <c r="G409" t="s">
        <v>14</v>
      </c>
      <c r="H409" t="s">
        <v>15</v>
      </c>
      <c r="I409" t="s">
        <v>16</v>
      </c>
      <c r="J409" t="s">
        <v>75</v>
      </c>
    </row>
    <row r="410" spans="1:10" x14ac:dyDescent="0.25">
      <c r="A410" t="s">
        <v>4</v>
      </c>
      <c r="B410" s="2">
        <v>44436</v>
      </c>
      <c r="C410" t="s">
        <v>13</v>
      </c>
      <c r="D410">
        <v>5</v>
      </c>
      <c r="F410">
        <v>-5</v>
      </c>
      <c r="G410" t="s">
        <v>14</v>
      </c>
      <c r="H410" t="s">
        <v>15</v>
      </c>
      <c r="I410" t="s">
        <v>16</v>
      </c>
      <c r="J410" t="s">
        <v>75</v>
      </c>
    </row>
    <row r="411" spans="1:10" x14ac:dyDescent="0.25">
      <c r="A411" t="s">
        <v>4</v>
      </c>
      <c r="B411" s="2">
        <v>44436</v>
      </c>
      <c r="C411" t="s">
        <v>23</v>
      </c>
      <c r="D411">
        <v>117</v>
      </c>
      <c r="F411">
        <v>-117</v>
      </c>
      <c r="G411" t="s">
        <v>24</v>
      </c>
      <c r="H411" t="s">
        <v>19</v>
      </c>
      <c r="I411" t="s">
        <v>16</v>
      </c>
      <c r="J411" t="s">
        <v>75</v>
      </c>
    </row>
    <row r="412" spans="1:10" x14ac:dyDescent="0.25">
      <c r="A412" t="s">
        <v>4</v>
      </c>
      <c r="B412" s="2">
        <v>44437</v>
      </c>
      <c r="C412" t="s">
        <v>52</v>
      </c>
      <c r="D412">
        <v>131.9</v>
      </c>
      <c r="F412">
        <v>-131.9</v>
      </c>
      <c r="G412" t="s">
        <v>32</v>
      </c>
      <c r="H412" t="s">
        <v>30</v>
      </c>
      <c r="I412" t="s">
        <v>16</v>
      </c>
      <c r="J412" t="s">
        <v>75</v>
      </c>
    </row>
    <row r="413" spans="1:10" x14ac:dyDescent="0.25">
      <c r="A413" t="s">
        <v>4</v>
      </c>
      <c r="B413" s="2">
        <v>44437</v>
      </c>
      <c r="C413" t="s">
        <v>53</v>
      </c>
      <c r="D413">
        <v>182.39999999999998</v>
      </c>
      <c r="F413">
        <v>-182.39999999999998</v>
      </c>
      <c r="G413" t="s">
        <v>21</v>
      </c>
      <c r="H413" t="s">
        <v>30</v>
      </c>
      <c r="I413" t="s">
        <v>16</v>
      </c>
      <c r="J413" t="s">
        <v>75</v>
      </c>
    </row>
    <row r="414" spans="1:10" x14ac:dyDescent="0.25">
      <c r="A414" t="s">
        <v>4</v>
      </c>
      <c r="B414" s="2">
        <v>44438</v>
      </c>
      <c r="C414" t="s">
        <v>31</v>
      </c>
      <c r="D414">
        <v>152.29999999999998</v>
      </c>
      <c r="F414">
        <v>-152.29999999999998</v>
      </c>
      <c r="G414" t="s">
        <v>32</v>
      </c>
      <c r="H414" t="s">
        <v>30</v>
      </c>
      <c r="I414" t="s">
        <v>16</v>
      </c>
      <c r="J414" t="s">
        <v>75</v>
      </c>
    </row>
    <row r="415" spans="1:10" x14ac:dyDescent="0.25">
      <c r="A415" t="s">
        <v>4</v>
      </c>
      <c r="B415" s="2">
        <v>44438</v>
      </c>
      <c r="C415" t="s">
        <v>35</v>
      </c>
      <c r="D415">
        <v>30.300000000000004</v>
      </c>
      <c r="F415">
        <v>-30.300000000000004</v>
      </c>
      <c r="G415" t="s">
        <v>36</v>
      </c>
      <c r="H415" t="s">
        <v>22</v>
      </c>
      <c r="I415" t="s">
        <v>16</v>
      </c>
      <c r="J415" t="s">
        <v>75</v>
      </c>
    </row>
    <row r="416" spans="1:10" x14ac:dyDescent="0.25">
      <c r="A416" t="s">
        <v>4</v>
      </c>
      <c r="B416" s="2">
        <v>44438</v>
      </c>
      <c r="C416" t="s">
        <v>57</v>
      </c>
      <c r="D416">
        <v>15</v>
      </c>
      <c r="F416">
        <v>-15</v>
      </c>
      <c r="G416" t="s">
        <v>34</v>
      </c>
      <c r="H416" t="s">
        <v>15</v>
      </c>
      <c r="I416" t="s">
        <v>16</v>
      </c>
      <c r="J416" t="s">
        <v>75</v>
      </c>
    </row>
    <row r="417" spans="1:10" x14ac:dyDescent="0.25">
      <c r="A417" t="s">
        <v>4</v>
      </c>
      <c r="B417" s="2">
        <v>44439</v>
      </c>
      <c r="C417" t="s">
        <v>13</v>
      </c>
      <c r="D417">
        <v>5</v>
      </c>
      <c r="F417">
        <v>-5</v>
      </c>
      <c r="G417" t="s">
        <v>14</v>
      </c>
      <c r="H417" t="s">
        <v>15</v>
      </c>
      <c r="I417" t="s">
        <v>16</v>
      </c>
      <c r="J417" t="s">
        <v>75</v>
      </c>
    </row>
    <row r="418" spans="1:10" x14ac:dyDescent="0.25">
      <c r="A418" t="s">
        <v>4</v>
      </c>
      <c r="B418" s="2">
        <v>44441</v>
      </c>
      <c r="C418" t="s">
        <v>13</v>
      </c>
      <c r="D418">
        <v>5</v>
      </c>
      <c r="F418">
        <v>-5</v>
      </c>
      <c r="G418" t="s">
        <v>14</v>
      </c>
      <c r="H418" t="s">
        <v>15</v>
      </c>
      <c r="I418" t="s">
        <v>16</v>
      </c>
      <c r="J418" t="s">
        <v>76</v>
      </c>
    </row>
    <row r="419" spans="1:10" x14ac:dyDescent="0.25">
      <c r="A419" t="s">
        <v>4</v>
      </c>
      <c r="B419" s="2">
        <v>44442</v>
      </c>
      <c r="C419" t="s">
        <v>13</v>
      </c>
      <c r="D419">
        <v>5</v>
      </c>
      <c r="F419">
        <v>-5</v>
      </c>
      <c r="G419" t="s">
        <v>14</v>
      </c>
      <c r="H419" t="s">
        <v>15</v>
      </c>
      <c r="I419" t="s">
        <v>16</v>
      </c>
      <c r="J419" t="s">
        <v>76</v>
      </c>
    </row>
    <row r="420" spans="1:10" x14ac:dyDescent="0.25">
      <c r="A420" t="s">
        <v>4</v>
      </c>
      <c r="B420" s="2">
        <v>44444</v>
      </c>
      <c r="C420" t="s">
        <v>13</v>
      </c>
      <c r="D420">
        <v>5</v>
      </c>
      <c r="F420">
        <v>-5</v>
      </c>
      <c r="G420" t="s">
        <v>14</v>
      </c>
      <c r="H420" t="s">
        <v>15</v>
      </c>
      <c r="I420" t="s">
        <v>16</v>
      </c>
      <c r="J420" t="s">
        <v>76</v>
      </c>
    </row>
    <row r="421" spans="1:10" x14ac:dyDescent="0.25">
      <c r="A421" t="s">
        <v>4</v>
      </c>
      <c r="B421" s="2">
        <v>44444</v>
      </c>
      <c r="C421" t="s">
        <v>13</v>
      </c>
      <c r="D421">
        <v>5</v>
      </c>
      <c r="F421">
        <v>-5</v>
      </c>
      <c r="G421" t="s">
        <v>14</v>
      </c>
      <c r="H421" t="s">
        <v>15</v>
      </c>
      <c r="I421" t="s">
        <v>16</v>
      </c>
      <c r="J421" t="s">
        <v>76</v>
      </c>
    </row>
    <row r="422" spans="1:10" x14ac:dyDescent="0.25">
      <c r="A422" t="s">
        <v>4</v>
      </c>
      <c r="B422" s="2">
        <v>44445</v>
      </c>
      <c r="C422" t="s">
        <v>13</v>
      </c>
      <c r="D422">
        <v>5</v>
      </c>
      <c r="F422">
        <v>-5</v>
      </c>
      <c r="G422" t="s">
        <v>14</v>
      </c>
      <c r="H422" t="s">
        <v>15</v>
      </c>
      <c r="I422" t="s">
        <v>16</v>
      </c>
      <c r="J422" t="s">
        <v>76</v>
      </c>
    </row>
    <row r="423" spans="1:10" x14ac:dyDescent="0.25">
      <c r="A423" t="s">
        <v>4</v>
      </c>
      <c r="B423" s="2">
        <v>44446</v>
      </c>
      <c r="C423" t="s">
        <v>13</v>
      </c>
      <c r="D423">
        <v>5</v>
      </c>
      <c r="F423">
        <v>-5</v>
      </c>
      <c r="G423" t="s">
        <v>14</v>
      </c>
      <c r="H423" t="s">
        <v>15</v>
      </c>
      <c r="I423" t="s">
        <v>16</v>
      </c>
      <c r="J423" t="s">
        <v>76</v>
      </c>
    </row>
    <row r="424" spans="1:10" x14ac:dyDescent="0.25">
      <c r="A424" t="s">
        <v>4</v>
      </c>
      <c r="B424" s="2">
        <v>44446</v>
      </c>
      <c r="C424" t="s">
        <v>23</v>
      </c>
      <c r="D424">
        <v>163.39999999999998</v>
      </c>
      <c r="F424">
        <v>-163.39999999999998</v>
      </c>
      <c r="G424" t="s">
        <v>24</v>
      </c>
      <c r="H424" t="s">
        <v>19</v>
      </c>
      <c r="I424" t="s">
        <v>16</v>
      </c>
      <c r="J424" t="s">
        <v>76</v>
      </c>
    </row>
    <row r="425" spans="1:10" x14ac:dyDescent="0.25">
      <c r="A425" t="s">
        <v>4</v>
      </c>
      <c r="B425" s="2">
        <v>44449</v>
      </c>
      <c r="C425" t="s">
        <v>13</v>
      </c>
      <c r="D425">
        <v>5</v>
      </c>
      <c r="F425">
        <v>-5</v>
      </c>
      <c r="G425" t="s">
        <v>14</v>
      </c>
      <c r="H425" t="s">
        <v>15</v>
      </c>
      <c r="I425" t="s">
        <v>16</v>
      </c>
      <c r="J425" t="s">
        <v>76</v>
      </c>
    </row>
    <row r="426" spans="1:10" x14ac:dyDescent="0.25">
      <c r="A426" t="s">
        <v>4</v>
      </c>
      <c r="B426" s="2">
        <v>44450</v>
      </c>
      <c r="C426" t="s">
        <v>13</v>
      </c>
      <c r="D426">
        <v>5</v>
      </c>
      <c r="F426">
        <v>-5</v>
      </c>
      <c r="G426" t="s">
        <v>14</v>
      </c>
      <c r="H426" t="s">
        <v>15</v>
      </c>
      <c r="I426" t="s">
        <v>16</v>
      </c>
      <c r="J426" t="s">
        <v>76</v>
      </c>
    </row>
    <row r="427" spans="1:10" x14ac:dyDescent="0.25">
      <c r="A427" t="s">
        <v>4</v>
      </c>
      <c r="B427" s="2">
        <v>44451</v>
      </c>
      <c r="C427" t="s">
        <v>27</v>
      </c>
      <c r="D427">
        <v>85.299999999999983</v>
      </c>
      <c r="F427">
        <v>-85.299999999999983</v>
      </c>
      <c r="G427" t="s">
        <v>28</v>
      </c>
      <c r="H427" t="s">
        <v>22</v>
      </c>
      <c r="I427" t="s">
        <v>16</v>
      </c>
      <c r="J427" t="s">
        <v>76</v>
      </c>
    </row>
    <row r="428" spans="1:10" x14ac:dyDescent="0.25">
      <c r="A428" t="s">
        <v>4</v>
      </c>
      <c r="B428" s="2">
        <v>44451</v>
      </c>
      <c r="C428" t="s">
        <v>13</v>
      </c>
      <c r="D428">
        <v>5</v>
      </c>
      <c r="F428">
        <v>-5</v>
      </c>
      <c r="G428" t="s">
        <v>14</v>
      </c>
      <c r="H428" t="s">
        <v>15</v>
      </c>
      <c r="I428" t="s">
        <v>16</v>
      </c>
      <c r="J428" t="s">
        <v>76</v>
      </c>
    </row>
    <row r="429" spans="1:10" x14ac:dyDescent="0.25">
      <c r="A429" t="s">
        <v>4</v>
      </c>
      <c r="B429" s="2">
        <v>44452</v>
      </c>
      <c r="C429" t="s">
        <v>13</v>
      </c>
      <c r="D429">
        <v>5</v>
      </c>
      <c r="F429">
        <v>-5</v>
      </c>
      <c r="G429" t="s">
        <v>14</v>
      </c>
      <c r="H429" t="s">
        <v>15</v>
      </c>
      <c r="I429" t="s">
        <v>16</v>
      </c>
      <c r="J429" t="s">
        <v>76</v>
      </c>
    </row>
    <row r="430" spans="1:10" x14ac:dyDescent="0.25">
      <c r="A430" t="s">
        <v>4</v>
      </c>
      <c r="B430" s="2">
        <v>44453</v>
      </c>
      <c r="C430" t="s">
        <v>23</v>
      </c>
      <c r="D430">
        <v>143</v>
      </c>
      <c r="F430">
        <v>-143</v>
      </c>
      <c r="G430" t="s">
        <v>24</v>
      </c>
      <c r="H430" t="s">
        <v>19</v>
      </c>
      <c r="I430" t="s">
        <v>16</v>
      </c>
      <c r="J430" t="s">
        <v>76</v>
      </c>
    </row>
    <row r="431" spans="1:10" x14ac:dyDescent="0.25">
      <c r="A431" t="s">
        <v>4</v>
      </c>
      <c r="B431" s="2">
        <v>44453</v>
      </c>
      <c r="C431" t="s">
        <v>13</v>
      </c>
      <c r="D431">
        <v>5</v>
      </c>
      <c r="F431">
        <v>-5</v>
      </c>
      <c r="G431" t="s">
        <v>14</v>
      </c>
      <c r="H431" t="s">
        <v>15</v>
      </c>
      <c r="I431" t="s">
        <v>16</v>
      </c>
      <c r="J431" t="s">
        <v>76</v>
      </c>
    </row>
    <row r="432" spans="1:10" x14ac:dyDescent="0.25">
      <c r="A432" t="s">
        <v>4</v>
      </c>
      <c r="B432" s="2">
        <v>44454</v>
      </c>
      <c r="C432" t="s">
        <v>13</v>
      </c>
      <c r="D432">
        <v>5</v>
      </c>
      <c r="F432">
        <v>-5</v>
      </c>
      <c r="G432" t="s">
        <v>14</v>
      </c>
      <c r="H432" t="s">
        <v>15</v>
      </c>
      <c r="I432" t="s">
        <v>16</v>
      </c>
      <c r="J432" t="s">
        <v>76</v>
      </c>
    </row>
    <row r="433" spans="1:10" x14ac:dyDescent="0.25">
      <c r="A433" t="s">
        <v>4</v>
      </c>
      <c r="B433" s="2">
        <v>44454</v>
      </c>
      <c r="C433" t="s">
        <v>29</v>
      </c>
      <c r="D433">
        <v>47.8</v>
      </c>
      <c r="F433">
        <v>-47.8</v>
      </c>
      <c r="G433" t="s">
        <v>21</v>
      </c>
      <c r="H433" t="s">
        <v>30</v>
      </c>
      <c r="I433" t="s">
        <v>16</v>
      </c>
      <c r="J433" t="s">
        <v>76</v>
      </c>
    </row>
    <row r="434" spans="1:10" x14ac:dyDescent="0.25">
      <c r="A434" t="s">
        <v>4</v>
      </c>
      <c r="B434" s="2">
        <v>44454</v>
      </c>
      <c r="C434" t="s">
        <v>31</v>
      </c>
      <c r="D434">
        <v>105.80000000000001</v>
      </c>
      <c r="F434">
        <v>-105.80000000000001</v>
      </c>
      <c r="G434" t="s">
        <v>32</v>
      </c>
      <c r="H434" t="s">
        <v>30</v>
      </c>
      <c r="I434" t="s">
        <v>16</v>
      </c>
      <c r="J434" t="s">
        <v>76</v>
      </c>
    </row>
    <row r="435" spans="1:10" x14ac:dyDescent="0.25">
      <c r="A435" t="s">
        <v>4</v>
      </c>
      <c r="B435" s="2">
        <v>44454</v>
      </c>
      <c r="C435" t="s">
        <v>33</v>
      </c>
      <c r="D435">
        <v>60.1</v>
      </c>
      <c r="F435">
        <v>-60.1</v>
      </c>
      <c r="G435" t="s">
        <v>34</v>
      </c>
      <c r="H435" t="s">
        <v>15</v>
      </c>
      <c r="I435" t="s">
        <v>16</v>
      </c>
      <c r="J435" t="s">
        <v>76</v>
      </c>
    </row>
    <row r="436" spans="1:10" x14ac:dyDescent="0.25">
      <c r="A436" t="s">
        <v>4</v>
      </c>
      <c r="B436" s="2">
        <v>44455</v>
      </c>
      <c r="C436" t="s">
        <v>35</v>
      </c>
      <c r="D436">
        <v>36.200000000000003</v>
      </c>
      <c r="F436">
        <v>-36.200000000000003</v>
      </c>
      <c r="G436" t="s">
        <v>36</v>
      </c>
      <c r="H436" t="s">
        <v>22</v>
      </c>
      <c r="I436" t="s">
        <v>16</v>
      </c>
      <c r="J436" t="s">
        <v>76</v>
      </c>
    </row>
    <row r="437" spans="1:10" x14ac:dyDescent="0.25">
      <c r="A437" t="s">
        <v>4</v>
      </c>
      <c r="B437" s="2">
        <v>44456</v>
      </c>
      <c r="C437" t="s">
        <v>13</v>
      </c>
      <c r="D437">
        <v>5</v>
      </c>
      <c r="F437">
        <v>-5</v>
      </c>
      <c r="G437" t="s">
        <v>14</v>
      </c>
      <c r="H437" t="s">
        <v>15</v>
      </c>
      <c r="I437" t="s">
        <v>16</v>
      </c>
      <c r="J437" t="s">
        <v>76</v>
      </c>
    </row>
    <row r="438" spans="1:10" x14ac:dyDescent="0.25">
      <c r="A438" t="s">
        <v>4</v>
      </c>
      <c r="B438" s="2">
        <v>44457</v>
      </c>
      <c r="C438" t="s">
        <v>13</v>
      </c>
      <c r="D438">
        <v>5</v>
      </c>
      <c r="F438">
        <v>-5</v>
      </c>
      <c r="G438" t="s">
        <v>14</v>
      </c>
      <c r="H438" t="s">
        <v>15</v>
      </c>
      <c r="I438" t="s">
        <v>16</v>
      </c>
      <c r="J438" t="s">
        <v>76</v>
      </c>
    </row>
    <row r="439" spans="1:10" x14ac:dyDescent="0.25">
      <c r="A439" t="s">
        <v>4</v>
      </c>
      <c r="B439" s="2">
        <v>44458</v>
      </c>
      <c r="C439" t="s">
        <v>44</v>
      </c>
      <c r="D439">
        <v>53</v>
      </c>
      <c r="F439">
        <v>-53</v>
      </c>
      <c r="G439" t="s">
        <v>45</v>
      </c>
      <c r="H439" t="s">
        <v>30</v>
      </c>
      <c r="I439" t="s">
        <v>16</v>
      </c>
      <c r="J439" t="s">
        <v>76</v>
      </c>
    </row>
    <row r="440" spans="1:10" x14ac:dyDescent="0.25">
      <c r="A440" t="s">
        <v>4</v>
      </c>
      <c r="B440" s="2">
        <v>44458</v>
      </c>
      <c r="C440" t="s">
        <v>46</v>
      </c>
      <c r="D440">
        <v>35</v>
      </c>
      <c r="F440">
        <v>-35</v>
      </c>
      <c r="G440" t="s">
        <v>21</v>
      </c>
      <c r="H440" t="s">
        <v>30</v>
      </c>
      <c r="I440" t="s">
        <v>16</v>
      </c>
      <c r="J440" t="s">
        <v>76</v>
      </c>
    </row>
    <row r="441" spans="1:10" x14ac:dyDescent="0.25">
      <c r="A441" t="s">
        <v>4</v>
      </c>
      <c r="B441" s="2">
        <v>44458</v>
      </c>
      <c r="C441" t="s">
        <v>13</v>
      </c>
      <c r="D441">
        <v>5</v>
      </c>
      <c r="F441">
        <v>-5</v>
      </c>
      <c r="G441" t="s">
        <v>14</v>
      </c>
      <c r="H441" t="s">
        <v>15</v>
      </c>
      <c r="I441" t="s">
        <v>16</v>
      </c>
      <c r="J441" t="s">
        <v>76</v>
      </c>
    </row>
    <row r="442" spans="1:10" x14ac:dyDescent="0.25">
      <c r="A442" t="s">
        <v>4</v>
      </c>
      <c r="B442" s="2">
        <v>44459</v>
      </c>
      <c r="C442" t="s">
        <v>13</v>
      </c>
      <c r="D442">
        <v>5</v>
      </c>
      <c r="F442">
        <v>-5</v>
      </c>
      <c r="G442" t="s">
        <v>14</v>
      </c>
      <c r="H442" t="s">
        <v>15</v>
      </c>
      <c r="I442" t="s">
        <v>16</v>
      </c>
      <c r="J442" t="s">
        <v>76</v>
      </c>
    </row>
    <row r="443" spans="1:10" x14ac:dyDescent="0.25">
      <c r="A443" t="s">
        <v>4</v>
      </c>
      <c r="B443" s="2">
        <v>44460</v>
      </c>
      <c r="C443" t="s">
        <v>13</v>
      </c>
      <c r="D443">
        <v>5</v>
      </c>
      <c r="F443">
        <v>-5</v>
      </c>
      <c r="G443" t="s">
        <v>14</v>
      </c>
      <c r="H443" t="s">
        <v>15</v>
      </c>
      <c r="I443" t="s">
        <v>16</v>
      </c>
      <c r="J443" t="s">
        <v>76</v>
      </c>
    </row>
    <row r="444" spans="1:10" x14ac:dyDescent="0.25">
      <c r="A444" t="s">
        <v>4</v>
      </c>
      <c r="B444" s="2">
        <v>44460</v>
      </c>
      <c r="C444" t="s">
        <v>23</v>
      </c>
      <c r="D444">
        <v>177.9</v>
      </c>
      <c r="F444">
        <v>-177.9</v>
      </c>
      <c r="G444" t="s">
        <v>24</v>
      </c>
      <c r="H444" t="s">
        <v>19</v>
      </c>
      <c r="I444" t="s">
        <v>16</v>
      </c>
      <c r="J444" t="s">
        <v>76</v>
      </c>
    </row>
    <row r="445" spans="1:10" x14ac:dyDescent="0.25">
      <c r="A445" t="s">
        <v>4</v>
      </c>
      <c r="B445" s="2">
        <v>44461</v>
      </c>
      <c r="C445" t="s">
        <v>47</v>
      </c>
      <c r="D445">
        <v>45.300000000000004</v>
      </c>
      <c r="F445">
        <v>-45.300000000000004</v>
      </c>
      <c r="G445" t="s">
        <v>34</v>
      </c>
      <c r="H445" t="s">
        <v>15</v>
      </c>
      <c r="I445" t="s">
        <v>16</v>
      </c>
      <c r="J445" t="s">
        <v>76</v>
      </c>
    </row>
    <row r="446" spans="1:10" x14ac:dyDescent="0.25">
      <c r="A446" t="s">
        <v>4</v>
      </c>
      <c r="B446" s="2">
        <v>44462</v>
      </c>
      <c r="C446" t="s">
        <v>48</v>
      </c>
      <c r="D446">
        <v>20.099999999999998</v>
      </c>
      <c r="F446">
        <v>-20.099999999999998</v>
      </c>
      <c r="G446" t="s">
        <v>34</v>
      </c>
      <c r="H446" t="s">
        <v>15</v>
      </c>
      <c r="I446" t="s">
        <v>16</v>
      </c>
      <c r="J446" t="s">
        <v>76</v>
      </c>
    </row>
    <row r="447" spans="1:10" x14ac:dyDescent="0.25">
      <c r="A447" t="s">
        <v>4</v>
      </c>
      <c r="B447" s="2">
        <v>44463</v>
      </c>
      <c r="C447" t="s">
        <v>27</v>
      </c>
      <c r="D447">
        <v>70.600000000000023</v>
      </c>
      <c r="F447">
        <v>-70.600000000000023</v>
      </c>
      <c r="G447" t="s">
        <v>28</v>
      </c>
      <c r="H447" t="s">
        <v>22</v>
      </c>
      <c r="I447" t="s">
        <v>16</v>
      </c>
      <c r="J447" t="s">
        <v>76</v>
      </c>
    </row>
    <row r="448" spans="1:10" x14ac:dyDescent="0.25">
      <c r="A448" t="s">
        <v>4</v>
      </c>
      <c r="B448" s="2">
        <v>44463</v>
      </c>
      <c r="C448" t="s">
        <v>13</v>
      </c>
      <c r="D448">
        <v>5</v>
      </c>
      <c r="F448">
        <v>-5</v>
      </c>
      <c r="G448" t="s">
        <v>14</v>
      </c>
      <c r="H448" t="s">
        <v>15</v>
      </c>
      <c r="I448" t="s">
        <v>16</v>
      </c>
      <c r="J448" t="s">
        <v>76</v>
      </c>
    </row>
    <row r="449" spans="1:10" x14ac:dyDescent="0.25">
      <c r="A449" t="s">
        <v>4</v>
      </c>
      <c r="B449" s="2">
        <v>44464</v>
      </c>
      <c r="C449" t="s">
        <v>13</v>
      </c>
      <c r="D449">
        <v>5</v>
      </c>
      <c r="F449">
        <v>-5</v>
      </c>
      <c r="G449" t="s">
        <v>14</v>
      </c>
      <c r="H449" t="s">
        <v>15</v>
      </c>
      <c r="I449" t="s">
        <v>16</v>
      </c>
      <c r="J449" t="s">
        <v>76</v>
      </c>
    </row>
    <row r="450" spans="1:10" x14ac:dyDescent="0.25">
      <c r="A450" t="s">
        <v>4</v>
      </c>
      <c r="B450" s="2">
        <v>44465</v>
      </c>
      <c r="C450" t="s">
        <v>13</v>
      </c>
      <c r="D450">
        <v>5</v>
      </c>
      <c r="F450">
        <v>-5</v>
      </c>
      <c r="G450" t="s">
        <v>14</v>
      </c>
      <c r="H450" t="s">
        <v>15</v>
      </c>
      <c r="I450" t="s">
        <v>16</v>
      </c>
      <c r="J450" t="s">
        <v>76</v>
      </c>
    </row>
    <row r="451" spans="1:10" x14ac:dyDescent="0.25">
      <c r="A451" t="s">
        <v>4</v>
      </c>
      <c r="B451" s="2">
        <v>44466</v>
      </c>
      <c r="C451" t="s">
        <v>13</v>
      </c>
      <c r="D451">
        <v>5</v>
      </c>
      <c r="F451">
        <v>-5</v>
      </c>
      <c r="G451" t="s">
        <v>14</v>
      </c>
      <c r="H451" t="s">
        <v>15</v>
      </c>
      <c r="I451" t="s">
        <v>16</v>
      </c>
      <c r="J451" t="s">
        <v>76</v>
      </c>
    </row>
    <row r="452" spans="1:10" x14ac:dyDescent="0.25">
      <c r="A452" t="s">
        <v>4</v>
      </c>
      <c r="B452" s="2">
        <v>44467</v>
      </c>
      <c r="C452" t="s">
        <v>13</v>
      </c>
      <c r="D452">
        <v>5</v>
      </c>
      <c r="F452">
        <v>-5</v>
      </c>
      <c r="G452" t="s">
        <v>14</v>
      </c>
      <c r="H452" t="s">
        <v>15</v>
      </c>
      <c r="I452" t="s">
        <v>16</v>
      </c>
      <c r="J452" t="s">
        <v>76</v>
      </c>
    </row>
    <row r="453" spans="1:10" x14ac:dyDescent="0.25">
      <c r="A453" t="s">
        <v>4</v>
      </c>
      <c r="B453" s="2">
        <v>44467</v>
      </c>
      <c r="C453" t="s">
        <v>23</v>
      </c>
      <c r="D453">
        <v>223</v>
      </c>
      <c r="F453">
        <v>-223</v>
      </c>
      <c r="G453" t="s">
        <v>24</v>
      </c>
      <c r="H453" t="s">
        <v>19</v>
      </c>
      <c r="I453" t="s">
        <v>16</v>
      </c>
      <c r="J453" t="s">
        <v>76</v>
      </c>
    </row>
    <row r="454" spans="1:10" x14ac:dyDescent="0.25">
      <c r="A454" t="s">
        <v>4</v>
      </c>
      <c r="B454" s="2">
        <v>44468</v>
      </c>
      <c r="C454" t="s">
        <v>52</v>
      </c>
      <c r="D454">
        <v>132.9</v>
      </c>
      <c r="F454">
        <v>-132.9</v>
      </c>
      <c r="G454" t="s">
        <v>32</v>
      </c>
      <c r="H454" t="s">
        <v>30</v>
      </c>
      <c r="I454" t="s">
        <v>16</v>
      </c>
      <c r="J454" t="s">
        <v>76</v>
      </c>
    </row>
    <row r="455" spans="1:10" x14ac:dyDescent="0.25">
      <c r="A455" t="s">
        <v>4</v>
      </c>
      <c r="B455" s="2">
        <v>44468</v>
      </c>
      <c r="C455" t="s">
        <v>54</v>
      </c>
      <c r="D455">
        <v>175</v>
      </c>
      <c r="F455">
        <v>-175</v>
      </c>
      <c r="G455" t="s">
        <v>32</v>
      </c>
      <c r="H455" t="s">
        <v>30</v>
      </c>
      <c r="I455" t="s">
        <v>16</v>
      </c>
      <c r="J455" t="s">
        <v>76</v>
      </c>
    </row>
    <row r="456" spans="1:10" x14ac:dyDescent="0.25">
      <c r="A456" t="s">
        <v>4</v>
      </c>
      <c r="B456" s="2">
        <v>44469</v>
      </c>
      <c r="C456" t="s">
        <v>31</v>
      </c>
      <c r="D456">
        <v>153.39999999999998</v>
      </c>
      <c r="F456">
        <v>-153.39999999999998</v>
      </c>
      <c r="G456" t="s">
        <v>32</v>
      </c>
      <c r="H456" t="s">
        <v>30</v>
      </c>
      <c r="I456" t="s">
        <v>16</v>
      </c>
      <c r="J456" t="s">
        <v>76</v>
      </c>
    </row>
    <row r="457" spans="1:10" x14ac:dyDescent="0.25">
      <c r="A457" t="s">
        <v>4</v>
      </c>
      <c r="B457" s="2">
        <v>44469</v>
      </c>
      <c r="C457" t="s">
        <v>35</v>
      </c>
      <c r="D457">
        <v>31.200000000000003</v>
      </c>
      <c r="F457">
        <v>-31.200000000000003</v>
      </c>
      <c r="G457" t="s">
        <v>36</v>
      </c>
      <c r="H457" t="s">
        <v>22</v>
      </c>
      <c r="I457" t="s">
        <v>16</v>
      </c>
      <c r="J457" t="s">
        <v>76</v>
      </c>
    </row>
    <row r="458" spans="1:10" x14ac:dyDescent="0.25">
      <c r="A458" t="s">
        <v>4</v>
      </c>
      <c r="B458" s="2">
        <v>44469</v>
      </c>
      <c r="C458" t="s">
        <v>57</v>
      </c>
      <c r="D458">
        <v>15</v>
      </c>
      <c r="F458">
        <v>-15</v>
      </c>
      <c r="G458" t="s">
        <v>34</v>
      </c>
      <c r="H458" t="s">
        <v>15</v>
      </c>
      <c r="I458" t="s">
        <v>16</v>
      </c>
      <c r="J458" t="s">
        <v>76</v>
      </c>
    </row>
    <row r="459" spans="1:10" x14ac:dyDescent="0.25">
      <c r="A459" t="s">
        <v>4</v>
      </c>
      <c r="B459" s="2">
        <v>44470</v>
      </c>
      <c r="C459" t="s">
        <v>13</v>
      </c>
      <c r="D459">
        <v>5</v>
      </c>
      <c r="F459">
        <v>-5</v>
      </c>
      <c r="G459" t="s">
        <v>14</v>
      </c>
      <c r="H459" t="s">
        <v>15</v>
      </c>
      <c r="I459" t="s">
        <v>16</v>
      </c>
      <c r="J459" t="s">
        <v>77</v>
      </c>
    </row>
    <row r="460" spans="1:10" x14ac:dyDescent="0.25">
      <c r="A460" t="s">
        <v>4</v>
      </c>
      <c r="B460" s="2">
        <v>44472</v>
      </c>
      <c r="C460" t="s">
        <v>13</v>
      </c>
      <c r="D460">
        <v>5</v>
      </c>
      <c r="F460">
        <v>-5</v>
      </c>
      <c r="G460" t="s">
        <v>14</v>
      </c>
      <c r="H460" t="s">
        <v>15</v>
      </c>
      <c r="I460" t="s">
        <v>16</v>
      </c>
      <c r="J460" t="s">
        <v>77</v>
      </c>
    </row>
    <row r="461" spans="1:10" x14ac:dyDescent="0.25">
      <c r="A461" t="s">
        <v>4</v>
      </c>
      <c r="B461" s="2">
        <v>44473</v>
      </c>
      <c r="C461" t="s">
        <v>13</v>
      </c>
      <c r="D461">
        <v>5</v>
      </c>
      <c r="F461">
        <v>-5</v>
      </c>
      <c r="G461" t="s">
        <v>14</v>
      </c>
      <c r="H461" t="s">
        <v>15</v>
      </c>
      <c r="I461" t="s">
        <v>16</v>
      </c>
      <c r="J461" t="s">
        <v>77</v>
      </c>
    </row>
    <row r="462" spans="1:10" x14ac:dyDescent="0.25">
      <c r="A462" t="s">
        <v>4</v>
      </c>
      <c r="B462" s="2">
        <v>44475</v>
      </c>
      <c r="C462" t="s">
        <v>13</v>
      </c>
      <c r="D462">
        <v>5</v>
      </c>
      <c r="F462">
        <v>-5</v>
      </c>
      <c r="G462" t="s">
        <v>14</v>
      </c>
      <c r="H462" t="s">
        <v>15</v>
      </c>
      <c r="I462" t="s">
        <v>16</v>
      </c>
      <c r="J462" t="s">
        <v>77</v>
      </c>
    </row>
    <row r="463" spans="1:10" x14ac:dyDescent="0.25">
      <c r="A463" t="s">
        <v>4</v>
      </c>
      <c r="B463" s="2">
        <v>44475</v>
      </c>
      <c r="C463" t="s">
        <v>13</v>
      </c>
      <c r="D463">
        <v>5</v>
      </c>
      <c r="F463">
        <v>-5</v>
      </c>
      <c r="G463" t="s">
        <v>14</v>
      </c>
      <c r="H463" t="s">
        <v>15</v>
      </c>
      <c r="I463" t="s">
        <v>16</v>
      </c>
      <c r="J463" t="s">
        <v>77</v>
      </c>
    </row>
    <row r="464" spans="1:10" x14ac:dyDescent="0.25">
      <c r="A464" t="s">
        <v>4</v>
      </c>
      <c r="B464" s="2">
        <v>44476</v>
      </c>
      <c r="C464" t="s">
        <v>13</v>
      </c>
      <c r="D464">
        <v>5</v>
      </c>
      <c r="F464">
        <v>-5</v>
      </c>
      <c r="G464" t="s">
        <v>14</v>
      </c>
      <c r="H464" t="s">
        <v>15</v>
      </c>
      <c r="I464" t="s">
        <v>16</v>
      </c>
      <c r="J464" t="s">
        <v>77</v>
      </c>
    </row>
    <row r="465" spans="1:10" x14ac:dyDescent="0.25">
      <c r="A465" t="s">
        <v>4</v>
      </c>
      <c r="B465" s="2">
        <v>44477</v>
      </c>
      <c r="C465" t="s">
        <v>13</v>
      </c>
      <c r="D465">
        <v>5</v>
      </c>
      <c r="F465">
        <v>-5</v>
      </c>
      <c r="G465" t="s">
        <v>14</v>
      </c>
      <c r="H465" t="s">
        <v>15</v>
      </c>
      <c r="I465" t="s">
        <v>16</v>
      </c>
      <c r="J465" t="s">
        <v>77</v>
      </c>
    </row>
    <row r="466" spans="1:10" x14ac:dyDescent="0.25">
      <c r="A466" t="s">
        <v>4</v>
      </c>
      <c r="B466" s="2">
        <v>44477</v>
      </c>
      <c r="C466" t="s">
        <v>23</v>
      </c>
      <c r="D466">
        <v>105</v>
      </c>
      <c r="F466">
        <v>-105</v>
      </c>
      <c r="G466" t="s">
        <v>24</v>
      </c>
      <c r="H466" t="s">
        <v>19</v>
      </c>
      <c r="I466" t="s">
        <v>16</v>
      </c>
      <c r="J466" t="s">
        <v>77</v>
      </c>
    </row>
    <row r="467" spans="1:10" x14ac:dyDescent="0.25">
      <c r="A467" t="s">
        <v>4</v>
      </c>
      <c r="B467" s="2">
        <v>44480</v>
      </c>
      <c r="C467" t="s">
        <v>13</v>
      </c>
      <c r="D467">
        <v>5</v>
      </c>
      <c r="F467">
        <v>-5</v>
      </c>
      <c r="G467" t="s">
        <v>14</v>
      </c>
      <c r="H467" t="s">
        <v>15</v>
      </c>
      <c r="I467" t="s">
        <v>16</v>
      </c>
      <c r="J467" t="s">
        <v>77</v>
      </c>
    </row>
    <row r="468" spans="1:10" x14ac:dyDescent="0.25">
      <c r="A468" t="s">
        <v>4</v>
      </c>
      <c r="B468" s="2">
        <v>44481</v>
      </c>
      <c r="C468" t="s">
        <v>13</v>
      </c>
      <c r="D468">
        <v>5</v>
      </c>
      <c r="F468">
        <v>-5</v>
      </c>
      <c r="G468" t="s">
        <v>14</v>
      </c>
      <c r="H468" t="s">
        <v>15</v>
      </c>
      <c r="I468" t="s">
        <v>16</v>
      </c>
      <c r="J468" t="s">
        <v>77</v>
      </c>
    </row>
    <row r="469" spans="1:10" x14ac:dyDescent="0.25">
      <c r="A469" t="s">
        <v>4</v>
      </c>
      <c r="B469" s="2">
        <v>44482</v>
      </c>
      <c r="C469" t="s">
        <v>27</v>
      </c>
      <c r="D469">
        <v>86.399999999999977</v>
      </c>
      <c r="F469">
        <v>-86.399999999999977</v>
      </c>
      <c r="G469" t="s">
        <v>28</v>
      </c>
      <c r="H469" t="s">
        <v>22</v>
      </c>
      <c r="I469" t="s">
        <v>16</v>
      </c>
      <c r="J469" t="s">
        <v>77</v>
      </c>
    </row>
    <row r="470" spans="1:10" x14ac:dyDescent="0.25">
      <c r="A470" t="s">
        <v>4</v>
      </c>
      <c r="B470" s="2">
        <v>44482</v>
      </c>
      <c r="C470" t="s">
        <v>13</v>
      </c>
      <c r="D470">
        <v>5</v>
      </c>
      <c r="F470">
        <v>-5</v>
      </c>
      <c r="G470" t="s">
        <v>14</v>
      </c>
      <c r="H470" t="s">
        <v>15</v>
      </c>
      <c r="I470" t="s">
        <v>16</v>
      </c>
      <c r="J470" t="s">
        <v>77</v>
      </c>
    </row>
    <row r="471" spans="1:10" x14ac:dyDescent="0.25">
      <c r="A471" t="s">
        <v>4</v>
      </c>
      <c r="B471" s="2">
        <v>44483</v>
      </c>
      <c r="C471" t="s">
        <v>13</v>
      </c>
      <c r="D471">
        <v>5</v>
      </c>
      <c r="F471">
        <v>-5</v>
      </c>
      <c r="G471" t="s">
        <v>14</v>
      </c>
      <c r="H471" t="s">
        <v>15</v>
      </c>
      <c r="I471" t="s">
        <v>16</v>
      </c>
      <c r="J471" t="s">
        <v>77</v>
      </c>
    </row>
    <row r="472" spans="1:10" x14ac:dyDescent="0.25">
      <c r="A472" t="s">
        <v>4</v>
      </c>
      <c r="B472" s="2">
        <v>44484</v>
      </c>
      <c r="C472" t="s">
        <v>23</v>
      </c>
      <c r="D472">
        <v>143.9</v>
      </c>
      <c r="F472">
        <v>-143.9</v>
      </c>
      <c r="G472" t="s">
        <v>24</v>
      </c>
      <c r="H472" t="s">
        <v>19</v>
      </c>
      <c r="I472" t="s">
        <v>16</v>
      </c>
      <c r="J472" t="s">
        <v>77</v>
      </c>
    </row>
    <row r="473" spans="1:10" x14ac:dyDescent="0.25">
      <c r="A473" t="s">
        <v>4</v>
      </c>
      <c r="B473" s="2">
        <v>44484</v>
      </c>
      <c r="C473" t="s">
        <v>13</v>
      </c>
      <c r="D473">
        <v>5</v>
      </c>
      <c r="F473">
        <v>-5</v>
      </c>
      <c r="G473" t="s">
        <v>14</v>
      </c>
      <c r="H473" t="s">
        <v>15</v>
      </c>
      <c r="I473" t="s">
        <v>16</v>
      </c>
      <c r="J473" t="s">
        <v>77</v>
      </c>
    </row>
    <row r="474" spans="1:10" x14ac:dyDescent="0.25">
      <c r="A474" t="s">
        <v>4</v>
      </c>
      <c r="B474" s="2">
        <v>44485</v>
      </c>
      <c r="C474" t="s">
        <v>13</v>
      </c>
      <c r="D474">
        <v>5</v>
      </c>
      <c r="F474">
        <v>-5</v>
      </c>
      <c r="G474" t="s">
        <v>14</v>
      </c>
      <c r="H474" t="s">
        <v>15</v>
      </c>
      <c r="I474" t="s">
        <v>16</v>
      </c>
      <c r="J474" t="s">
        <v>77</v>
      </c>
    </row>
    <row r="475" spans="1:10" x14ac:dyDescent="0.25">
      <c r="A475" t="s">
        <v>4</v>
      </c>
      <c r="B475" s="2">
        <v>44485</v>
      </c>
      <c r="C475" t="s">
        <v>29</v>
      </c>
      <c r="D475">
        <v>48.8</v>
      </c>
      <c r="F475">
        <v>-48.8</v>
      </c>
      <c r="G475" t="s">
        <v>21</v>
      </c>
      <c r="H475" t="s">
        <v>30</v>
      </c>
      <c r="I475" t="s">
        <v>16</v>
      </c>
      <c r="J475" t="s">
        <v>77</v>
      </c>
    </row>
    <row r="476" spans="1:10" x14ac:dyDescent="0.25">
      <c r="A476" t="s">
        <v>4</v>
      </c>
      <c r="B476" s="2">
        <v>44485</v>
      </c>
      <c r="C476" t="s">
        <v>31</v>
      </c>
      <c r="D476">
        <v>106.70000000000002</v>
      </c>
      <c r="F476">
        <v>-106.70000000000002</v>
      </c>
      <c r="G476" t="s">
        <v>32</v>
      </c>
      <c r="H476" t="s">
        <v>30</v>
      </c>
      <c r="I476" t="s">
        <v>16</v>
      </c>
      <c r="J476" t="s">
        <v>77</v>
      </c>
    </row>
    <row r="477" spans="1:10" x14ac:dyDescent="0.25">
      <c r="A477" t="s">
        <v>4</v>
      </c>
      <c r="B477" s="2">
        <v>44485</v>
      </c>
      <c r="C477" t="s">
        <v>33</v>
      </c>
      <c r="D477">
        <v>61.1</v>
      </c>
      <c r="F477">
        <v>-61.1</v>
      </c>
      <c r="G477" t="s">
        <v>34</v>
      </c>
      <c r="H477" t="s">
        <v>15</v>
      </c>
      <c r="I477" t="s">
        <v>16</v>
      </c>
      <c r="J477" t="s">
        <v>77</v>
      </c>
    </row>
    <row r="478" spans="1:10" x14ac:dyDescent="0.25">
      <c r="A478" t="s">
        <v>4</v>
      </c>
      <c r="B478" s="2">
        <v>44486</v>
      </c>
      <c r="C478" t="s">
        <v>35</v>
      </c>
      <c r="D478">
        <v>37.200000000000003</v>
      </c>
      <c r="F478">
        <v>-37.200000000000003</v>
      </c>
      <c r="G478" t="s">
        <v>36</v>
      </c>
      <c r="H478" t="s">
        <v>22</v>
      </c>
      <c r="I478" t="s">
        <v>16</v>
      </c>
      <c r="J478" t="s">
        <v>77</v>
      </c>
    </row>
    <row r="479" spans="1:10" x14ac:dyDescent="0.25">
      <c r="A479" t="s">
        <v>4</v>
      </c>
      <c r="B479" s="2">
        <v>44487</v>
      </c>
      <c r="C479" t="s">
        <v>13</v>
      </c>
      <c r="D479">
        <v>5</v>
      </c>
      <c r="F479">
        <v>-5</v>
      </c>
      <c r="G479" t="s">
        <v>14</v>
      </c>
      <c r="H479" t="s">
        <v>15</v>
      </c>
      <c r="I479" t="s">
        <v>16</v>
      </c>
      <c r="J479" t="s">
        <v>77</v>
      </c>
    </row>
    <row r="480" spans="1:10" x14ac:dyDescent="0.25">
      <c r="A480" t="s">
        <v>4</v>
      </c>
      <c r="B480" s="2">
        <v>44488</v>
      </c>
      <c r="C480" t="s">
        <v>13</v>
      </c>
      <c r="D480">
        <v>5</v>
      </c>
      <c r="F480">
        <v>-5</v>
      </c>
      <c r="G480" t="s">
        <v>14</v>
      </c>
      <c r="H480" t="s">
        <v>15</v>
      </c>
      <c r="I480" t="s">
        <v>16</v>
      </c>
      <c r="J480" t="s">
        <v>77</v>
      </c>
    </row>
    <row r="481" spans="1:10" x14ac:dyDescent="0.25">
      <c r="A481" t="s">
        <v>4</v>
      </c>
      <c r="B481" s="2">
        <v>44489</v>
      </c>
      <c r="C481" t="s">
        <v>44</v>
      </c>
      <c r="D481">
        <v>54.1</v>
      </c>
      <c r="F481">
        <v>-54.1</v>
      </c>
      <c r="G481" t="s">
        <v>45</v>
      </c>
      <c r="H481" t="s">
        <v>30</v>
      </c>
      <c r="I481" t="s">
        <v>16</v>
      </c>
      <c r="J481" t="s">
        <v>77</v>
      </c>
    </row>
    <row r="482" spans="1:10" x14ac:dyDescent="0.25">
      <c r="A482" t="s">
        <v>4</v>
      </c>
      <c r="B482" s="2">
        <v>44489</v>
      </c>
      <c r="C482" t="s">
        <v>46</v>
      </c>
      <c r="D482">
        <v>35</v>
      </c>
      <c r="F482">
        <v>-35</v>
      </c>
      <c r="G482" t="s">
        <v>21</v>
      </c>
      <c r="H482" t="s">
        <v>30</v>
      </c>
      <c r="I482" t="s">
        <v>16</v>
      </c>
      <c r="J482" t="s">
        <v>77</v>
      </c>
    </row>
    <row r="483" spans="1:10" x14ac:dyDescent="0.25">
      <c r="A483" t="s">
        <v>4</v>
      </c>
      <c r="B483" s="2">
        <v>44489</v>
      </c>
      <c r="C483" t="s">
        <v>13</v>
      </c>
      <c r="D483">
        <v>5</v>
      </c>
      <c r="F483">
        <v>-5</v>
      </c>
      <c r="G483" t="s">
        <v>14</v>
      </c>
      <c r="H483" t="s">
        <v>15</v>
      </c>
      <c r="I483" t="s">
        <v>16</v>
      </c>
      <c r="J483" t="s">
        <v>77</v>
      </c>
    </row>
    <row r="484" spans="1:10" x14ac:dyDescent="0.25">
      <c r="A484" t="s">
        <v>4</v>
      </c>
      <c r="B484" s="2">
        <v>44490</v>
      </c>
      <c r="C484" t="s">
        <v>13</v>
      </c>
      <c r="D484">
        <v>5</v>
      </c>
      <c r="F484">
        <v>-5</v>
      </c>
      <c r="G484" t="s">
        <v>14</v>
      </c>
      <c r="H484" t="s">
        <v>15</v>
      </c>
      <c r="I484" t="s">
        <v>16</v>
      </c>
      <c r="J484" t="s">
        <v>77</v>
      </c>
    </row>
    <row r="485" spans="1:10" x14ac:dyDescent="0.25">
      <c r="A485" t="s">
        <v>4</v>
      </c>
      <c r="B485" s="2">
        <v>44491</v>
      </c>
      <c r="C485" t="s">
        <v>13</v>
      </c>
      <c r="D485">
        <v>5</v>
      </c>
      <c r="F485">
        <v>-5</v>
      </c>
      <c r="G485" t="s">
        <v>14</v>
      </c>
      <c r="H485" t="s">
        <v>15</v>
      </c>
      <c r="I485" t="s">
        <v>16</v>
      </c>
      <c r="J485" t="s">
        <v>77</v>
      </c>
    </row>
    <row r="486" spans="1:10" x14ac:dyDescent="0.25">
      <c r="A486" t="s">
        <v>4</v>
      </c>
      <c r="B486" s="2">
        <v>44491</v>
      </c>
      <c r="C486" t="s">
        <v>23</v>
      </c>
      <c r="D486">
        <v>178.9</v>
      </c>
      <c r="F486">
        <v>-178.9</v>
      </c>
      <c r="G486" t="s">
        <v>24</v>
      </c>
      <c r="H486" t="s">
        <v>19</v>
      </c>
      <c r="I486" t="s">
        <v>16</v>
      </c>
      <c r="J486" t="s">
        <v>77</v>
      </c>
    </row>
    <row r="487" spans="1:10" x14ac:dyDescent="0.25">
      <c r="A487" t="s">
        <v>4</v>
      </c>
      <c r="B487" s="2">
        <v>44492</v>
      </c>
      <c r="C487" t="s">
        <v>47</v>
      </c>
      <c r="D487">
        <v>46.2</v>
      </c>
      <c r="F487">
        <v>-46.2</v>
      </c>
      <c r="G487" t="s">
        <v>34</v>
      </c>
      <c r="H487" t="s">
        <v>15</v>
      </c>
      <c r="I487" t="s">
        <v>16</v>
      </c>
      <c r="J487" t="s">
        <v>77</v>
      </c>
    </row>
    <row r="488" spans="1:10" x14ac:dyDescent="0.25">
      <c r="A488" t="s">
        <v>4</v>
      </c>
      <c r="B488" s="2">
        <v>44493</v>
      </c>
      <c r="C488" t="s">
        <v>48</v>
      </c>
      <c r="D488">
        <v>21.099999999999998</v>
      </c>
      <c r="F488">
        <v>-21.099999999999998</v>
      </c>
      <c r="G488" t="s">
        <v>34</v>
      </c>
      <c r="H488" t="s">
        <v>15</v>
      </c>
      <c r="I488" t="s">
        <v>16</v>
      </c>
      <c r="J488" t="s">
        <v>77</v>
      </c>
    </row>
    <row r="489" spans="1:10" x14ac:dyDescent="0.25">
      <c r="A489" t="s">
        <v>4</v>
      </c>
      <c r="B489" s="2">
        <v>44494</v>
      </c>
      <c r="C489" t="s">
        <v>27</v>
      </c>
      <c r="D489">
        <v>71.500000000000028</v>
      </c>
      <c r="F489">
        <v>-71.500000000000028</v>
      </c>
      <c r="G489" t="s">
        <v>28</v>
      </c>
      <c r="H489" t="s">
        <v>22</v>
      </c>
      <c r="I489" t="s">
        <v>16</v>
      </c>
      <c r="J489" t="s">
        <v>77</v>
      </c>
    </row>
    <row r="490" spans="1:10" x14ac:dyDescent="0.25">
      <c r="A490" t="s">
        <v>4</v>
      </c>
      <c r="B490" s="2">
        <v>44494</v>
      </c>
      <c r="C490" t="s">
        <v>13</v>
      </c>
      <c r="D490">
        <v>5</v>
      </c>
      <c r="F490">
        <v>-5</v>
      </c>
      <c r="G490" t="s">
        <v>14</v>
      </c>
      <c r="H490" t="s">
        <v>15</v>
      </c>
      <c r="I490" t="s">
        <v>16</v>
      </c>
      <c r="J490" t="s">
        <v>77</v>
      </c>
    </row>
    <row r="491" spans="1:10" x14ac:dyDescent="0.25">
      <c r="A491" t="s">
        <v>4</v>
      </c>
      <c r="B491" s="2">
        <v>44495</v>
      </c>
      <c r="C491" t="s">
        <v>13</v>
      </c>
      <c r="D491">
        <v>5</v>
      </c>
      <c r="F491">
        <v>-5</v>
      </c>
      <c r="G491" t="s">
        <v>14</v>
      </c>
      <c r="H491" t="s">
        <v>15</v>
      </c>
      <c r="I491" t="s">
        <v>16</v>
      </c>
      <c r="J491" t="s">
        <v>77</v>
      </c>
    </row>
    <row r="492" spans="1:10" x14ac:dyDescent="0.25">
      <c r="A492" t="s">
        <v>4</v>
      </c>
      <c r="B492" s="2">
        <v>44496</v>
      </c>
      <c r="C492" t="s">
        <v>13</v>
      </c>
      <c r="D492">
        <v>5</v>
      </c>
      <c r="F492">
        <v>-5</v>
      </c>
      <c r="G492" t="s">
        <v>14</v>
      </c>
      <c r="H492" t="s">
        <v>15</v>
      </c>
      <c r="I492" t="s">
        <v>16</v>
      </c>
      <c r="J492" t="s">
        <v>77</v>
      </c>
    </row>
    <row r="493" spans="1:10" x14ac:dyDescent="0.25">
      <c r="A493" t="s">
        <v>4</v>
      </c>
      <c r="B493" s="2">
        <v>44497</v>
      </c>
      <c r="C493" t="s">
        <v>13</v>
      </c>
      <c r="D493">
        <v>5</v>
      </c>
      <c r="F493">
        <v>-5</v>
      </c>
      <c r="G493" t="s">
        <v>14</v>
      </c>
      <c r="H493" t="s">
        <v>15</v>
      </c>
      <c r="I493" t="s">
        <v>16</v>
      </c>
      <c r="J493" t="s">
        <v>77</v>
      </c>
    </row>
    <row r="494" spans="1:10" x14ac:dyDescent="0.25">
      <c r="A494" t="s">
        <v>4</v>
      </c>
      <c r="B494" s="2">
        <v>44498</v>
      </c>
      <c r="C494" t="s">
        <v>13</v>
      </c>
      <c r="D494">
        <v>5</v>
      </c>
      <c r="F494">
        <v>-5</v>
      </c>
      <c r="G494" t="s">
        <v>14</v>
      </c>
      <c r="H494" t="s">
        <v>15</v>
      </c>
      <c r="I494" t="s">
        <v>16</v>
      </c>
      <c r="J494" t="s">
        <v>77</v>
      </c>
    </row>
    <row r="495" spans="1:10" x14ac:dyDescent="0.25">
      <c r="A495" t="s">
        <v>4</v>
      </c>
      <c r="B495" s="2">
        <v>44498</v>
      </c>
      <c r="C495" t="s">
        <v>23</v>
      </c>
      <c r="D495">
        <v>189</v>
      </c>
      <c r="F495">
        <v>-189</v>
      </c>
      <c r="G495" t="s">
        <v>24</v>
      </c>
      <c r="H495" t="s">
        <v>19</v>
      </c>
      <c r="I495" t="s">
        <v>16</v>
      </c>
      <c r="J495" t="s">
        <v>77</v>
      </c>
    </row>
    <row r="496" spans="1:10" x14ac:dyDescent="0.25">
      <c r="A496" t="s">
        <v>4</v>
      </c>
      <c r="B496" s="2">
        <v>44499</v>
      </c>
      <c r="C496" t="s">
        <v>52</v>
      </c>
      <c r="D496">
        <v>133.80000000000001</v>
      </c>
      <c r="F496">
        <v>-133.80000000000001</v>
      </c>
      <c r="G496" t="s">
        <v>32</v>
      </c>
      <c r="H496" t="s">
        <v>30</v>
      </c>
      <c r="I496" t="s">
        <v>16</v>
      </c>
      <c r="J496" t="s">
        <v>77</v>
      </c>
    </row>
    <row r="497" spans="1:10" x14ac:dyDescent="0.25">
      <c r="A497" t="s">
        <v>4</v>
      </c>
      <c r="B497" s="2">
        <v>44499</v>
      </c>
      <c r="C497" t="s">
        <v>53</v>
      </c>
      <c r="D497">
        <v>184.39999999999998</v>
      </c>
      <c r="F497">
        <v>-184.39999999999998</v>
      </c>
      <c r="G497" t="s">
        <v>21</v>
      </c>
      <c r="H497" t="s">
        <v>30</v>
      </c>
      <c r="I497" t="s">
        <v>16</v>
      </c>
      <c r="J497" t="s">
        <v>77</v>
      </c>
    </row>
    <row r="498" spans="1:10" x14ac:dyDescent="0.25">
      <c r="A498" t="s">
        <v>4</v>
      </c>
      <c r="B498" s="2">
        <v>44500</v>
      </c>
      <c r="C498" t="s">
        <v>31</v>
      </c>
      <c r="D498">
        <v>154.49999999999997</v>
      </c>
      <c r="F498">
        <v>-154.49999999999997</v>
      </c>
      <c r="G498" t="s">
        <v>32</v>
      </c>
      <c r="H498" t="s">
        <v>30</v>
      </c>
      <c r="I498" t="s">
        <v>16</v>
      </c>
      <c r="J498" t="s">
        <v>77</v>
      </c>
    </row>
    <row r="499" spans="1:10" x14ac:dyDescent="0.25">
      <c r="A499" t="s">
        <v>4</v>
      </c>
      <c r="B499" s="2">
        <v>44500</v>
      </c>
      <c r="C499" t="s">
        <v>35</v>
      </c>
      <c r="D499">
        <v>32.1</v>
      </c>
      <c r="F499">
        <v>-32.1</v>
      </c>
      <c r="G499" t="s">
        <v>36</v>
      </c>
      <c r="H499" t="s">
        <v>22</v>
      </c>
      <c r="I499" t="s">
        <v>16</v>
      </c>
      <c r="J499" t="s">
        <v>77</v>
      </c>
    </row>
    <row r="500" spans="1:10" x14ac:dyDescent="0.25">
      <c r="A500" t="s">
        <v>4</v>
      </c>
      <c r="B500" s="2">
        <v>44500</v>
      </c>
      <c r="C500" t="s">
        <v>57</v>
      </c>
      <c r="D500">
        <v>15</v>
      </c>
      <c r="F500">
        <v>-15</v>
      </c>
      <c r="G500" t="s">
        <v>34</v>
      </c>
      <c r="H500" t="s">
        <v>15</v>
      </c>
      <c r="I500" t="s">
        <v>16</v>
      </c>
      <c r="J500" t="s">
        <v>77</v>
      </c>
    </row>
    <row r="501" spans="1:10" x14ac:dyDescent="0.25">
      <c r="A501" t="s">
        <v>4</v>
      </c>
      <c r="B501" s="2">
        <v>44501</v>
      </c>
      <c r="C501" t="s">
        <v>13</v>
      </c>
      <c r="D501">
        <v>5</v>
      </c>
      <c r="F501">
        <v>-5</v>
      </c>
      <c r="G501" t="s">
        <v>14</v>
      </c>
      <c r="H501" t="s">
        <v>15</v>
      </c>
      <c r="I501" t="s">
        <v>16</v>
      </c>
      <c r="J501" t="s">
        <v>78</v>
      </c>
    </row>
    <row r="502" spans="1:10" x14ac:dyDescent="0.25">
      <c r="A502" t="s">
        <v>4</v>
      </c>
      <c r="B502" s="2">
        <v>44503</v>
      </c>
      <c r="C502" t="s">
        <v>13</v>
      </c>
      <c r="D502">
        <v>5</v>
      </c>
      <c r="F502">
        <v>-5</v>
      </c>
      <c r="G502" t="s">
        <v>14</v>
      </c>
      <c r="H502" t="s">
        <v>15</v>
      </c>
      <c r="I502" t="s">
        <v>16</v>
      </c>
      <c r="J502" t="s">
        <v>78</v>
      </c>
    </row>
    <row r="503" spans="1:10" x14ac:dyDescent="0.25">
      <c r="A503" t="s">
        <v>4</v>
      </c>
      <c r="B503" s="2">
        <v>44504</v>
      </c>
      <c r="C503" t="s">
        <v>13</v>
      </c>
      <c r="D503">
        <v>5</v>
      </c>
      <c r="F503">
        <v>-5</v>
      </c>
      <c r="G503" t="s">
        <v>14</v>
      </c>
      <c r="H503" t="s">
        <v>15</v>
      </c>
      <c r="I503" t="s">
        <v>16</v>
      </c>
      <c r="J503" t="s">
        <v>78</v>
      </c>
    </row>
    <row r="504" spans="1:10" x14ac:dyDescent="0.25">
      <c r="A504" t="s">
        <v>4</v>
      </c>
      <c r="B504" s="2">
        <v>44506</v>
      </c>
      <c r="C504" t="s">
        <v>13</v>
      </c>
      <c r="D504">
        <v>5</v>
      </c>
      <c r="F504">
        <v>-5</v>
      </c>
      <c r="G504" t="s">
        <v>14</v>
      </c>
      <c r="H504" t="s">
        <v>15</v>
      </c>
      <c r="I504" t="s">
        <v>16</v>
      </c>
      <c r="J504" t="s">
        <v>78</v>
      </c>
    </row>
    <row r="505" spans="1:10" x14ac:dyDescent="0.25">
      <c r="A505" t="s">
        <v>4</v>
      </c>
      <c r="B505" s="2">
        <v>44506</v>
      </c>
      <c r="C505" t="s">
        <v>13</v>
      </c>
      <c r="D505">
        <v>5</v>
      </c>
      <c r="F505">
        <v>-5</v>
      </c>
      <c r="G505" t="s">
        <v>14</v>
      </c>
      <c r="H505" t="s">
        <v>15</v>
      </c>
      <c r="I505" t="s">
        <v>16</v>
      </c>
      <c r="J505" t="s">
        <v>78</v>
      </c>
    </row>
    <row r="506" spans="1:10" x14ac:dyDescent="0.25">
      <c r="A506" t="s">
        <v>4</v>
      </c>
      <c r="B506" s="2">
        <v>44507</v>
      </c>
      <c r="C506" t="s">
        <v>13</v>
      </c>
      <c r="D506">
        <v>5</v>
      </c>
      <c r="F506">
        <v>-5</v>
      </c>
      <c r="G506" t="s">
        <v>14</v>
      </c>
      <c r="H506" t="s">
        <v>15</v>
      </c>
      <c r="I506" t="s">
        <v>16</v>
      </c>
      <c r="J506" t="s">
        <v>78</v>
      </c>
    </row>
    <row r="507" spans="1:10" x14ac:dyDescent="0.25">
      <c r="A507" t="s">
        <v>4</v>
      </c>
      <c r="B507" s="2">
        <v>44508</v>
      </c>
      <c r="C507" t="s">
        <v>13</v>
      </c>
      <c r="D507">
        <v>5</v>
      </c>
      <c r="F507">
        <v>-5</v>
      </c>
      <c r="G507" t="s">
        <v>14</v>
      </c>
      <c r="H507" t="s">
        <v>15</v>
      </c>
      <c r="I507" t="s">
        <v>16</v>
      </c>
      <c r="J507" t="s">
        <v>78</v>
      </c>
    </row>
    <row r="508" spans="1:10" x14ac:dyDescent="0.25">
      <c r="A508" t="s">
        <v>4</v>
      </c>
      <c r="B508" s="2">
        <v>44508</v>
      </c>
      <c r="C508" t="s">
        <v>23</v>
      </c>
      <c r="D508">
        <v>160</v>
      </c>
      <c r="F508">
        <v>-160</v>
      </c>
      <c r="G508" t="s">
        <v>24</v>
      </c>
      <c r="H508" t="s">
        <v>19</v>
      </c>
      <c r="I508" t="s">
        <v>16</v>
      </c>
      <c r="J508" t="s">
        <v>78</v>
      </c>
    </row>
    <row r="509" spans="1:10" x14ac:dyDescent="0.25">
      <c r="A509" t="s">
        <v>4</v>
      </c>
      <c r="B509" s="2">
        <v>44511</v>
      </c>
      <c r="C509" t="s">
        <v>13</v>
      </c>
      <c r="D509">
        <v>5</v>
      </c>
      <c r="F509">
        <v>-5</v>
      </c>
      <c r="G509" t="s">
        <v>14</v>
      </c>
      <c r="H509" t="s">
        <v>15</v>
      </c>
      <c r="I509" t="s">
        <v>16</v>
      </c>
      <c r="J509" t="s">
        <v>78</v>
      </c>
    </row>
    <row r="510" spans="1:10" x14ac:dyDescent="0.25">
      <c r="A510" t="s">
        <v>4</v>
      </c>
      <c r="B510" s="2">
        <v>44512</v>
      </c>
      <c r="C510" t="s">
        <v>13</v>
      </c>
      <c r="D510">
        <v>5</v>
      </c>
      <c r="F510">
        <v>-5</v>
      </c>
      <c r="G510" t="s">
        <v>14</v>
      </c>
      <c r="H510" t="s">
        <v>15</v>
      </c>
      <c r="I510" t="s">
        <v>16</v>
      </c>
      <c r="J510" t="s">
        <v>78</v>
      </c>
    </row>
    <row r="511" spans="1:10" x14ac:dyDescent="0.25">
      <c r="A511" t="s">
        <v>4</v>
      </c>
      <c r="B511" s="2">
        <v>44513</v>
      </c>
      <c r="C511" t="s">
        <v>27</v>
      </c>
      <c r="D511">
        <v>94</v>
      </c>
      <c r="F511">
        <v>-94</v>
      </c>
      <c r="G511" t="s">
        <v>28</v>
      </c>
      <c r="H511" t="s">
        <v>22</v>
      </c>
      <c r="I511" t="s">
        <v>16</v>
      </c>
      <c r="J511" t="s">
        <v>78</v>
      </c>
    </row>
    <row r="512" spans="1:10" x14ac:dyDescent="0.25">
      <c r="A512" t="s">
        <v>4</v>
      </c>
      <c r="B512" s="2">
        <v>44513</v>
      </c>
      <c r="C512" t="s">
        <v>13</v>
      </c>
      <c r="D512">
        <v>5</v>
      </c>
      <c r="F512">
        <v>-5</v>
      </c>
      <c r="G512" t="s">
        <v>14</v>
      </c>
      <c r="H512" t="s">
        <v>15</v>
      </c>
      <c r="I512" t="s">
        <v>16</v>
      </c>
      <c r="J512" t="s">
        <v>78</v>
      </c>
    </row>
    <row r="513" spans="1:10" x14ac:dyDescent="0.25">
      <c r="A513" t="s">
        <v>4</v>
      </c>
      <c r="B513" s="2">
        <v>44514</v>
      </c>
      <c r="C513" t="s">
        <v>13</v>
      </c>
      <c r="D513">
        <v>5</v>
      </c>
      <c r="F513">
        <v>-5</v>
      </c>
      <c r="G513" t="s">
        <v>14</v>
      </c>
      <c r="H513" t="s">
        <v>15</v>
      </c>
      <c r="I513" t="s">
        <v>16</v>
      </c>
      <c r="J513" t="s">
        <v>78</v>
      </c>
    </row>
    <row r="514" spans="1:10" x14ac:dyDescent="0.25">
      <c r="A514" t="s">
        <v>4</v>
      </c>
      <c r="B514" s="2">
        <v>44515</v>
      </c>
      <c r="C514" t="s">
        <v>23</v>
      </c>
      <c r="D514">
        <v>133</v>
      </c>
      <c r="F514">
        <v>-133</v>
      </c>
      <c r="G514" t="s">
        <v>24</v>
      </c>
      <c r="H514" t="s">
        <v>19</v>
      </c>
      <c r="I514" t="s">
        <v>16</v>
      </c>
      <c r="J514" t="s">
        <v>78</v>
      </c>
    </row>
    <row r="515" spans="1:10" x14ac:dyDescent="0.25">
      <c r="A515" t="s">
        <v>4</v>
      </c>
      <c r="B515" s="2">
        <v>44515</v>
      </c>
      <c r="C515" t="s">
        <v>13</v>
      </c>
      <c r="D515">
        <v>5</v>
      </c>
      <c r="F515">
        <v>-5</v>
      </c>
      <c r="G515" t="s">
        <v>14</v>
      </c>
      <c r="H515" t="s">
        <v>15</v>
      </c>
      <c r="I515" t="s">
        <v>16</v>
      </c>
      <c r="J515" t="s">
        <v>78</v>
      </c>
    </row>
    <row r="516" spans="1:10" x14ac:dyDescent="0.25">
      <c r="A516" t="s">
        <v>4</v>
      </c>
      <c r="B516" s="2">
        <v>44516</v>
      </c>
      <c r="C516" t="s">
        <v>13</v>
      </c>
      <c r="D516">
        <v>5</v>
      </c>
      <c r="F516">
        <v>-5</v>
      </c>
      <c r="G516" t="s">
        <v>14</v>
      </c>
      <c r="H516" t="s">
        <v>15</v>
      </c>
      <c r="I516" t="s">
        <v>16</v>
      </c>
      <c r="J516" t="s">
        <v>78</v>
      </c>
    </row>
    <row r="517" spans="1:10" x14ac:dyDescent="0.25">
      <c r="A517" t="s">
        <v>4</v>
      </c>
      <c r="B517" s="2">
        <v>44516</v>
      </c>
      <c r="C517" t="s">
        <v>29</v>
      </c>
      <c r="D517">
        <v>36</v>
      </c>
      <c r="F517">
        <v>-36</v>
      </c>
      <c r="G517" t="s">
        <v>21</v>
      </c>
      <c r="H517" t="s">
        <v>30</v>
      </c>
      <c r="I517" t="s">
        <v>16</v>
      </c>
      <c r="J517" t="s">
        <v>78</v>
      </c>
    </row>
    <row r="518" spans="1:10" x14ac:dyDescent="0.25">
      <c r="A518" t="s">
        <v>4</v>
      </c>
      <c r="B518" s="2">
        <v>44516</v>
      </c>
      <c r="C518" t="s">
        <v>31</v>
      </c>
      <c r="D518">
        <v>74</v>
      </c>
      <c r="F518">
        <v>-74</v>
      </c>
      <c r="G518" t="s">
        <v>32</v>
      </c>
      <c r="H518" t="s">
        <v>30</v>
      </c>
      <c r="I518" t="s">
        <v>16</v>
      </c>
      <c r="J518" t="s">
        <v>78</v>
      </c>
    </row>
    <row r="519" spans="1:10" x14ac:dyDescent="0.25">
      <c r="A519" t="s">
        <v>4</v>
      </c>
      <c r="B519" s="2">
        <v>44516</v>
      </c>
      <c r="C519" t="s">
        <v>33</v>
      </c>
      <c r="D519">
        <v>72</v>
      </c>
      <c r="F519">
        <v>-72</v>
      </c>
      <c r="G519" t="s">
        <v>34</v>
      </c>
      <c r="H519" t="s">
        <v>15</v>
      </c>
      <c r="I519" t="s">
        <v>16</v>
      </c>
      <c r="J519" t="s">
        <v>78</v>
      </c>
    </row>
    <row r="520" spans="1:10" x14ac:dyDescent="0.25">
      <c r="A520" t="s">
        <v>4</v>
      </c>
      <c r="B520" s="2">
        <v>44517</v>
      </c>
      <c r="C520" t="s">
        <v>35</v>
      </c>
      <c r="D520">
        <v>28</v>
      </c>
      <c r="F520">
        <v>-28</v>
      </c>
      <c r="G520" t="s">
        <v>36</v>
      </c>
      <c r="H520" t="s">
        <v>22</v>
      </c>
      <c r="I520" t="s">
        <v>16</v>
      </c>
      <c r="J520" t="s">
        <v>78</v>
      </c>
    </row>
    <row r="521" spans="1:10" x14ac:dyDescent="0.25">
      <c r="A521" t="s">
        <v>4</v>
      </c>
      <c r="B521" s="2">
        <v>44518</v>
      </c>
      <c r="C521" t="s">
        <v>13</v>
      </c>
      <c r="D521">
        <v>5</v>
      </c>
      <c r="F521">
        <v>-5</v>
      </c>
      <c r="G521" t="s">
        <v>14</v>
      </c>
      <c r="H521" t="s">
        <v>15</v>
      </c>
      <c r="I521" t="s">
        <v>16</v>
      </c>
      <c r="J521" t="s">
        <v>78</v>
      </c>
    </row>
    <row r="522" spans="1:10" x14ac:dyDescent="0.25">
      <c r="A522" t="s">
        <v>4</v>
      </c>
      <c r="B522" s="2">
        <v>44519</v>
      </c>
      <c r="C522" t="s">
        <v>13</v>
      </c>
      <c r="D522">
        <v>5</v>
      </c>
      <c r="F522">
        <v>-5</v>
      </c>
      <c r="G522" t="s">
        <v>14</v>
      </c>
      <c r="H522" t="s">
        <v>15</v>
      </c>
      <c r="I522" t="s">
        <v>16</v>
      </c>
      <c r="J522" t="s">
        <v>78</v>
      </c>
    </row>
    <row r="523" spans="1:10" x14ac:dyDescent="0.25">
      <c r="A523" t="s">
        <v>4</v>
      </c>
      <c r="B523" s="2">
        <v>44520</v>
      </c>
      <c r="C523" t="s">
        <v>46</v>
      </c>
      <c r="D523">
        <v>35</v>
      </c>
      <c r="F523">
        <v>-35</v>
      </c>
      <c r="G523" t="s">
        <v>21</v>
      </c>
      <c r="H523" t="s">
        <v>30</v>
      </c>
      <c r="I523" t="s">
        <v>16</v>
      </c>
      <c r="J523" t="s">
        <v>78</v>
      </c>
    </row>
    <row r="524" spans="1:10" x14ac:dyDescent="0.25">
      <c r="A524" t="s">
        <v>4</v>
      </c>
      <c r="B524" s="2">
        <v>44520</v>
      </c>
      <c r="C524" t="s">
        <v>13</v>
      </c>
      <c r="D524">
        <v>5</v>
      </c>
      <c r="F524">
        <v>-5</v>
      </c>
      <c r="G524" t="s">
        <v>14</v>
      </c>
      <c r="H524" t="s">
        <v>15</v>
      </c>
      <c r="I524" t="s">
        <v>16</v>
      </c>
      <c r="J524" t="s">
        <v>78</v>
      </c>
    </row>
    <row r="525" spans="1:10" x14ac:dyDescent="0.25">
      <c r="A525" t="s">
        <v>4</v>
      </c>
      <c r="B525" s="2">
        <v>44521</v>
      </c>
      <c r="C525" t="s">
        <v>13</v>
      </c>
      <c r="D525">
        <v>5</v>
      </c>
      <c r="F525">
        <v>-5</v>
      </c>
      <c r="G525" t="s">
        <v>14</v>
      </c>
      <c r="H525" t="s">
        <v>15</v>
      </c>
      <c r="I525" t="s">
        <v>16</v>
      </c>
      <c r="J525" t="s">
        <v>78</v>
      </c>
    </row>
    <row r="526" spans="1:10" x14ac:dyDescent="0.25">
      <c r="A526" t="s">
        <v>4</v>
      </c>
      <c r="B526" s="2">
        <v>44522</v>
      </c>
      <c r="C526" t="s">
        <v>13</v>
      </c>
      <c r="D526">
        <v>5</v>
      </c>
      <c r="F526">
        <v>-5</v>
      </c>
      <c r="G526" t="s">
        <v>14</v>
      </c>
      <c r="H526" t="s">
        <v>15</v>
      </c>
      <c r="I526" t="s">
        <v>16</v>
      </c>
      <c r="J526" t="s">
        <v>78</v>
      </c>
    </row>
    <row r="527" spans="1:10" x14ac:dyDescent="0.25">
      <c r="A527" t="s">
        <v>4</v>
      </c>
      <c r="B527" s="2">
        <v>44522</v>
      </c>
      <c r="C527" t="s">
        <v>23</v>
      </c>
      <c r="D527">
        <v>214</v>
      </c>
      <c r="F527">
        <v>-214</v>
      </c>
      <c r="G527" t="s">
        <v>24</v>
      </c>
      <c r="H527" t="s">
        <v>19</v>
      </c>
      <c r="I527" t="s">
        <v>16</v>
      </c>
      <c r="J527" t="s">
        <v>78</v>
      </c>
    </row>
    <row r="528" spans="1:10" x14ac:dyDescent="0.25">
      <c r="A528" t="s">
        <v>4</v>
      </c>
      <c r="B528" s="2">
        <v>44523</v>
      </c>
      <c r="C528" t="s">
        <v>47</v>
      </c>
      <c r="D528">
        <v>59</v>
      </c>
      <c r="F528">
        <v>-59</v>
      </c>
      <c r="G528" t="s">
        <v>34</v>
      </c>
      <c r="H528" t="s">
        <v>15</v>
      </c>
      <c r="I528" t="s">
        <v>16</v>
      </c>
      <c r="J528" t="s">
        <v>78</v>
      </c>
    </row>
    <row r="529" spans="1:10" x14ac:dyDescent="0.25">
      <c r="A529" t="s">
        <v>4</v>
      </c>
      <c r="B529" s="2">
        <v>44524</v>
      </c>
      <c r="C529" t="s">
        <v>48</v>
      </c>
      <c r="D529">
        <v>13</v>
      </c>
      <c r="F529">
        <v>-13</v>
      </c>
      <c r="G529" t="s">
        <v>34</v>
      </c>
      <c r="H529" t="s">
        <v>15</v>
      </c>
      <c r="I529" t="s">
        <v>16</v>
      </c>
      <c r="J529" t="s">
        <v>78</v>
      </c>
    </row>
    <row r="530" spans="1:10" x14ac:dyDescent="0.25">
      <c r="A530" t="s">
        <v>4</v>
      </c>
      <c r="B530" s="2">
        <v>44525</v>
      </c>
      <c r="C530" t="s">
        <v>27</v>
      </c>
      <c r="D530">
        <v>69</v>
      </c>
      <c r="F530">
        <v>-69</v>
      </c>
      <c r="G530" t="s">
        <v>28</v>
      </c>
      <c r="H530" t="s">
        <v>22</v>
      </c>
      <c r="I530" t="s">
        <v>16</v>
      </c>
      <c r="J530" t="s">
        <v>78</v>
      </c>
    </row>
    <row r="531" spans="1:10" x14ac:dyDescent="0.25">
      <c r="A531" t="s">
        <v>4</v>
      </c>
      <c r="B531" s="2">
        <v>44525</v>
      </c>
      <c r="C531" t="s">
        <v>13</v>
      </c>
      <c r="D531">
        <v>5</v>
      </c>
      <c r="F531">
        <v>-5</v>
      </c>
      <c r="G531" t="s">
        <v>14</v>
      </c>
      <c r="H531" t="s">
        <v>15</v>
      </c>
      <c r="I531" t="s">
        <v>16</v>
      </c>
      <c r="J531" t="s">
        <v>78</v>
      </c>
    </row>
    <row r="532" spans="1:10" x14ac:dyDescent="0.25">
      <c r="A532" t="s">
        <v>4</v>
      </c>
      <c r="B532" s="2">
        <v>44526</v>
      </c>
      <c r="C532" t="s">
        <v>13</v>
      </c>
      <c r="D532">
        <v>5</v>
      </c>
      <c r="F532">
        <v>-5</v>
      </c>
      <c r="G532" t="s">
        <v>14</v>
      </c>
      <c r="H532" t="s">
        <v>15</v>
      </c>
      <c r="I532" t="s">
        <v>16</v>
      </c>
      <c r="J532" t="s">
        <v>78</v>
      </c>
    </row>
    <row r="533" spans="1:10" x14ac:dyDescent="0.25">
      <c r="A533" t="s">
        <v>4</v>
      </c>
      <c r="B533" s="2">
        <v>44527</v>
      </c>
      <c r="C533" t="s">
        <v>13</v>
      </c>
      <c r="D533">
        <v>5</v>
      </c>
      <c r="F533">
        <v>-5</v>
      </c>
      <c r="G533" t="s">
        <v>14</v>
      </c>
      <c r="H533" t="s">
        <v>15</v>
      </c>
      <c r="I533" t="s">
        <v>16</v>
      </c>
      <c r="J533" t="s">
        <v>78</v>
      </c>
    </row>
    <row r="534" spans="1:10" x14ac:dyDescent="0.25">
      <c r="A534" t="s">
        <v>4</v>
      </c>
      <c r="B534" s="2">
        <v>44528</v>
      </c>
      <c r="C534" t="s">
        <v>13</v>
      </c>
      <c r="D534">
        <v>5</v>
      </c>
      <c r="F534">
        <v>-5</v>
      </c>
      <c r="G534" t="s">
        <v>14</v>
      </c>
      <c r="H534" t="s">
        <v>15</v>
      </c>
      <c r="I534" t="s">
        <v>16</v>
      </c>
      <c r="J534" t="s">
        <v>78</v>
      </c>
    </row>
    <row r="535" spans="1:10" x14ac:dyDescent="0.25">
      <c r="A535" t="s">
        <v>4</v>
      </c>
      <c r="B535" s="2">
        <v>44529</v>
      </c>
      <c r="C535" t="s">
        <v>13</v>
      </c>
      <c r="D535">
        <v>5</v>
      </c>
      <c r="F535">
        <v>-5</v>
      </c>
      <c r="G535" t="s">
        <v>14</v>
      </c>
      <c r="H535" t="s">
        <v>15</v>
      </c>
      <c r="I535" t="s">
        <v>16</v>
      </c>
      <c r="J535" t="s">
        <v>78</v>
      </c>
    </row>
    <row r="536" spans="1:10" x14ac:dyDescent="0.25">
      <c r="A536" t="s">
        <v>4</v>
      </c>
      <c r="B536" s="2">
        <v>44529</v>
      </c>
      <c r="C536" t="s">
        <v>23</v>
      </c>
      <c r="D536">
        <v>210</v>
      </c>
      <c r="F536">
        <v>-210</v>
      </c>
      <c r="G536" t="s">
        <v>24</v>
      </c>
      <c r="H536" t="s">
        <v>19</v>
      </c>
      <c r="I536" t="s">
        <v>16</v>
      </c>
      <c r="J536" t="s">
        <v>78</v>
      </c>
    </row>
    <row r="537" spans="1:10" x14ac:dyDescent="0.25">
      <c r="A537" t="s">
        <v>4</v>
      </c>
      <c r="B537" s="2">
        <v>44530</v>
      </c>
      <c r="C537" t="s">
        <v>31</v>
      </c>
      <c r="D537">
        <v>239</v>
      </c>
      <c r="F537">
        <v>-239</v>
      </c>
      <c r="G537" t="s">
        <v>32</v>
      </c>
      <c r="H537" t="s">
        <v>30</v>
      </c>
      <c r="I537" t="s">
        <v>16</v>
      </c>
      <c r="J537" t="s">
        <v>78</v>
      </c>
    </row>
    <row r="538" spans="1:10" x14ac:dyDescent="0.25">
      <c r="A538" t="s">
        <v>4</v>
      </c>
      <c r="B538" s="2">
        <v>44530</v>
      </c>
      <c r="C538" t="s">
        <v>35</v>
      </c>
      <c r="D538">
        <v>40</v>
      </c>
      <c r="F538">
        <v>-40</v>
      </c>
      <c r="G538" t="s">
        <v>36</v>
      </c>
      <c r="H538" t="s">
        <v>22</v>
      </c>
      <c r="I538" t="s">
        <v>16</v>
      </c>
      <c r="J538" t="s">
        <v>78</v>
      </c>
    </row>
    <row r="539" spans="1:10" x14ac:dyDescent="0.25">
      <c r="A539" t="s">
        <v>4</v>
      </c>
      <c r="B539" s="2">
        <v>44530</v>
      </c>
      <c r="C539" t="s">
        <v>57</v>
      </c>
      <c r="D539">
        <v>30</v>
      </c>
      <c r="F539">
        <v>-30</v>
      </c>
      <c r="G539" t="s">
        <v>34</v>
      </c>
      <c r="H539" t="s">
        <v>15</v>
      </c>
      <c r="I539" t="s">
        <v>16</v>
      </c>
      <c r="J539" t="s">
        <v>78</v>
      </c>
    </row>
    <row r="540" spans="1:10" x14ac:dyDescent="0.25">
      <c r="A540" t="s">
        <v>4</v>
      </c>
      <c r="B540" s="2">
        <v>44531</v>
      </c>
      <c r="C540" t="s">
        <v>13</v>
      </c>
      <c r="D540">
        <v>5</v>
      </c>
      <c r="F540">
        <v>-5</v>
      </c>
      <c r="G540" t="s">
        <v>14</v>
      </c>
      <c r="H540" t="s">
        <v>15</v>
      </c>
      <c r="I540" t="s">
        <v>16</v>
      </c>
      <c r="J540" t="s">
        <v>79</v>
      </c>
    </row>
    <row r="541" spans="1:10" x14ac:dyDescent="0.25">
      <c r="A541" t="s">
        <v>4</v>
      </c>
      <c r="B541" s="2">
        <v>44532</v>
      </c>
      <c r="C541" t="s">
        <v>13</v>
      </c>
      <c r="D541">
        <v>5</v>
      </c>
      <c r="F541">
        <v>-5</v>
      </c>
      <c r="G541" t="s">
        <v>14</v>
      </c>
      <c r="H541" t="s">
        <v>15</v>
      </c>
      <c r="I541" t="s">
        <v>16</v>
      </c>
      <c r="J541" t="s">
        <v>79</v>
      </c>
    </row>
    <row r="542" spans="1:10" x14ac:dyDescent="0.25">
      <c r="A542" t="s">
        <v>4</v>
      </c>
      <c r="B542" s="2">
        <v>44534</v>
      </c>
      <c r="C542" t="s">
        <v>13</v>
      </c>
      <c r="D542">
        <v>5</v>
      </c>
      <c r="F542">
        <v>-5</v>
      </c>
      <c r="G542" t="s">
        <v>14</v>
      </c>
      <c r="H542" t="s">
        <v>15</v>
      </c>
      <c r="I542" t="s">
        <v>16</v>
      </c>
      <c r="J542" t="s">
        <v>79</v>
      </c>
    </row>
    <row r="543" spans="1:10" x14ac:dyDescent="0.25">
      <c r="A543" t="s">
        <v>4</v>
      </c>
      <c r="B543" s="2">
        <v>44537</v>
      </c>
      <c r="C543" t="s">
        <v>13</v>
      </c>
      <c r="D543">
        <v>5</v>
      </c>
      <c r="F543">
        <v>-5</v>
      </c>
      <c r="G543" t="s">
        <v>14</v>
      </c>
      <c r="H543" t="s">
        <v>15</v>
      </c>
      <c r="I543" t="s">
        <v>16</v>
      </c>
      <c r="J543" t="s">
        <v>79</v>
      </c>
    </row>
    <row r="544" spans="1:10" x14ac:dyDescent="0.25">
      <c r="A544" t="s">
        <v>4</v>
      </c>
      <c r="B544" s="2">
        <v>44538</v>
      </c>
      <c r="C544" t="s">
        <v>13</v>
      </c>
      <c r="D544">
        <v>5</v>
      </c>
      <c r="F544">
        <v>-5</v>
      </c>
      <c r="G544" t="s">
        <v>14</v>
      </c>
      <c r="H544" t="s">
        <v>15</v>
      </c>
      <c r="I544" t="s">
        <v>16</v>
      </c>
      <c r="J544" t="s">
        <v>79</v>
      </c>
    </row>
    <row r="545" spans="1:10" x14ac:dyDescent="0.25">
      <c r="A545" t="s">
        <v>4</v>
      </c>
      <c r="B545" s="2">
        <v>44539</v>
      </c>
      <c r="C545" t="s">
        <v>13</v>
      </c>
      <c r="D545">
        <v>5</v>
      </c>
      <c r="F545">
        <v>-5</v>
      </c>
      <c r="G545" t="s">
        <v>14</v>
      </c>
      <c r="H545" t="s">
        <v>15</v>
      </c>
      <c r="I545" t="s">
        <v>16</v>
      </c>
      <c r="J545" t="s">
        <v>79</v>
      </c>
    </row>
    <row r="546" spans="1:10" x14ac:dyDescent="0.25">
      <c r="A546" t="s">
        <v>4</v>
      </c>
      <c r="B546" s="2">
        <v>44540</v>
      </c>
      <c r="C546" t="s">
        <v>13</v>
      </c>
      <c r="D546">
        <v>5</v>
      </c>
      <c r="F546">
        <v>-5</v>
      </c>
      <c r="G546" t="s">
        <v>14</v>
      </c>
      <c r="H546" t="s">
        <v>15</v>
      </c>
      <c r="I546" t="s">
        <v>16</v>
      </c>
      <c r="J546" t="s">
        <v>79</v>
      </c>
    </row>
    <row r="547" spans="1:10" x14ac:dyDescent="0.25">
      <c r="A547" t="s">
        <v>4</v>
      </c>
      <c r="B547" s="2">
        <v>44541</v>
      </c>
      <c r="C547" t="s">
        <v>23</v>
      </c>
      <c r="D547">
        <v>160</v>
      </c>
      <c r="F547">
        <v>-160</v>
      </c>
      <c r="G547" t="s">
        <v>24</v>
      </c>
      <c r="H547" t="s">
        <v>19</v>
      </c>
      <c r="I547" t="s">
        <v>16</v>
      </c>
      <c r="J547" t="s">
        <v>79</v>
      </c>
    </row>
    <row r="548" spans="1:10" x14ac:dyDescent="0.25">
      <c r="A548" t="s">
        <v>4</v>
      </c>
      <c r="B548" s="2">
        <v>44543</v>
      </c>
      <c r="C548" t="s">
        <v>13</v>
      </c>
      <c r="D548">
        <v>5</v>
      </c>
      <c r="F548">
        <v>-5</v>
      </c>
      <c r="G548" t="s">
        <v>14</v>
      </c>
      <c r="H548" t="s">
        <v>15</v>
      </c>
      <c r="I548" t="s">
        <v>16</v>
      </c>
      <c r="J548" t="s">
        <v>79</v>
      </c>
    </row>
    <row r="549" spans="1:10" x14ac:dyDescent="0.25">
      <c r="A549" t="s">
        <v>4</v>
      </c>
      <c r="B549" s="2">
        <v>44544</v>
      </c>
      <c r="C549" t="s">
        <v>13</v>
      </c>
      <c r="D549">
        <v>5</v>
      </c>
      <c r="F549">
        <v>-5</v>
      </c>
      <c r="G549" t="s">
        <v>14</v>
      </c>
      <c r="H549" t="s">
        <v>15</v>
      </c>
      <c r="I549" t="s">
        <v>16</v>
      </c>
      <c r="J549" t="s">
        <v>79</v>
      </c>
    </row>
    <row r="550" spans="1:10" x14ac:dyDescent="0.25">
      <c r="A550" t="s">
        <v>4</v>
      </c>
      <c r="B550" s="2">
        <v>44545</v>
      </c>
      <c r="C550" t="s">
        <v>27</v>
      </c>
      <c r="D550">
        <v>94</v>
      </c>
      <c r="F550">
        <v>-94</v>
      </c>
      <c r="G550" t="s">
        <v>28</v>
      </c>
      <c r="H550" t="s">
        <v>22</v>
      </c>
      <c r="I550" t="s">
        <v>16</v>
      </c>
      <c r="J550" t="s">
        <v>79</v>
      </c>
    </row>
    <row r="551" spans="1:10" x14ac:dyDescent="0.25">
      <c r="A551" t="s">
        <v>4</v>
      </c>
      <c r="B551" s="2">
        <v>44546</v>
      </c>
      <c r="C551" t="s">
        <v>13</v>
      </c>
      <c r="D551">
        <v>5</v>
      </c>
      <c r="F551">
        <v>-5</v>
      </c>
      <c r="G551" t="s">
        <v>14</v>
      </c>
      <c r="H551" t="s">
        <v>15</v>
      </c>
      <c r="I551" t="s">
        <v>16</v>
      </c>
      <c r="J551" t="s">
        <v>79</v>
      </c>
    </row>
    <row r="552" spans="1:10" x14ac:dyDescent="0.25">
      <c r="A552" t="s">
        <v>4</v>
      </c>
      <c r="B552" s="2">
        <v>44547</v>
      </c>
      <c r="C552" t="s">
        <v>13</v>
      </c>
      <c r="D552">
        <v>5</v>
      </c>
      <c r="F552">
        <v>-5</v>
      </c>
      <c r="G552" t="s">
        <v>14</v>
      </c>
      <c r="H552" t="s">
        <v>15</v>
      </c>
      <c r="I552" t="s">
        <v>16</v>
      </c>
      <c r="J552" t="s">
        <v>79</v>
      </c>
    </row>
    <row r="553" spans="1:10" x14ac:dyDescent="0.25">
      <c r="A553" t="s">
        <v>4</v>
      </c>
      <c r="B553" s="2">
        <v>44548</v>
      </c>
      <c r="C553" t="s">
        <v>23</v>
      </c>
      <c r="D553">
        <v>133</v>
      </c>
      <c r="F553">
        <v>-133</v>
      </c>
      <c r="G553" t="s">
        <v>24</v>
      </c>
      <c r="H553" t="s">
        <v>19</v>
      </c>
      <c r="I553" t="s">
        <v>16</v>
      </c>
      <c r="J553" t="s">
        <v>79</v>
      </c>
    </row>
    <row r="554" spans="1:10" x14ac:dyDescent="0.25">
      <c r="A554" t="s">
        <v>4</v>
      </c>
      <c r="B554" s="2">
        <v>44549</v>
      </c>
      <c r="C554" t="s">
        <v>13</v>
      </c>
      <c r="D554">
        <v>5</v>
      </c>
      <c r="F554">
        <v>-5</v>
      </c>
      <c r="G554" t="s">
        <v>14</v>
      </c>
      <c r="H554" t="s">
        <v>15</v>
      </c>
      <c r="I554" t="s">
        <v>16</v>
      </c>
      <c r="J554" t="s">
        <v>79</v>
      </c>
    </row>
    <row r="555" spans="1:10" x14ac:dyDescent="0.25">
      <c r="A555" t="s">
        <v>4</v>
      </c>
      <c r="B555" s="2">
        <v>44550</v>
      </c>
      <c r="C555" t="s">
        <v>13</v>
      </c>
      <c r="D555">
        <v>5</v>
      </c>
      <c r="F555">
        <v>-5</v>
      </c>
      <c r="G555" t="s">
        <v>14</v>
      </c>
      <c r="H555" t="s">
        <v>15</v>
      </c>
      <c r="I555" t="s">
        <v>16</v>
      </c>
      <c r="J555" t="s">
        <v>79</v>
      </c>
    </row>
    <row r="556" spans="1:10" x14ac:dyDescent="0.25">
      <c r="A556" t="s">
        <v>4</v>
      </c>
      <c r="B556" s="2">
        <v>44551</v>
      </c>
      <c r="C556" t="s">
        <v>29</v>
      </c>
      <c r="D556">
        <v>36</v>
      </c>
      <c r="F556">
        <v>-36</v>
      </c>
      <c r="G556" t="s">
        <v>21</v>
      </c>
      <c r="H556" t="s">
        <v>30</v>
      </c>
      <c r="I556" t="s">
        <v>16</v>
      </c>
      <c r="J556" t="s">
        <v>79</v>
      </c>
    </row>
    <row r="557" spans="1:10" x14ac:dyDescent="0.25">
      <c r="A557" t="s">
        <v>4</v>
      </c>
      <c r="B557" s="2">
        <v>44552</v>
      </c>
      <c r="C557" t="s">
        <v>31</v>
      </c>
      <c r="D557">
        <v>74</v>
      </c>
      <c r="F557">
        <v>-74</v>
      </c>
      <c r="G557" t="s">
        <v>32</v>
      </c>
      <c r="H557" t="s">
        <v>30</v>
      </c>
      <c r="I557" t="s">
        <v>16</v>
      </c>
      <c r="J557" t="s">
        <v>79</v>
      </c>
    </row>
    <row r="558" spans="1:10" x14ac:dyDescent="0.25">
      <c r="A558" t="s">
        <v>4</v>
      </c>
      <c r="B558" s="2">
        <v>44553</v>
      </c>
      <c r="C558" t="s">
        <v>33</v>
      </c>
      <c r="D558">
        <v>72</v>
      </c>
      <c r="F558">
        <v>-72</v>
      </c>
      <c r="G558" t="s">
        <v>34</v>
      </c>
      <c r="H558" t="s">
        <v>15</v>
      </c>
      <c r="I558" t="s">
        <v>16</v>
      </c>
      <c r="J558" t="s">
        <v>79</v>
      </c>
    </row>
    <row r="559" spans="1:10" x14ac:dyDescent="0.25">
      <c r="A559" t="s">
        <v>4</v>
      </c>
      <c r="B559" s="2">
        <v>44554</v>
      </c>
      <c r="C559" t="s">
        <v>35</v>
      </c>
      <c r="D559">
        <v>28</v>
      </c>
      <c r="F559">
        <v>-28</v>
      </c>
      <c r="G559" t="s">
        <v>36</v>
      </c>
      <c r="H559" t="s">
        <v>22</v>
      </c>
      <c r="I559" t="s">
        <v>16</v>
      </c>
      <c r="J559" t="s">
        <v>79</v>
      </c>
    </row>
    <row r="560" spans="1:10" x14ac:dyDescent="0.25">
      <c r="A560" t="s">
        <v>4</v>
      </c>
      <c r="B560" s="2">
        <v>44556</v>
      </c>
      <c r="C560" t="s">
        <v>13</v>
      </c>
      <c r="D560">
        <v>5</v>
      </c>
      <c r="F560">
        <v>-5</v>
      </c>
      <c r="G560" t="s">
        <v>14</v>
      </c>
      <c r="H560" t="s">
        <v>15</v>
      </c>
      <c r="I560" t="s">
        <v>16</v>
      </c>
      <c r="J560" t="s">
        <v>79</v>
      </c>
    </row>
    <row r="561" spans="1:10" x14ac:dyDescent="0.25">
      <c r="A561" t="s">
        <v>4</v>
      </c>
      <c r="B561" s="2">
        <v>44557</v>
      </c>
      <c r="C561" t="s">
        <v>13</v>
      </c>
      <c r="D561">
        <v>5</v>
      </c>
      <c r="F561">
        <v>-5</v>
      </c>
      <c r="G561" t="s">
        <v>14</v>
      </c>
      <c r="H561" t="s">
        <v>15</v>
      </c>
      <c r="I561" t="s">
        <v>16</v>
      </c>
      <c r="J561" t="s">
        <v>79</v>
      </c>
    </row>
    <row r="562" spans="1:10" x14ac:dyDescent="0.25">
      <c r="A562" t="s">
        <v>4</v>
      </c>
      <c r="B562" s="2">
        <v>44559</v>
      </c>
      <c r="C562" t="s">
        <v>46</v>
      </c>
      <c r="D562">
        <v>35</v>
      </c>
      <c r="F562">
        <v>-35</v>
      </c>
      <c r="G562" t="s">
        <v>21</v>
      </c>
      <c r="H562" t="s">
        <v>30</v>
      </c>
      <c r="I562" t="s">
        <v>16</v>
      </c>
      <c r="J562" t="s">
        <v>79</v>
      </c>
    </row>
    <row r="563" spans="1:10" x14ac:dyDescent="0.25">
      <c r="A563" t="s">
        <v>4</v>
      </c>
      <c r="B563" s="2">
        <v>44560</v>
      </c>
      <c r="C563" t="s">
        <v>13</v>
      </c>
      <c r="D563">
        <v>5</v>
      </c>
      <c r="F563">
        <v>-5</v>
      </c>
      <c r="G563" t="s">
        <v>14</v>
      </c>
      <c r="H563" t="s">
        <v>15</v>
      </c>
      <c r="I563" t="s">
        <v>16</v>
      </c>
      <c r="J563" t="s">
        <v>79</v>
      </c>
    </row>
    <row r="564" spans="1:10" x14ac:dyDescent="0.25">
      <c r="A564" t="s">
        <v>4</v>
      </c>
      <c r="B564" s="2">
        <v>44561</v>
      </c>
      <c r="C564" t="s">
        <v>13</v>
      </c>
      <c r="D564">
        <v>5</v>
      </c>
      <c r="F564">
        <v>-5</v>
      </c>
      <c r="G564" t="s">
        <v>14</v>
      </c>
      <c r="H564" t="s">
        <v>15</v>
      </c>
      <c r="I564" t="s">
        <v>16</v>
      </c>
      <c r="J564" t="s">
        <v>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83"/>
  <sheetViews>
    <sheetView workbookViewId="0">
      <selection activeCell="N4" sqref="N4"/>
    </sheetView>
  </sheetViews>
  <sheetFormatPr defaultRowHeight="15" x14ac:dyDescent="0.25"/>
  <cols>
    <col min="1" max="1" width="10.28515625" customWidth="1"/>
    <col min="3" max="3" width="13.28515625" customWidth="1"/>
    <col min="6" max="6" width="10.28515625" customWidth="1"/>
    <col min="7" max="7" width="14.7109375" customWidth="1"/>
    <col min="8" max="8" width="11" customWidth="1"/>
    <col min="9" max="9" width="15.7109375" customWidth="1"/>
  </cols>
  <sheetData>
    <row r="1" spans="1:10" x14ac:dyDescent="0.25">
      <c r="A1" t="s">
        <v>0</v>
      </c>
      <c r="B1" t="s">
        <v>1</v>
      </c>
      <c r="C1" t="s">
        <v>2</v>
      </c>
      <c r="D1" t="s">
        <v>3</v>
      </c>
      <c r="E1" t="s">
        <v>4</v>
      </c>
      <c r="F1" t="s">
        <v>5</v>
      </c>
      <c r="G1" t="s">
        <v>6</v>
      </c>
      <c r="H1" t="s">
        <v>7</v>
      </c>
      <c r="I1" t="s">
        <v>8</v>
      </c>
      <c r="J1" t="s">
        <v>62</v>
      </c>
    </row>
    <row r="2" spans="1:10" x14ac:dyDescent="0.25">
      <c r="A2" t="s">
        <v>9</v>
      </c>
      <c r="B2" s="2">
        <v>44558</v>
      </c>
      <c r="C2" t="s">
        <v>42</v>
      </c>
      <c r="D2">
        <v>40</v>
      </c>
      <c r="F2">
        <v>-40</v>
      </c>
      <c r="G2" t="s">
        <v>43</v>
      </c>
      <c r="H2" t="s">
        <v>19</v>
      </c>
      <c r="I2" t="s">
        <v>16</v>
      </c>
      <c r="J2" t="s">
        <v>79</v>
      </c>
    </row>
    <row r="3" spans="1:10" x14ac:dyDescent="0.25">
      <c r="A3" t="s">
        <v>4</v>
      </c>
      <c r="B3" s="2">
        <v>44548</v>
      </c>
      <c r="C3" t="s">
        <v>23</v>
      </c>
      <c r="D3">
        <v>133</v>
      </c>
      <c r="F3">
        <v>-133</v>
      </c>
      <c r="G3" t="s">
        <v>24</v>
      </c>
      <c r="H3" t="s">
        <v>19</v>
      </c>
      <c r="I3" t="s">
        <v>16</v>
      </c>
      <c r="J3" t="s">
        <v>79</v>
      </c>
    </row>
    <row r="4" spans="1:10" x14ac:dyDescent="0.25">
      <c r="A4" t="s">
        <v>9</v>
      </c>
      <c r="B4" s="2">
        <v>44201</v>
      </c>
      <c r="C4" t="s">
        <v>17</v>
      </c>
      <c r="D4">
        <v>900</v>
      </c>
      <c r="F4">
        <v>-900</v>
      </c>
      <c r="G4" t="s">
        <v>18</v>
      </c>
      <c r="H4" t="s">
        <v>19</v>
      </c>
      <c r="I4" t="s">
        <v>16</v>
      </c>
      <c r="J4" t="s">
        <v>68</v>
      </c>
    </row>
    <row r="5" spans="1:10" x14ac:dyDescent="0.25">
      <c r="A5" t="s">
        <v>9</v>
      </c>
      <c r="B5" s="2">
        <v>44542</v>
      </c>
      <c r="C5" t="s">
        <v>25</v>
      </c>
      <c r="D5">
        <v>49</v>
      </c>
      <c r="F5">
        <v>-49</v>
      </c>
      <c r="G5" t="s">
        <v>26</v>
      </c>
      <c r="H5" t="s">
        <v>19</v>
      </c>
      <c r="I5" t="s">
        <v>16</v>
      </c>
      <c r="J5" t="s">
        <v>79</v>
      </c>
    </row>
    <row r="6" spans="1:10" x14ac:dyDescent="0.25">
      <c r="A6" t="s">
        <v>4</v>
      </c>
      <c r="B6" s="2">
        <v>44541</v>
      </c>
      <c r="C6" t="s">
        <v>23</v>
      </c>
      <c r="D6">
        <v>160</v>
      </c>
      <c r="F6">
        <v>-160</v>
      </c>
      <c r="G6" t="s">
        <v>24</v>
      </c>
      <c r="H6" t="s">
        <v>19</v>
      </c>
      <c r="I6" t="s">
        <v>16</v>
      </c>
      <c r="J6" t="s">
        <v>79</v>
      </c>
    </row>
    <row r="7" spans="1:10" x14ac:dyDescent="0.25">
      <c r="A7" t="s">
        <v>9</v>
      </c>
      <c r="B7" s="2">
        <v>44535</v>
      </c>
      <c r="C7" t="s">
        <v>17</v>
      </c>
      <c r="D7">
        <v>927</v>
      </c>
      <c r="F7">
        <v>-927</v>
      </c>
      <c r="G7" t="s">
        <v>18</v>
      </c>
      <c r="H7" t="s">
        <v>19</v>
      </c>
      <c r="I7" t="s">
        <v>16</v>
      </c>
      <c r="J7" t="s">
        <v>79</v>
      </c>
    </row>
    <row r="8" spans="1:10" x14ac:dyDescent="0.25">
      <c r="A8" t="s">
        <v>4</v>
      </c>
      <c r="B8" s="2">
        <v>44529</v>
      </c>
      <c r="C8" t="s">
        <v>23</v>
      </c>
      <c r="D8">
        <v>210</v>
      </c>
      <c r="F8">
        <v>-210</v>
      </c>
      <c r="G8" t="s">
        <v>24</v>
      </c>
      <c r="H8" t="s">
        <v>19</v>
      </c>
      <c r="I8" t="s">
        <v>16</v>
      </c>
      <c r="J8" t="s">
        <v>78</v>
      </c>
    </row>
    <row r="9" spans="1:10" x14ac:dyDescent="0.25">
      <c r="A9" t="s">
        <v>4</v>
      </c>
      <c r="B9" s="2">
        <v>44522</v>
      </c>
      <c r="C9" t="s">
        <v>23</v>
      </c>
      <c r="D9">
        <v>214</v>
      </c>
      <c r="F9">
        <v>-214</v>
      </c>
      <c r="G9" t="s">
        <v>24</v>
      </c>
      <c r="H9" t="s">
        <v>19</v>
      </c>
      <c r="I9" t="s">
        <v>16</v>
      </c>
      <c r="J9" t="s">
        <v>78</v>
      </c>
    </row>
    <row r="10" spans="1:10" x14ac:dyDescent="0.25">
      <c r="A10" t="s">
        <v>4</v>
      </c>
      <c r="B10" s="2">
        <v>44204</v>
      </c>
      <c r="C10" t="s">
        <v>23</v>
      </c>
      <c r="D10">
        <v>155</v>
      </c>
      <c r="F10">
        <v>-155</v>
      </c>
      <c r="G10" t="s">
        <v>24</v>
      </c>
      <c r="H10" t="s">
        <v>19</v>
      </c>
      <c r="I10" t="s">
        <v>16</v>
      </c>
      <c r="J10" t="s">
        <v>68</v>
      </c>
    </row>
    <row r="11" spans="1:10" x14ac:dyDescent="0.25">
      <c r="A11" t="s">
        <v>9</v>
      </c>
      <c r="B11" s="2">
        <v>44207</v>
      </c>
      <c r="C11" t="s">
        <v>25</v>
      </c>
      <c r="D11">
        <v>50</v>
      </c>
      <c r="F11">
        <v>-50</v>
      </c>
      <c r="G11" t="s">
        <v>26</v>
      </c>
      <c r="H11" t="s">
        <v>19</v>
      </c>
      <c r="I11" t="s">
        <v>16</v>
      </c>
      <c r="J11" t="s">
        <v>68</v>
      </c>
    </row>
    <row r="12" spans="1:10" x14ac:dyDescent="0.25">
      <c r="A12" t="s">
        <v>9</v>
      </c>
      <c r="B12" s="2">
        <v>44519</v>
      </c>
      <c r="C12" t="s">
        <v>42</v>
      </c>
      <c r="D12">
        <v>40</v>
      </c>
      <c r="F12">
        <v>-40</v>
      </c>
      <c r="G12" t="s">
        <v>43</v>
      </c>
      <c r="H12" t="s">
        <v>19</v>
      </c>
      <c r="I12" t="s">
        <v>16</v>
      </c>
      <c r="J12" t="s">
        <v>78</v>
      </c>
    </row>
    <row r="13" spans="1:10" x14ac:dyDescent="0.25">
      <c r="A13" t="s">
        <v>4</v>
      </c>
      <c r="B13" s="2">
        <v>44515</v>
      </c>
      <c r="C13" t="s">
        <v>23</v>
      </c>
      <c r="D13">
        <v>133</v>
      </c>
      <c r="F13">
        <v>-133</v>
      </c>
      <c r="G13" t="s">
        <v>24</v>
      </c>
      <c r="H13" t="s">
        <v>19</v>
      </c>
      <c r="I13" t="s">
        <v>16</v>
      </c>
      <c r="J13" t="s">
        <v>78</v>
      </c>
    </row>
    <row r="14" spans="1:10" x14ac:dyDescent="0.25">
      <c r="A14" t="s">
        <v>9</v>
      </c>
      <c r="B14" s="2">
        <v>44511</v>
      </c>
      <c r="C14" t="s">
        <v>25</v>
      </c>
      <c r="D14">
        <v>49</v>
      </c>
      <c r="F14">
        <v>-49</v>
      </c>
      <c r="G14" t="s">
        <v>26</v>
      </c>
      <c r="H14" t="s">
        <v>19</v>
      </c>
      <c r="I14" t="s">
        <v>16</v>
      </c>
      <c r="J14" t="s">
        <v>78</v>
      </c>
    </row>
    <row r="15" spans="1:10" x14ac:dyDescent="0.25">
      <c r="A15" t="s">
        <v>4</v>
      </c>
      <c r="B15" s="2">
        <v>44508</v>
      </c>
      <c r="C15" t="s">
        <v>23</v>
      </c>
      <c r="D15">
        <v>160</v>
      </c>
      <c r="F15">
        <v>-160</v>
      </c>
      <c r="G15" t="s">
        <v>24</v>
      </c>
      <c r="H15" t="s">
        <v>19</v>
      </c>
      <c r="I15" t="s">
        <v>16</v>
      </c>
      <c r="J15" t="s">
        <v>78</v>
      </c>
    </row>
    <row r="16" spans="1:10" x14ac:dyDescent="0.25">
      <c r="A16" t="s">
        <v>9</v>
      </c>
      <c r="B16" s="2">
        <v>44506</v>
      </c>
      <c r="C16" t="s">
        <v>17</v>
      </c>
      <c r="D16">
        <v>927</v>
      </c>
      <c r="F16">
        <v>-927</v>
      </c>
      <c r="G16" t="s">
        <v>18</v>
      </c>
      <c r="H16" t="s">
        <v>19</v>
      </c>
      <c r="I16" t="s">
        <v>16</v>
      </c>
      <c r="J16" t="s">
        <v>78</v>
      </c>
    </row>
    <row r="17" spans="1:10" x14ac:dyDescent="0.25">
      <c r="A17" t="s">
        <v>4</v>
      </c>
      <c r="B17" s="2">
        <v>44211</v>
      </c>
      <c r="C17" t="s">
        <v>23</v>
      </c>
      <c r="D17">
        <v>135</v>
      </c>
      <c r="F17">
        <v>-135</v>
      </c>
      <c r="G17" t="s">
        <v>24</v>
      </c>
      <c r="H17" t="s">
        <v>19</v>
      </c>
      <c r="I17" t="s">
        <v>16</v>
      </c>
      <c r="J17" t="s">
        <v>68</v>
      </c>
    </row>
    <row r="18" spans="1:10" x14ac:dyDescent="0.25">
      <c r="A18" t="s">
        <v>4</v>
      </c>
      <c r="B18" s="2">
        <v>44498</v>
      </c>
      <c r="C18" t="s">
        <v>23</v>
      </c>
      <c r="D18">
        <v>189</v>
      </c>
      <c r="F18">
        <v>-189</v>
      </c>
      <c r="G18" t="s">
        <v>24</v>
      </c>
      <c r="H18" t="s">
        <v>19</v>
      </c>
      <c r="I18" t="s">
        <v>16</v>
      </c>
      <c r="J18" t="s">
        <v>77</v>
      </c>
    </row>
    <row r="19" spans="1:10" x14ac:dyDescent="0.25">
      <c r="A19" t="s">
        <v>4</v>
      </c>
      <c r="B19" s="2">
        <v>44491</v>
      </c>
      <c r="C19" t="s">
        <v>23</v>
      </c>
      <c r="D19">
        <v>178.9</v>
      </c>
      <c r="F19">
        <v>-178.9</v>
      </c>
      <c r="G19" t="s">
        <v>24</v>
      </c>
      <c r="H19" t="s">
        <v>19</v>
      </c>
      <c r="I19" t="s">
        <v>16</v>
      </c>
      <c r="J19" t="s">
        <v>77</v>
      </c>
    </row>
    <row r="20" spans="1:10" x14ac:dyDescent="0.25">
      <c r="A20" t="s">
        <v>9</v>
      </c>
      <c r="B20" s="2">
        <v>44488</v>
      </c>
      <c r="C20" t="s">
        <v>42</v>
      </c>
      <c r="D20">
        <v>40</v>
      </c>
      <c r="F20">
        <v>-40</v>
      </c>
      <c r="G20" t="s">
        <v>43</v>
      </c>
      <c r="H20" t="s">
        <v>19</v>
      </c>
      <c r="I20" t="s">
        <v>16</v>
      </c>
      <c r="J20" t="s">
        <v>77</v>
      </c>
    </row>
    <row r="21" spans="1:10" x14ac:dyDescent="0.25">
      <c r="A21" t="s">
        <v>4</v>
      </c>
      <c r="B21" s="2">
        <v>44484</v>
      </c>
      <c r="C21" t="s">
        <v>23</v>
      </c>
      <c r="D21">
        <v>143.9</v>
      </c>
      <c r="F21">
        <v>-143.9</v>
      </c>
      <c r="G21" t="s">
        <v>24</v>
      </c>
      <c r="H21" t="s">
        <v>19</v>
      </c>
      <c r="I21" t="s">
        <v>16</v>
      </c>
      <c r="J21" t="s">
        <v>77</v>
      </c>
    </row>
    <row r="22" spans="1:10" x14ac:dyDescent="0.25">
      <c r="A22" t="s">
        <v>9</v>
      </c>
      <c r="B22" s="2">
        <v>44480</v>
      </c>
      <c r="C22" t="s">
        <v>25</v>
      </c>
      <c r="D22">
        <v>59</v>
      </c>
      <c r="F22">
        <v>-59</v>
      </c>
      <c r="G22" t="s">
        <v>26</v>
      </c>
      <c r="H22" t="s">
        <v>19</v>
      </c>
      <c r="I22" t="s">
        <v>16</v>
      </c>
      <c r="J22" t="s">
        <v>77</v>
      </c>
    </row>
    <row r="23" spans="1:10" x14ac:dyDescent="0.25">
      <c r="A23" t="s">
        <v>4</v>
      </c>
      <c r="B23" s="2">
        <v>44477</v>
      </c>
      <c r="C23" t="s">
        <v>23</v>
      </c>
      <c r="D23">
        <v>105</v>
      </c>
      <c r="F23">
        <v>-105</v>
      </c>
      <c r="G23" t="s">
        <v>24</v>
      </c>
      <c r="H23" t="s">
        <v>19</v>
      </c>
      <c r="I23" t="s">
        <v>16</v>
      </c>
      <c r="J23" t="s">
        <v>77</v>
      </c>
    </row>
    <row r="24" spans="1:10" x14ac:dyDescent="0.25">
      <c r="A24" t="s">
        <v>9</v>
      </c>
      <c r="B24" s="2">
        <v>44475</v>
      </c>
      <c r="C24" t="s">
        <v>17</v>
      </c>
      <c r="D24">
        <v>900</v>
      </c>
      <c r="F24">
        <v>-900</v>
      </c>
      <c r="G24" t="s">
        <v>18</v>
      </c>
      <c r="H24" t="s">
        <v>19</v>
      </c>
      <c r="I24" t="s">
        <v>16</v>
      </c>
      <c r="J24" t="s">
        <v>77</v>
      </c>
    </row>
    <row r="25" spans="1:10" x14ac:dyDescent="0.25">
      <c r="A25" t="s">
        <v>4</v>
      </c>
      <c r="B25" s="2">
        <v>44467</v>
      </c>
      <c r="C25" t="s">
        <v>23</v>
      </c>
      <c r="D25">
        <v>223</v>
      </c>
      <c r="F25">
        <v>-223</v>
      </c>
      <c r="G25" t="s">
        <v>24</v>
      </c>
      <c r="H25" t="s">
        <v>19</v>
      </c>
      <c r="I25" t="s">
        <v>16</v>
      </c>
      <c r="J25" t="s">
        <v>76</v>
      </c>
    </row>
    <row r="26" spans="1:10" x14ac:dyDescent="0.25">
      <c r="A26" t="s">
        <v>4</v>
      </c>
      <c r="B26" s="2">
        <v>44460</v>
      </c>
      <c r="C26" t="s">
        <v>23</v>
      </c>
      <c r="D26">
        <v>177.9</v>
      </c>
      <c r="F26">
        <v>-177.9</v>
      </c>
      <c r="G26" t="s">
        <v>24</v>
      </c>
      <c r="H26" t="s">
        <v>19</v>
      </c>
      <c r="I26" t="s">
        <v>16</v>
      </c>
      <c r="J26" t="s">
        <v>76</v>
      </c>
    </row>
    <row r="27" spans="1:10" x14ac:dyDescent="0.25">
      <c r="A27" t="s">
        <v>9</v>
      </c>
      <c r="B27" s="2">
        <v>44457</v>
      </c>
      <c r="C27" t="s">
        <v>42</v>
      </c>
      <c r="D27">
        <v>40</v>
      </c>
      <c r="F27">
        <v>-40</v>
      </c>
      <c r="G27" t="s">
        <v>43</v>
      </c>
      <c r="H27" t="s">
        <v>19</v>
      </c>
      <c r="I27" t="s">
        <v>16</v>
      </c>
      <c r="J27" t="s">
        <v>76</v>
      </c>
    </row>
    <row r="28" spans="1:10" x14ac:dyDescent="0.25">
      <c r="A28" t="s">
        <v>9</v>
      </c>
      <c r="B28" s="2">
        <v>44215</v>
      </c>
      <c r="C28" t="s">
        <v>42</v>
      </c>
      <c r="D28">
        <v>40</v>
      </c>
      <c r="F28">
        <v>-40</v>
      </c>
      <c r="G28" t="s">
        <v>43</v>
      </c>
      <c r="H28" t="s">
        <v>19</v>
      </c>
      <c r="I28" t="s">
        <v>16</v>
      </c>
      <c r="J28" t="s">
        <v>68</v>
      </c>
    </row>
    <row r="29" spans="1:10" x14ac:dyDescent="0.25">
      <c r="A29" t="s">
        <v>4</v>
      </c>
      <c r="B29" s="2">
        <v>44453</v>
      </c>
      <c r="C29" t="s">
        <v>23</v>
      </c>
      <c r="D29">
        <v>143</v>
      </c>
      <c r="F29">
        <v>-143</v>
      </c>
      <c r="G29" t="s">
        <v>24</v>
      </c>
      <c r="H29" t="s">
        <v>19</v>
      </c>
      <c r="I29" t="s">
        <v>16</v>
      </c>
      <c r="J29" t="s">
        <v>76</v>
      </c>
    </row>
    <row r="30" spans="1:10" x14ac:dyDescent="0.25">
      <c r="A30" t="s">
        <v>9</v>
      </c>
      <c r="B30" s="2">
        <v>44449</v>
      </c>
      <c r="C30" t="s">
        <v>25</v>
      </c>
      <c r="D30">
        <v>58.1</v>
      </c>
      <c r="F30">
        <v>-58.1</v>
      </c>
      <c r="G30" t="s">
        <v>26</v>
      </c>
      <c r="H30" t="s">
        <v>19</v>
      </c>
      <c r="I30" t="s">
        <v>16</v>
      </c>
      <c r="J30" t="s">
        <v>76</v>
      </c>
    </row>
    <row r="31" spans="1:10" x14ac:dyDescent="0.25">
      <c r="A31" t="s">
        <v>4</v>
      </c>
      <c r="B31" s="2">
        <v>44446</v>
      </c>
      <c r="C31" t="s">
        <v>23</v>
      </c>
      <c r="D31">
        <v>163.39999999999998</v>
      </c>
      <c r="F31">
        <v>-163.39999999999998</v>
      </c>
      <c r="G31" t="s">
        <v>24</v>
      </c>
      <c r="H31" t="s">
        <v>19</v>
      </c>
      <c r="I31" t="s">
        <v>16</v>
      </c>
      <c r="J31" t="s">
        <v>76</v>
      </c>
    </row>
    <row r="32" spans="1:10" x14ac:dyDescent="0.25">
      <c r="A32" t="s">
        <v>9</v>
      </c>
      <c r="B32" s="2">
        <v>44444</v>
      </c>
      <c r="C32" t="s">
        <v>17</v>
      </c>
      <c r="D32">
        <v>900</v>
      </c>
      <c r="F32">
        <v>-900</v>
      </c>
      <c r="G32" t="s">
        <v>18</v>
      </c>
      <c r="H32" t="s">
        <v>19</v>
      </c>
      <c r="I32" t="s">
        <v>16</v>
      </c>
      <c r="J32" t="s">
        <v>76</v>
      </c>
    </row>
    <row r="33" spans="1:10" x14ac:dyDescent="0.25">
      <c r="A33" t="s">
        <v>4</v>
      </c>
      <c r="B33" s="2">
        <v>44436</v>
      </c>
      <c r="C33" t="s">
        <v>23</v>
      </c>
      <c r="D33">
        <v>117</v>
      </c>
      <c r="F33">
        <v>-117</v>
      </c>
      <c r="G33" t="s">
        <v>24</v>
      </c>
      <c r="H33" t="s">
        <v>19</v>
      </c>
      <c r="I33" t="s">
        <v>16</v>
      </c>
      <c r="J33" t="s">
        <v>75</v>
      </c>
    </row>
    <row r="34" spans="1:10" x14ac:dyDescent="0.25">
      <c r="A34" t="s">
        <v>4</v>
      </c>
      <c r="B34" s="2">
        <v>44218</v>
      </c>
      <c r="C34" t="s">
        <v>23</v>
      </c>
      <c r="D34">
        <v>170</v>
      </c>
      <c r="F34">
        <v>-170</v>
      </c>
      <c r="G34" t="s">
        <v>24</v>
      </c>
      <c r="H34" t="s">
        <v>19</v>
      </c>
      <c r="I34" t="s">
        <v>16</v>
      </c>
      <c r="J34" t="s">
        <v>68</v>
      </c>
    </row>
    <row r="35" spans="1:10" x14ac:dyDescent="0.25">
      <c r="A35" t="s">
        <v>4</v>
      </c>
      <c r="B35" s="2">
        <v>44429</v>
      </c>
      <c r="C35" t="s">
        <v>23</v>
      </c>
      <c r="D35">
        <v>177</v>
      </c>
      <c r="F35">
        <v>-177</v>
      </c>
      <c r="G35" t="s">
        <v>24</v>
      </c>
      <c r="H35" t="s">
        <v>19</v>
      </c>
      <c r="I35" t="s">
        <v>16</v>
      </c>
      <c r="J35" t="s">
        <v>75</v>
      </c>
    </row>
    <row r="36" spans="1:10" x14ac:dyDescent="0.25">
      <c r="A36" t="s">
        <v>9</v>
      </c>
      <c r="B36" s="2">
        <v>44426</v>
      </c>
      <c r="C36" t="s">
        <v>42</v>
      </c>
      <c r="D36">
        <v>40</v>
      </c>
      <c r="F36">
        <v>-40</v>
      </c>
      <c r="G36" t="s">
        <v>43</v>
      </c>
      <c r="H36" t="s">
        <v>19</v>
      </c>
      <c r="I36" t="s">
        <v>16</v>
      </c>
      <c r="J36" t="s">
        <v>75</v>
      </c>
    </row>
    <row r="37" spans="1:10" x14ac:dyDescent="0.25">
      <c r="A37" t="s">
        <v>4</v>
      </c>
      <c r="B37" s="2">
        <v>44422</v>
      </c>
      <c r="C37" t="s">
        <v>23</v>
      </c>
      <c r="D37">
        <v>142.1</v>
      </c>
      <c r="F37">
        <v>-142.1</v>
      </c>
      <c r="G37" t="s">
        <v>24</v>
      </c>
      <c r="H37" t="s">
        <v>19</v>
      </c>
      <c r="I37" t="s">
        <v>16</v>
      </c>
      <c r="J37" t="s">
        <v>75</v>
      </c>
    </row>
    <row r="38" spans="1:10" x14ac:dyDescent="0.25">
      <c r="A38" t="s">
        <v>9</v>
      </c>
      <c r="B38" s="2">
        <v>44418</v>
      </c>
      <c r="C38" t="s">
        <v>25</v>
      </c>
      <c r="D38">
        <v>57</v>
      </c>
      <c r="F38">
        <v>-57</v>
      </c>
      <c r="G38" t="s">
        <v>26</v>
      </c>
      <c r="H38" t="s">
        <v>19</v>
      </c>
      <c r="I38" t="s">
        <v>16</v>
      </c>
      <c r="J38" t="s">
        <v>75</v>
      </c>
    </row>
    <row r="39" spans="1:10" x14ac:dyDescent="0.25">
      <c r="A39" t="s">
        <v>4</v>
      </c>
      <c r="B39" s="2">
        <v>44415</v>
      </c>
      <c r="C39" t="s">
        <v>23</v>
      </c>
      <c r="D39">
        <v>137</v>
      </c>
      <c r="F39">
        <v>-137</v>
      </c>
      <c r="G39" t="s">
        <v>24</v>
      </c>
      <c r="H39" t="s">
        <v>19</v>
      </c>
      <c r="I39" t="s">
        <v>16</v>
      </c>
      <c r="J39" t="s">
        <v>75</v>
      </c>
    </row>
    <row r="40" spans="1:10" x14ac:dyDescent="0.25">
      <c r="A40" t="s">
        <v>9</v>
      </c>
      <c r="B40" s="2">
        <v>44413</v>
      </c>
      <c r="C40" t="s">
        <v>17</v>
      </c>
      <c r="D40">
        <v>900</v>
      </c>
      <c r="F40">
        <v>-900</v>
      </c>
      <c r="G40" t="s">
        <v>18</v>
      </c>
      <c r="H40" t="s">
        <v>19</v>
      </c>
      <c r="I40" t="s">
        <v>16</v>
      </c>
      <c r="J40" t="s">
        <v>75</v>
      </c>
    </row>
    <row r="41" spans="1:10" x14ac:dyDescent="0.25">
      <c r="A41" t="s">
        <v>4</v>
      </c>
      <c r="B41" s="2">
        <v>44405</v>
      </c>
      <c r="C41" t="s">
        <v>23</v>
      </c>
      <c r="D41">
        <v>193</v>
      </c>
      <c r="F41">
        <v>-193</v>
      </c>
      <c r="G41" t="s">
        <v>24</v>
      </c>
      <c r="H41" t="s">
        <v>19</v>
      </c>
      <c r="I41" t="s">
        <v>16</v>
      </c>
      <c r="J41" t="s">
        <v>74</v>
      </c>
    </row>
    <row r="42" spans="1:10" x14ac:dyDescent="0.25">
      <c r="A42" t="s">
        <v>4</v>
      </c>
      <c r="B42" s="2">
        <v>44398</v>
      </c>
      <c r="C42" t="s">
        <v>23</v>
      </c>
      <c r="D42">
        <v>176</v>
      </c>
      <c r="F42">
        <v>-176</v>
      </c>
      <c r="G42" t="s">
        <v>24</v>
      </c>
      <c r="H42" t="s">
        <v>19</v>
      </c>
      <c r="I42" t="s">
        <v>16</v>
      </c>
      <c r="J42" t="s">
        <v>74</v>
      </c>
    </row>
    <row r="43" spans="1:10" x14ac:dyDescent="0.25">
      <c r="A43" t="s">
        <v>9</v>
      </c>
      <c r="B43" s="2">
        <v>44395</v>
      </c>
      <c r="C43" t="s">
        <v>42</v>
      </c>
      <c r="D43">
        <v>40</v>
      </c>
      <c r="F43">
        <v>-40</v>
      </c>
      <c r="G43" t="s">
        <v>43</v>
      </c>
      <c r="H43" t="s">
        <v>19</v>
      </c>
      <c r="I43" t="s">
        <v>16</v>
      </c>
      <c r="J43" t="s">
        <v>74</v>
      </c>
    </row>
    <row r="44" spans="1:10" x14ac:dyDescent="0.25">
      <c r="A44" t="s">
        <v>4</v>
      </c>
      <c r="B44" s="2">
        <v>44225</v>
      </c>
      <c r="C44" t="s">
        <v>23</v>
      </c>
      <c r="D44">
        <v>162</v>
      </c>
      <c r="F44">
        <v>-162</v>
      </c>
      <c r="G44" t="s">
        <v>24</v>
      </c>
      <c r="H44" t="s">
        <v>19</v>
      </c>
      <c r="I44" t="s">
        <v>16</v>
      </c>
      <c r="J44" t="s">
        <v>68</v>
      </c>
    </row>
    <row r="45" spans="1:10" x14ac:dyDescent="0.25">
      <c r="A45" t="s">
        <v>4</v>
      </c>
      <c r="B45" s="2">
        <v>44391</v>
      </c>
      <c r="C45" t="s">
        <v>23</v>
      </c>
      <c r="D45">
        <v>141.1</v>
      </c>
      <c r="F45">
        <v>-141.1</v>
      </c>
      <c r="G45" t="s">
        <v>24</v>
      </c>
      <c r="H45" t="s">
        <v>19</v>
      </c>
      <c r="I45" t="s">
        <v>16</v>
      </c>
      <c r="J45" t="s">
        <v>74</v>
      </c>
    </row>
    <row r="46" spans="1:10" x14ac:dyDescent="0.25">
      <c r="A46" t="s">
        <v>9</v>
      </c>
      <c r="B46" s="2">
        <v>44387</v>
      </c>
      <c r="C46" t="s">
        <v>25</v>
      </c>
      <c r="D46">
        <v>56.1</v>
      </c>
      <c r="F46">
        <v>-56.1</v>
      </c>
      <c r="G46" t="s">
        <v>26</v>
      </c>
      <c r="H46" t="s">
        <v>19</v>
      </c>
      <c r="I46" t="s">
        <v>16</v>
      </c>
      <c r="J46" t="s">
        <v>74</v>
      </c>
    </row>
    <row r="47" spans="1:10" x14ac:dyDescent="0.25">
      <c r="A47" t="s">
        <v>4</v>
      </c>
      <c r="B47" s="2">
        <v>44384</v>
      </c>
      <c r="C47" t="s">
        <v>23</v>
      </c>
      <c r="D47">
        <v>180</v>
      </c>
      <c r="F47">
        <v>-180</v>
      </c>
      <c r="G47" t="s">
        <v>24</v>
      </c>
      <c r="H47" t="s">
        <v>19</v>
      </c>
      <c r="I47" t="s">
        <v>16</v>
      </c>
      <c r="J47" t="s">
        <v>74</v>
      </c>
    </row>
    <row r="48" spans="1:10" x14ac:dyDescent="0.25">
      <c r="A48" t="s">
        <v>9</v>
      </c>
      <c r="B48" s="2">
        <v>44382</v>
      </c>
      <c r="C48" t="s">
        <v>17</v>
      </c>
      <c r="D48">
        <v>900</v>
      </c>
      <c r="F48">
        <v>-900</v>
      </c>
      <c r="G48" t="s">
        <v>18</v>
      </c>
      <c r="H48" t="s">
        <v>19</v>
      </c>
      <c r="I48" t="s">
        <v>16</v>
      </c>
      <c r="J48" t="s">
        <v>74</v>
      </c>
    </row>
    <row r="49" spans="1:10" x14ac:dyDescent="0.25">
      <c r="A49" t="s">
        <v>4</v>
      </c>
      <c r="B49" s="2">
        <v>44374</v>
      </c>
      <c r="C49" t="s">
        <v>23</v>
      </c>
      <c r="D49">
        <v>166.9</v>
      </c>
      <c r="F49">
        <v>-166.9</v>
      </c>
      <c r="G49" t="s">
        <v>24</v>
      </c>
      <c r="H49" t="s">
        <v>19</v>
      </c>
      <c r="I49" t="s">
        <v>16</v>
      </c>
      <c r="J49" t="s">
        <v>73</v>
      </c>
    </row>
    <row r="50" spans="1:10" x14ac:dyDescent="0.25">
      <c r="A50" t="s">
        <v>4</v>
      </c>
      <c r="B50" s="2">
        <v>44367</v>
      </c>
      <c r="C50" t="s">
        <v>23</v>
      </c>
      <c r="D50">
        <v>234</v>
      </c>
      <c r="F50">
        <v>-234</v>
      </c>
      <c r="G50" t="s">
        <v>24</v>
      </c>
      <c r="H50" t="s">
        <v>19</v>
      </c>
      <c r="I50" t="s">
        <v>16</v>
      </c>
      <c r="J50" t="s">
        <v>73</v>
      </c>
    </row>
    <row r="51" spans="1:10" x14ac:dyDescent="0.25">
      <c r="A51" t="s">
        <v>9</v>
      </c>
      <c r="B51" s="2">
        <v>44229</v>
      </c>
      <c r="C51" t="s">
        <v>17</v>
      </c>
      <c r="D51">
        <v>900</v>
      </c>
      <c r="F51">
        <v>-900</v>
      </c>
      <c r="G51" t="s">
        <v>18</v>
      </c>
      <c r="H51" t="s">
        <v>19</v>
      </c>
      <c r="I51" t="s">
        <v>16</v>
      </c>
      <c r="J51" t="s">
        <v>69</v>
      </c>
    </row>
    <row r="52" spans="1:10" x14ac:dyDescent="0.25">
      <c r="A52" t="s">
        <v>9</v>
      </c>
      <c r="B52" s="2">
        <v>44364</v>
      </c>
      <c r="C52" t="s">
        <v>42</v>
      </c>
      <c r="D52">
        <v>40</v>
      </c>
      <c r="F52">
        <v>-40</v>
      </c>
      <c r="G52" t="s">
        <v>43</v>
      </c>
      <c r="H52" t="s">
        <v>19</v>
      </c>
      <c r="I52" t="s">
        <v>16</v>
      </c>
      <c r="J52" t="s">
        <v>73</v>
      </c>
    </row>
    <row r="53" spans="1:10" x14ac:dyDescent="0.25">
      <c r="A53" t="s">
        <v>4</v>
      </c>
      <c r="B53" s="2">
        <v>44360</v>
      </c>
      <c r="C53" t="s">
        <v>23</v>
      </c>
      <c r="D53">
        <v>140.19999999999999</v>
      </c>
      <c r="F53">
        <v>-140.19999999999999</v>
      </c>
      <c r="G53" t="s">
        <v>24</v>
      </c>
      <c r="H53" t="s">
        <v>19</v>
      </c>
      <c r="I53" t="s">
        <v>16</v>
      </c>
      <c r="J53" t="s">
        <v>73</v>
      </c>
    </row>
    <row r="54" spans="1:10" x14ac:dyDescent="0.25">
      <c r="A54" t="s">
        <v>9</v>
      </c>
      <c r="B54" s="2">
        <v>44356</v>
      </c>
      <c r="C54" t="s">
        <v>25</v>
      </c>
      <c r="D54">
        <v>55</v>
      </c>
      <c r="F54">
        <v>-55</v>
      </c>
      <c r="G54" t="s">
        <v>26</v>
      </c>
      <c r="H54" t="s">
        <v>19</v>
      </c>
      <c r="I54" t="s">
        <v>16</v>
      </c>
      <c r="J54" t="s">
        <v>73</v>
      </c>
    </row>
    <row r="55" spans="1:10" x14ac:dyDescent="0.25">
      <c r="A55" t="s">
        <v>4</v>
      </c>
      <c r="B55" s="2">
        <v>44353</v>
      </c>
      <c r="C55" t="s">
        <v>23</v>
      </c>
      <c r="D55">
        <v>119</v>
      </c>
      <c r="F55">
        <v>-119</v>
      </c>
      <c r="G55" t="s">
        <v>24</v>
      </c>
      <c r="H55" t="s">
        <v>19</v>
      </c>
      <c r="I55" t="s">
        <v>16</v>
      </c>
      <c r="J55" t="s">
        <v>73</v>
      </c>
    </row>
    <row r="56" spans="1:10" x14ac:dyDescent="0.25">
      <c r="A56" t="s">
        <v>9</v>
      </c>
      <c r="B56" s="2">
        <v>44350</v>
      </c>
      <c r="C56" t="s">
        <v>17</v>
      </c>
      <c r="D56">
        <v>900</v>
      </c>
      <c r="F56">
        <v>-900</v>
      </c>
      <c r="G56" t="s">
        <v>18</v>
      </c>
      <c r="H56" t="s">
        <v>19</v>
      </c>
      <c r="I56" t="s">
        <v>16</v>
      </c>
      <c r="J56" t="s">
        <v>73</v>
      </c>
    </row>
    <row r="57" spans="1:10" x14ac:dyDescent="0.25">
      <c r="A57" t="s">
        <v>4</v>
      </c>
      <c r="B57" s="2">
        <v>44232</v>
      </c>
      <c r="C57" t="s">
        <v>23</v>
      </c>
      <c r="D57">
        <v>205</v>
      </c>
      <c r="F57">
        <v>-205</v>
      </c>
      <c r="G57" t="s">
        <v>24</v>
      </c>
      <c r="H57" t="s">
        <v>19</v>
      </c>
      <c r="I57" t="s">
        <v>16</v>
      </c>
      <c r="J57" t="s">
        <v>69</v>
      </c>
    </row>
    <row r="58" spans="1:10" x14ac:dyDescent="0.25">
      <c r="A58" t="s">
        <v>9</v>
      </c>
      <c r="B58" s="2">
        <v>44235</v>
      </c>
      <c r="C58" t="s">
        <v>25</v>
      </c>
      <c r="D58">
        <v>51.1</v>
      </c>
      <c r="F58">
        <v>-51.1</v>
      </c>
      <c r="G58" t="s">
        <v>26</v>
      </c>
      <c r="H58" t="s">
        <v>19</v>
      </c>
      <c r="I58" t="s">
        <v>16</v>
      </c>
      <c r="J58" t="s">
        <v>69</v>
      </c>
    </row>
    <row r="59" spans="1:10" x14ac:dyDescent="0.25">
      <c r="A59" t="s">
        <v>4</v>
      </c>
      <c r="B59" s="2">
        <v>44343</v>
      </c>
      <c r="C59" t="s">
        <v>23</v>
      </c>
      <c r="D59">
        <v>165.8</v>
      </c>
      <c r="F59">
        <v>-165.8</v>
      </c>
      <c r="G59" t="s">
        <v>24</v>
      </c>
      <c r="H59" t="s">
        <v>19</v>
      </c>
      <c r="I59" t="s">
        <v>16</v>
      </c>
      <c r="J59" t="s">
        <v>72</v>
      </c>
    </row>
    <row r="60" spans="1:10" x14ac:dyDescent="0.25">
      <c r="A60" t="s">
        <v>4</v>
      </c>
      <c r="B60" s="2">
        <v>44336</v>
      </c>
      <c r="C60" t="s">
        <v>23</v>
      </c>
      <c r="D60">
        <v>174</v>
      </c>
      <c r="F60">
        <v>-174</v>
      </c>
      <c r="G60" t="s">
        <v>24</v>
      </c>
      <c r="H60" t="s">
        <v>19</v>
      </c>
      <c r="I60" t="s">
        <v>16</v>
      </c>
      <c r="J60" t="s">
        <v>72</v>
      </c>
    </row>
    <row r="61" spans="1:10" x14ac:dyDescent="0.25">
      <c r="A61" t="s">
        <v>9</v>
      </c>
      <c r="B61" s="2">
        <v>44333</v>
      </c>
      <c r="C61" t="s">
        <v>42</v>
      </c>
      <c r="D61">
        <v>40</v>
      </c>
      <c r="F61">
        <v>-40</v>
      </c>
      <c r="G61" t="s">
        <v>43</v>
      </c>
      <c r="H61" t="s">
        <v>19</v>
      </c>
      <c r="I61" t="s">
        <v>16</v>
      </c>
      <c r="J61" t="s">
        <v>72</v>
      </c>
    </row>
    <row r="62" spans="1:10" x14ac:dyDescent="0.25">
      <c r="A62" t="s">
        <v>4</v>
      </c>
      <c r="B62" s="2">
        <v>44329</v>
      </c>
      <c r="C62" t="s">
        <v>23</v>
      </c>
      <c r="D62">
        <v>139.1</v>
      </c>
      <c r="F62">
        <v>-139.1</v>
      </c>
      <c r="G62" t="s">
        <v>24</v>
      </c>
      <c r="H62" t="s">
        <v>19</v>
      </c>
      <c r="I62" t="s">
        <v>16</v>
      </c>
      <c r="J62" t="s">
        <v>72</v>
      </c>
    </row>
    <row r="63" spans="1:10" x14ac:dyDescent="0.25">
      <c r="A63" t="s">
        <v>9</v>
      </c>
      <c r="B63" s="2">
        <v>44325</v>
      </c>
      <c r="C63" t="s">
        <v>25</v>
      </c>
      <c r="D63">
        <v>54.1</v>
      </c>
      <c r="F63">
        <v>-54.1</v>
      </c>
      <c r="G63" t="s">
        <v>26</v>
      </c>
      <c r="H63" t="s">
        <v>19</v>
      </c>
      <c r="I63" t="s">
        <v>16</v>
      </c>
      <c r="J63" t="s">
        <v>72</v>
      </c>
    </row>
    <row r="64" spans="1:10" x14ac:dyDescent="0.25">
      <c r="A64" t="s">
        <v>4</v>
      </c>
      <c r="B64" s="2">
        <v>44239</v>
      </c>
      <c r="C64" t="s">
        <v>23</v>
      </c>
      <c r="D64">
        <v>135.9</v>
      </c>
      <c r="F64">
        <v>-135.9</v>
      </c>
      <c r="G64" t="s">
        <v>24</v>
      </c>
      <c r="H64" t="s">
        <v>19</v>
      </c>
      <c r="I64" t="s">
        <v>16</v>
      </c>
      <c r="J64" t="s">
        <v>69</v>
      </c>
    </row>
    <row r="65" spans="1:10" x14ac:dyDescent="0.25">
      <c r="A65" t="s">
        <v>4</v>
      </c>
      <c r="B65" s="2">
        <v>44322</v>
      </c>
      <c r="C65" t="s">
        <v>23</v>
      </c>
      <c r="D65">
        <v>170</v>
      </c>
      <c r="F65">
        <v>-170</v>
      </c>
      <c r="G65" t="s">
        <v>24</v>
      </c>
      <c r="H65" t="s">
        <v>19</v>
      </c>
      <c r="I65" t="s">
        <v>16</v>
      </c>
      <c r="J65" t="s">
        <v>72</v>
      </c>
    </row>
    <row r="66" spans="1:10" x14ac:dyDescent="0.25">
      <c r="A66" t="s">
        <v>9</v>
      </c>
      <c r="B66" s="2">
        <v>44319</v>
      </c>
      <c r="C66" t="s">
        <v>17</v>
      </c>
      <c r="D66">
        <v>900</v>
      </c>
      <c r="F66">
        <v>-900</v>
      </c>
      <c r="G66" t="s">
        <v>18</v>
      </c>
      <c r="H66" t="s">
        <v>19</v>
      </c>
      <c r="I66" t="s">
        <v>16</v>
      </c>
      <c r="J66" t="s">
        <v>72</v>
      </c>
    </row>
    <row r="67" spans="1:10" x14ac:dyDescent="0.25">
      <c r="A67" t="s">
        <v>4</v>
      </c>
      <c r="B67" s="2">
        <v>44312</v>
      </c>
      <c r="C67" t="s">
        <v>23</v>
      </c>
      <c r="D67">
        <v>164.9</v>
      </c>
      <c r="F67">
        <v>-164.9</v>
      </c>
      <c r="G67" t="s">
        <v>24</v>
      </c>
      <c r="H67" t="s">
        <v>19</v>
      </c>
      <c r="I67" t="s">
        <v>16</v>
      </c>
      <c r="J67" t="s">
        <v>71</v>
      </c>
    </row>
    <row r="68" spans="1:10" x14ac:dyDescent="0.25">
      <c r="A68" t="s">
        <v>4</v>
      </c>
      <c r="B68" s="2">
        <v>44305</v>
      </c>
      <c r="C68" t="s">
        <v>23</v>
      </c>
      <c r="D68">
        <v>173</v>
      </c>
      <c r="F68">
        <v>-173</v>
      </c>
      <c r="G68" t="s">
        <v>24</v>
      </c>
      <c r="H68" t="s">
        <v>19</v>
      </c>
      <c r="I68" t="s">
        <v>16</v>
      </c>
      <c r="J68" t="s">
        <v>71</v>
      </c>
    </row>
    <row r="69" spans="1:10" x14ac:dyDescent="0.25">
      <c r="A69" t="s">
        <v>9</v>
      </c>
      <c r="B69" s="2">
        <v>44302</v>
      </c>
      <c r="C69" t="s">
        <v>42</v>
      </c>
      <c r="D69">
        <v>40</v>
      </c>
      <c r="F69">
        <v>-40</v>
      </c>
      <c r="G69" t="s">
        <v>43</v>
      </c>
      <c r="H69" t="s">
        <v>19</v>
      </c>
      <c r="I69" t="s">
        <v>16</v>
      </c>
      <c r="J69" t="s">
        <v>71</v>
      </c>
    </row>
    <row r="70" spans="1:10" x14ac:dyDescent="0.25">
      <c r="A70" t="s">
        <v>4</v>
      </c>
      <c r="B70" s="2">
        <v>44298</v>
      </c>
      <c r="C70" t="s">
        <v>23</v>
      </c>
      <c r="D70">
        <v>98</v>
      </c>
      <c r="F70">
        <v>-98</v>
      </c>
      <c r="G70" t="s">
        <v>24</v>
      </c>
      <c r="H70" t="s">
        <v>19</v>
      </c>
      <c r="I70" t="s">
        <v>16</v>
      </c>
      <c r="J70" t="s">
        <v>71</v>
      </c>
    </row>
    <row r="71" spans="1:10" x14ac:dyDescent="0.25">
      <c r="A71" t="s">
        <v>9</v>
      </c>
      <c r="B71" s="2">
        <v>44294</v>
      </c>
      <c r="C71" t="s">
        <v>25</v>
      </c>
      <c r="D71">
        <v>53.2</v>
      </c>
      <c r="F71">
        <v>-53.2</v>
      </c>
      <c r="G71" t="s">
        <v>26</v>
      </c>
      <c r="H71" t="s">
        <v>19</v>
      </c>
      <c r="I71" t="s">
        <v>16</v>
      </c>
      <c r="J71" t="s">
        <v>71</v>
      </c>
    </row>
    <row r="72" spans="1:10" x14ac:dyDescent="0.25">
      <c r="A72" t="s">
        <v>4</v>
      </c>
      <c r="B72" s="2">
        <v>44291</v>
      </c>
      <c r="C72" t="s">
        <v>23</v>
      </c>
      <c r="D72">
        <v>158.19999999999999</v>
      </c>
      <c r="F72">
        <v>-158.19999999999999</v>
      </c>
      <c r="G72" t="s">
        <v>24</v>
      </c>
      <c r="H72" t="s">
        <v>19</v>
      </c>
      <c r="I72" t="s">
        <v>16</v>
      </c>
      <c r="J72" t="s">
        <v>71</v>
      </c>
    </row>
    <row r="73" spans="1:10" x14ac:dyDescent="0.25">
      <c r="A73" t="s">
        <v>9</v>
      </c>
      <c r="B73" s="2">
        <v>44288</v>
      </c>
      <c r="C73" t="s">
        <v>17</v>
      </c>
      <c r="D73">
        <v>900</v>
      </c>
      <c r="F73">
        <v>-900</v>
      </c>
      <c r="G73" t="s">
        <v>18</v>
      </c>
      <c r="H73" t="s">
        <v>19</v>
      </c>
      <c r="I73" t="s">
        <v>16</v>
      </c>
      <c r="J73" t="s">
        <v>71</v>
      </c>
    </row>
    <row r="74" spans="1:10" x14ac:dyDescent="0.25">
      <c r="A74" t="s">
        <v>9</v>
      </c>
      <c r="B74" s="2">
        <v>44243</v>
      </c>
      <c r="C74" t="s">
        <v>42</v>
      </c>
      <c r="D74">
        <v>40</v>
      </c>
      <c r="F74">
        <v>-40</v>
      </c>
      <c r="G74" t="s">
        <v>43</v>
      </c>
      <c r="H74" t="s">
        <v>19</v>
      </c>
      <c r="I74" t="s">
        <v>16</v>
      </c>
      <c r="J74" t="s">
        <v>69</v>
      </c>
    </row>
    <row r="75" spans="1:10" x14ac:dyDescent="0.25">
      <c r="A75" t="s">
        <v>4</v>
      </c>
      <c r="B75" s="2">
        <v>44281</v>
      </c>
      <c r="C75" t="s">
        <v>23</v>
      </c>
      <c r="D75">
        <v>209</v>
      </c>
      <c r="F75">
        <v>-209</v>
      </c>
      <c r="G75" t="s">
        <v>24</v>
      </c>
      <c r="H75" t="s">
        <v>19</v>
      </c>
      <c r="I75" t="s">
        <v>16</v>
      </c>
      <c r="J75" t="s">
        <v>70</v>
      </c>
    </row>
    <row r="76" spans="1:10" x14ac:dyDescent="0.25">
      <c r="A76" t="s">
        <v>4</v>
      </c>
      <c r="B76" s="2">
        <v>44274</v>
      </c>
      <c r="C76" t="s">
        <v>23</v>
      </c>
      <c r="D76">
        <v>171.9</v>
      </c>
      <c r="F76">
        <v>-171.9</v>
      </c>
      <c r="G76" t="s">
        <v>24</v>
      </c>
      <c r="H76" t="s">
        <v>19</v>
      </c>
      <c r="I76" t="s">
        <v>16</v>
      </c>
      <c r="J76" t="s">
        <v>70</v>
      </c>
    </row>
    <row r="77" spans="1:10" x14ac:dyDescent="0.25">
      <c r="A77" t="s">
        <v>9</v>
      </c>
      <c r="B77" s="2">
        <v>44271</v>
      </c>
      <c r="C77" t="s">
        <v>42</v>
      </c>
      <c r="D77">
        <v>40</v>
      </c>
      <c r="F77">
        <v>-40</v>
      </c>
      <c r="G77" t="s">
        <v>43</v>
      </c>
      <c r="H77" t="s">
        <v>19</v>
      </c>
      <c r="I77" t="s">
        <v>16</v>
      </c>
      <c r="J77" t="s">
        <v>70</v>
      </c>
    </row>
    <row r="78" spans="1:10" x14ac:dyDescent="0.25">
      <c r="A78" t="s">
        <v>4</v>
      </c>
      <c r="B78" s="2">
        <v>44267</v>
      </c>
      <c r="C78" t="s">
        <v>23</v>
      </c>
      <c r="D78">
        <v>137</v>
      </c>
      <c r="F78">
        <v>-137</v>
      </c>
      <c r="G78" t="s">
        <v>24</v>
      </c>
      <c r="H78" t="s">
        <v>19</v>
      </c>
      <c r="I78" t="s">
        <v>16</v>
      </c>
      <c r="J78" t="s">
        <v>70</v>
      </c>
    </row>
    <row r="79" spans="1:10" x14ac:dyDescent="0.25">
      <c r="A79" t="s">
        <v>9</v>
      </c>
      <c r="B79" s="2">
        <v>44263</v>
      </c>
      <c r="C79" t="s">
        <v>25</v>
      </c>
      <c r="D79">
        <v>52.1</v>
      </c>
      <c r="F79">
        <v>-52.1</v>
      </c>
      <c r="G79" t="s">
        <v>26</v>
      </c>
      <c r="H79" t="s">
        <v>19</v>
      </c>
      <c r="I79" t="s">
        <v>16</v>
      </c>
      <c r="J79" t="s">
        <v>70</v>
      </c>
    </row>
    <row r="80" spans="1:10" x14ac:dyDescent="0.25">
      <c r="A80" t="s">
        <v>4</v>
      </c>
      <c r="B80" s="2">
        <v>44246</v>
      </c>
      <c r="C80" t="s">
        <v>23</v>
      </c>
      <c r="D80">
        <v>171</v>
      </c>
      <c r="F80">
        <v>-171</v>
      </c>
      <c r="G80" t="s">
        <v>24</v>
      </c>
      <c r="H80" t="s">
        <v>19</v>
      </c>
      <c r="I80" t="s">
        <v>16</v>
      </c>
      <c r="J80" t="s">
        <v>69</v>
      </c>
    </row>
    <row r="81" spans="1:10" x14ac:dyDescent="0.25">
      <c r="A81" t="s">
        <v>4</v>
      </c>
      <c r="B81" s="2">
        <v>44260</v>
      </c>
      <c r="C81" t="s">
        <v>23</v>
      </c>
      <c r="D81">
        <v>149</v>
      </c>
      <c r="F81">
        <v>-149</v>
      </c>
      <c r="G81" t="s">
        <v>24</v>
      </c>
      <c r="H81" t="s">
        <v>19</v>
      </c>
      <c r="I81" t="s">
        <v>16</v>
      </c>
      <c r="J81" t="s">
        <v>70</v>
      </c>
    </row>
    <row r="82" spans="1:10" x14ac:dyDescent="0.25">
      <c r="A82" t="s">
        <v>9</v>
      </c>
      <c r="B82" s="2">
        <v>44257</v>
      </c>
      <c r="C82" t="s">
        <v>17</v>
      </c>
      <c r="D82">
        <v>900</v>
      </c>
      <c r="F82">
        <v>-900</v>
      </c>
      <c r="G82" t="s">
        <v>18</v>
      </c>
      <c r="H82" t="s">
        <v>19</v>
      </c>
      <c r="I82" t="s">
        <v>16</v>
      </c>
      <c r="J82" t="s">
        <v>70</v>
      </c>
    </row>
    <row r="83" spans="1:10" x14ac:dyDescent="0.25">
      <c r="A83" t="s">
        <v>4</v>
      </c>
      <c r="B83" s="2">
        <v>44253</v>
      </c>
      <c r="C83" t="s">
        <v>23</v>
      </c>
      <c r="D83">
        <v>162.9</v>
      </c>
      <c r="F83">
        <v>-162.9</v>
      </c>
      <c r="G83" t="s">
        <v>24</v>
      </c>
      <c r="H83" t="s">
        <v>19</v>
      </c>
      <c r="I83" t="s">
        <v>16</v>
      </c>
      <c r="J83" t="s">
        <v>69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U43"/>
  <sheetViews>
    <sheetView showGridLines="0" workbookViewId="0">
      <selection activeCell="H21" sqref="H21"/>
    </sheetView>
  </sheetViews>
  <sheetFormatPr defaultRowHeight="15" x14ac:dyDescent="0.25"/>
  <cols>
    <col min="2" max="2" width="15" bestFit="1" customWidth="1"/>
    <col min="3" max="3" width="14" bestFit="1" customWidth="1"/>
    <col min="4" max="4" width="4.140625" customWidth="1"/>
    <col min="5" max="5" width="13.42578125" customWidth="1"/>
    <col min="6" max="6" width="14.42578125" customWidth="1"/>
    <col min="7" max="7" width="5.28515625" customWidth="1"/>
    <col min="8" max="8" width="14.7109375" customWidth="1"/>
    <col min="9" max="9" width="13.140625" customWidth="1"/>
    <col min="10" max="10" width="3.140625" customWidth="1"/>
    <col min="11" max="11" width="15" customWidth="1"/>
    <col min="12" max="12" width="11.85546875" customWidth="1"/>
    <col min="13" max="13" width="2.85546875" customWidth="1"/>
    <col min="14" max="14" width="14.5703125" customWidth="1"/>
    <col min="15" max="15" width="12.42578125" bestFit="1" customWidth="1"/>
    <col min="16" max="16" width="3.85546875" customWidth="1"/>
    <col min="17" max="17" width="13.7109375" customWidth="1"/>
    <col min="18" max="18" width="14.28515625" customWidth="1"/>
    <col min="19" max="19" width="3.5703125" customWidth="1"/>
    <col min="20" max="20" width="14" customWidth="1"/>
    <col min="21" max="21" width="14.42578125" customWidth="1"/>
  </cols>
  <sheetData>
    <row r="2" spans="2:21" x14ac:dyDescent="0.25">
      <c r="N2" s="4"/>
      <c r="Q2" s="4"/>
      <c r="R2" s="4"/>
      <c r="T2" s="4"/>
      <c r="U2" s="4"/>
    </row>
    <row r="4" spans="2:21" x14ac:dyDescent="0.25">
      <c r="B4" s="8" t="s">
        <v>65</v>
      </c>
      <c r="E4" s="8" t="s">
        <v>66</v>
      </c>
      <c r="F4" s="8"/>
      <c r="H4" s="8" t="s">
        <v>86</v>
      </c>
      <c r="I4" s="8"/>
      <c r="J4" s="8"/>
      <c r="N4" s="8" t="s">
        <v>81</v>
      </c>
      <c r="Q4" s="8" t="s">
        <v>82</v>
      </c>
      <c r="R4" s="8"/>
      <c r="T4" s="8" t="s">
        <v>84</v>
      </c>
      <c r="U4" s="8"/>
    </row>
    <row r="5" spans="2:21" x14ac:dyDescent="0.25">
      <c r="E5" s="1"/>
      <c r="F5" s="1"/>
      <c r="H5" s="1"/>
      <c r="I5" s="1"/>
    </row>
    <row r="6" spans="2:21" x14ac:dyDescent="0.25">
      <c r="B6" s="5" t="s">
        <v>63</v>
      </c>
      <c r="C6" t="s">
        <v>67</v>
      </c>
      <c r="E6" s="5" t="s">
        <v>63</v>
      </c>
      <c r="F6" t="s">
        <v>67</v>
      </c>
      <c r="H6" s="5" t="s">
        <v>8</v>
      </c>
      <c r="I6" s="1" t="s">
        <v>16</v>
      </c>
      <c r="K6" s="5" t="s">
        <v>8</v>
      </c>
      <c r="L6" s="1" t="s">
        <v>12</v>
      </c>
      <c r="N6" s="5" t="s">
        <v>8</v>
      </c>
      <c r="O6" s="1" t="s">
        <v>16</v>
      </c>
      <c r="Q6" s="5" t="s">
        <v>63</v>
      </c>
      <c r="R6" t="s">
        <v>83</v>
      </c>
      <c r="T6" s="5" t="s">
        <v>63</v>
      </c>
      <c r="U6" t="s">
        <v>83</v>
      </c>
    </row>
    <row r="7" spans="2:21" x14ac:dyDescent="0.25">
      <c r="B7" s="6" t="s">
        <v>19</v>
      </c>
      <c r="C7" s="9">
        <v>19441.800000000003</v>
      </c>
      <c r="E7" s="6" t="s">
        <v>9</v>
      </c>
      <c r="F7" s="9">
        <v>16486.7</v>
      </c>
      <c r="H7" s="7"/>
      <c r="K7" s="7"/>
      <c r="L7" s="1"/>
      <c r="N7" s="7"/>
      <c r="O7" s="1"/>
      <c r="Q7" s="6" t="s">
        <v>22</v>
      </c>
      <c r="R7" s="16">
        <v>-4244.6999999999989</v>
      </c>
      <c r="T7" s="6" t="s">
        <v>16</v>
      </c>
      <c r="U7" s="16">
        <v>-35319.999999999993</v>
      </c>
    </row>
    <row r="8" spans="2:21" x14ac:dyDescent="0.25">
      <c r="B8" s="6" t="s">
        <v>30</v>
      </c>
      <c r="C8" s="9">
        <v>7916.6000000000013</v>
      </c>
      <c r="E8" s="6" t="s">
        <v>4</v>
      </c>
      <c r="F8" s="9">
        <v>20308.300000000003</v>
      </c>
      <c r="H8" s="5" t="s">
        <v>63</v>
      </c>
      <c r="I8" t="s">
        <v>67</v>
      </c>
      <c r="K8" s="5" t="s">
        <v>63</v>
      </c>
      <c r="L8" t="s">
        <v>80</v>
      </c>
      <c r="N8" s="5" t="s">
        <v>63</v>
      </c>
      <c r="O8" t="s">
        <v>67</v>
      </c>
      <c r="Q8" s="6" t="s">
        <v>11</v>
      </c>
      <c r="R8" s="16">
        <v>48000</v>
      </c>
      <c r="T8" s="6" t="s">
        <v>12</v>
      </c>
      <c r="U8" s="16">
        <v>48000</v>
      </c>
    </row>
    <row r="9" spans="2:21" x14ac:dyDescent="0.25">
      <c r="B9" s="6" t="s">
        <v>22</v>
      </c>
      <c r="C9" s="9">
        <v>4244.6999999999989</v>
      </c>
      <c r="E9" s="6" t="s">
        <v>64</v>
      </c>
      <c r="F9" s="9">
        <v>36795</v>
      </c>
      <c r="H9" s="6" t="s">
        <v>68</v>
      </c>
      <c r="I9" s="12">
        <v>4423</v>
      </c>
      <c r="K9" s="6" t="s">
        <v>68</v>
      </c>
      <c r="L9" s="13">
        <v>4000</v>
      </c>
      <c r="N9" s="6" t="s">
        <v>32</v>
      </c>
      <c r="O9" s="15">
        <v>4690.6000000000004</v>
      </c>
      <c r="Q9" s="6" t="s">
        <v>41</v>
      </c>
      <c r="R9" s="16">
        <v>-379</v>
      </c>
      <c r="T9" s="6" t="s">
        <v>64</v>
      </c>
      <c r="U9" s="16">
        <v>12680.000000000007</v>
      </c>
    </row>
    <row r="10" spans="2:21" x14ac:dyDescent="0.25">
      <c r="B10" s="6" t="s">
        <v>15</v>
      </c>
      <c r="C10" s="9">
        <v>2842.8999999999992</v>
      </c>
      <c r="H10" s="6" t="s">
        <v>69</v>
      </c>
      <c r="I10" s="12">
        <v>2934.6000000000004</v>
      </c>
      <c r="K10" s="6" t="s">
        <v>69</v>
      </c>
      <c r="L10" s="13">
        <v>4000</v>
      </c>
      <c r="N10" s="6" t="s">
        <v>14</v>
      </c>
      <c r="O10" s="15">
        <v>1315</v>
      </c>
      <c r="Q10" s="6" t="s">
        <v>19</v>
      </c>
      <c r="R10" s="16">
        <v>-19441.800000000003</v>
      </c>
    </row>
    <row r="11" spans="2:21" x14ac:dyDescent="0.25">
      <c r="B11" s="6" t="s">
        <v>41</v>
      </c>
      <c r="C11" s="9">
        <v>1729</v>
      </c>
      <c r="H11" s="6" t="s">
        <v>70</v>
      </c>
      <c r="I11" s="12">
        <v>3079.7</v>
      </c>
      <c r="K11" s="6" t="s">
        <v>70</v>
      </c>
      <c r="L11" s="13">
        <v>4000</v>
      </c>
      <c r="N11" s="6" t="s">
        <v>40</v>
      </c>
      <c r="O11" s="15">
        <v>1729</v>
      </c>
      <c r="Q11" s="6" t="s">
        <v>30</v>
      </c>
      <c r="R11" s="16">
        <v>-7916.6000000000013</v>
      </c>
    </row>
    <row r="12" spans="2:21" x14ac:dyDescent="0.25">
      <c r="B12" s="6" t="s">
        <v>51</v>
      </c>
      <c r="C12" s="9">
        <v>620</v>
      </c>
      <c r="H12" s="6" t="s">
        <v>71</v>
      </c>
      <c r="I12" s="12">
        <v>3068</v>
      </c>
      <c r="K12" s="6" t="s">
        <v>71</v>
      </c>
      <c r="L12" s="13">
        <v>4000</v>
      </c>
      <c r="N12" s="6" t="s">
        <v>50</v>
      </c>
      <c r="O12" s="15">
        <v>620</v>
      </c>
      <c r="Q12" s="6" t="s">
        <v>15</v>
      </c>
      <c r="R12" s="16">
        <v>-2842.8999999999992</v>
      </c>
    </row>
    <row r="13" spans="2:21" x14ac:dyDescent="0.25">
      <c r="B13" s="6" t="s">
        <v>11</v>
      </c>
      <c r="C13" s="9"/>
      <c r="H13" s="6" t="s">
        <v>72</v>
      </c>
      <c r="I13" s="12">
        <v>3146.1</v>
      </c>
      <c r="K13" s="6" t="s">
        <v>72</v>
      </c>
      <c r="L13" s="13">
        <v>4000</v>
      </c>
      <c r="N13" s="6" t="s">
        <v>21</v>
      </c>
      <c r="O13" s="15">
        <v>3754.6000000000008</v>
      </c>
      <c r="Q13" s="6" t="s">
        <v>51</v>
      </c>
      <c r="R13" s="16">
        <v>-495</v>
      </c>
    </row>
    <row r="14" spans="2:21" x14ac:dyDescent="0.25">
      <c r="B14" s="6" t="s">
        <v>64</v>
      </c>
      <c r="C14" s="9">
        <v>36795</v>
      </c>
      <c r="H14" s="6" t="s">
        <v>73</v>
      </c>
      <c r="I14" s="12">
        <v>3035.7</v>
      </c>
      <c r="K14" s="6" t="s">
        <v>73</v>
      </c>
      <c r="L14" s="13">
        <v>4000</v>
      </c>
      <c r="N14" s="6" t="s">
        <v>60</v>
      </c>
      <c r="O14" s="15">
        <v>416.4</v>
      </c>
      <c r="Q14" s="6" t="s">
        <v>64</v>
      </c>
      <c r="R14" s="16">
        <v>12679.999999999998</v>
      </c>
    </row>
    <row r="15" spans="2:21" x14ac:dyDescent="0.25">
      <c r="H15" s="6" t="s">
        <v>74</v>
      </c>
      <c r="I15" s="12">
        <v>3095</v>
      </c>
      <c r="K15" s="6" t="s">
        <v>74</v>
      </c>
      <c r="L15" s="13">
        <v>4000</v>
      </c>
      <c r="N15" s="6" t="s">
        <v>26</v>
      </c>
      <c r="O15" s="15">
        <v>643.70000000000005</v>
      </c>
    </row>
    <row r="16" spans="2:21" x14ac:dyDescent="0.25">
      <c r="H16" s="6" t="s">
        <v>75</v>
      </c>
      <c r="I16" s="12">
        <v>2982.0999999999995</v>
      </c>
      <c r="K16" s="6" t="s">
        <v>75</v>
      </c>
      <c r="L16" s="13">
        <v>4000</v>
      </c>
      <c r="N16" s="6" t="s">
        <v>45</v>
      </c>
      <c r="O16" s="15">
        <v>495.00000000000006</v>
      </c>
    </row>
    <row r="17" spans="2:21" x14ac:dyDescent="0.25">
      <c r="H17" s="6" t="s">
        <v>76</v>
      </c>
      <c r="I17" s="12">
        <v>3117.1</v>
      </c>
      <c r="K17" s="6" t="s">
        <v>76</v>
      </c>
      <c r="L17" s="13">
        <v>4000</v>
      </c>
      <c r="N17" s="6" t="s">
        <v>24</v>
      </c>
      <c r="O17" s="15">
        <v>7464.0999999999995</v>
      </c>
    </row>
    <row r="18" spans="2:21" x14ac:dyDescent="0.25">
      <c r="H18" s="6" t="s">
        <v>77</v>
      </c>
      <c r="I18" s="12">
        <v>3128.7</v>
      </c>
      <c r="K18" s="6" t="s">
        <v>77</v>
      </c>
      <c r="L18" s="13">
        <v>4000</v>
      </c>
      <c r="N18" s="6" t="s">
        <v>38</v>
      </c>
      <c r="O18" s="15">
        <v>360</v>
      </c>
    </row>
    <row r="19" spans="2:21" x14ac:dyDescent="0.25">
      <c r="H19" s="6" t="s">
        <v>78</v>
      </c>
      <c r="I19" s="12">
        <v>2872</v>
      </c>
      <c r="K19" s="6" t="s">
        <v>78</v>
      </c>
      <c r="L19" s="13">
        <v>4000</v>
      </c>
      <c r="N19" s="6" t="s">
        <v>28</v>
      </c>
      <c r="O19" s="15">
        <v>1746.5</v>
      </c>
    </row>
    <row r="20" spans="2:21" x14ac:dyDescent="0.25">
      <c r="H20" s="6" t="s">
        <v>79</v>
      </c>
      <c r="I20" s="12">
        <v>1913</v>
      </c>
      <c r="K20" s="6" t="s">
        <v>79</v>
      </c>
      <c r="L20" s="13">
        <v>4000</v>
      </c>
      <c r="N20" s="6" t="s">
        <v>43</v>
      </c>
      <c r="O20" s="15">
        <v>480</v>
      </c>
    </row>
    <row r="21" spans="2:21" x14ac:dyDescent="0.25">
      <c r="H21" s="6" t="s">
        <v>64</v>
      </c>
      <c r="I21" s="12">
        <v>36795</v>
      </c>
      <c r="K21" s="6" t="s">
        <v>64</v>
      </c>
      <c r="L21" s="13">
        <v>48000</v>
      </c>
      <c r="N21" s="6" t="s">
        <v>18</v>
      </c>
      <c r="O21" s="15">
        <v>10854</v>
      </c>
    </row>
    <row r="22" spans="2:21" x14ac:dyDescent="0.25">
      <c r="N22" s="6" t="s">
        <v>34</v>
      </c>
      <c r="O22" s="15">
        <v>1527.8999999999999</v>
      </c>
    </row>
    <row r="23" spans="2:21" x14ac:dyDescent="0.25">
      <c r="B23" s="1"/>
      <c r="C23" s="1"/>
      <c r="N23" s="6" t="s">
        <v>36</v>
      </c>
      <c r="O23" s="15">
        <v>698.20000000000016</v>
      </c>
    </row>
    <row r="24" spans="2:21" x14ac:dyDescent="0.25">
      <c r="B24" s="1"/>
      <c r="C24" s="1"/>
      <c r="N24" s="6" t="s">
        <v>64</v>
      </c>
      <c r="O24" s="15">
        <v>36795</v>
      </c>
    </row>
    <row r="25" spans="2:21" x14ac:dyDescent="0.25">
      <c r="C25" s="1"/>
    </row>
    <row r="26" spans="2:21" x14ac:dyDescent="0.25">
      <c r="C26" s="1"/>
    </row>
    <row r="27" spans="2:21" x14ac:dyDescent="0.25">
      <c r="B27" t="str">
        <f t="shared" ref="B27:B32" si="0">B9</f>
        <v>Transport</v>
      </c>
      <c r="C27" s="10">
        <f>IFERROR(GETPIVOTDATA("Debit",$B$6,"Category",B27),"0")</f>
        <v>4244.6999999999989</v>
      </c>
      <c r="G27" s="17" t="s">
        <v>63</v>
      </c>
      <c r="H27" s="17" t="s">
        <v>85</v>
      </c>
      <c r="I27" s="17" t="s">
        <v>11</v>
      </c>
      <c r="L27" s="11">
        <f>GETPIVOTDATA("Debit",$E$6)</f>
        <v>36795</v>
      </c>
      <c r="N27" s="17" t="s">
        <v>63</v>
      </c>
      <c r="O27" s="17" t="s">
        <v>67</v>
      </c>
      <c r="Q27" s="17" t="s">
        <v>63</v>
      </c>
      <c r="R27" s="17" t="s">
        <v>83</v>
      </c>
      <c r="T27" s="17" t="s">
        <v>16</v>
      </c>
      <c r="U27" s="14">
        <f>GETPIVOTDATA("Amount",$T$6,"Category Type",T27)</f>
        <v>-35319.999999999993</v>
      </c>
    </row>
    <row r="28" spans="2:21" x14ac:dyDescent="0.25">
      <c r="B28" s="1" t="str">
        <f t="shared" si="0"/>
        <v>Dining Out</v>
      </c>
      <c r="C28" s="10">
        <f>IFERROR(GETPIVOTDATA("Debit",$B$6,"Category",B28),"0")</f>
        <v>2842.8999999999992</v>
      </c>
      <c r="G28" t="s">
        <v>68</v>
      </c>
      <c r="H28" s="12">
        <v>4423</v>
      </c>
      <c r="I28" s="13">
        <v>4000</v>
      </c>
      <c r="N28" t="s">
        <v>32</v>
      </c>
      <c r="O28" s="16">
        <v>4690.6000000000004</v>
      </c>
      <c r="Q28" t="s">
        <v>11</v>
      </c>
      <c r="R28" s="14">
        <f>GETPIVOTDATA("Amount",$Q$6,"Category",Q28)</f>
        <v>48000</v>
      </c>
      <c r="T28" s="17" t="s">
        <v>12</v>
      </c>
      <c r="U28" s="14">
        <f>GETPIVOTDATA("Amount",$T$6,"Category Type",T28)</f>
        <v>48000</v>
      </c>
    </row>
    <row r="29" spans="2:21" x14ac:dyDescent="0.25">
      <c r="B29" s="1" t="str">
        <f t="shared" si="0"/>
        <v>Medical</v>
      </c>
      <c r="C29" s="10">
        <f>IFERROR(GETPIVOTDATA("Debit",$B$6,"Category",B29),"0")</f>
        <v>1729</v>
      </c>
      <c r="G29" t="s">
        <v>69</v>
      </c>
      <c r="H29" s="12">
        <v>2934.6000000000004</v>
      </c>
      <c r="I29" s="13">
        <v>4000</v>
      </c>
      <c r="N29" t="s">
        <v>14</v>
      </c>
      <c r="O29" s="16">
        <v>1315</v>
      </c>
      <c r="Q29" t="s">
        <v>19</v>
      </c>
      <c r="R29" s="14">
        <f t="shared" ref="R29:R34" si="1">GETPIVOTDATA("Amount",$Q$6,"Category",Q29)</f>
        <v>-19441.800000000003</v>
      </c>
    </row>
    <row r="30" spans="2:21" x14ac:dyDescent="0.25">
      <c r="B30" s="1" t="str">
        <f t="shared" si="0"/>
        <v>Charity</v>
      </c>
      <c r="C30" s="10">
        <f>IFERROR(GETPIVOTDATA("Debit",$B$6,"Category",B30),"0")</f>
        <v>620</v>
      </c>
      <c r="G30" t="s">
        <v>70</v>
      </c>
      <c r="H30" s="12">
        <v>3079.7</v>
      </c>
      <c r="I30" s="13">
        <v>4000</v>
      </c>
      <c r="N30" t="s">
        <v>40</v>
      </c>
      <c r="O30" s="16">
        <v>1729</v>
      </c>
      <c r="Q30" t="s">
        <v>51</v>
      </c>
      <c r="R30" s="14">
        <f t="shared" si="1"/>
        <v>-495</v>
      </c>
    </row>
    <row r="31" spans="2:21" x14ac:dyDescent="0.25">
      <c r="B31" s="1" t="str">
        <f t="shared" si="0"/>
        <v>Salary</v>
      </c>
      <c r="C31" s="10">
        <f>IFERROR(GETPIVOTDATA("Debit",$B$6,"Category",B31),"0")</f>
        <v>0</v>
      </c>
      <c r="G31" t="s">
        <v>71</v>
      </c>
      <c r="H31" s="12">
        <v>3068</v>
      </c>
      <c r="I31" s="13">
        <v>4000</v>
      </c>
      <c r="N31" t="s">
        <v>50</v>
      </c>
      <c r="O31" s="16">
        <v>620</v>
      </c>
      <c r="Q31" t="s">
        <v>15</v>
      </c>
      <c r="R31" s="14">
        <f t="shared" si="1"/>
        <v>-2842.8999999999992</v>
      </c>
    </row>
    <row r="32" spans="2:21" x14ac:dyDescent="0.25">
      <c r="B32" s="1" t="str">
        <f t="shared" si="0"/>
        <v>Grand Total</v>
      </c>
      <c r="G32" t="s">
        <v>72</v>
      </c>
      <c r="H32" s="12">
        <v>3146.1</v>
      </c>
      <c r="I32" s="13">
        <v>4000</v>
      </c>
      <c r="N32" t="s">
        <v>21</v>
      </c>
      <c r="O32" s="16">
        <v>3754.6000000000008</v>
      </c>
      <c r="Q32" t="s">
        <v>30</v>
      </c>
      <c r="R32" s="14">
        <f t="shared" si="1"/>
        <v>-7916.6000000000013</v>
      </c>
    </row>
    <row r="33" spans="7:18" x14ac:dyDescent="0.25">
      <c r="G33" t="s">
        <v>73</v>
      </c>
      <c r="H33" s="12">
        <v>3035.7</v>
      </c>
      <c r="I33" s="13">
        <v>4000</v>
      </c>
      <c r="N33" t="s">
        <v>60</v>
      </c>
      <c r="O33" s="16">
        <v>416.4</v>
      </c>
      <c r="Q33" t="s">
        <v>41</v>
      </c>
      <c r="R33" s="14">
        <f t="shared" si="1"/>
        <v>-379</v>
      </c>
    </row>
    <row r="34" spans="7:18" x14ac:dyDescent="0.25">
      <c r="G34" t="s">
        <v>74</v>
      </c>
      <c r="H34" s="12">
        <v>3095</v>
      </c>
      <c r="I34" s="13">
        <v>4000</v>
      </c>
      <c r="N34" t="s">
        <v>26</v>
      </c>
      <c r="O34" s="16">
        <v>643.70000000000005</v>
      </c>
      <c r="Q34" t="s">
        <v>22</v>
      </c>
      <c r="R34" s="14">
        <f t="shared" si="1"/>
        <v>-4244.6999999999989</v>
      </c>
    </row>
    <row r="35" spans="7:18" x14ac:dyDescent="0.25">
      <c r="G35" t="s">
        <v>75</v>
      </c>
      <c r="H35" s="12">
        <v>2982.0999999999995</v>
      </c>
      <c r="I35" s="13">
        <v>4000</v>
      </c>
      <c r="N35" t="s">
        <v>45</v>
      </c>
      <c r="O35" s="16">
        <v>495.00000000000006</v>
      </c>
      <c r="Q35" t="s">
        <v>64</v>
      </c>
      <c r="R35" s="14">
        <f>SUM(R28:R34)</f>
        <v>12679.999999999998</v>
      </c>
    </row>
    <row r="36" spans="7:18" x14ac:dyDescent="0.25">
      <c r="G36" t="s">
        <v>76</v>
      </c>
      <c r="H36" s="12">
        <v>3117.1</v>
      </c>
      <c r="I36" s="13">
        <v>4000</v>
      </c>
      <c r="N36" t="s">
        <v>24</v>
      </c>
      <c r="O36" s="16">
        <v>7464.0999999999995</v>
      </c>
    </row>
    <row r="37" spans="7:18" x14ac:dyDescent="0.25">
      <c r="G37" t="s">
        <v>77</v>
      </c>
      <c r="H37" s="12">
        <v>3128.7</v>
      </c>
      <c r="I37" s="13">
        <v>4000</v>
      </c>
      <c r="N37" t="s">
        <v>38</v>
      </c>
      <c r="O37" s="16">
        <v>360</v>
      </c>
    </row>
    <row r="38" spans="7:18" x14ac:dyDescent="0.25">
      <c r="G38" t="s">
        <v>78</v>
      </c>
      <c r="H38" s="12">
        <v>2872</v>
      </c>
      <c r="I38" s="13">
        <v>4000</v>
      </c>
      <c r="N38" t="s">
        <v>28</v>
      </c>
      <c r="O38" s="16">
        <v>1746.5</v>
      </c>
    </row>
    <row r="39" spans="7:18" x14ac:dyDescent="0.25">
      <c r="G39" t="s">
        <v>79</v>
      </c>
      <c r="H39" s="12">
        <v>1913</v>
      </c>
      <c r="I39" s="13">
        <v>4000</v>
      </c>
      <c r="N39" t="s">
        <v>43</v>
      </c>
      <c r="O39" s="16">
        <v>480</v>
      </c>
    </row>
    <row r="40" spans="7:18" x14ac:dyDescent="0.25">
      <c r="G40" t="s">
        <v>64</v>
      </c>
      <c r="H40" s="12">
        <v>36795</v>
      </c>
      <c r="I40" s="13">
        <v>48000</v>
      </c>
      <c r="N40" t="s">
        <v>18</v>
      </c>
      <c r="O40" s="16">
        <v>10854</v>
      </c>
    </row>
    <row r="41" spans="7:18" x14ac:dyDescent="0.25">
      <c r="N41" t="s">
        <v>34</v>
      </c>
      <c r="O41" s="16">
        <v>1527.8999999999999</v>
      </c>
    </row>
    <row r="42" spans="7:18" x14ac:dyDescent="0.25">
      <c r="N42" t="s">
        <v>36</v>
      </c>
      <c r="O42" s="16">
        <v>698.20000000000016</v>
      </c>
    </row>
    <row r="43" spans="7:18" x14ac:dyDescent="0.25">
      <c r="N43" t="s">
        <v>64</v>
      </c>
      <c r="O43" s="16">
        <v>36795</v>
      </c>
    </row>
  </sheetData>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I8"/>
  <sheetViews>
    <sheetView showGridLines="0" workbookViewId="0">
      <selection activeCell="U8" sqref="U8"/>
    </sheetView>
  </sheetViews>
  <sheetFormatPr defaultRowHeight="15" x14ac:dyDescent="0.25"/>
  <sheetData>
    <row r="8" spans="9:9" x14ac:dyDescent="0.25">
      <c r="I8" s="1"/>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Sheet2</vt:lpstr>
      <vt:lpstr>Sheet3</vt:lpstr>
      <vt:lpstr>Sheet4</vt:lpstr>
      <vt:lpstr>Sheet5</vt:lpstr>
      <vt:lpstr>Sheet6</vt:lpstr>
      <vt:lpstr>Pivot </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2025-05-16T03:18:06Z</dcterms:created>
  <dcterms:modified xsi:type="dcterms:W3CDTF">2025-05-26T05:57:00Z</dcterms:modified>
</cp:coreProperties>
</file>