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29048448cf286/Documenti/GitHub/Thesis/"/>
    </mc:Choice>
  </mc:AlternateContent>
  <xr:revisionPtr revIDLastSave="314" documentId="8_{CA9B0CA2-46F7-4012-9EE3-D7D8805EF99C}" xr6:coauthVersionLast="47" xr6:coauthVersionMax="47" xr10:uidLastSave="{3A90646E-4CD1-4EC4-A9BE-97DA0C3C7176}"/>
  <bookViews>
    <workbookView xWindow="-108" yWindow="-108" windowWidth="23256" windowHeight="12456" activeTab="2" xr2:uid="{7E701667-543E-4D2D-8579-C48D7958E630}"/>
  </bookViews>
  <sheets>
    <sheet name="probability1" sheetId="1" r:id="rId1"/>
    <sheet name="probability2" sheetId="2" r:id="rId2"/>
    <sheet name="time_k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11" i="3"/>
  <c r="C10" i="3"/>
  <c r="C3" i="3"/>
  <c r="C4" i="3"/>
  <c r="C5" i="3"/>
  <c r="C6" i="3"/>
  <c r="C7" i="3"/>
  <c r="C8" i="3"/>
  <c r="C9" i="3"/>
  <c r="C2" i="3"/>
  <c r="N5" i="3"/>
  <c r="B12" i="3"/>
  <c r="N6" i="3"/>
  <c r="N7" i="3"/>
  <c r="N8" i="3"/>
  <c r="N9" i="3"/>
  <c r="N10" i="3"/>
  <c r="N11" i="3"/>
  <c r="B5" i="3"/>
  <c r="B6" i="3"/>
  <c r="B7" i="3"/>
  <c r="B8" i="3"/>
  <c r="B9" i="3"/>
  <c r="B10" i="3"/>
  <c r="B11" i="3"/>
</calcChain>
</file>

<file path=xl/sharedStrings.xml><?xml version="1.0" encoding="utf-8"?>
<sst xmlns="http://schemas.openxmlformats.org/spreadsheetml/2006/main" count="29" uniqueCount="18">
  <si>
    <t>n_qubits</t>
  </si>
  <si>
    <t>e0</t>
  </si>
  <si>
    <t>e1</t>
  </si>
  <si>
    <t>e2</t>
  </si>
  <si>
    <t>e3</t>
  </si>
  <si>
    <t>mean_qa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</si>
  <si>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</si>
  <si>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</si>
  <si>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</si>
  <si>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</si>
  <si>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</si>
  <si>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</si>
  <si>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</si>
  <si>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</si>
  <si>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</si>
  <si>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</si>
  <si>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mean_c</t>
  </si>
  <si>
    <t>err_qa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</si>
</sst>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94FF-853B-45F4-B6F8-144DC1495AC7}">
  <dimension ref="A1:E10"/>
  <sheetViews>
    <sheetView workbookViewId="0">
      <selection sqref="A1:E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>
        <v>4999</v>
      </c>
      <c r="C2">
        <v>1</v>
      </c>
      <c r="D2">
        <v>0</v>
      </c>
      <c r="E2">
        <v>0</v>
      </c>
    </row>
    <row r="3" spans="1:5" x14ac:dyDescent="0.3">
      <c r="A3">
        <v>3</v>
      </c>
      <c r="B3">
        <v>4471</v>
      </c>
      <c r="C3">
        <v>447</v>
      </c>
      <c r="D3">
        <v>65</v>
      </c>
      <c r="E3">
        <v>16</v>
      </c>
    </row>
    <row r="4" spans="1:5" x14ac:dyDescent="0.3">
      <c r="A4">
        <v>4</v>
      </c>
      <c r="B4">
        <v>3742</v>
      </c>
      <c r="C4">
        <v>938</v>
      </c>
      <c r="D4">
        <v>214</v>
      </c>
      <c r="E4">
        <v>56</v>
      </c>
    </row>
    <row r="5" spans="1:5" x14ac:dyDescent="0.3">
      <c r="A5">
        <v>5</v>
      </c>
      <c r="B5">
        <v>1457</v>
      </c>
      <c r="C5">
        <v>1298</v>
      </c>
      <c r="D5">
        <v>404</v>
      </c>
      <c r="E5">
        <v>421</v>
      </c>
    </row>
    <row r="6" spans="1:5" x14ac:dyDescent="0.3">
      <c r="A6">
        <v>6</v>
      </c>
      <c r="B6">
        <v>1213</v>
      </c>
      <c r="C6">
        <v>876</v>
      </c>
      <c r="D6">
        <v>357</v>
      </c>
      <c r="E6">
        <v>548</v>
      </c>
    </row>
    <row r="7" spans="1:5" x14ac:dyDescent="0.3">
      <c r="A7">
        <v>7</v>
      </c>
      <c r="B7">
        <v>649</v>
      </c>
      <c r="C7">
        <v>856</v>
      </c>
      <c r="D7">
        <v>539</v>
      </c>
      <c r="E7">
        <v>298</v>
      </c>
    </row>
    <row r="8" spans="1:5" x14ac:dyDescent="0.3">
      <c r="A8">
        <v>8</v>
      </c>
      <c r="B8">
        <v>604</v>
      </c>
      <c r="C8">
        <v>535</v>
      </c>
      <c r="D8">
        <v>474</v>
      </c>
      <c r="E8">
        <v>212</v>
      </c>
    </row>
    <row r="9" spans="1:5" x14ac:dyDescent="0.3">
      <c r="A9">
        <v>9</v>
      </c>
      <c r="B9">
        <v>461</v>
      </c>
      <c r="C9">
        <v>638</v>
      </c>
      <c r="D9">
        <v>393</v>
      </c>
      <c r="E9">
        <v>380</v>
      </c>
    </row>
    <row r="10" spans="1:5" x14ac:dyDescent="0.3">
      <c r="A10">
        <v>10</v>
      </c>
      <c r="B10">
        <v>438</v>
      </c>
      <c r="C10">
        <v>462</v>
      </c>
      <c r="D10">
        <v>467</v>
      </c>
      <c r="E10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E008-2750-428E-A880-9B944F57AF5C}">
  <dimension ref="A1:E10"/>
  <sheetViews>
    <sheetView workbookViewId="0">
      <selection activeCell="G7" sqref="G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>
        <v>5000</v>
      </c>
      <c r="C2">
        <v>0</v>
      </c>
      <c r="D2">
        <v>0</v>
      </c>
      <c r="E2">
        <v>0</v>
      </c>
    </row>
    <row r="3" spans="1:5" x14ac:dyDescent="0.3">
      <c r="A3">
        <v>3</v>
      </c>
      <c r="B3">
        <v>4441</v>
      </c>
      <c r="C3">
        <v>438</v>
      </c>
      <c r="D3">
        <v>97</v>
      </c>
      <c r="E3">
        <v>20</v>
      </c>
    </row>
    <row r="4" spans="1:5" x14ac:dyDescent="0.3">
      <c r="A4">
        <v>4</v>
      </c>
      <c r="B4">
        <v>4163</v>
      </c>
      <c r="C4">
        <v>660</v>
      </c>
      <c r="D4">
        <v>128</v>
      </c>
      <c r="E4">
        <v>30</v>
      </c>
    </row>
    <row r="5" spans="1:5" x14ac:dyDescent="0.3">
      <c r="A5">
        <v>5</v>
      </c>
      <c r="B5">
        <v>1555</v>
      </c>
      <c r="C5">
        <v>1377</v>
      </c>
      <c r="D5">
        <v>240</v>
      </c>
      <c r="E5">
        <v>724</v>
      </c>
    </row>
    <row r="6" spans="1:5" x14ac:dyDescent="0.3">
      <c r="A6">
        <v>6</v>
      </c>
      <c r="B6">
        <v>1035</v>
      </c>
      <c r="C6">
        <v>881</v>
      </c>
      <c r="D6">
        <v>319</v>
      </c>
      <c r="E6">
        <v>594</v>
      </c>
    </row>
    <row r="7" spans="1:5" x14ac:dyDescent="0.3">
      <c r="A7">
        <v>7</v>
      </c>
      <c r="B7">
        <v>666</v>
      </c>
      <c r="C7">
        <v>516</v>
      </c>
      <c r="D7">
        <v>403</v>
      </c>
      <c r="E7">
        <v>310</v>
      </c>
    </row>
    <row r="8" spans="1:5" x14ac:dyDescent="0.3">
      <c r="A8">
        <v>8</v>
      </c>
      <c r="B8">
        <v>673</v>
      </c>
      <c r="C8">
        <v>525</v>
      </c>
      <c r="D8">
        <v>506</v>
      </c>
      <c r="E8">
        <v>235</v>
      </c>
    </row>
    <row r="9" spans="1:5" x14ac:dyDescent="0.3">
      <c r="A9">
        <v>9</v>
      </c>
      <c r="B9">
        <v>670</v>
      </c>
      <c r="C9">
        <v>653</v>
      </c>
      <c r="D9">
        <v>405</v>
      </c>
      <c r="E9">
        <v>530</v>
      </c>
    </row>
    <row r="10" spans="1:5" x14ac:dyDescent="0.3">
      <c r="A10">
        <v>10</v>
      </c>
      <c r="B10">
        <v>492</v>
      </c>
      <c r="C10">
        <v>465</v>
      </c>
      <c r="D10">
        <v>416</v>
      </c>
      <c r="E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A444-B850-4C4C-BD52-85556BE01F3E}">
  <dimension ref="A1:S15"/>
  <sheetViews>
    <sheetView tabSelected="1" workbookViewId="0">
      <selection activeCell="H16" sqref="H16"/>
    </sheetView>
  </sheetViews>
  <sheetFormatPr defaultRowHeight="14.4" x14ac:dyDescent="0.3"/>
  <cols>
    <col min="2" max="2" width="8.88671875" customWidth="1"/>
    <col min="4" max="4" width="13.21875" bestFit="1" customWidth="1"/>
    <col min="5" max="6" width="9.5546875" bestFit="1" customWidth="1"/>
    <col min="9" max="9" width="10" bestFit="1" customWidth="1"/>
    <col min="15" max="15" width="11" bestFit="1" customWidth="1"/>
    <col min="16" max="16" width="10" bestFit="1" customWidth="1"/>
    <col min="17" max="19" width="11" bestFit="1" customWidth="1"/>
  </cols>
  <sheetData>
    <row r="1" spans="1:19" x14ac:dyDescent="0.3">
      <c r="A1" t="s">
        <v>0</v>
      </c>
      <c r="B1" t="s">
        <v>5</v>
      </c>
      <c r="C1" t="s">
        <v>17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3">
      <c r="A2">
        <v>2</v>
      </c>
      <c r="B2">
        <v>0.40355976999999998</v>
      </c>
      <c r="C2" s="1">
        <f>_xlfn.STDEV.S(D2,E2)</f>
        <v>2.2627416997969503E-2</v>
      </c>
      <c r="D2" s="1">
        <v>0.42</v>
      </c>
      <c r="E2" s="1">
        <v>0.38800000000000001</v>
      </c>
      <c r="N2" s="1">
        <v>5.9999999999999997E-7</v>
      </c>
      <c r="O2" s="1">
        <v>9.9999999999999995E-7</v>
      </c>
      <c r="P2">
        <v>0</v>
      </c>
      <c r="Q2" s="1">
        <v>0</v>
      </c>
      <c r="R2" s="1">
        <v>9.9999999999999995E-7</v>
      </c>
      <c r="S2" s="1">
        <v>9.9999999999999995E-7</v>
      </c>
    </row>
    <row r="3" spans="1:19" x14ac:dyDescent="0.3">
      <c r="A3">
        <v>3</v>
      </c>
      <c r="B3">
        <v>0.44979416999999999</v>
      </c>
      <c r="C3" s="1">
        <f t="shared" ref="C3:C12" si="0">_xlfn.STDEV.S(D3,E3)</f>
        <v>3.9597979746446653E-2</v>
      </c>
      <c r="D3" s="1">
        <v>0.42199999999999999</v>
      </c>
      <c r="E3" s="1">
        <v>0.47799999999999998</v>
      </c>
      <c r="N3" s="1">
        <v>3.0800000000000003E-5</v>
      </c>
      <c r="O3" s="1">
        <v>1.4999999999999999E-4</v>
      </c>
      <c r="P3" s="1">
        <v>9.9999999999999995E-7</v>
      </c>
      <c r="Q3" s="1">
        <v>9.9999999999999995E-7</v>
      </c>
      <c r="R3" s="1">
        <v>9.9999999999999995E-7</v>
      </c>
      <c r="S3" s="1">
        <v>9.9999999999999995E-7</v>
      </c>
    </row>
    <row r="4" spans="1:19" x14ac:dyDescent="0.3">
      <c r="A4">
        <v>4</v>
      </c>
      <c r="B4">
        <v>0.42129256999999998</v>
      </c>
      <c r="C4" s="1">
        <f t="shared" si="0"/>
        <v>5.4447222151364168E-2</v>
      </c>
      <c r="D4" s="1">
        <v>0.38300000000000001</v>
      </c>
      <c r="E4" s="1">
        <v>0.46</v>
      </c>
      <c r="N4">
        <v>3.7399999999999998E-3</v>
      </c>
      <c r="O4" s="1">
        <v>9.9999999999999995E-7</v>
      </c>
      <c r="P4" s="1">
        <v>1.5E-3</v>
      </c>
      <c r="Q4" s="1">
        <v>6.9999999999999999E-4</v>
      </c>
      <c r="R4" s="1">
        <v>1.5E-3</v>
      </c>
      <c r="S4">
        <v>1.4999E-2</v>
      </c>
    </row>
    <row r="5" spans="1:19" x14ac:dyDescent="0.3">
      <c r="A5">
        <v>5</v>
      </c>
      <c r="B5">
        <f t="shared" ref="B5:B12" si="1">AVERAGE(D5,E5)</f>
        <v>0.47899616999999994</v>
      </c>
      <c r="C5" s="1">
        <f t="shared" si="0"/>
        <v>5.0015359689599331E-2</v>
      </c>
      <c r="D5" s="1">
        <v>0.44362996999999998</v>
      </c>
      <c r="E5" s="1">
        <v>0.51436236999999996</v>
      </c>
      <c r="N5" s="1">
        <f>AVERAGE(O5,P5,Q5,R5,S5)</f>
        <v>1.2399799999999999E-2</v>
      </c>
      <c r="O5">
        <v>1.6E-2</v>
      </c>
      <c r="P5">
        <v>1.5998999999999999E-2</v>
      </c>
      <c r="Q5">
        <v>1.4999999999999999E-2</v>
      </c>
      <c r="R5">
        <v>0</v>
      </c>
      <c r="S5">
        <v>1.4999999999999999E-2</v>
      </c>
    </row>
    <row r="6" spans="1:19" x14ac:dyDescent="0.3">
      <c r="A6">
        <v>6</v>
      </c>
      <c r="B6">
        <f>AVERAGE(D6,E6)</f>
        <v>0.51502516999999992</v>
      </c>
      <c r="C6" s="1">
        <f t="shared" si="0"/>
        <v>6.6183497662786001E-2</v>
      </c>
      <c r="D6" s="1">
        <v>0.56182396999999995</v>
      </c>
      <c r="E6" s="1">
        <v>0.46822636999999995</v>
      </c>
      <c r="N6">
        <f>AVERAGE(O6,P6,Q6,R6,S6)</f>
        <v>1.8999599999999998E-2</v>
      </c>
      <c r="O6">
        <v>1.4999999999999999E-2</v>
      </c>
      <c r="P6">
        <v>3.0998999999999999E-2</v>
      </c>
      <c r="Q6">
        <v>1.7000000000000001E-2</v>
      </c>
      <c r="R6">
        <v>1.5998999999999999E-2</v>
      </c>
      <c r="S6">
        <v>1.6E-2</v>
      </c>
    </row>
    <row r="7" spans="1:19" x14ac:dyDescent="0.3">
      <c r="A7">
        <v>7</v>
      </c>
      <c r="B7">
        <f>AVERAGE(D7,E7)</f>
        <v>0.49699236999999996</v>
      </c>
      <c r="C7" s="1">
        <f t="shared" si="0"/>
        <v>4.2661166322546781E-2</v>
      </c>
      <c r="D7" s="1">
        <v>0.52715836999999999</v>
      </c>
      <c r="E7" s="1">
        <v>0.46682636999999999</v>
      </c>
      <c r="N7">
        <f t="shared" ref="N7:N11" si="2">AVERAGE(O7,P7,Q7,R7,S7)</f>
        <v>5.2999999999999992E-2</v>
      </c>
      <c r="O7">
        <v>6.2E-2</v>
      </c>
      <c r="P7">
        <v>6.2E-2</v>
      </c>
      <c r="Q7">
        <v>4.7E-2</v>
      </c>
      <c r="R7">
        <v>4.7E-2</v>
      </c>
      <c r="S7">
        <v>4.7E-2</v>
      </c>
    </row>
    <row r="8" spans="1:19" x14ac:dyDescent="0.3">
      <c r="A8">
        <v>8</v>
      </c>
      <c r="B8">
        <f t="shared" si="1"/>
        <v>0.50969657000000002</v>
      </c>
      <c r="C8" s="1">
        <f t="shared" si="0"/>
        <v>0.10757441736360897</v>
      </c>
      <c r="D8" s="1">
        <v>0.43362996999999998</v>
      </c>
      <c r="E8" s="1">
        <v>0.58576317</v>
      </c>
      <c r="N8">
        <f t="shared" si="2"/>
        <v>0.2845992</v>
      </c>
      <c r="O8">
        <v>0.313</v>
      </c>
      <c r="P8">
        <v>0.281999</v>
      </c>
      <c r="Q8">
        <v>0.26499899999999998</v>
      </c>
      <c r="R8">
        <v>0.280999</v>
      </c>
      <c r="S8">
        <v>0.281999</v>
      </c>
    </row>
    <row r="9" spans="1:19" x14ac:dyDescent="0.3">
      <c r="A9">
        <v>9</v>
      </c>
      <c r="B9">
        <f t="shared" si="1"/>
        <v>0.53559436999999988</v>
      </c>
      <c r="C9" s="1">
        <f t="shared" si="0"/>
        <v>5.0300182301061265E-2</v>
      </c>
      <c r="D9" s="1">
        <v>0.50002676999999995</v>
      </c>
      <c r="E9" s="1">
        <v>0.57116196999999991</v>
      </c>
      <c r="N9">
        <f t="shared" si="2"/>
        <v>2.5999993999999997</v>
      </c>
      <c r="O9">
        <v>2.6409989999999999</v>
      </c>
      <c r="P9">
        <v>2.7029990000000002</v>
      </c>
      <c r="Q9">
        <v>2.625</v>
      </c>
      <c r="R9">
        <v>2.5</v>
      </c>
      <c r="S9">
        <v>2.530999</v>
      </c>
    </row>
    <row r="10" spans="1:19" x14ac:dyDescent="0.3">
      <c r="A10">
        <v>10</v>
      </c>
      <c r="B10">
        <f t="shared" si="1"/>
        <v>0.61535896999999995</v>
      </c>
      <c r="C10" s="1">
        <f>_xlfn.STDEV.S(D10,E10,F10,G10,H10,I10,J10,K10,L10,M10)</f>
        <v>0.10753399408872433</v>
      </c>
      <c r="D10" s="1">
        <v>0.60455837000000001</v>
      </c>
      <c r="E10" s="1">
        <v>0.62615956999999989</v>
      </c>
      <c r="F10" s="1">
        <v>0.49022636999999997</v>
      </c>
      <c r="G10" s="1">
        <v>0.62136276999999995</v>
      </c>
      <c r="H10" s="1">
        <v>0.64536236999999996</v>
      </c>
      <c r="I10" s="1">
        <v>0.73056277000000003</v>
      </c>
      <c r="J10" s="1">
        <v>0.56196276999999994</v>
      </c>
      <c r="K10" s="1">
        <v>0.41462636999999997</v>
      </c>
      <c r="L10" s="1">
        <v>0.43776236999999996</v>
      </c>
      <c r="M10" s="1">
        <v>0.43056357000000001</v>
      </c>
      <c r="N10">
        <f t="shared" si="2"/>
        <v>26.0625994</v>
      </c>
      <c r="O10" s="1">
        <v>25.733999000000001</v>
      </c>
      <c r="P10" s="1">
        <v>26.406998999999999</v>
      </c>
      <c r="Q10" s="1">
        <v>26.047000000000001</v>
      </c>
      <c r="R10" s="1">
        <v>26.202998999999998</v>
      </c>
      <c r="S10" s="1">
        <v>25.922000000000001</v>
      </c>
    </row>
    <row r="11" spans="1:19" x14ac:dyDescent="0.3">
      <c r="A11">
        <v>11</v>
      </c>
      <c r="B11">
        <f t="shared" si="1"/>
        <v>0.58805876999999995</v>
      </c>
      <c r="C11" s="1">
        <f>_xlfn.STDEV.S(D11,E11,F11,G11,H11,I11,J11)</f>
        <v>5.2227245252882727E-2</v>
      </c>
      <c r="D11" s="1">
        <v>0.64455876999999995</v>
      </c>
      <c r="E11" s="1">
        <v>0.53155876999999996</v>
      </c>
      <c r="F11" s="1">
        <v>0.62995717000000007</v>
      </c>
      <c r="G11" s="1">
        <v>0.56155717000000005</v>
      </c>
      <c r="H11" s="1">
        <v>0.59275756999999996</v>
      </c>
      <c r="I11" s="1">
        <v>0.52702477000000003</v>
      </c>
      <c r="J11" s="1">
        <v>0.65002437000000002</v>
      </c>
      <c r="N11">
        <f t="shared" si="2"/>
        <v>291.98459919999999</v>
      </c>
      <c r="O11">
        <v>287.43799899999999</v>
      </c>
      <c r="P11">
        <v>288.84399999999999</v>
      </c>
      <c r="Q11">
        <v>283.57799899999998</v>
      </c>
      <c r="R11">
        <v>303.07799899999998</v>
      </c>
      <c r="S11">
        <v>296.98499900000002</v>
      </c>
    </row>
    <row r="12" spans="1:19" x14ac:dyDescent="0.3">
      <c r="A12">
        <v>12</v>
      </c>
      <c r="B12">
        <f t="shared" si="1"/>
        <v>0.63535916999999986</v>
      </c>
      <c r="C12" s="1">
        <f>_xlfn.STDEV.S(D12,E12,F12,G12,H12)</f>
        <v>8.6132344556223275E-2</v>
      </c>
      <c r="D12" s="1">
        <v>0.64455876999999995</v>
      </c>
      <c r="E12" s="1">
        <v>0.62615956999999989</v>
      </c>
      <c r="F12" s="1">
        <v>0.49022636999999997</v>
      </c>
      <c r="G12" s="1">
        <v>0.62136276999999995</v>
      </c>
      <c r="H12" s="1">
        <v>0.73056277000000003</v>
      </c>
      <c r="N12">
        <v>2934.4452219600003</v>
      </c>
      <c r="O12">
        <v>2888.7518899500001</v>
      </c>
      <c r="P12">
        <v>2902.8822</v>
      </c>
      <c r="Q12">
        <v>2849.95888995</v>
      </c>
      <c r="R12">
        <v>3045.9338899499999</v>
      </c>
      <c r="S12">
        <v>2984.6992399500004</v>
      </c>
    </row>
    <row r="15" spans="1:19" x14ac:dyDescent="0.3">
      <c r="D15" s="2"/>
    </row>
  </sheetData>
  <phoneticPr fontId="1" type="noConversion"/>
  <pageMargins left="0.7" right="0.7" top="0.75" bottom="0.75" header="0.3" footer="0.3"/>
  <pageSetup paperSize="9" orientation="portrait" r:id="rId1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probability1</vt:lpstr>
      <vt:lpstr>probability2</vt:lpstr>
      <vt:lpstr>time_kp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Calandra Buonaura</dc:creator>
  <cp:lastModifiedBy>Lorenzo Calandra Buonaura</cp:lastModifiedBy>
  <dcterms:created xsi:type="dcterms:W3CDTF">2023-07-03T17:10:45Z</dcterms:created>
  <dcterms:modified xsi:type="dcterms:W3CDTF">2023-07-05T18:02:21Z</dcterms:modified>
</cp:coreProperties>
</file>