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294" documentId="8_{E5B666E1-2E84-F644-A6CF-C787879DBDDD}" xr6:coauthVersionLast="47" xr6:coauthVersionMax="47" xr10:uidLastSave="{94430F20-29E8-734A-86CA-4D730D462446}"/>
  <bookViews>
    <workbookView xWindow="32060" yWindow="300" windowWidth="29400" windowHeight="16860" xr2:uid="{1379DBA8-BB83-2F42-B17C-BC8606A812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A5" i="3"/>
  <c r="C5" i="3"/>
  <c r="D5" i="3"/>
  <c r="A6" i="3"/>
  <c r="C6" i="3"/>
  <c r="D6" i="3"/>
  <c r="A7" i="3"/>
  <c r="C7" i="3"/>
  <c r="D7" i="3"/>
  <c r="D2" i="2"/>
  <c r="C4" i="3"/>
  <c r="C3" i="3"/>
  <c r="C2" i="3"/>
  <c r="A4" i="3"/>
  <c r="D4" i="3"/>
  <c r="A3" i="3"/>
  <c r="D3" i="3"/>
  <c r="C8" i="2"/>
  <c r="C9" i="2"/>
  <c r="C10" i="2"/>
  <c r="E2" i="2"/>
  <c r="A2" i="3"/>
  <c r="D2" i="3"/>
  <c r="C7" i="2"/>
  <c r="C6" i="2"/>
  <c r="C5" i="2"/>
  <c r="C4" i="2"/>
  <c r="C3" i="2"/>
  <c r="G6" i="3" l="1"/>
  <c r="H6" i="3" s="1"/>
  <c r="G7" i="3"/>
  <c r="H7" i="3" s="1"/>
  <c r="G5" i="3"/>
  <c r="H5" i="3" s="1"/>
  <c r="F5" i="3"/>
  <c r="F7" i="3"/>
  <c r="F6" i="3"/>
  <c r="F2" i="3"/>
  <c r="G4" i="3"/>
  <c r="H4" i="3" s="1"/>
  <c r="F3" i="3"/>
  <c r="G3" i="3"/>
  <c r="H3" i="3" s="1"/>
  <c r="G2" i="3"/>
  <c r="H2" i="3" s="1"/>
  <c r="F4" i="3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<sst xmlns="http://schemas.openxmlformats.org/spreadsheetml/2006/main" count="48" uniqueCount="45">
  <si>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</si>
  <si>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</si>
  <si>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</si>
  <si>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</si>
  <si>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</si>
  <si>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</si>
  <si>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</si>
  <si>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</si>
  <si>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</si>
  <si>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</si>
  <si>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</si>
  <si>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</si>
  <si>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</si>
  <si>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</si>
  <si>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</si>
  <si>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</si>
  <si>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</si>
  <si>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</si>
  <si>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</si>
  <si>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</si>
  <si>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</si>
  <si>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</si>
  <si>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</si>
  <si>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</si>
  <si>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</si>
  <si>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</si>
  <si>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</si>
  <si>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</si>
  <si>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</si>
  <si>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</si>
  <si>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</si>
  <si>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</si>
  <si>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</si>
  <si>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</si>
  <si>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2 - Bottom</t>
  </si>
  <si>
    <t>C6-DP1</t>
  </si>
  <si>
    <t>Plate 3 - Top</t>
  </si>
  <si>
    <t>Plate 4 - Top</t>
  </si>
  <si>
    <t>Plate 5 - Top</t>
  </si>
  <si>
    <t>Plate 6 - Bottom</t>
  </si>
  <si>
    <t>R3-DP2</t>
  </si>
  <si>
    <t>R1-DP2</t>
  </si>
  <si>
    <t>R6-DP2</t>
  </si>
  <si>
    <t>C1-DP2</t>
  </si>
  <si>
    <t>C3-DP2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</si>
</sst>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7"/>
  <sheetViews>
    <sheetView tabSelected="1" workbookViewId="0">
      <selection activeCell="F22" sqref="F2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16</v>
      </c>
      <c r="B1" t="s">
        <v>17</v>
      </c>
      <c r="C1" t="s">
        <v>18</v>
      </c>
      <c r="D1" t="s">
        <v>24</v>
      </c>
      <c r="E1" t="s">
        <v>25</v>
      </c>
      <c r="F1" t="s">
        <v>22</v>
      </c>
      <c r="G1" t="s">
        <v>26</v>
      </c>
      <c r="H1" t="s">
        <v>23</v>
      </c>
      <c r="I1" t="s">
        <v>27</v>
      </c>
    </row>
    <row r="2" spans="1:9">
      <c r="A2" s="2" t="s">
        <v>33</v>
      </c>
      <c r="B2" s="6" t="s">
        <v>41</v>
      </c>
      <c r="C2" s="2">
        <v>40</v>
      </c>
      <c r="D2" s="4">
        <v>10000</v>
      </c>
      <c r="E2" s="2">
        <v>50</v>
      </c>
      <c r="F2" s="4">
        <v>565000</v>
      </c>
      <c r="G2" s="2">
        <v>15.5</v>
      </c>
      <c r="H2" s="2">
        <v>1984.5</v>
      </c>
      <c r="I2" s="2">
        <v>10300</v>
      </c>
    </row>
    <row r="3" spans="1:9">
      <c r="A3" s="2" t="s">
        <v>34</v>
      </c>
      <c r="B3" t="s">
        <v>40</v>
      </c>
      <c r="C3" s="2">
        <v>40</v>
      </c>
      <c r="D3" s="4">
        <v>10000</v>
      </c>
      <c r="E3" s="2">
        <v>50</v>
      </c>
      <c r="F3" s="4">
        <v>889000</v>
      </c>
    </row>
    <row r="4" spans="1:9">
      <c r="A4" s="2" t="s">
        <v>36</v>
      </c>
      <c r="B4" s="6" t="s">
        <v>42</v>
      </c>
      <c r="C4" s="2">
        <v>40</v>
      </c>
      <c r="D4" s="4">
        <v>10000</v>
      </c>
      <c r="E4" s="2">
        <v>50</v>
      </c>
      <c r="F4" s="5">
        <v>492000</v>
      </c>
    </row>
    <row r="5" spans="1:9">
      <c r="A5" s="2" t="s">
        <v>37</v>
      </c>
      <c r="B5" s="3" t="s">
        <v>43</v>
      </c>
      <c r="C5" s="2">
        <v>40</v>
      </c>
      <c r="D5" s="4">
        <v>10000</v>
      </c>
      <c r="E5" s="2">
        <v>50</v>
      </c>
      <c r="F5" s="4">
        <v>623000</v>
      </c>
    </row>
    <row r="6" spans="1:9">
      <c r="A6" s="2" t="s">
        <v>38</v>
      </c>
      <c r="B6" t="s">
        <v>44</v>
      </c>
      <c r="C6" s="2">
        <v>40</v>
      </c>
      <c r="D6" s="4">
        <v>10000</v>
      </c>
      <c r="E6" s="2">
        <v>50</v>
      </c>
      <c r="F6" s="4">
        <v>324000</v>
      </c>
    </row>
    <row r="7" spans="1:9">
      <c r="A7" s="2" t="s">
        <v>39</v>
      </c>
      <c r="B7" s="3" t="s">
        <v>35</v>
      </c>
      <c r="C7" s="2">
        <v>40</v>
      </c>
      <c r="D7" s="4">
        <v>10000</v>
      </c>
      <c r="E7" s="2">
        <v>50</v>
      </c>
      <c r="F7" s="5">
        <v>267000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F28" sqref="F2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19.956250000000001</v>
      </c>
      <c r="C2" t="s">
        <v>15</v>
      </c>
      <c r="D2" s="2">
        <f>Sheet1!G2</f>
        <v>15.5</v>
      </c>
      <c r="E2" s="2">
        <f>Sheet1!H2</f>
        <v>1984.5</v>
      </c>
      <c r="F2" s="1">
        <f>(D2 * Sheet1!I2) / (D2 + E2)</f>
        <v>79.825000000000003</v>
      </c>
    </row>
    <row r="3" spans="1:6">
      <c r="A3" t="s">
        <v>3</v>
      </c>
      <c r="B3" s="3">
        <f t="shared" ref="B3:B7" si="0">F3/4</f>
        <v>9.9781250000000004</v>
      </c>
      <c r="C3" t="str">
        <f>A2</f>
        <v>RTX 1</v>
      </c>
      <c r="D3">
        <f>($D$2+$E$2)/2</f>
        <v>1000</v>
      </c>
      <c r="E3">
        <f>($D$2+$E$2)/2</f>
        <v>1000</v>
      </c>
      <c r="F3">
        <f>F2/2</f>
        <v>39.912500000000001</v>
      </c>
    </row>
    <row r="4" spans="1:6">
      <c r="A4" t="s">
        <v>4</v>
      </c>
      <c r="B4" s="3">
        <f t="shared" si="0"/>
        <v>4.9890625000000002</v>
      </c>
      <c r="C4" t="str">
        <f t="shared" ref="C4:C7" si="1">A3</f>
        <v>RTX 2</v>
      </c>
      <c r="D4">
        <f t="shared" ref="D4:E10" si="2">($D$2+$E$2)/2</f>
        <v>1000</v>
      </c>
      <c r="E4">
        <f t="shared" si="2"/>
        <v>1000</v>
      </c>
      <c r="F4">
        <f t="shared" ref="F4:F10" si="3">F3/2</f>
        <v>19.956250000000001</v>
      </c>
    </row>
    <row r="5" spans="1:6">
      <c r="A5" t="s">
        <v>5</v>
      </c>
      <c r="B5" s="3">
        <f t="shared" si="0"/>
        <v>2.4945312500000001</v>
      </c>
      <c r="C5" t="str">
        <f t="shared" si="1"/>
        <v>RTX 3</v>
      </c>
      <c r="D5">
        <f t="shared" si="2"/>
        <v>1000</v>
      </c>
      <c r="E5">
        <f t="shared" si="2"/>
        <v>1000</v>
      </c>
      <c r="F5">
        <f t="shared" si="3"/>
        <v>9.9781250000000004</v>
      </c>
    </row>
    <row r="6" spans="1:6">
      <c r="A6" t="s">
        <v>6</v>
      </c>
      <c r="B6" s="3">
        <f t="shared" si="0"/>
        <v>1.247265625</v>
      </c>
      <c r="C6" t="str">
        <f t="shared" si="1"/>
        <v>RTX 4</v>
      </c>
      <c r="D6">
        <f t="shared" si="2"/>
        <v>1000</v>
      </c>
      <c r="E6">
        <f t="shared" si="2"/>
        <v>1000</v>
      </c>
      <c r="F6">
        <f t="shared" si="3"/>
        <v>4.9890625000000002</v>
      </c>
    </row>
    <row r="7" spans="1:6">
      <c r="A7" t="s">
        <v>7</v>
      </c>
      <c r="B7" s="3">
        <f t="shared" si="0"/>
        <v>0.62363281250000002</v>
      </c>
      <c r="C7" t="str">
        <f t="shared" si="1"/>
        <v>RTX 5</v>
      </c>
      <c r="D7">
        <f t="shared" si="2"/>
        <v>1000</v>
      </c>
      <c r="E7">
        <f t="shared" si="2"/>
        <v>1000</v>
      </c>
      <c r="F7">
        <f t="shared" si="3"/>
        <v>2.4945312500000001</v>
      </c>
    </row>
    <row r="8" spans="1:6">
      <c r="A8" t="s">
        <v>28</v>
      </c>
      <c r="B8" s="3">
        <f t="shared" ref="B8:B10" si="4">F8/4</f>
        <v>0.31181640625000001</v>
      </c>
      <c r="C8" t="str">
        <f t="shared" ref="C8:C10" si="5">A7</f>
        <v>RTX 6</v>
      </c>
      <c r="D8">
        <f t="shared" si="2"/>
        <v>1000</v>
      </c>
      <c r="E8">
        <f t="shared" si="2"/>
        <v>1000</v>
      </c>
      <c r="F8">
        <f t="shared" si="3"/>
        <v>1.247265625</v>
      </c>
    </row>
    <row r="9" spans="1:6">
      <c r="A9" t="s">
        <v>29</v>
      </c>
      <c r="B9" s="3">
        <f t="shared" si="4"/>
        <v>0.15590820312500001</v>
      </c>
      <c r="C9" t="str">
        <f t="shared" si="5"/>
        <v>RTX 7</v>
      </c>
      <c r="D9">
        <f t="shared" si="2"/>
        <v>1000</v>
      </c>
      <c r="E9">
        <f t="shared" si="2"/>
        <v>1000</v>
      </c>
      <c r="F9">
        <f t="shared" si="3"/>
        <v>0.62363281250000002</v>
      </c>
    </row>
    <row r="10" spans="1:6">
      <c r="A10" t="s">
        <v>30</v>
      </c>
      <c r="B10" s="3">
        <f t="shared" si="4"/>
        <v>7.7954101562500003E-2</v>
      </c>
      <c r="C10" t="str">
        <f t="shared" si="5"/>
        <v>RTX 8</v>
      </c>
      <c r="D10">
        <f t="shared" si="2"/>
        <v>1000</v>
      </c>
      <c r="E10">
        <f t="shared" si="2"/>
        <v>1000</v>
      </c>
      <c r="F10">
        <f t="shared" si="3"/>
        <v>0.31181640625000001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B23" sqref="B23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16</v>
      </c>
      <c r="B1" t="s">
        <v>17</v>
      </c>
      <c r="C1" t="s">
        <v>22</v>
      </c>
      <c r="D1" t="s">
        <v>19</v>
      </c>
      <c r="E1" t="s">
        <v>20</v>
      </c>
      <c r="F1" t="s">
        <v>21</v>
      </c>
      <c r="G1" t="s">
        <v>31</v>
      </c>
      <c r="H1" t="s">
        <v>32</v>
      </c>
    </row>
    <row r="2" spans="1:8">
      <c r="A2" s="3" t="str">
        <f>Sheet1!A2</f>
        <v>Plate 1 - Top</v>
      </c>
      <c r="B2" s="3" t="str">
        <f>Sheet1!B2</f>
        <v>R1-DP2</v>
      </c>
      <c r="C2" s="4">
        <f>Sheet1!F2</f>
        <v>565000</v>
      </c>
      <c r="D2" s="5">
        <f>Sheet1!D2*Sheet1!C2</f>
        <v>400000</v>
      </c>
      <c r="E2">
        <v>2</v>
      </c>
      <c r="F2" s="5">
        <f>C2/(E2)</f>
        <v>282500</v>
      </c>
      <c r="G2">
        <f xml:space="preserve"> ROUNDDOWN((D2/C2)*1000, 1)</f>
        <v>707.9</v>
      </c>
      <c r="H2">
        <f>(E2)-(G2/1000)</f>
        <v>1.2921</v>
      </c>
    </row>
    <row r="3" spans="1:8">
      <c r="A3" s="3" t="str">
        <f>Sheet1!A3</f>
        <v>Plate 2 - Bottom</v>
      </c>
      <c r="B3" s="3" t="str">
        <f>Sheet1!B3</f>
        <v>R3-DP2</v>
      </c>
      <c r="C3" s="4">
        <f>Sheet1!F3</f>
        <v>889000</v>
      </c>
      <c r="D3" s="5">
        <f>Sheet1!D3*Sheet1!C3</f>
        <v>400000</v>
      </c>
      <c r="E3">
        <v>2</v>
      </c>
      <c r="F3" s="5">
        <f>C3/(E3)</f>
        <v>444500</v>
      </c>
      <c r="G3">
        <f t="shared" ref="G3:G5" si="0" xml:space="preserve"> ROUNDDOWN((D3/C3)*1000, 1)</f>
        <v>449.9</v>
      </c>
      <c r="H3">
        <f t="shared" ref="H3" si="1">(E3)-(G3/1000)</f>
        <v>1.5501</v>
      </c>
    </row>
    <row r="4" spans="1:8">
      <c r="A4" s="3" t="str">
        <f>Sheet1!A4</f>
        <v>Plate 3 - Top</v>
      </c>
      <c r="B4" s="3" t="str">
        <f>Sheet1!B4</f>
        <v>R6-DP2</v>
      </c>
      <c r="C4" s="4">
        <f>Sheet1!F4</f>
        <v>492000</v>
      </c>
      <c r="D4" s="5">
        <f>Sheet1!D4*Sheet1!C4</f>
        <v>400000</v>
      </c>
      <c r="E4">
        <v>2</v>
      </c>
      <c r="F4" s="5">
        <f t="shared" ref="F4:F6" si="2">C4/(E4)</f>
        <v>246000</v>
      </c>
      <c r="G4">
        <f t="shared" si="0"/>
        <v>813</v>
      </c>
      <c r="H4">
        <f t="shared" ref="H4:H6" si="3">(E4)-(G4/1000)</f>
        <v>1.1870000000000001</v>
      </c>
    </row>
    <row r="5" spans="1:8">
      <c r="A5" s="3" t="str">
        <f>Sheet1!A5</f>
        <v>Plate 4 - Top</v>
      </c>
      <c r="B5" s="3" t="str">
        <f>Sheet1!B5</f>
        <v>C1-DP2</v>
      </c>
      <c r="C5" s="4">
        <f>Sheet1!F5</f>
        <v>623000</v>
      </c>
      <c r="D5" s="5">
        <f>Sheet1!D5*Sheet1!C5</f>
        <v>400000</v>
      </c>
      <c r="E5">
        <v>2</v>
      </c>
      <c r="F5" s="5">
        <f t="shared" si="2"/>
        <v>311500</v>
      </c>
      <c r="G5">
        <f t="shared" si="0"/>
        <v>642</v>
      </c>
      <c r="H5">
        <f t="shared" si="3"/>
        <v>1.3580000000000001</v>
      </c>
    </row>
    <row r="6" spans="1:8">
      <c r="A6" s="3" t="str">
        <f>Sheet1!A6</f>
        <v>Plate 5 - Top</v>
      </c>
      <c r="B6" s="3" t="str">
        <f>Sheet1!B6</f>
        <v>C3-DP2</v>
      </c>
      <c r="C6" s="4">
        <f>Sheet1!F6</f>
        <v>324000</v>
      </c>
      <c r="D6" s="5">
        <f>Sheet1!D6*Sheet1!C6</f>
        <v>400000</v>
      </c>
      <c r="E6">
        <v>2</v>
      </c>
      <c r="F6" s="5">
        <f t="shared" si="2"/>
        <v>162000</v>
      </c>
      <c r="G6">
        <f t="shared" ref="G6:G7" si="4" xml:space="preserve"> ROUNDDOWN((D6/C6)*1000, 1)</f>
        <v>1234.5</v>
      </c>
      <c r="H6">
        <f t="shared" si="3"/>
        <v>0.76550000000000007</v>
      </c>
    </row>
    <row r="7" spans="1:8">
      <c r="A7" s="3" t="str">
        <f>Sheet1!A7</f>
        <v>Plate 6 - Bottom</v>
      </c>
      <c r="B7" s="3" t="str">
        <f>Sheet1!B7</f>
        <v>C6-DP1</v>
      </c>
      <c r="C7" s="4">
        <f>Sheet1!F7</f>
        <v>267000</v>
      </c>
      <c r="D7" s="5">
        <f>Sheet1!D7*Sheet1!C7</f>
        <v>400000</v>
      </c>
      <c r="E7">
        <v>2</v>
      </c>
      <c r="F7" s="5">
        <f t="shared" ref="F7" si="5">C7/(E7)</f>
        <v>133500</v>
      </c>
      <c r="G7">
        <f t="shared" si="4"/>
        <v>1498.1</v>
      </c>
      <c r="H7">
        <f t="shared" ref="H7" si="6">(E7)-(G7/1000)</f>
        <v>0.50190000000000001</v>
      </c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2024-07-30T18:00:04Z</dcterms:modified>
</cp:coreProperties>
</file>