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ml.chartshapes+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FAA6F472-4E87-4074-9CF5-558543849369}" xr6:coauthVersionLast="47" xr6:coauthVersionMax="47" xr10:uidLastSave="{00000000-0000-0000-0000-000000000000}"/>
  <bookViews>
    <workbookView xWindow="-108" yWindow="-108" windowWidth="23256" windowHeight="12456" firstSheet="5" activeTab="9" xr2:uid="{CF42EC18-3ADA-43A4-ADF5-05A667508902}"/>
  </bookViews>
  <sheets>
    <sheet name="KPI " sheetId="2" r:id="rId1"/>
    <sheet name="rating " sheetId="4" r:id="rId2"/>
    <sheet name="Education wise " sheetId="5" r:id="rId3"/>
    <sheet name="Departmrnt wise attrition " sheetId="6" r:id="rId4"/>
    <sheet name="artrtion by age " sheetId="7" r:id="rId5"/>
    <sheet name="Attrition By Marital Status " sheetId="8" r:id="rId6"/>
    <sheet name="Genderwise Artrtion " sheetId="9" r:id="rId7"/>
    <sheet name="ATTRITION BY JOB ROLE " sheetId="11" r:id="rId8"/>
    <sheet name="DATA " sheetId="1" r:id="rId9"/>
    <sheet name="dashboard" sheetId="3" r:id="rId10"/>
  </sheets>
  <definedNames>
    <definedName name="_xlchart.v1.10" hidden="1">'ATTRITION BY JOB ROLE '!$E$3</definedName>
    <definedName name="_xlchart.v1.11" hidden="1">'ATTRITION BY JOB ROLE '!$E$4:$E$12</definedName>
    <definedName name="_xlchart.v1.3" hidden="1">'ATTRITION BY JOB ROLE '!$D$4:$D$12</definedName>
    <definedName name="_xlchart.v1.4" hidden="1">'ATTRITION BY JOB ROLE '!$E$3</definedName>
    <definedName name="_xlchart.v1.5" hidden="1">'ATTRITION BY JOB ROLE '!$E$4:$E$12</definedName>
    <definedName name="_xlchart.v1.9" hidden="1">'ATTRITION BY JOB ROLE '!$D$4:$D$12</definedName>
    <definedName name="_xlchart.v2.0" hidden="1">'Attrition By Marital Status '!$D$4:$D$6</definedName>
    <definedName name="_xlchart.v2.1" hidden="1">'Attrition By Marital Status '!$E$3</definedName>
    <definedName name="_xlchart.v2.2" hidden="1">'Attrition By Marital Status '!$E$4:$E$6</definedName>
    <definedName name="_xlchart.v2.6" hidden="1">'Attrition By Marital Status '!$D$4:$D$6</definedName>
    <definedName name="_xlchart.v2.7" hidden="1">'Attrition By Marital Status '!$E$3</definedName>
    <definedName name="_xlchart.v2.8" hidden="1">'Attrition By Marital Status '!$E$4:$E$6</definedName>
    <definedName name="Slicer_Department">#N/A</definedName>
    <definedName name="Slicer_Education">#N/A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8" l="1"/>
  <c r="D5" i="8"/>
  <c r="D4" i="8"/>
  <c r="D12" i="11"/>
  <c r="E12" i="11" s="1"/>
  <c r="D11" i="11"/>
  <c r="E11" i="11" s="1"/>
  <c r="D10" i="11"/>
  <c r="E10" i="11" s="1"/>
  <c r="D9" i="11"/>
  <c r="E9" i="11" s="1"/>
  <c r="D8" i="11"/>
  <c r="E8" i="11" s="1"/>
  <c r="D7" i="11"/>
  <c r="E7" i="11" s="1"/>
  <c r="D6" i="11"/>
  <c r="E6" i="11" s="1"/>
  <c r="D5" i="11"/>
  <c r="E5" i="11" s="1"/>
  <c r="D4" i="11"/>
  <c r="E4" i="11" s="1"/>
  <c r="B6" i="4"/>
  <c r="C8" i="2"/>
  <c r="B8" i="2"/>
  <c r="A8" i="2"/>
  <c r="E6" i="8"/>
  <c r="E5" i="8"/>
  <c r="E4" i="8"/>
  <c r="C6" i="4" l="1"/>
  <c r="B7" i="4"/>
  <c r="C7" i="4" s="1"/>
  <c r="E8" i="2"/>
  <c r="D8" i="2"/>
</calcChain>
</file>

<file path=xl/sharedStrings.xml><?xml version="1.0" encoding="utf-8"?>
<sst xmlns="http://schemas.openxmlformats.org/spreadsheetml/2006/main" count="19216" uniqueCount="1575">
  <si>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</si>
  <si>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</si>
  <si>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</si>
  <si>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</si>
  <si>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</si>
  <si>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</si>
  <si>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</si>
  <si>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</si>
  <si>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</si>
  <si>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</si>
  <si>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</si>
  <si>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</si>
  <si>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</si>
  <si>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</si>
  <si>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</si>
  <si>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</si>
  <si>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</si>
  <si>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</si>
  <si>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</si>
  <si>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</si>
  <si>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</si>
  <si>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</si>
  <si>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</si>
  <si>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</si>
  <si>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</si>
  <si>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</si>
  <si>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</si>
  <si>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</si>
  <si>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</si>
  <si>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</si>
  <si>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</si>
  <si>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</si>
  <si>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</si>
  <si>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</si>
  <si>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</si>
  <si>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</si>
  <si>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</si>
  <si>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</si>
  <si>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</si>
  <si>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</si>
  <si>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</si>
  <si>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</si>
  <si>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</si>
  <si>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</si>
  <si>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</si>
  <si>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</si>
  <si>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</si>
  <si>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</si>
  <si>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</si>
  <si>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</si>
  <si>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</si>
  <si>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</si>
  <si>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</si>
  <si>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</si>
  <si>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</si>
  <si>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</si>
  <si>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</si>
  <si>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</si>
  <si>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</si>
  <si>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</si>
  <si>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</si>
  <si>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</si>
  <si>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</si>
  <si>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</si>
  <si>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</si>
  <si>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</si>
  <si>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</si>
  <si>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</si>
  <si>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</si>
  <si>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</si>
  <si>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</si>
  <si>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</si>
  <si>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</si>
  <si>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</si>
  <si>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</si>
  <si>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</si>
  <si>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</si>
  <si>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</si>
  <si>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</si>
  <si>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</si>
  <si>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</si>
  <si>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</si>
  <si>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</si>
  <si>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</si>
  <si>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</si>
  <si>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</si>
  <si>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</si>
  <si>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</si>
  <si>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</si>
  <si>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</si>
  <si>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</si>
  <si>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</si>
  <si>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</si>
  <si>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</si>
  <si>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</si>
  <si>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</si>
  <si>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</si>
  <si>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</si>
  <si>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</si>
  <si>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</si>
  <si>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</si>
  <si>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</si>
  <si>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</si>
  <si>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</si>
  <si>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</si>
  <si>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</si>
  <si>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</si>
  <si>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</si>
  <si>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</si>
  <si>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</si>
  <si>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</si>
  <si>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</si>
  <si>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</si>
  <si>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</si>
  <si>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</si>
  <si>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</si>
  <si>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</si>
  <si>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</si>
  <si>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</si>
  <si>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</si>
  <si>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</si>
  <si>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</si>
  <si>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</si>
  <si>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</si>
  <si>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</si>
  <si>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</si>
  <si>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</si>
  <si>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</si>
  <si>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</si>
  <si>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</si>
  <si>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</si>
  <si>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</si>
  <si>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</si>
  <si>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</si>
  <si>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</si>
  <si>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</si>
  <si>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</si>
  <si>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</si>
  <si>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</si>
  <si>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</si>
  <si>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</si>
  <si>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</si>
  <si>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</si>
  <si>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</si>
  <si>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</si>
  <si>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</si>
  <si>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</si>
  <si>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</si>
  <si>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</si>
  <si>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</si>
  <si>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</si>
  <si>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</si>
  <si>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</si>
  <si>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</si>
  <si>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</si>
  <si>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</si>
  <si>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</si>
  <si>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</si>
  <si>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</si>
  <si>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</si>
  <si>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</si>
  <si>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</si>
  <si>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</si>
  <si>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</si>
  <si>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</si>
  <si>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</si>
  <si>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</si>
  <si>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</si>
  <si>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</si>
  <si>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</si>
  <si>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</si>
  <si>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</si>
  <si>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</si>
  <si>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</si>
  <si>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</si>
  <si>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</si>
  <si>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</si>
  <si>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</si>
  <si>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</si>
  <si>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</si>
  <si>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</si>
  <si>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</si>
  <si>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</si>
  <si>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</si>
  <si>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</si>
  <si>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</si>
  <si>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</si>
  <si>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</si>
  <si>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</si>
  <si>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</si>
  <si>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</si>
  <si>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</si>
  <si>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</si>
  <si>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</si>
  <si>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</si>
  <si>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</si>
  <si>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</si>
  <si>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</si>
  <si>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</si>
  <si>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</si>
  <si>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</si>
  <si>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</si>
  <si>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</si>
  <si>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</si>
  <si>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</si>
  <si>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</si>
  <si>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</si>
  <si>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</si>
  <si>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</si>
  <si>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</si>
  <si>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</si>
  <si>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</si>
  <si>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</si>
  <si>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</si>
  <si>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</si>
  <si>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</si>
  <si>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</si>
  <si>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</si>
  <si>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</si>
  <si>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</si>
  <si>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</si>
  <si>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</si>
  <si>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</si>
  <si>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</si>
  <si>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</si>
  <si>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</si>
  <si>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</si>
  <si>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</si>
  <si>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</si>
  <si>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</si>
  <si>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</si>
  <si>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</si>
  <si>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</si>
  <si>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</si>
  <si>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</si>
  <si>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</si>
  <si>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</si>
  <si>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</si>
  <si>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</si>
  <si>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</si>
  <si>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</si>
  <si>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</si>
  <si>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</si>
  <si>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</si>
  <si>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</si>
  <si>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</si>
  <si>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</si>
  <si>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</si>
  <si>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</si>
  <si>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</si>
  <si>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</si>
  <si>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</si>
  <si>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</si>
  <si>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</si>
  <si>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</si>
  <si>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</si>
  <si>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</si>
  <si>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</si>
  <si>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</si>
  <si>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</si>
  <si>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</si>
  <si>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</si>
  <si>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</si>
  <si>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</si>
  <si>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</si>
  <si>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</si>
  <si>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</si>
  <si>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</si>
  <si>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</si>
  <si>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</si>
  <si>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</si>
  <si>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</si>
  <si>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</si>
  <si>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</si>
  <si>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</si>
  <si>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</si>
  <si>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</si>
  <si>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</si>
  <si>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</si>
  <si>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</si>
  <si>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</si>
  <si>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</si>
  <si>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</si>
  <si>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</si>
  <si>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</si>
  <si>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</si>
  <si>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</si>
  <si>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</si>
  <si>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</si>
  <si>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</si>
  <si>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</si>
  <si>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</si>
  <si>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</si>
  <si>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</si>
  <si>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</si>
  <si>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</si>
  <si>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</si>
  <si>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</si>
  <si>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</si>
  <si>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</si>
  <si>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</si>
  <si>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</si>
  <si>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</si>
  <si>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</si>
  <si>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</si>
  <si>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</si>
  <si>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</si>
  <si>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</si>
  <si>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</si>
  <si>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</si>
  <si>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</si>
  <si>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</si>
  <si>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</si>
  <si>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</si>
  <si>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</si>
  <si>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</si>
  <si>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</si>
  <si>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</si>
  <si>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</si>
  <si>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</si>
  <si>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</si>
  <si>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</si>
  <si>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</si>
  <si>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</si>
  <si>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</si>
  <si>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</si>
  <si>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</si>
  <si>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</si>
  <si>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</si>
  <si>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</si>
  <si>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</si>
  <si>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</si>
  <si>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</si>
  <si>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</si>
  <si>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</si>
  <si>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</si>
  <si>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</si>
  <si>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</si>
  <si>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</si>
  <si>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</si>
  <si>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</si>
  <si>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</si>
  <si>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</si>
  <si>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</si>
  <si>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</si>
  <si>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</si>
  <si>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</si>
  <si>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</si>
  <si>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</si>
  <si>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</si>
  <si>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</si>
  <si>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</si>
  <si>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</si>
  <si>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</si>
  <si>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</si>
  <si>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</si>
  <si>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</si>
  <si>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</si>
  <si>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</si>
  <si>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</si>
  <si>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</si>
  <si>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</si>
  <si>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</si>
  <si>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</si>
  <si>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</si>
  <si>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</si>
  <si>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</si>
  <si>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</si>
  <si>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</si>
  <si>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</si>
  <si>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</si>
  <si>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</si>
  <si>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</si>
  <si>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</si>
  <si>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</si>
  <si>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</si>
  <si>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</si>
  <si>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</si>
  <si>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</si>
  <si>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</si>
  <si>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</si>
  <si>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</si>
  <si>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</si>
  <si>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</si>
  <si>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</si>
  <si>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</si>
  <si>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</si>
  <si>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</si>
  <si>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</si>
  <si>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</si>
  <si>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</si>
  <si>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</si>
  <si>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</si>
  <si>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</si>
  <si>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</si>
  <si>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</si>
  <si>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</si>
  <si>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</si>
  <si>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</si>
  <si>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</si>
  <si>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</si>
  <si>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</si>
  <si>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</si>
  <si>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</si>
  <si>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</si>
  <si>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</si>
  <si>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</si>
  <si>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</si>
  <si>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</si>
  <si>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</si>
  <si>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</si>
  <si>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</si>
  <si>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</si>
  <si>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</si>
  <si>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</si>
  <si>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</si>
  <si>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</si>
  <si>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</si>
  <si>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</si>
  <si>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</si>
  <si>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</si>
  <si>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</si>
  <si>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</si>
  <si>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</si>
  <si>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</si>
  <si>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</si>
  <si>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</si>
  <si>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</si>
  <si>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</si>
  <si>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</si>
  <si>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</si>
  <si>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</si>
  <si>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</si>
  <si>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</si>
  <si>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</si>
  <si>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</si>
  <si>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</si>
  <si>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</si>
  <si>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</si>
  <si>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</si>
  <si>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</si>
  <si>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</si>
  <si>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</si>
  <si>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</si>
  <si>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</si>
  <si>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</si>
  <si>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</si>
  <si>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</si>
  <si>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</si>
  <si>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</si>
  <si>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</si>
  <si>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</si>
  <si>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</si>
  <si>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</si>
  <si>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</si>
  <si>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</si>
  <si>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</si>
  <si>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</si>
  <si>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</si>
  <si>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</si>
  <si>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</si>
  <si>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</si>
  <si>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</si>
  <si>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</si>
  <si>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</si>
  <si>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</si>
  <si>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</si>
  <si>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</si>
  <si>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</si>
  <si>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</si>
  <si>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</si>
  <si>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</si>
  <si>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</si>
  <si>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</si>
  <si>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</si>
  <si>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</si>
  <si>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</si>
  <si>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</si>
  <si>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</si>
  <si>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</si>
  <si>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</si>
  <si>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</si>
  <si>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</si>
  <si>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</si>
  <si>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</si>
  <si>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</si>
  <si>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</si>
  <si>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</si>
  <si>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</si>
  <si>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</si>
  <si>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</si>
  <si>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</si>
  <si>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</si>
  <si>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</si>
  <si>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</si>
  <si>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</si>
  <si>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</si>
  <si>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</si>
  <si>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</si>
  <si>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</si>
  <si>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</si>
  <si>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</si>
  <si>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</si>
  <si>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</si>
  <si>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</si>
  <si>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</si>
  <si>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</si>
  <si>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</si>
  <si>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</si>
  <si>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</si>
  <si>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</si>
  <si>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</si>
  <si>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</si>
  <si>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</si>
  <si>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</si>
  <si>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</si>
  <si>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</si>
  <si>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</si>
  <si>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</si>
  <si>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</si>
  <si>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</si>
  <si>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</si>
  <si>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</si>
  <si>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</si>
  <si>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</si>
  <si>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</si>
  <si>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</si>
  <si>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</si>
  <si>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</si>
  <si>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</si>
  <si>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</si>
  <si>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</si>
  <si>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</si>
  <si>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</si>
  <si>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</si>
  <si>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</si>
  <si>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</si>
  <si>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</si>
  <si>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</si>
  <si>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</si>
  <si>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</si>
  <si>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</si>
  <si>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</si>
  <si>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</si>
  <si>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</si>
  <si>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</si>
  <si>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</si>
  <si>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</si>
  <si>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</si>
  <si>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</si>
  <si>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</si>
  <si>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</si>
  <si>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</si>
  <si>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</si>
  <si>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</si>
  <si>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</si>
  <si>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</si>
  <si>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</si>
  <si>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</si>
  <si>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</si>
  <si>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</si>
  <si>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</si>
  <si>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</si>
  <si>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</si>
  <si>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</si>
  <si>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</si>
  <si>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</si>
  <si>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</si>
  <si>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</si>
  <si>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</si>
  <si>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</si>
  <si>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</si>
  <si>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</si>
  <si>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</si>
  <si>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</si>
  <si>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</si>
  <si>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</si>
  <si>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</si>
  <si>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</si>
  <si>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</si>
  <si>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</si>
  <si>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</si>
  <si>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</si>
  <si>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</si>
  <si>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</si>
  <si>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</si>
  <si>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</si>
  <si>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</si>
  <si>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</si>
  <si>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</si>
  <si>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</si>
  <si>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</si>
  <si>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</si>
  <si>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</si>
  <si>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</si>
  <si>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</si>
  <si>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</si>
  <si>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</si>
  <si>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</si>
  <si>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</si>
  <si>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</si>
  <si>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</si>
  <si>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</si>
  <si>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</si>
  <si>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</si>
  <si>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</si>
  <si>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</si>
  <si>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</si>
  <si>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</si>
  <si>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</si>
  <si>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</si>
  <si>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</si>
  <si>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</si>
  <si>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</si>
  <si>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</si>
  <si>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</si>
  <si>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</si>
  <si>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</si>
  <si>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</si>
  <si>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</si>
  <si>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</si>
  <si>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</si>
  <si>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</si>
  <si>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</si>
  <si>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</si>
  <si>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</si>
  <si>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</si>
  <si>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</si>
  <si>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</si>
  <si>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</si>
  <si>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</si>
  <si>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</si>
  <si>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</si>
  <si>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</si>
  <si>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</si>
  <si>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</si>
  <si>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</si>
  <si>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</si>
  <si>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</si>
  <si>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</si>
  <si>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</si>
  <si>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</si>
  <si>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</si>
  <si>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</si>
  <si>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</si>
  <si>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</si>
  <si>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</si>
  <si>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</si>
  <si>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</si>
  <si>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</si>
  <si>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</si>
  <si>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</si>
  <si>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</si>
  <si>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</si>
  <si>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</si>
  <si>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</si>
  <si>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</si>
  <si>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</si>
  <si>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</si>
  <si>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</si>
  <si>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</si>
  <si>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</si>
  <si>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</si>
  <si>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</si>
  <si>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</si>
  <si>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</si>
  <si>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</si>
  <si>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</si>
  <si>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</si>
  <si>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</si>
  <si>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</si>
  <si>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</si>
  <si>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</si>
  <si>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</si>
  <si>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</si>
  <si>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</si>
  <si>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</si>
  <si>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</si>
  <si>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</si>
  <si>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</si>
  <si>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</si>
  <si>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</si>
  <si>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</si>
  <si>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</si>
  <si>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</si>
  <si>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</si>
  <si>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</si>
  <si>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</si>
  <si>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</si>
  <si>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</si>
  <si>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</si>
  <si>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</si>
  <si>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</si>
  <si>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</si>
  <si>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</si>
  <si>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</si>
  <si>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</si>
  <si>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</si>
  <si>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</si>
  <si>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</si>
  <si>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</si>
  <si>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</si>
  <si>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</si>
  <si>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</si>
  <si>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</si>
  <si>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</si>
  <si>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</si>
  <si>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</si>
  <si>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</si>
  <si>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</si>
  <si>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</si>
  <si>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</si>
  <si>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</si>
  <si>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</si>
  <si>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</si>
  <si>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</si>
  <si>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</si>
  <si>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</si>
  <si>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</si>
  <si>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</si>
  <si>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</si>
  <si>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</si>
  <si>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</si>
  <si>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</si>
  <si>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</si>
  <si>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</si>
  <si>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</si>
  <si>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</si>
  <si>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</si>
  <si>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</si>
  <si>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</si>
  <si>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</si>
  <si>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</si>
  <si>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</si>
  <si>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</si>
  <si>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</si>
  <si>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</si>
  <si>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</si>
  <si>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</si>
  <si>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</si>
  <si>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</si>
  <si>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</si>
  <si>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</si>
  <si>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</si>
  <si>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</si>
  <si>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</si>
  <si>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</si>
  <si>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</si>
  <si>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</si>
  <si>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</si>
  <si>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</si>
  <si>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</si>
  <si>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</si>
  <si>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</si>
  <si>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</si>
  <si>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</si>
  <si>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</si>
  <si>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</si>
  <si>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</si>
  <si>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</si>
  <si>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</si>
  <si>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</si>
  <si>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</si>
  <si>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</si>
  <si>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</si>
  <si>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</si>
  <si>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</si>
  <si>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</si>
  <si>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</si>
  <si>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</si>
  <si>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</si>
  <si>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</si>
  <si>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</si>
  <si>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</si>
  <si>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</si>
  <si>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</si>
  <si>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</si>
  <si>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</si>
  <si>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</si>
  <si>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</si>
  <si>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</si>
  <si>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</si>
  <si>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</si>
  <si>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</si>
  <si>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</si>
  <si>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</si>
  <si>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</si>
  <si>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</si>
  <si>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</si>
  <si>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</si>
  <si>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</si>
  <si>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</si>
  <si>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</si>
  <si>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</si>
  <si>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</si>
  <si>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</si>
  <si>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</si>
  <si>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</si>
  <si>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</si>
  <si>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</si>
  <si>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</si>
  <si>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</si>
  <si>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</si>
  <si>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</si>
  <si>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</si>
  <si>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</si>
  <si>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</si>
  <si>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</si>
  <si>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</si>
  <si>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</si>
  <si>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</si>
  <si>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</si>
  <si>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</si>
  <si>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</si>
  <si>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</si>
  <si>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</si>
  <si>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</si>
  <si>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</si>
  <si>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</si>
  <si>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</si>
  <si>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</si>
  <si>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</si>
  <si>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</si>
  <si>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</si>
  <si>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</si>
  <si>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</si>
  <si>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</si>
  <si>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</si>
  <si>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</si>
  <si>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</si>
  <si>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</si>
  <si>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</si>
  <si>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</si>
  <si>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</si>
  <si>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</si>
  <si>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</si>
  <si>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</si>
  <si>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</si>
  <si>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</si>
  <si>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</si>
  <si>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</si>
  <si>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</si>
  <si>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</si>
  <si>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</si>
  <si>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</si>
  <si>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</si>
  <si>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</si>
  <si>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</si>
  <si>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</si>
  <si>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</si>
  <si>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</si>
  <si>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</si>
  <si>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</si>
  <si>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</si>
  <si>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</si>
  <si>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</si>
  <si>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</si>
  <si>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</si>
  <si>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</si>
  <si>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</si>
  <si>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</si>
  <si>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</si>
  <si>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</si>
  <si>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</si>
  <si>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</si>
  <si>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</si>
  <si>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</si>
  <si>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</si>
  <si>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</si>
  <si>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</si>
  <si>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</si>
  <si>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</si>
  <si>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</si>
  <si>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</si>
  <si>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</si>
  <si>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</si>
  <si>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</si>
  <si>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</si>
  <si>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</si>
  <si>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</si>
  <si>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</si>
  <si>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</si>
  <si>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</si>
  <si>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</si>
  <si>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</si>
  <si>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</si>
  <si>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</si>
  <si>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</si>
  <si>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</si>
  <si>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</si>
  <si>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</si>
  <si>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</si>
  <si>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</si>
  <si>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</si>
  <si>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</si>
  <si>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</si>
  <si>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</si>
  <si>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</si>
  <si>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</si>
  <si>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</si>
  <si>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</si>
  <si>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</si>
  <si>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</si>
  <si>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</si>
  <si>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</si>
  <si>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</si>
  <si>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</si>
  <si>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</si>
  <si>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</si>
  <si>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</si>
  <si>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</si>
  <si>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</si>
  <si>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</si>
  <si>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</si>
  <si>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</si>
  <si>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</si>
  <si>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</si>
  <si>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</si>
  <si>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</si>
  <si>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</si>
  <si>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</si>
  <si>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</si>
  <si>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</si>
  <si>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</si>
  <si>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</si>
  <si>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</si>
  <si>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</si>
  <si>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</si>
  <si>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</si>
  <si>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</si>
  <si>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</si>
  <si>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</si>
  <si>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</si>
  <si>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</si>
  <si>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</si>
  <si>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</si>
  <si>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</si>
  <si>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</si>
  <si>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</si>
  <si>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</si>
  <si>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</si>
  <si>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</si>
  <si>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</si>
  <si>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</si>
  <si>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</si>
  <si>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</si>
  <si>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</si>
  <si>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</si>
  <si>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</si>
  <si>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</si>
  <si>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</si>
  <si>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</si>
  <si>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</si>
  <si>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</si>
  <si>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</si>
  <si>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</si>
  <si>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</si>
  <si>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</si>
  <si>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</si>
  <si>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</si>
  <si>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</si>
  <si>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</si>
  <si>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</si>
  <si>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</si>
  <si>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</si>
  <si>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</si>
  <si>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</si>
  <si>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</si>
  <si>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</si>
  <si>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</si>
  <si>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</si>
  <si>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</si>
  <si>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</si>
  <si>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</si>
  <si>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</si>
  <si>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</si>
  <si>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</si>
  <si>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</si>
  <si>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</si>
  <si>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</si>
  <si>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</si>
  <si>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</si>
  <si>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</si>
  <si>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</si>
  <si>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</si>
  <si>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</si>
  <si>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</si>
  <si>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</si>
  <si>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</si>
  <si>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</si>
  <si>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</si>
  <si>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</si>
  <si>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</si>
  <si>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</si>
  <si>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</si>
  <si>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</si>
  <si>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</si>
  <si>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</si>
  <si>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</si>
  <si>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</si>
  <si>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</si>
  <si>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</si>
  <si>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</si>
  <si>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</si>
  <si>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</si>
  <si>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</si>
  <si>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</si>
  <si>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</si>
  <si>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</si>
  <si>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</si>
  <si>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</si>
  <si>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</si>
  <si>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</si>
  <si>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</si>
  <si>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</si>
  <si>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</si>
  <si>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</si>
  <si>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</si>
  <si>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</si>
  <si>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</si>
  <si>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</si>
  <si>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</si>
  <si>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</si>
  <si>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</si>
  <si>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</si>
  <si>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</si>
  <si>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</si>
  <si>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</si>
  <si>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</si>
  <si>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</si>
  <si>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</si>
  <si>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</si>
  <si>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</si>
  <si>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</si>
  <si>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</si>
  <si>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</si>
  <si>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</si>
  <si>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</si>
  <si>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</si>
  <si>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</si>
  <si>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</si>
  <si>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</si>
  <si>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</si>
  <si>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</si>
  <si>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</si>
  <si>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</si>
  <si>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</si>
  <si>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</si>
  <si>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</si>
  <si>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</si>
  <si>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</si>
  <si>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</si>
  <si>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</si>
  <si>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</si>
  <si>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</si>
  <si>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</si>
  <si>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</si>
  <si>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</si>
  <si>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</si>
  <si>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</si>
  <si>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</si>
  <si>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</si>
  <si>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</si>
  <si>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</si>
  <si>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</si>
  <si>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</si>
  <si>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</si>
  <si>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</si>
  <si>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</si>
  <si>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</si>
  <si>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</si>
  <si>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</si>
  <si>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</si>
  <si>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</si>
  <si>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</si>
  <si>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</si>
  <si>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</si>
  <si>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</si>
  <si>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</si>
  <si>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</si>
  <si>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</si>
  <si>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</si>
  <si>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</si>
  <si>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</si>
  <si>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</si>
  <si>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</si>
  <si>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</si>
  <si>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</si>
  <si>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</si>
  <si>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</si>
  <si>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</si>
  <si>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</si>
  <si>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</si>
  <si>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</si>
  <si>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</si>
  <si>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</si>
  <si>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</si>
  <si>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</si>
  <si>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</si>
  <si>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</si>
  <si>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</si>
  <si>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</si>
  <si>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</si>
  <si>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</si>
  <si>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</si>
  <si>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</si>
  <si>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</si>
  <si>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</si>
  <si>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</si>
  <si>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</si>
  <si>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</si>
  <si>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</si>
  <si>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</si>
  <si>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</si>
  <si>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</si>
  <si>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</si>
  <si>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</si>
  <si>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</si>
  <si>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</si>
  <si>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</si>
  <si>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</si>
  <si>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</si>
  <si>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</si>
  <si>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</si>
  <si>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</si>
  <si>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</si>
  <si>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</si>
  <si>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</si>
  <si>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</si>
  <si>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</si>
  <si>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</si>
  <si>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</si>
  <si>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</si>
  <si>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</si>
  <si>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</si>
  <si>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</si>
  <si>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</si>
  <si>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</si>
  <si>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</si>
  <si>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</si>
  <si>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</si>
  <si>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</si>
  <si>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</si>
  <si>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</si>
  <si>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</si>
  <si>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</si>
  <si>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</si>
  <si>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</si>
  <si>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</si>
  <si>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</si>
  <si>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</si>
  <si>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</si>
  <si>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</si>
  <si>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</si>
  <si>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</si>
  <si>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</si>
  <si>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</si>
  <si>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</si>
  <si>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</si>
  <si>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</si>
  <si>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</si>
  <si>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</si>
  <si>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</si>
  <si>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</si>
  <si>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</si>
  <si>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</si>
  <si>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</si>
  <si>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</si>
  <si>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</si>
  <si>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</si>
  <si>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</si>
  <si>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</si>
  <si>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</si>
  <si>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</si>
  <si>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</si>
  <si>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</si>
  <si>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</si>
  <si>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</si>
  <si>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</si>
  <si>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</si>
  <si>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</si>
  <si>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</si>
  <si>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</si>
  <si>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</si>
  <si>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</si>
  <si>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</si>
  <si>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</si>
  <si>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</si>
  <si>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</si>
  <si>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</si>
  <si>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</si>
  <si>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</si>
  <si>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</si>
  <si>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</si>
  <si>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</si>
  <si>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</si>
  <si>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</si>
  <si>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</si>
  <si>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</si>
  <si>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</si>
  <si>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</si>
  <si>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</si>
  <si>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</si>
  <si>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</si>
  <si>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</si>
  <si>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</si>
  <si>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</si>
  <si>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</si>
  <si>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</si>
  <si>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</si>
  <si>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</si>
  <si>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</si>
  <si>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</si>
  <si>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</si>
  <si>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</si>
  <si>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</si>
  <si>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</si>
  <si>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</si>
  <si>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</si>
  <si>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</si>
  <si>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</si>
  <si>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</si>
  <si>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</si>
  <si>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</si>
  <si>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</si>
  <si>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</si>
  <si>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</si>
  <si>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</si>
  <si>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</si>
  <si>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</si>
  <si>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</si>
  <si>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</si>
  <si>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</si>
  <si>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</si>
  <si>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</si>
  <si>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</si>
  <si>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</si>
  <si>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</si>
  <si>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</si>
  <si>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</si>
  <si>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</si>
  <si>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</si>
  <si>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</si>
  <si>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</si>
  <si>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</si>
  <si>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</si>
  <si>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</si>
  <si>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</si>
  <si>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</si>
  <si>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</si>
  <si>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</si>
  <si>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</si>
  <si>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</si>
  <si>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</si>
  <si>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</si>
  <si>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</si>
  <si>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</si>
  <si>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</si>
  <si>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</si>
  <si>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</si>
  <si>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</si>
  <si>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</si>
  <si>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</si>
  <si>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</si>
  <si>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</si>
  <si>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</si>
  <si>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</si>
  <si>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</si>
  <si>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</si>
  <si>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</si>
  <si>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</si>
  <si>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</si>
  <si>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</si>
  <si>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</si>
  <si>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</si>
  <si>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</si>
  <si>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</si>
  <si>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</si>
  <si>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</si>
  <si>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</si>
  <si>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</si>
  <si>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</si>
  <si>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</si>
  <si>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</si>
  <si>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</si>
  <si>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</si>
  <si>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</si>
  <si>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</si>
  <si>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</si>
  <si>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</si>
  <si>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</si>
  <si>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</si>
  <si>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</si>
  <si>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</si>
  <si>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</si>
  <si>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</si>
  <si>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</si>
  <si>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</si>
  <si>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</si>
  <si>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</si>
  <si>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</si>
  <si>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</si>
  <si>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</si>
  <si>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</si>
  <si>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</si>
  <si>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</si>
  <si>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</si>
  <si>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</si>
  <si>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</si>
  <si>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</si>
  <si>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</si>
  <si>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</si>
  <si>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</si>
  <si>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</si>
  <si>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</si>
  <si>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</si>
  <si>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</si>
  <si>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</si>
  <si>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</si>
  <si>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</si>
  <si>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</si>
  <si>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</si>
  <si>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</si>
  <si>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</si>
  <si>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</si>
  <si>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</si>
  <si>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</si>
  <si>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</si>
  <si>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</si>
  <si>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</si>
  <si>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</si>
  <si>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</si>
  <si>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</si>
  <si>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</si>
  <si>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</si>
  <si>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</si>
  <si>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</si>
  <si>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</si>
  <si>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</si>
  <si>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</si>
  <si>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</si>
  <si>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</si>
  <si>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</si>
  <si>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</si>
  <si>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</si>
  <si>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</si>
  <si>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</si>
  <si>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</si>
  <si>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</si>
  <si>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</si>
  <si>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</si>
  <si>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</si>
  <si>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</si>
  <si>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</si>
  <si>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</si>
  <si>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</si>
  <si>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</si>
  <si>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</si>
  <si>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</si>
  <si>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</si>
  <si>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</si>
  <si>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</si>
  <si>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</si>
  <si>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</si>
  <si>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</si>
  <si>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</si>
  <si>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</si>
  <si>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</si>
  <si>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</si>
  <si>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</si>
  <si>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</si>
  <si>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</si>
  <si>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</si>
  <si>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</si>
  <si>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</si>
  <si>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</si>
  <si>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</si>
  <si>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</si>
  <si>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</si>
  <si>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</si>
  <si>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</si>
  <si>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</si>
  <si>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</si>
  <si>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</si>
  <si>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</si>
  <si>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</si>
  <si>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</si>
  <si>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</si>
  <si>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</si>
  <si>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</si>
  <si>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</si>
  <si>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</si>
  <si>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</si>
  <si>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</si>
  <si>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</si>
  <si>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</si>
  <si>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</si>
  <si>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</si>
  <si>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</si>
  <si>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</si>
  <si>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</si>
  <si>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</si>
  <si>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</si>
  <si>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</si>
  <si>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</si>
  <si>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</si>
  <si>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</si>
  <si>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</si>
  <si>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</si>
  <si>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</si>
  <si>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</si>
  <si>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</si>
  <si>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</si>
  <si>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</si>
  <si>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</si>
  <si>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</si>
  <si>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</si>
  <si>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</si>
  <si>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</si>
  <si>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</si>
  <si>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</si>
  <si>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</si>
  <si>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</si>
  <si>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</si>
  <si>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</si>
  <si>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</si>
  <si>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</si>
  <si>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</si>
  <si>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</si>
  <si>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</si>
  <si>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</si>
  <si>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</si>
  <si>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</si>
  <si>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</si>
  <si>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</si>
  <si>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</si>
  <si>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</si>
  <si>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</si>
  <si>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</si>
  <si>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</si>
  <si>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</si>
  <si>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</si>
  <si>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</si>
  <si>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</si>
  <si>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</si>
  <si>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</si>
  <si>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</si>
  <si>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</si>
  <si>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</si>
  <si>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</si>
  <si>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</si>
  <si>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</si>
  <si>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</si>
  <si>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</si>
  <si>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</si>
  <si>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</si>
  <si>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</si>
  <si>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</si>
  <si>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</si>
  <si>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</si>
  <si>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</si>
  <si>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</si>
  <si>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</si>
  <si>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</si>
  <si>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</si>
  <si>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</si>
  <si>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</si>
  <si>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</si>
  <si>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</si>
  <si>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</si>
  <si>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</si>
  <si>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</si>
  <si>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</si>
  <si>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</si>
  <si>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</si>
  <si>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</si>
  <si>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</si>
  <si>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</si>
  <si>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</si>
  <si>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</si>
  <si>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</si>
  <si>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</si>
  <si>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</si>
  <si>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</si>
  <si>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</si>
  <si>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</si>
  <si>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</si>
  <si>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</si>
  <si>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</si>
  <si>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</si>
  <si>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</si>
  <si>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</si>
  <si>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</si>
  <si>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</si>
  <si>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</si>
  <si>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</si>
  <si>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</si>
  <si>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</si>
  <si>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</si>
  <si>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</si>
  <si>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</si>
  <si>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</si>
  <si>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</si>
  <si>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</si>
  <si>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</si>
  <si>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</si>
  <si>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</si>
  <si>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</si>
  <si>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</si>
  <si>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</si>
  <si>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</si>
  <si>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</si>
  <si>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</si>
  <si>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</si>
  <si>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</si>
  <si>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</si>
  <si>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</si>
  <si>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</si>
  <si>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</si>
  <si>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</si>
  <si>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</si>
  <si>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</si>
  <si>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</si>
  <si>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</si>
  <si>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</si>
  <si>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</si>
  <si>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</si>
  <si>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</si>
  <si>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</si>
  <si>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</si>
  <si>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</si>
  <si>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</si>
  <si>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</si>
  <si>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</si>
  <si>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</si>
  <si>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</si>
  <si>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</si>
  <si>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</si>
  <si>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</si>
  <si>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</si>
  <si>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</si>
  <si>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</si>
  <si>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</si>
  <si>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</si>
  <si>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</si>
  <si>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</si>
  <si>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</si>
  <si>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</si>
  <si>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</si>
  <si>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</si>
  <si>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</si>
  <si>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</si>
  <si>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</si>
  <si>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</si>
  <si>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</si>
  <si>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</si>
  <si>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</si>
  <si>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 </t>
  </si>
  <si>
    <t xml:space="preserve">Attrition Count </t>
  </si>
  <si>
    <t>Average Age</t>
  </si>
  <si>
    <t xml:space="preserve">Ative Employee </t>
  </si>
  <si>
    <t>Attrition Rate</t>
  </si>
  <si>
    <t>Average of Job Satisfaction</t>
  </si>
  <si>
    <t>Rating</t>
  </si>
  <si>
    <t xml:space="preserve">Balace Rating </t>
  </si>
  <si>
    <t>Sum of Employee Count</t>
  </si>
  <si>
    <t>Row Labels</t>
  </si>
  <si>
    <t>Grand Total</t>
  </si>
  <si>
    <t>Sum of CF_attrition counts</t>
  </si>
  <si>
    <t>Sum of CF_current Employee</t>
  </si>
  <si>
    <t xml:space="preserve"> </t>
  </si>
  <si>
    <t xml:space="preserve">JOB ROLE </t>
  </si>
  <si>
    <t xml:space="preserve">ATTRITION COUNTS </t>
  </si>
  <si>
    <t xml:space="preserve">MARITAL STATUS </t>
  </si>
  <si>
    <t xml:space="preserve">ATRITION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</si>
</sst>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164" fontId="0" fillId="0" borderId="0" xfId="0" applyNumberFormat="1"/>
    <xf numFmtId="1" fontId="0" fillId="0" borderId="0" xfId="0" applyNumberFormat="1"/>
    <xf numFmtId="9" fontId="0" fillId="0" borderId="0" xfId="1" applyFont="1"/>
    <xf numFmtId="0" fontId="0" fillId="2" borderId="0" xfId="0" applyFill="1"/>
    <xf numFmtId="2" fontId="0" fillId="0" borderId="0" xfId="1" applyNumberFormat="1" applyFont="1"/>
    <xf numFmtId="0" fontId="0" fillId="0" borderId="0" xfId="0" pivotButton="1"/>
    <xf numFmtId="0" fontId="0" fillId="0" borderId="0" xfId="0" applyAlignment="1">
      <alignment horizontal="left"/>
    </xf>
    <xf numFmtId="10" fontId="0" fillId="0" borderId="0" xfId="0" applyNumberFormat="1"/>
    <xf numFmtId="9" fontId="0" fillId="0" borderId="0" xfId="0" applyNumberFormat="1"/>
  </cellXfs>
  <cellStyles count="2">
    <cellStyle name="Normal" xfId="0" builtinId="0"/>
    <cellStyle name="Percent" xfId="1" builtinId="5"/>
  </cellStyles>
  <dxfs count="11">
    <dxf>
      <font>
        <b val="0"/>
        <family val="2"/>
      </font>
    </dxf>
    <dxf>
      <numFmt numFmtId="13" formatCode="0%"/>
    </dxf>
    <dxf>
      <numFmt numFmtId="13" formatCode="0%"/>
    </dxf>
    <dxf>
      <numFmt numFmtId="164" formatCode="0.0"/>
    </dxf>
    <dxf>
      <numFmt numFmtId="1" formatCode="0"/>
    </dxf>
    <dxf>
      <fill>
        <gradientFill>
          <stop position="0">
            <color theme="9" tint="0.40000610370189521"/>
          </stop>
          <stop position="1">
            <color theme="9" tint="-0.25098422193060094"/>
          </stop>
        </gradientFill>
      </fill>
    </dxf>
    <dxf>
      <fill>
        <gradientFill degree="90">
          <stop position="0">
            <color theme="9" tint="0.40000610370189521"/>
          </stop>
          <stop position="1">
            <color theme="4"/>
          </stop>
        </gradientFill>
      </fill>
    </dxf>
    <dxf>
      <fill>
        <patternFill>
          <bgColor them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5" defaultTableStyle="TableStyleMedium2" defaultPivotStyle="PivotStyleLight16">
    <tableStyle name="Data-style" pivot="0" count="3" xr9:uid="{D52FFB9F-D9DE-489F-83CA-3C882A729F82}">
      <tableStyleElement type="headerRow" dxfId="10"/>
      <tableStyleElement type="firstRowStripe" dxfId="9"/>
      <tableStyleElement type="secondRowStripe" dxfId="8"/>
    </tableStyle>
    <tableStyle name="Slicer " pivot="0" table="0" count="1" xr9:uid="{E140AB59-BE7D-4EAC-9626-47DB9149E9EC}">
      <tableStyleElement type="wholeTable" dxfId="7"/>
    </tableStyle>
    <tableStyle name="Slicer Style 1" pivot="0" table="0" count="0" xr9:uid="{E7C1D481-7354-4B94-8F9D-CC2933DD57F1}"/>
    <tableStyle name="Slicer Style 2" pivot="0" table="0" count="1" xr9:uid="{9C935B1B-17AB-48E2-9B5E-FC2ED5CE144A}">
      <tableStyleElement type="headerRow" dxfId="6"/>
    </tableStyle>
    <tableStyle name="Slicer Style 3" pivot="0" table="0" count="1" xr9:uid="{A862CA71-DB96-498F-BF8D-ED0CEA46FCAE}">
      <tableStyleElement type="wholeTable" dxfId="5"/>
    </tableStyle>
  </tableStyles>
  <extLst>
    <ext xmlns:x14="http://schemas.microsoft.com/office/spreadsheetml/2009/9/main" uri="{EB79DEF2-80B8-43e5-95BD-54CBDDF9020C}">
      <x14:slicerStyles defaultSlicerStyle="SlicerStyleLight1">
        <x14:slicerStyle name="Slicer "/>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8B-49B4-A018-246BDC6E6CE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8B-49B4-A018-246BDC6E6CEE}"/>
              </c:ext>
            </c:extLst>
          </c:dPt>
          <c:dLbls>
            <c:delete val="1"/>
          </c:dLbls>
          <c:val>
            <c:numRef>
              <c:f>'rating '!$C$6:$C$7</c:f>
              <c:numCache>
                <c:formatCode>0.00</c:formatCode>
                <c:ptCount val="2"/>
                <c:pt idx="0">
                  <c:v>0.65663265306122454</c:v>
                </c:pt>
                <c:pt idx="1">
                  <c:v>0.34336734693877546</c:v>
                </c:pt>
              </c:numCache>
            </c:numRef>
          </c:val>
          <c:extLst>
            <c:ext xmlns:c16="http://schemas.microsoft.com/office/drawing/2014/chart" uri="{C3380CC4-5D6E-409C-BE32-E72D297353CC}">
              <c16:uniqueId val="{00000000-2E27-4F76-8FB9-8713E423DAD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wise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Education wise Employee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 wise '!$B$3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'!$A$4:$A$10</c:f>
              <c:strCache>
                <c:ptCount val="6"/>
                <c:pt idx="0">
                  <c:v>Human Resources</c:v>
                </c:pt>
                <c:pt idx="1">
                  <c:v>Life Sciences</c:v>
                </c:pt>
                <c:pt idx="2">
                  <c:v>Marketing</c:v>
                </c:pt>
                <c:pt idx="3">
                  <c:v>Medical</c:v>
                </c:pt>
                <c:pt idx="4">
                  <c:v>Other</c:v>
                </c:pt>
                <c:pt idx="5">
                  <c:v>Technical Degree</c:v>
                </c:pt>
              </c:strCache>
            </c:strRef>
          </c:cat>
          <c:val>
            <c:numRef>
              <c:f>'Education wise '!$B$4:$B$10</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D3A8-4702-A9DB-2029A0955F98}"/>
            </c:ext>
          </c:extLst>
        </c:ser>
        <c:dLbls>
          <c:dLblPos val="outEnd"/>
          <c:showLegendKey val="0"/>
          <c:showVal val="1"/>
          <c:showCatName val="0"/>
          <c:showSerName val="0"/>
          <c:showPercent val="0"/>
          <c:showBubbleSize val="0"/>
        </c:dLbls>
        <c:gapWidth val="219"/>
        <c:overlap val="-27"/>
        <c:axId val="1787761807"/>
        <c:axId val="1787758447"/>
      </c:barChart>
      <c:catAx>
        <c:axId val="178776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758447"/>
        <c:crosses val="autoZero"/>
        <c:auto val="1"/>
        <c:lblAlgn val="ctr"/>
        <c:lblOffset val="100"/>
        <c:noMultiLvlLbl val="0"/>
      </c:catAx>
      <c:valAx>
        <c:axId val="1787758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76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DASHBOARD.xlsx]Departmrnt wise attrition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Deparment</a:t>
            </a:r>
            <a:r>
              <a:rPr lang="en-US" b="1" baseline="0">
                <a:solidFill>
                  <a:srgbClr val="FF0000"/>
                </a:solidFill>
              </a:rPr>
              <a:t> Wise Attrition</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'Departmrnt wise attrition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AA-46BD-A0F2-01B80ACD3F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AA-46BD-A0F2-01B80ACD3F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AA-46BD-A0F2-01B80ACD3F1C}"/>
              </c:ext>
            </c:extLst>
          </c:dPt>
          <c:dLbls>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'Departmrnt wise attrition '!$A$4:$A$7</c:f>
              <c:strCache>
                <c:ptCount val="3"/>
                <c:pt idx="0">
                  <c:v>HR</c:v>
                </c:pt>
                <c:pt idx="1">
                  <c:v>R&amp;D</c:v>
                </c:pt>
                <c:pt idx="2">
                  <c:v>Sales</c:v>
                </c:pt>
              </c:strCache>
            </c:strRef>
          </c:cat>
          <c:val>
            <c:numRef>
              <c:f>'Departmrnt wise attrition '!$B$4:$B$7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E57-48F2-9ED6-8B0AA84A9CB8}"/>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DASHBOARD.xlsx]artrtion by age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Attrition</a:t>
            </a:r>
            <a:r>
              <a:rPr lang="en-US" b="1" baseline="0">
                <a:solidFill>
                  <a:srgbClr val="FF0000"/>
                </a:solidFill>
              </a:rPr>
              <a:t> By Age Group</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'artrtion by age '!$B$3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'artrtion by age '!$A$4:$A$9</c:f>
              <c:strCache>
                <c:ptCount val="5"/>
                <c:pt idx="0">
                  <c:v>25 - 34</c:v>
                </c:pt>
                <c:pt idx="1">
                  <c:v>35 - 44</c:v>
                </c:pt>
                <c:pt idx="2">
                  <c:v>45 - 54</c:v>
                </c:pt>
                <c:pt idx="3">
                  <c:v>Over 55</c:v>
                </c:pt>
                <c:pt idx="4">
                  <c:v>Under 25</c:v>
                </c:pt>
              </c:strCache>
            </c:strRef>
          </c:cat>
          <c:val>
            <c:numRef>
              <c:f>'artrtion by age '!$B$4:$B$9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411E-4183-B06D-FC79B569E7AA}"/>
            </c:ext>
          </c:extLst>
        </c:ser>
        <c:dLbls>
          <c:dLblPos val="outEnd"/>
          <c:showLegendKey val="0"/>
          <c:showVal val="1"/>
          <c:showCatName val="0"/>
          <c:showSerName val="0"/>
          <c:showPercent val="0"/>
          <c:showBubbleSize val="0"/>
        </c:dLbls>
        <c:gapWidth val="219"/>
        <c:overlap val="-27"/>
        <c:axId val="1196955472"/>
        <c:axId val="1196953552"/>
      </c:barChart>
      <c:catAx>
        <c:axId val="119695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53552"/>
        <c:crosses val="autoZero"/>
        <c:auto val="1"/>
        <c:lblAlgn val="ctr"/>
        <c:lblOffset val="100"/>
        <c:noMultiLvlLbl val="0"/>
      </c:catAx>
      <c:valAx>
        <c:axId val="1196953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5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Marital Status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Attrition</a:t>
            </a:r>
            <a:r>
              <a:rPr lang="en-US" b="1" baseline="0">
                <a:solidFill>
                  <a:srgbClr val="FF0000"/>
                </a:solidFill>
              </a:rPr>
              <a:t> by Marital Status</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Marital Status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8AF-45F1-9213-B2B18C9338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AF-45F1-9213-B2B18C9338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8AF-45F1-9213-B2B18C933857}"/>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Marital Status '!$A$4:$A$7</c:f>
              <c:strCache>
                <c:ptCount val="3"/>
                <c:pt idx="0">
                  <c:v>Divorced</c:v>
                </c:pt>
                <c:pt idx="1">
                  <c:v>Married</c:v>
                </c:pt>
                <c:pt idx="2">
                  <c:v>Single</c:v>
                </c:pt>
              </c:strCache>
            </c:strRef>
          </c:cat>
          <c:val>
            <c:numRef>
              <c:f>'Attrition By Marital Status '!$B$4:$B$7</c:f>
              <c:numCache>
                <c:formatCode>General</c:formatCode>
                <c:ptCount val="3"/>
                <c:pt idx="0">
                  <c:v>33</c:v>
                </c:pt>
                <c:pt idx="1">
                  <c:v>84</c:v>
                </c:pt>
                <c:pt idx="2">
                  <c:v>120</c:v>
                </c:pt>
              </c:numCache>
            </c:numRef>
          </c:val>
          <c:extLst>
            <c:ext xmlns:c16="http://schemas.microsoft.com/office/drawing/2014/chart" uri="{C3380CC4-5D6E-409C-BE32-E72D297353CC}">
              <c16:uniqueId val="{00000000-1C01-4BD0-AA05-1D4A385D8494}"/>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DASHBOARD.xlsx]Genderwise Artrtion !PivotTable1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bg1">
              <a:lumMod val="75000"/>
            </a:schemeClr>
          </a:solidFill>
          <a:ln w="19050">
            <a:solidFill>
              <a:schemeClr val="lt1"/>
            </a:solidFill>
          </a:ln>
          <a:effectLst/>
        </c:spPr>
      </c:pivotFmt>
    </c:pivotFmts>
    <c:plotArea>
      <c:layout>
        <c:manualLayout>
          <c:layoutTarget val="inner"/>
          <c:xMode val="edge"/>
          <c:yMode val="edge"/>
          <c:x val="0.25400809273840769"/>
          <c:y val="0.23843832020997371"/>
          <c:w val="0.39684492563429569"/>
          <c:h val="0.66140820939049283"/>
        </c:manualLayout>
      </c:layout>
      <c:doughnutChart>
        <c:varyColors val="1"/>
        <c:ser>
          <c:idx val="0"/>
          <c:order val="0"/>
          <c:tx>
            <c:strRef>
              <c:f>'Genderwise Artrtion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B942-4879-AD9A-A4E4CBCA49E4}"/>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BE2F-45B7-BE37-6051482E5F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'Genderwise Artrtion '!$A$4:$A$6</c:f>
              <c:strCache>
                <c:ptCount val="2"/>
                <c:pt idx="0">
                  <c:v>Female</c:v>
                </c:pt>
                <c:pt idx="1">
                  <c:v>Male</c:v>
                </c:pt>
              </c:strCache>
            </c:strRef>
          </c:cat>
          <c:val>
            <c:numRef>
              <c:f>'Genderwise Artrtion '!$B$4:$B$6</c:f>
              <c:numCache>
                <c:formatCode>General</c:formatCode>
                <c:ptCount val="2"/>
                <c:pt idx="0">
                  <c:v>501</c:v>
                </c:pt>
                <c:pt idx="1">
                  <c:v>732</c:v>
                </c:pt>
              </c:numCache>
            </c:numRef>
          </c:val>
          <c:extLst>
            <c:ext xmlns:c16="http://schemas.microsoft.com/office/drawing/2014/chart" uri="{C3380CC4-5D6E-409C-BE32-E72D297353CC}">
              <c16:uniqueId val="{00000000-B942-4879-AD9A-A4E4CBCA49E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DASHBOARD.xlsx]Genderwise Artrtion !PivotTable1</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75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'Genderwise Artrtion '!$B$3</c:f>
              <c:strCache>
                <c:ptCount val="1"/>
                <c:pt idx="0">
                  <c:v>Total</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2-3BBC-420F-BC0A-45D7C9B7E2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8B-4652-A093-A4203046DBB4}"/>
              </c:ext>
            </c:extLst>
          </c:dPt>
          <c:cat>
            <c:strRef>
              <c:f>'Genderwise Artrtion '!$A$4:$A$6</c:f>
              <c:strCache>
                <c:ptCount val="2"/>
                <c:pt idx="0">
                  <c:v>Female</c:v>
                </c:pt>
                <c:pt idx="1">
                  <c:v>Male</c:v>
                </c:pt>
              </c:strCache>
            </c:strRef>
          </c:cat>
          <c:val>
            <c:numRef>
              <c:f>'Genderwise Artrtion '!$B$4:$B$6</c:f>
              <c:numCache>
                <c:formatCode>General</c:formatCode>
                <c:ptCount val="2"/>
                <c:pt idx="0">
                  <c:v>501</c:v>
                </c:pt>
                <c:pt idx="1">
                  <c:v>732</c:v>
                </c:pt>
              </c:numCache>
            </c:numRef>
          </c:val>
          <c:extLst>
            <c:ext xmlns:c16="http://schemas.microsoft.com/office/drawing/2014/chart" uri="{C3380CC4-5D6E-409C-BE32-E72D297353CC}">
              <c16:uniqueId val="{00000000-3BBC-420F-BC0A-45D7C9B7E23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E9-4018-997F-B22644B542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E9-4018-997F-B22644B54278}"/>
              </c:ext>
            </c:extLst>
          </c:dPt>
          <c:dLbls>
            <c:delete val="1"/>
          </c:dLbls>
          <c:val>
            <c:numRef>
              <c:f>'rating '!$C$6:$C$7</c:f>
              <c:numCache>
                <c:formatCode>0.00</c:formatCode>
                <c:ptCount val="2"/>
                <c:pt idx="0">
                  <c:v>0.65663265306122454</c:v>
                </c:pt>
                <c:pt idx="1">
                  <c:v>0.34336734693877546</c:v>
                </c:pt>
              </c:numCache>
            </c:numRef>
          </c:val>
          <c:extLst>
            <c:ext xmlns:c16="http://schemas.microsoft.com/office/drawing/2014/chart" uri="{C3380CC4-5D6E-409C-BE32-E72D297353CC}">
              <c16:uniqueId val="{00000004-07E9-4018-997F-B22644B54278}"/>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wise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Education wise Employee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 wise '!$B$3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'!$A$4:$A$10</c:f>
              <c:strCache>
                <c:ptCount val="6"/>
                <c:pt idx="0">
                  <c:v>Human Resources</c:v>
                </c:pt>
                <c:pt idx="1">
                  <c:v>Life Sciences</c:v>
                </c:pt>
                <c:pt idx="2">
                  <c:v>Marketing</c:v>
                </c:pt>
                <c:pt idx="3">
                  <c:v>Medical</c:v>
                </c:pt>
                <c:pt idx="4">
                  <c:v>Other</c:v>
                </c:pt>
                <c:pt idx="5">
                  <c:v>Technical Degree</c:v>
                </c:pt>
              </c:strCache>
            </c:strRef>
          </c:cat>
          <c:val>
            <c:numRef>
              <c:f>'Education wise '!$B$4:$B$10</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CB69-4E9A-8D0B-A55CB831A2E6}"/>
            </c:ext>
          </c:extLst>
        </c:ser>
        <c:dLbls>
          <c:dLblPos val="outEnd"/>
          <c:showLegendKey val="0"/>
          <c:showVal val="1"/>
          <c:showCatName val="0"/>
          <c:showSerName val="0"/>
          <c:showPercent val="0"/>
          <c:showBubbleSize val="0"/>
        </c:dLbls>
        <c:gapWidth val="219"/>
        <c:overlap val="-27"/>
        <c:axId val="1787761807"/>
        <c:axId val="1787758447"/>
      </c:barChart>
      <c:catAx>
        <c:axId val="178776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758447"/>
        <c:crosses val="autoZero"/>
        <c:auto val="1"/>
        <c:lblAlgn val="ctr"/>
        <c:lblOffset val="100"/>
        <c:noMultiLvlLbl val="0"/>
      </c:catAx>
      <c:valAx>
        <c:axId val="1787758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76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DASHBOARD.xlsx]Departmrnt wise attrition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Deparment</a:t>
            </a:r>
            <a:r>
              <a:rPr lang="en-US" b="1" baseline="0">
                <a:solidFill>
                  <a:srgbClr val="FF0000"/>
                </a:solidFill>
              </a:rPr>
              <a:t> Wise Attrition</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'Departmrnt wise attrition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E2-4CB1-9621-0A04CEB7D6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E2-4CB1-9621-0A04CEB7D6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E2-4CB1-9621-0A04CEB7D644}"/>
              </c:ext>
            </c:extLst>
          </c:dPt>
          <c:dLbls>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'Departmrnt wise attrition '!$A$4:$A$7</c:f>
              <c:strCache>
                <c:ptCount val="3"/>
                <c:pt idx="0">
                  <c:v>HR</c:v>
                </c:pt>
                <c:pt idx="1">
                  <c:v>R&amp;D</c:v>
                </c:pt>
                <c:pt idx="2">
                  <c:v>Sales</c:v>
                </c:pt>
              </c:strCache>
            </c:strRef>
          </c:cat>
          <c:val>
            <c:numRef>
              <c:f>'Departmrnt wise attrition '!$B$4:$B$7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FE2-4CB1-9621-0A04CEB7D644}"/>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DASHBOARD.xlsx]artrtion by age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Attrition</a:t>
            </a:r>
            <a:r>
              <a:rPr lang="en-US" b="1" baseline="0">
                <a:solidFill>
                  <a:srgbClr val="FF0000"/>
                </a:solidFill>
              </a:rPr>
              <a:t> By Age Group</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'artrtion by age '!$B$3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'artrtion by age '!$A$4:$A$9</c:f>
              <c:strCache>
                <c:ptCount val="5"/>
                <c:pt idx="0">
                  <c:v>25 - 34</c:v>
                </c:pt>
                <c:pt idx="1">
                  <c:v>35 - 44</c:v>
                </c:pt>
                <c:pt idx="2">
                  <c:v>45 - 54</c:v>
                </c:pt>
                <c:pt idx="3">
                  <c:v>Over 55</c:v>
                </c:pt>
                <c:pt idx="4">
                  <c:v>Under 25</c:v>
                </c:pt>
              </c:strCache>
            </c:strRef>
          </c:cat>
          <c:val>
            <c:numRef>
              <c:f>'artrtion by age '!$B$4:$B$9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58A-4147-9CF5-989D0EBEE6F9}"/>
            </c:ext>
          </c:extLst>
        </c:ser>
        <c:dLbls>
          <c:dLblPos val="outEnd"/>
          <c:showLegendKey val="0"/>
          <c:showVal val="1"/>
          <c:showCatName val="0"/>
          <c:showSerName val="0"/>
          <c:showPercent val="0"/>
          <c:showBubbleSize val="0"/>
        </c:dLbls>
        <c:gapWidth val="219"/>
        <c:overlap val="-27"/>
        <c:axId val="1196955472"/>
        <c:axId val="1196953552"/>
      </c:barChart>
      <c:catAx>
        <c:axId val="119695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53552"/>
        <c:crosses val="autoZero"/>
        <c:auto val="1"/>
        <c:lblAlgn val="ctr"/>
        <c:lblOffset val="100"/>
        <c:noMultiLvlLbl val="0"/>
      </c:catAx>
      <c:valAx>
        <c:axId val="1196953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5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DASHBOARD.xlsx]Genderwise Artrtion !PivotTable1</c:name>
    <c:fmtId val="3"/>
  </c:pivotSource>
  <c:chart>
    <c:autoTitleDeleted val="1"/>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bg1">
              <a:lumMod val="75000"/>
            </a:schemeClr>
          </a:solidFill>
          <a:ln w="19050">
            <a:solidFill>
              <a:schemeClr val="lt1"/>
            </a:solidFill>
          </a:ln>
          <a:effectLst/>
        </c:spPr>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bg1">
              <a:lumMod val="75000"/>
            </a:schemeClr>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bg1">
              <a:lumMod val="75000"/>
            </a:schemeClr>
          </a:solidFill>
          <a:ln w="19050">
            <a:solidFill>
              <a:schemeClr val="lt1"/>
            </a:solidFill>
          </a:ln>
          <a:effectLst/>
        </c:spPr>
      </c:pivotFmt>
    </c:pivotFmts>
    <c:plotArea>
      <c:layout>
        <c:manualLayout>
          <c:layoutTarget val="inner"/>
          <c:xMode val="edge"/>
          <c:yMode val="edge"/>
          <c:x val="0.25400809273840769"/>
          <c:y val="0.16678219180060361"/>
          <c:w val="0.59648597663483949"/>
          <c:h val="0.70621657593130094"/>
        </c:manualLayout>
      </c:layout>
      <c:doughnutChart>
        <c:varyColors val="1"/>
        <c:ser>
          <c:idx val="0"/>
          <c:order val="0"/>
          <c:tx>
            <c:strRef>
              <c:f>'Genderwise Artrtion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0A-4BE7-9A18-CD6C308A039F}"/>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DA0A-4BE7-9A18-CD6C308A039F}"/>
              </c:ext>
            </c:extLst>
          </c:dPt>
          <c:cat>
            <c:strRef>
              <c:f>'Genderwise Artrtion '!$A$4:$A$6</c:f>
              <c:strCache>
                <c:ptCount val="2"/>
                <c:pt idx="0">
                  <c:v>Female</c:v>
                </c:pt>
                <c:pt idx="1">
                  <c:v>Male</c:v>
                </c:pt>
              </c:strCache>
            </c:strRef>
          </c:cat>
          <c:val>
            <c:numRef>
              <c:f>'Genderwise Artrtion '!$B$4:$B$6</c:f>
              <c:numCache>
                <c:formatCode>General</c:formatCode>
                <c:ptCount val="2"/>
                <c:pt idx="0">
                  <c:v>501</c:v>
                </c:pt>
                <c:pt idx="1">
                  <c:v>732</c:v>
                </c:pt>
              </c:numCache>
            </c:numRef>
          </c:val>
          <c:extLst>
            <c:ext xmlns:c16="http://schemas.microsoft.com/office/drawing/2014/chart" uri="{C3380CC4-5D6E-409C-BE32-E72D297353CC}">
              <c16:uniqueId val="{00000004-DA0A-4BE7-9A18-CD6C308A039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DASHBOARD.xlsx]Genderwise Artrtion !PivotTable1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75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75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1">
              <a:lumMod val="75000"/>
            </a:schemeClr>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'Genderwise Artrtion '!$B$3</c:f>
              <c:strCache>
                <c:ptCount val="1"/>
                <c:pt idx="0">
                  <c:v>Total</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6EBE-4419-9B62-F1AAC00D5A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BE-4419-9B62-F1AAC00D5AC5}"/>
              </c:ext>
            </c:extLst>
          </c:dPt>
          <c:cat>
            <c:strRef>
              <c:f>'Genderwise Artrtion '!$A$4:$A$6</c:f>
              <c:strCache>
                <c:ptCount val="2"/>
                <c:pt idx="0">
                  <c:v>Female</c:v>
                </c:pt>
                <c:pt idx="1">
                  <c:v>Male</c:v>
                </c:pt>
              </c:strCache>
            </c:strRef>
          </c:cat>
          <c:val>
            <c:numRef>
              <c:f>'Genderwise Artrtion '!$B$4:$B$6</c:f>
              <c:numCache>
                <c:formatCode>General</c:formatCode>
                <c:ptCount val="2"/>
                <c:pt idx="0">
                  <c:v>501</c:v>
                </c:pt>
                <c:pt idx="1">
                  <c:v>732</c:v>
                </c:pt>
              </c:numCache>
            </c:numRef>
          </c:val>
          <c:extLst>
            <c:ext xmlns:c16="http://schemas.microsoft.com/office/drawing/2014/chart" uri="{C3380CC4-5D6E-409C-BE32-E72D297353CC}">
              <c16:uniqueId val="{00000004-6EBE-4419-9B62-F1AAC00D5AC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ATRITION BY MARITAL STATUS </cx:v>
        </cx:txData>
      </cx:tx>
      <cx:txPr>
        <a:bodyPr spcFirstLastPara="1" vertOverflow="ellipsis" horzOverflow="overflow" wrap="square" lIns="0" tIns="0" rIns="0" bIns="0" anchor="ctr" anchorCtr="1"/>
        <a:lstStyle/>
        <a:p>
          <a:pPr algn="ctr" rtl="0">
            <a:defRPr/>
          </a:pPr>
          <a:r>
            <a:rPr lang="en-US" sz="1400" b="1" i="0" u="none" strike="noStrike" baseline="0">
              <a:solidFill>
                <a:srgbClr val="FF0000"/>
              </a:solidFill>
              <a:latin typeface="Calibri" panose="020F0502020204030204"/>
            </a:rPr>
            <a:t>ATRITION BY MARITAL STATUS </a:t>
          </a:r>
        </a:p>
      </cx:txPr>
    </cx:title>
    <cx:plotArea>
      <cx:plotAreaRegion>
        <cx:series layoutId="funnel" uniqueId="{999820E0-C44A-4292-B8DC-73B077283C80}">
          <cx:tx>
            <cx:txData>
              <cx:f>_xlchart.v2.1</cx:f>
              <cx:v>ATRITION </cx:v>
            </cx:txData>
          </cx:tx>
          <cx:dataLabels>
            <cx:visibility seriesName="0" categoryName="0" value="1"/>
          </cx:dataLabels>
          <cx:dataId val="0"/>
        </cx:series>
      </cx:plotAreaRegion>
      <cx:axis id="0" hidden="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1" i="0" u="none" strike="noStrike" baseline="0">
              <a:solidFill>
                <a:srgbClr val="FF0000"/>
              </a:solidFill>
              <a:latin typeface="Calibri" panose="020F0502020204030204"/>
            </a:rPr>
            <a:t>ATTRITION BY JOB ROLE</a:t>
          </a:r>
        </a:p>
      </cx:txPr>
    </cx:title>
    <cx:plotArea>
      <cx:plotAreaRegion>
        <cx:series layoutId="treemap" uniqueId="{BCFB1694-4C2C-4D36-B9B0-CBBCAEDA1E08}">
          <cx:tx>
            <cx:txData>
              <cx:f>_xlchart.v1.4</cx:f>
              <cx:v>ATTRITION COUNTS </cx:v>
            </cx:txData>
          </cx:tx>
          <cx:dataLabels pos="inEnd">
            <cx:visibility seriesName="0" categoryName="1" value="1"/>
            <cx:separator>, </cx:separator>
          </cx:dataLabels>
          <cx:dataId val="0"/>
          <cx:layoutPr>
            <cx:parentLabelLayout val="overlapping"/>
          </cx:layoutPr>
        </cx:series>
      </cx:plotAreaRegion>
    </cx:plotArea>
  </cx:chart>
  <cx:spPr>
    <a:noFill/>
    <a:ln>
      <a:solidFill>
        <a:schemeClr val="bg1"/>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1" i="0" u="none" strike="noStrike" baseline="0">
              <a:solidFill>
                <a:srgbClr val="FF0000"/>
              </a:solidFill>
              <a:latin typeface="Calibri" panose="020F0502020204030204"/>
            </a:rPr>
            <a:t>ATTRITION BY JOB ROLE</a:t>
          </a:r>
        </a:p>
      </cx:txPr>
    </cx:title>
    <cx:plotArea>
      <cx:plotAreaRegion>
        <cx:series layoutId="treemap" uniqueId="{BCFB1694-4C2C-4D36-B9B0-CBBCAEDA1E08}">
          <cx:tx>
            <cx:txData>
              <cx:f>_xlchart.v1.10</cx:f>
              <cx:v>ATTRITION COUNTS </cx:v>
            </cx:txData>
          </cx:tx>
          <cx:dataLabels pos="inEnd">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title pos="t" align="ctr" overlay="0">
      <cx:tx>
        <cx:txData>
          <cx:v>ATRITION BY MARITAL STATUS </cx:v>
        </cx:txData>
      </cx:tx>
      <cx:txPr>
        <a:bodyPr spcFirstLastPara="1" vertOverflow="ellipsis" horzOverflow="overflow" wrap="square" lIns="0" tIns="0" rIns="0" bIns="0" anchor="ctr" anchorCtr="1"/>
        <a:lstStyle/>
        <a:p>
          <a:pPr algn="ctr" rtl="0">
            <a:defRPr/>
          </a:pPr>
          <a:r>
            <a:rPr lang="en-US" sz="1400" b="1" i="0" u="none" strike="noStrike" baseline="0">
              <a:solidFill>
                <a:srgbClr val="FF0000"/>
              </a:solidFill>
              <a:latin typeface="Calibri" panose="020F0502020204030204"/>
            </a:rPr>
            <a:t>ATRITION BY MARITAL STATUS </a:t>
          </a:r>
        </a:p>
      </cx:txPr>
    </cx:title>
    <cx:plotArea>
      <cx:plotAreaRegion>
        <cx:series layoutId="funnel" uniqueId="{999820E0-C44A-4292-B8DC-73B077283C80}">
          <cx:tx>
            <cx:txData>
              <cx:f>_xlchart.v2.7</cx:f>
              <cx:v>ATRITION </cx:v>
            </cx:txData>
          </cx:tx>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hidden="1">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10.xml"/><Relationship Id="rId7" Type="http://schemas.microsoft.com/office/2014/relationships/chartEx" Target="../charts/chartEx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8</xdr:col>
      <xdr:colOff>558800</xdr:colOff>
      <xdr:row>0</xdr:row>
      <xdr:rowOff>171450</xdr:rowOff>
    </xdr:from>
    <xdr:to>
      <xdr:col>11</xdr:col>
      <xdr:colOff>558800</xdr:colOff>
      <xdr:row>14</xdr:row>
      <xdr:rowOff>117475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B327F9F-14C6-2E49-6A8E-5936335A24E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85000" y="171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431801</xdr:colOff>
      <xdr:row>4</xdr:row>
      <xdr:rowOff>120649</xdr:rowOff>
    </xdr:from>
    <xdr:to>
      <xdr:col>5</xdr:col>
      <xdr:colOff>520700</xdr:colOff>
      <xdr:row>9</xdr:row>
      <xdr:rowOff>38100</xdr:rowOff>
    </xdr:to>
    <xdr:graphicFrame macro="">
      <xdr:nvGraphicFramePr>
        <xdr:cNvPr id="2" name="Chart 1">
          <a:extLst>
            <a:ext uri="{FF2B5EF4-FFF2-40B4-BE49-F238E27FC236}">
              <a16:creationId xmlns:a16="http://schemas.microsoft.com/office/drawing/2014/main" id="{FAF9F5D2-0387-98A9-2437-3D8EF2AC7A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450850</xdr:colOff>
      <xdr:row>2</xdr:row>
      <xdr:rowOff>101600</xdr:rowOff>
    </xdr:from>
    <xdr:to>
      <xdr:col>13</xdr:col>
      <xdr:colOff>450850</xdr:colOff>
      <xdr:row>8</xdr:row>
      <xdr:rowOff>31749</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7492DDB-3566-4109-7030-8CAAA874454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575550" y="469900"/>
              <a:ext cx="1828800" cy="1035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146050</xdr:colOff>
      <xdr:row>9</xdr:row>
      <xdr:rowOff>1</xdr:rowOff>
    </xdr:from>
    <xdr:to>
      <xdr:col>12</xdr:col>
      <xdr:colOff>88900</xdr:colOff>
      <xdr:row>22</xdr:row>
      <xdr:rowOff>69851</xdr:rowOff>
    </xdr:to>
    <xdr:graphicFrame macro="">
      <xdr:nvGraphicFramePr>
        <xdr:cNvPr id="2" name="Chart 1">
          <a:extLst>
            <a:ext uri="{FF2B5EF4-FFF2-40B4-BE49-F238E27FC236}">
              <a16:creationId xmlns:a16="http://schemas.microsoft.com/office/drawing/2014/main" id="{B7D9633B-4F2D-31CA-DCFE-98AC80B66A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228600</xdr:colOff>
      <xdr:row>6</xdr:row>
      <xdr:rowOff>120650</xdr:rowOff>
    </xdr:from>
    <xdr:to>
      <xdr:col>11</xdr:col>
      <xdr:colOff>533400</xdr:colOff>
      <xdr:row>24</xdr:row>
      <xdr:rowOff>60325</xdr:rowOff>
    </xdr:to>
    <xdr:graphicFrame macro="">
      <xdr:nvGraphicFramePr>
        <xdr:cNvPr id="2" name="Chart 1">
          <a:extLst>
            <a:ext uri="{FF2B5EF4-FFF2-40B4-BE49-F238E27FC236}">
              <a16:creationId xmlns:a16="http://schemas.microsoft.com/office/drawing/2014/main" id="{FC11C628-A7FB-A287-1CA1-227FF2D7E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38100</xdr:colOff>
      <xdr:row>9</xdr:row>
      <xdr:rowOff>79375</xdr:rowOff>
    </xdr:from>
    <xdr:to>
      <xdr:col>11</xdr:col>
      <xdr:colOff>342900</xdr:colOff>
      <xdr:row>24</xdr:row>
      <xdr:rowOff>60325</xdr:rowOff>
    </xdr:to>
    <xdr:graphicFrame macro="">
      <xdr:nvGraphicFramePr>
        <xdr:cNvPr id="2" name="Chart 1">
          <a:extLst>
            <a:ext uri="{FF2B5EF4-FFF2-40B4-BE49-F238E27FC236}">
              <a16:creationId xmlns:a16="http://schemas.microsoft.com/office/drawing/2014/main" id="{90B3FF6B-33EA-B5E5-A83B-FA69D9E10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95250</xdr:colOff>
      <xdr:row>9</xdr:row>
      <xdr:rowOff>79375</xdr:rowOff>
    </xdr:from>
    <xdr:to>
      <xdr:col>12</xdr:col>
      <xdr:colOff>209550</xdr:colOff>
      <xdr:row>24</xdr:row>
      <xdr:rowOff>60325</xdr:rowOff>
    </xdr:to>
    <xdr:graphicFrame macro="">
      <xdr:nvGraphicFramePr>
        <xdr:cNvPr id="2" name="Chart 1">
          <a:extLst>
            <a:ext uri="{FF2B5EF4-FFF2-40B4-BE49-F238E27FC236}">
              <a16:creationId xmlns:a16="http://schemas.microsoft.com/office/drawing/2014/main" id="{CBA3305C-E5C8-C001-2A3C-56845DF0F8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231775</xdr:colOff>
      <xdr:row>9</xdr:row>
      <xdr:rowOff>34925</xdr:rowOff>
    </xdr:from>
    <xdr:to>
      <xdr:col>20</xdr:col>
      <xdr:colOff>536575</xdr:colOff>
      <xdr:row>24</xdr:row>
      <xdr:rowOff>15875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81B728F5-E783-DF55-CC49-AE0DD1E4A1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825355" y="1680845"/>
              <a:ext cx="4572000" cy="2724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101600</xdr:colOff>
      <xdr:row>9</xdr:row>
      <xdr:rowOff>79375</xdr:rowOff>
    </xdr:from>
    <xdr:to>
      <xdr:col>10</xdr:col>
      <xdr:colOff>311150</xdr:colOff>
      <xdr:row>23</xdr:row>
      <xdr:rowOff>19050</xdr:rowOff>
    </xdr:to>
    <xdr:graphicFrame macro="">
      <xdr:nvGraphicFramePr>
        <xdr:cNvPr id="2" name="Chart 1">
          <a:extLst>
            <a:ext uri="{FF2B5EF4-FFF2-40B4-BE49-F238E27FC236}">
              <a16:creationId xmlns:a16="http://schemas.microsoft.com/office/drawing/2014/main" id="{53736AC9-DCD8-8A02-742E-BA95E78C6A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209550</xdr:colOff>
      <xdr:row>9</xdr:row>
      <xdr:rowOff>22225</xdr:rowOff>
    </xdr:from>
    <xdr:to>
      <xdr:col>14</xdr:col>
      <xdr:colOff>304800</xdr:colOff>
      <xdr:row>20</xdr:row>
      <xdr:rowOff>63500</xdr:rowOff>
    </xdr:to>
    <xdr:graphicFrame macro="">
      <xdr:nvGraphicFramePr>
        <xdr:cNvPr id="3" name="Chart 2">
          <a:extLst>
            <a:ext uri="{FF2B5EF4-FFF2-40B4-BE49-F238E27FC236}">
              <a16:creationId xmlns:a16="http://schemas.microsoft.com/office/drawing/2014/main" id="{0E7D82BE-BE46-F16E-4527-E16D4C56A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571500</xdr:colOff>
      <xdr:row>12</xdr:row>
      <xdr:rowOff>31750</xdr:rowOff>
    </xdr:from>
    <xdr:to>
      <xdr:col>15</xdr:col>
      <xdr:colOff>127000</xdr:colOff>
      <xdr:row>28</xdr:row>
      <xdr:rowOff>155575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2F60C8E-116B-5439-1E99-397EDB3E7C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20940" y="2226310"/>
              <a:ext cx="5651500" cy="304990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62717</xdr:colOff>
      <xdr:row>0</xdr:row>
      <xdr:rowOff>101913</xdr:rowOff>
    </xdr:from>
    <xdr:ext cx="14754225" cy="7439025"/>
    <xdr:grpSp>
      <xdr:nvGrpSpPr>
        <xdr:cNvPr id="2" name="Shape 2">
          <a:extLst>
            <a:ext uri="{FF2B5EF4-FFF2-40B4-BE49-F238E27FC236}">
              <a16:creationId xmlns:a16="http://schemas.microsoft.com/office/drawing/2014/main" id="{106D5733-E304-408C-9159-449DB7E65880}"/>
            </a:ext>
          </a:extLst>
        </xdr:cNvPr>
        <xdr:cNvGrpSpPr/>
      </xdr:nvGrpSpPr>
      <xdr:grpSpPr>
        <a:xfrm>
          <a:off x="1266865" y="101913"/>
          <a:ext cx="14754225" cy="7439025"/>
          <a:chOff x="0" y="60488"/>
          <a:chExt cx="10692000" cy="7439026"/>
        </a:xfrm>
        <a:solidFill>
          <a:schemeClr val="bg1"/>
        </a:solidFill>
      </xdr:grpSpPr>
      <xdr:grpSp>
        <xdr:nvGrpSpPr>
          <xdr:cNvPr id="3" name="Shape 29">
            <a:extLst>
              <a:ext uri="{FF2B5EF4-FFF2-40B4-BE49-F238E27FC236}">
                <a16:creationId xmlns:a16="http://schemas.microsoft.com/office/drawing/2014/main" id="{82D62564-2C70-343A-43BA-BB4F0938FA5C}"/>
              </a:ext>
            </a:extLst>
          </xdr:cNvPr>
          <xdr:cNvGrpSpPr/>
        </xdr:nvGrpSpPr>
        <xdr:grpSpPr>
          <a:xfrm>
            <a:off x="0" y="60488"/>
            <a:ext cx="10692000" cy="7439026"/>
            <a:chOff x="1752600" y="190500"/>
            <a:chExt cx="13468350" cy="7776001"/>
          </a:xfrm>
          <a:grpFill/>
        </xdr:grpSpPr>
        <xdr:sp macro="" textlink="">
          <xdr:nvSpPr>
            <xdr:cNvPr id="4" name="Shape 4">
              <a:extLst>
                <a:ext uri="{FF2B5EF4-FFF2-40B4-BE49-F238E27FC236}">
                  <a16:creationId xmlns:a16="http://schemas.microsoft.com/office/drawing/2014/main" id="{2019E793-7EE7-90A8-92BF-ABA069593B87}"/>
                </a:ext>
              </a:extLst>
            </xdr:cNvPr>
            <xdr:cNvSpPr/>
          </xdr:nvSpPr>
          <xdr:spPr>
            <a:xfrm>
              <a:off x="1752600" y="190500"/>
              <a:ext cx="13468350" cy="7776000"/>
            </a:xfrm>
            <a:prstGeom prst="rect">
              <a:avLst/>
            </a:prstGeom>
            <a:grpFill/>
            <a:ln>
              <a:solidFill>
                <a:schemeClr val="tx1"/>
              </a:solid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AFAE07DD-FDB1-2C58-2F88-07C7E7616769}"/>
                </a:ext>
              </a:extLst>
            </xdr:cNvPr>
            <xdr:cNvSpPr/>
          </xdr:nvSpPr>
          <xdr:spPr>
            <a:xfrm>
              <a:off x="1752600" y="190500"/>
              <a:ext cx="13468350" cy="7776001"/>
            </a:xfrm>
            <a:prstGeom prst="roundRect">
              <a:avLst>
                <a:gd name="adj" fmla="val 1112"/>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E2B32DAF-4E0E-9F1E-6B73-37E333566E1A}"/>
                </a:ext>
              </a:extLst>
            </xdr:cNvPr>
            <xdr:cNvSpPr/>
          </xdr:nvSpPr>
          <xdr:spPr>
            <a:xfrm>
              <a:off x="1852449" y="270899"/>
              <a:ext cx="7691601" cy="834001"/>
            </a:xfrm>
            <a:prstGeom prst="roundRect">
              <a:avLst>
                <a:gd name="adj" fmla="val 10000"/>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6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C5BCB86F-6849-AF6B-7BDD-12F0C2A598E3}"/>
                </a:ext>
              </a:extLst>
            </xdr:cNvPr>
            <xdr:cNvSpPr/>
          </xdr:nvSpPr>
          <xdr:spPr>
            <a:xfrm>
              <a:off x="9658349" y="270899"/>
              <a:ext cx="5467351" cy="834001"/>
            </a:xfrm>
            <a:prstGeom prst="roundRect">
              <a:avLst>
                <a:gd name="adj" fmla="val 10000"/>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6B76B03C-C7BB-1FA9-DE80-66903DE0E85B}"/>
                </a:ext>
              </a:extLst>
            </xdr:cNvPr>
            <xdr:cNvSpPr/>
          </xdr:nvSpPr>
          <xdr:spPr>
            <a:xfrm>
              <a:off x="5819774" y="2304895"/>
              <a:ext cx="4819651" cy="2772878"/>
            </a:xfrm>
            <a:prstGeom prst="roundRect">
              <a:avLst>
                <a:gd name="adj" fmla="val 3303"/>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E32D4981-B8B9-88B5-DD23-F5DF2776F52F}"/>
                </a:ext>
              </a:extLst>
            </xdr:cNvPr>
            <xdr:cNvGrpSpPr/>
          </xdr:nvGrpSpPr>
          <xdr:grpSpPr>
            <a:xfrm>
              <a:off x="1846116" y="1215714"/>
              <a:ext cx="13289109" cy="998848"/>
              <a:chOff x="1846116" y="1215714"/>
              <a:chExt cx="13403409" cy="998848"/>
            </a:xfrm>
            <a:grpFill/>
          </xdr:grpSpPr>
          <xdr:sp macro="" textlink="">
            <xdr:nvSpPr>
              <xdr:cNvPr id="24" name="Shape 35">
                <a:extLst>
                  <a:ext uri="{FF2B5EF4-FFF2-40B4-BE49-F238E27FC236}">
                    <a16:creationId xmlns:a16="http://schemas.microsoft.com/office/drawing/2014/main" id="{EA0498F5-6AB2-8F5D-74A0-3AE27ACDC597}"/>
                  </a:ext>
                </a:extLst>
              </xdr:cNvPr>
              <xdr:cNvSpPr/>
            </xdr:nvSpPr>
            <xdr:spPr>
              <a:xfrm>
                <a:off x="1846116" y="1215714"/>
                <a:ext cx="2602058" cy="998848"/>
              </a:xfrm>
              <a:prstGeom prst="roundRect">
                <a:avLst>
                  <a:gd name="adj" fmla="val 6048"/>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FEBCB937-A745-6A7E-6E58-2D7A70E70BC3}"/>
                  </a:ext>
                </a:extLst>
              </xdr:cNvPr>
              <xdr:cNvSpPr/>
            </xdr:nvSpPr>
            <xdr:spPr>
              <a:xfrm>
                <a:off x="4546454" y="1215714"/>
                <a:ext cx="2602058" cy="998848"/>
              </a:xfrm>
              <a:prstGeom prst="roundRect">
                <a:avLst>
                  <a:gd name="adj" fmla="val 6048"/>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FBE8A018-49D1-16B4-4586-C427A77D7E91}"/>
                  </a:ext>
                </a:extLst>
              </xdr:cNvPr>
              <xdr:cNvSpPr/>
            </xdr:nvSpPr>
            <xdr:spPr>
              <a:xfrm>
                <a:off x="7246792" y="1215714"/>
                <a:ext cx="2602058" cy="998848"/>
              </a:xfrm>
              <a:prstGeom prst="roundRect">
                <a:avLst>
                  <a:gd name="adj" fmla="val 6048"/>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2AC5EF6C-0ECA-EDFE-37AA-296069452761}"/>
                  </a:ext>
                </a:extLst>
              </xdr:cNvPr>
              <xdr:cNvSpPr/>
            </xdr:nvSpPr>
            <xdr:spPr>
              <a:xfrm>
                <a:off x="9947130" y="1215714"/>
                <a:ext cx="2602058" cy="998848"/>
              </a:xfrm>
              <a:prstGeom prst="roundRect">
                <a:avLst>
                  <a:gd name="adj" fmla="val 6048"/>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14F524F3-82CE-6186-E101-82A3D29B141F}"/>
                  </a:ext>
                </a:extLst>
              </xdr:cNvPr>
              <xdr:cNvSpPr/>
            </xdr:nvSpPr>
            <xdr:spPr>
              <a:xfrm>
                <a:off x="12647467" y="1215714"/>
                <a:ext cx="2602058" cy="998848"/>
              </a:xfrm>
              <a:prstGeom prst="roundRect">
                <a:avLst>
                  <a:gd name="adj" fmla="val 6048"/>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F0BC8D75-7346-692D-62BF-424A408016CB}"/>
                </a:ext>
              </a:extLst>
            </xdr:cNvPr>
            <xdr:cNvGrpSpPr/>
          </xdr:nvGrpSpPr>
          <xdr:grpSpPr>
            <a:xfrm>
              <a:off x="1847145" y="5162550"/>
              <a:ext cx="3867930" cy="2709509"/>
              <a:chOff x="1847145" y="2304895"/>
              <a:chExt cx="3867930" cy="2772878"/>
            </a:xfrm>
            <a:grpFill/>
          </xdr:grpSpPr>
          <xdr:sp macro="" textlink="">
            <xdr:nvSpPr>
              <xdr:cNvPr id="22" name="Shape 41">
                <a:extLst>
                  <a:ext uri="{FF2B5EF4-FFF2-40B4-BE49-F238E27FC236}">
                    <a16:creationId xmlns:a16="http://schemas.microsoft.com/office/drawing/2014/main" id="{3DD59FB6-5DBD-0D3E-FFCF-768E68474F34}"/>
                  </a:ext>
                </a:extLst>
              </xdr:cNvPr>
              <xdr:cNvSpPr/>
            </xdr:nvSpPr>
            <xdr:spPr>
              <a:xfrm>
                <a:off x="1847145" y="2304895"/>
                <a:ext cx="3867930" cy="2772878"/>
              </a:xfrm>
              <a:prstGeom prst="roundRect">
                <a:avLst>
                  <a:gd name="adj" fmla="val 3303"/>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F6A1452F-233E-0BDE-752C-8F0F9BCCF022}"/>
                  </a:ext>
                </a:extLst>
              </xdr:cNvPr>
              <xdr:cNvCxnSpPr/>
            </xdr:nvCxnSpPr>
            <xdr:spPr>
              <a:xfrm rot="10800000" flipH="1">
                <a:off x="1963706" y="2678637"/>
                <a:ext cx="3608419" cy="5300"/>
              </a:xfrm>
              <a:prstGeom prst="straightConnector1">
                <a:avLst/>
              </a:prstGeom>
              <a:grpFill/>
              <a:ln w="12700" cap="flat" cmpd="sng">
                <a:solidFill>
                  <a:schemeClr val="tx1"/>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437E6350-B141-3BDF-B6ED-86B6835E0B3D}"/>
                </a:ext>
              </a:extLst>
            </xdr:cNvPr>
            <xdr:cNvCxnSpPr/>
          </xdr:nvCxnSpPr>
          <xdr:spPr>
            <a:xfrm flipH="1">
              <a:off x="6021356" y="2667000"/>
              <a:ext cx="4464000" cy="2650"/>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AF75F249-4D6F-8D5E-1DE0-7EA255AFA2B4}"/>
                </a:ext>
              </a:extLst>
            </xdr:cNvPr>
            <xdr:cNvSpPr/>
          </xdr:nvSpPr>
          <xdr:spPr>
            <a:xfrm>
              <a:off x="10744199" y="2304895"/>
              <a:ext cx="4381501" cy="2772878"/>
            </a:xfrm>
            <a:prstGeom prst="roundRect">
              <a:avLst>
                <a:gd name="adj" fmla="val 3303"/>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BD3A59D3-A186-7DD0-246F-93F6B39CC613}"/>
                </a:ext>
              </a:extLst>
            </xdr:cNvPr>
            <xdr:cNvCxnSpPr/>
          </xdr:nvCxnSpPr>
          <xdr:spPr>
            <a:xfrm rot="10800000" flipH="1">
              <a:off x="10917205" y="2678637"/>
              <a:ext cx="4068000" cy="5300"/>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570C2DC7-894D-40E2-014A-5A9CBAC6855A}"/>
                </a:ext>
              </a:extLst>
            </xdr:cNvPr>
            <xdr:cNvSpPr/>
          </xdr:nvSpPr>
          <xdr:spPr>
            <a:xfrm>
              <a:off x="1847145" y="2314575"/>
              <a:ext cx="3867930" cy="2754668"/>
            </a:xfrm>
            <a:prstGeom prst="roundRect">
              <a:avLst>
                <a:gd name="adj" fmla="val 3303"/>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1BF21741-5174-78E0-57E5-50CFBFFFF2E7}"/>
                </a:ext>
              </a:extLst>
            </xdr:cNvPr>
            <xdr:cNvCxnSpPr/>
          </xdr:nvCxnSpPr>
          <xdr:spPr>
            <a:xfrm rot="10800000" flipH="1">
              <a:off x="1963706" y="2666813"/>
              <a:ext cx="3608419" cy="5265"/>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06CFDE72-29FB-805E-A89C-5F41C4029B36}"/>
                </a:ext>
              </a:extLst>
            </xdr:cNvPr>
            <xdr:cNvSpPr/>
          </xdr:nvSpPr>
          <xdr:spPr>
            <a:xfrm>
              <a:off x="5809545" y="5162550"/>
              <a:ext cx="3564000" cy="2709509"/>
            </a:xfrm>
            <a:prstGeom prst="roundRect">
              <a:avLst>
                <a:gd name="adj" fmla="val 3303"/>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FE14D3B4-94B6-1F6A-A7E2-6478BA8D9F77}"/>
                </a:ext>
              </a:extLst>
            </xdr:cNvPr>
            <xdr:cNvCxnSpPr/>
          </xdr:nvCxnSpPr>
          <xdr:spPr>
            <a:xfrm rot="10800000" flipH="1">
              <a:off x="6009569" y="5524500"/>
              <a:ext cx="3096000" cy="5179"/>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B51F6C95-EB78-6232-8BBF-0B20D0B0ABC0}"/>
                </a:ext>
              </a:extLst>
            </xdr:cNvPr>
            <xdr:cNvSpPr/>
          </xdr:nvSpPr>
          <xdr:spPr>
            <a:xfrm>
              <a:off x="9467145" y="5162550"/>
              <a:ext cx="2844000" cy="2700000"/>
            </a:xfrm>
            <a:prstGeom prst="roundRect">
              <a:avLst>
                <a:gd name="adj" fmla="val 3303"/>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7F51E906-B15B-DD88-644B-D7F58D562A79}"/>
                </a:ext>
              </a:extLst>
            </xdr:cNvPr>
            <xdr:cNvCxnSpPr/>
          </xdr:nvCxnSpPr>
          <xdr:spPr>
            <a:xfrm rot="10800000" flipH="1">
              <a:off x="9686219" y="5524500"/>
              <a:ext cx="2448000" cy="5179"/>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221261C1-94C2-737B-C490-8DD4BC7DBF6F}"/>
                </a:ext>
              </a:extLst>
            </xdr:cNvPr>
            <xdr:cNvSpPr/>
          </xdr:nvSpPr>
          <xdr:spPr>
            <a:xfrm>
              <a:off x="12419895" y="5162550"/>
              <a:ext cx="2700000" cy="2700000"/>
            </a:xfrm>
            <a:prstGeom prst="roundRect">
              <a:avLst>
                <a:gd name="adj" fmla="val 3303"/>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CAE76458-FFB5-B141-DC7B-35C540C4FF67}"/>
                </a:ext>
              </a:extLst>
            </xdr:cNvPr>
            <xdr:cNvCxnSpPr/>
          </xdr:nvCxnSpPr>
          <xdr:spPr>
            <a:xfrm rot="10800000" flipH="1">
              <a:off x="12543719" y="5514975"/>
              <a:ext cx="2448000" cy="5179"/>
            </a:xfrm>
            <a:prstGeom prst="straightConnector1">
              <a:avLst/>
            </a:prstGeom>
            <a:grpFill/>
            <a:ln w="12700" cap="flat" cmpd="sng">
              <a:solidFill>
                <a:schemeClr val="tx1"/>
              </a:solidFill>
              <a:prstDash val="solid"/>
              <a:miter lim="800000"/>
              <a:headEnd type="none" w="sm" len="sm"/>
              <a:tailEnd type="none" w="sm" len="sm"/>
            </a:ln>
          </xdr:spPr>
        </xdr:cxnSp>
      </xdr:grpSp>
    </xdr:grpSp>
    <xdr:clientData fLocksWithSheet="0"/>
  </xdr:oneCellAnchor>
  <xdr:twoCellAnchor>
    <xdr:from>
      <xdr:col>2</xdr:col>
      <xdr:colOff>258704</xdr:colOff>
      <xdr:row>7</xdr:row>
      <xdr:rowOff>39198</xdr:rowOff>
    </xdr:from>
    <xdr:to>
      <xdr:col>5</xdr:col>
      <xdr:colOff>219507</xdr:colOff>
      <xdr:row>8</xdr:row>
      <xdr:rowOff>172469</xdr:rowOff>
    </xdr:to>
    <xdr:sp macro="" textlink="">
      <xdr:nvSpPr>
        <xdr:cNvPr id="29" name="TextBox 28">
          <a:extLst>
            <a:ext uri="{FF2B5EF4-FFF2-40B4-BE49-F238E27FC236}">
              <a16:creationId xmlns:a16="http://schemas.microsoft.com/office/drawing/2014/main" id="{E7DA9D1E-5926-A939-F5D4-D567B8FD3CE4}"/>
            </a:ext>
          </a:extLst>
        </xdr:cNvPr>
        <xdr:cNvSpPr txBox="1"/>
      </xdr:nvSpPr>
      <xdr:spPr>
        <a:xfrm>
          <a:off x="1481667" y="1301358"/>
          <a:ext cx="1795247" cy="313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C00000"/>
              </a:solidFill>
              <a:latin typeface="Trebuchet MS" panose="020B0603020202020204" pitchFamily="34" charset="0"/>
            </a:rPr>
            <a:t>Total Employee </a:t>
          </a:r>
          <a:r>
            <a:rPr lang="en-IN" sz="1600" b="1">
              <a:solidFill>
                <a:srgbClr val="FF0000"/>
              </a:solidFill>
              <a:latin typeface="Trebuchet MS" panose="020B0603020202020204" pitchFamily="34" charset="0"/>
            </a:rPr>
            <a:t>  </a:t>
          </a:r>
        </a:p>
        <a:p>
          <a:endParaRPr lang="en-IN" sz="1600" b="1">
            <a:solidFill>
              <a:srgbClr val="FF0000"/>
            </a:solidFill>
            <a:latin typeface="Trebuchet MS" panose="020B0603020202020204" pitchFamily="34" charset="0"/>
          </a:endParaRPr>
        </a:p>
        <a:p>
          <a:r>
            <a:rPr lang="en-IN" sz="1600" b="1">
              <a:solidFill>
                <a:srgbClr val="FF0000"/>
              </a:solidFill>
              <a:latin typeface="Trebuchet MS" panose="020B0603020202020204" pitchFamily="34" charset="0"/>
            </a:rPr>
            <a:t>       </a:t>
          </a:r>
        </a:p>
      </xdr:txBody>
    </xdr:sp>
    <xdr:clientData/>
  </xdr:twoCellAnchor>
  <xdr:twoCellAnchor>
    <xdr:from>
      <xdr:col>2</xdr:col>
      <xdr:colOff>329259</xdr:colOff>
      <xdr:row>9</xdr:row>
      <xdr:rowOff>70555</xdr:rowOff>
    </xdr:from>
    <xdr:to>
      <xdr:col>5</xdr:col>
      <xdr:colOff>180309</xdr:colOff>
      <xdr:row>11</xdr:row>
      <xdr:rowOff>54877</xdr:rowOff>
    </xdr:to>
    <xdr:sp macro="" textlink="'KPI '!A8">
      <xdr:nvSpPr>
        <xdr:cNvPr id="30" name="TextBox 29">
          <a:extLst>
            <a:ext uri="{FF2B5EF4-FFF2-40B4-BE49-F238E27FC236}">
              <a16:creationId xmlns:a16="http://schemas.microsoft.com/office/drawing/2014/main" id="{270740C8-66F4-5F9D-82F4-F9C7BD88E5F7}"/>
            </a:ext>
          </a:extLst>
        </xdr:cNvPr>
        <xdr:cNvSpPr txBox="1"/>
      </xdr:nvSpPr>
      <xdr:spPr>
        <a:xfrm>
          <a:off x="1552222" y="1693333"/>
          <a:ext cx="1685494" cy="34493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C34A56-4E17-4CEA-9D1F-6BFDF921EBFB}" type="TxLink">
            <a:rPr lang="en-US" sz="2000" b="0" i="0" u="none" strike="noStrike">
              <a:solidFill>
                <a:schemeClr val="accent1"/>
              </a:solidFill>
              <a:latin typeface="Trebuchet MS" panose="020B0603020202020204" pitchFamily="34" charset="0"/>
              <a:cs typeface="Calibri"/>
            </a:rPr>
            <a:pPr algn="ctr"/>
            <a:t>1470</a:t>
          </a:fld>
          <a:endParaRPr lang="en-IN" sz="2800">
            <a:solidFill>
              <a:schemeClr val="accent1"/>
            </a:solidFill>
            <a:latin typeface="Trebuchet MS" panose="020B0603020202020204" pitchFamily="34" charset="0"/>
          </a:endParaRPr>
        </a:p>
      </xdr:txBody>
    </xdr:sp>
    <xdr:clientData/>
  </xdr:twoCellAnchor>
  <xdr:twoCellAnchor>
    <xdr:from>
      <xdr:col>7</xdr:col>
      <xdr:colOff>203828</xdr:colOff>
      <xdr:row>7</xdr:row>
      <xdr:rowOff>86234</xdr:rowOff>
    </xdr:from>
    <xdr:to>
      <xdr:col>10</xdr:col>
      <xdr:colOff>493889</xdr:colOff>
      <xdr:row>9</xdr:row>
      <xdr:rowOff>70555</xdr:rowOff>
    </xdr:to>
    <xdr:sp macro="" textlink="">
      <xdr:nvSpPr>
        <xdr:cNvPr id="31" name="TextBox 30">
          <a:extLst>
            <a:ext uri="{FF2B5EF4-FFF2-40B4-BE49-F238E27FC236}">
              <a16:creationId xmlns:a16="http://schemas.microsoft.com/office/drawing/2014/main" id="{93BCB712-ED29-C5B7-1C78-F38CC7FDD627}"/>
            </a:ext>
          </a:extLst>
        </xdr:cNvPr>
        <xdr:cNvSpPr txBox="1"/>
      </xdr:nvSpPr>
      <xdr:spPr>
        <a:xfrm>
          <a:off x="4484198" y="1348394"/>
          <a:ext cx="2124506" cy="344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C00000"/>
              </a:solidFill>
              <a:latin typeface="Trebuchet MS" panose="020B0603020202020204" pitchFamily="34" charset="0"/>
            </a:rPr>
            <a:t>Attrition</a:t>
          </a:r>
        </a:p>
      </xdr:txBody>
    </xdr:sp>
    <xdr:clientData/>
  </xdr:twoCellAnchor>
  <xdr:twoCellAnchor>
    <xdr:from>
      <xdr:col>7</xdr:col>
      <xdr:colOff>548766</xdr:colOff>
      <xdr:row>9</xdr:row>
      <xdr:rowOff>31358</xdr:rowOff>
    </xdr:from>
    <xdr:to>
      <xdr:col>9</xdr:col>
      <xdr:colOff>493889</xdr:colOff>
      <xdr:row>11</xdr:row>
      <xdr:rowOff>23519</xdr:rowOff>
    </xdr:to>
    <xdr:sp macro="" textlink="'KPI '!B8">
      <xdr:nvSpPr>
        <xdr:cNvPr id="32" name="TextBox 31">
          <a:extLst>
            <a:ext uri="{FF2B5EF4-FFF2-40B4-BE49-F238E27FC236}">
              <a16:creationId xmlns:a16="http://schemas.microsoft.com/office/drawing/2014/main" id="{A3A08562-9682-0F0C-AE5F-3587E27A5E68}"/>
            </a:ext>
          </a:extLst>
        </xdr:cNvPr>
        <xdr:cNvSpPr txBox="1"/>
      </xdr:nvSpPr>
      <xdr:spPr>
        <a:xfrm>
          <a:off x="4829136" y="1654136"/>
          <a:ext cx="1168086" cy="3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3D933C2-C153-4296-8D0C-C9D4B247859A}" type="TxLink">
            <a:rPr lang="en-US" sz="2000" b="0" i="0" u="none" strike="noStrike">
              <a:solidFill>
                <a:schemeClr val="accent1"/>
              </a:solidFill>
              <a:latin typeface="Trebuchet MS" panose="020B0603020202020204" pitchFamily="34" charset="0"/>
              <a:cs typeface="Calibri"/>
            </a:rPr>
            <a:pPr algn="ctr"/>
            <a:t>237</a:t>
          </a:fld>
          <a:endParaRPr lang="en-IN" sz="1100">
            <a:solidFill>
              <a:schemeClr val="accent1"/>
            </a:solidFill>
            <a:latin typeface="Trebuchet MS" panose="020B0603020202020204" pitchFamily="34" charset="0"/>
          </a:endParaRPr>
        </a:p>
      </xdr:txBody>
    </xdr:sp>
    <xdr:clientData/>
  </xdr:twoCellAnchor>
  <xdr:twoCellAnchor>
    <xdr:from>
      <xdr:col>12</xdr:col>
      <xdr:colOff>31358</xdr:colOff>
      <xdr:row>7</xdr:row>
      <xdr:rowOff>54878</xdr:rowOff>
    </xdr:from>
    <xdr:to>
      <xdr:col>16</xdr:col>
      <xdr:colOff>148950</xdr:colOff>
      <xdr:row>9</xdr:row>
      <xdr:rowOff>47038</xdr:rowOff>
    </xdr:to>
    <xdr:sp macro="" textlink="">
      <xdr:nvSpPr>
        <xdr:cNvPr id="33" name="TextBox 32">
          <a:extLst>
            <a:ext uri="{FF2B5EF4-FFF2-40B4-BE49-F238E27FC236}">
              <a16:creationId xmlns:a16="http://schemas.microsoft.com/office/drawing/2014/main" id="{197FA7B3-BA93-4876-3F9D-72636E35FD26}"/>
            </a:ext>
          </a:extLst>
        </xdr:cNvPr>
        <xdr:cNvSpPr txBox="1"/>
      </xdr:nvSpPr>
      <xdr:spPr>
        <a:xfrm>
          <a:off x="7369136" y="1317038"/>
          <a:ext cx="2563518" cy="3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C00000"/>
              </a:solidFill>
              <a:latin typeface="Trebuchet MS" panose="020B0603020202020204" pitchFamily="34" charset="0"/>
            </a:rPr>
            <a:t>Active Employee</a:t>
          </a:r>
        </a:p>
      </xdr:txBody>
    </xdr:sp>
    <xdr:clientData/>
  </xdr:twoCellAnchor>
  <xdr:twoCellAnchor>
    <xdr:from>
      <xdr:col>12</xdr:col>
      <xdr:colOff>407654</xdr:colOff>
      <xdr:row>9</xdr:row>
      <xdr:rowOff>94074</xdr:rowOff>
    </xdr:from>
    <xdr:to>
      <xdr:col>15</xdr:col>
      <xdr:colOff>266543</xdr:colOff>
      <xdr:row>11</xdr:row>
      <xdr:rowOff>54877</xdr:rowOff>
    </xdr:to>
    <xdr:sp macro="" textlink="'KPI '!D8">
      <xdr:nvSpPr>
        <xdr:cNvPr id="34" name="TextBox 33">
          <a:extLst>
            <a:ext uri="{FF2B5EF4-FFF2-40B4-BE49-F238E27FC236}">
              <a16:creationId xmlns:a16="http://schemas.microsoft.com/office/drawing/2014/main" id="{B9D909BC-854F-AA97-FE7D-A6715425C4DB}"/>
            </a:ext>
          </a:extLst>
        </xdr:cNvPr>
        <xdr:cNvSpPr txBox="1"/>
      </xdr:nvSpPr>
      <xdr:spPr>
        <a:xfrm>
          <a:off x="7745432" y="1716852"/>
          <a:ext cx="1693333" cy="321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AA0BC70-BA9D-4563-B95A-8F6DE7736FAC}" type="TxLink">
            <a:rPr lang="en-US" sz="2000" b="0" i="0" u="none" strike="noStrike">
              <a:solidFill>
                <a:schemeClr val="accent1"/>
              </a:solidFill>
              <a:latin typeface="Trebuchet MS" panose="020B0603020202020204" pitchFamily="34" charset="0"/>
              <a:cs typeface="Calibri"/>
            </a:rPr>
            <a:pPr algn="ctr"/>
            <a:t>1233</a:t>
          </a:fld>
          <a:endParaRPr lang="en-IN" sz="1100">
            <a:solidFill>
              <a:schemeClr val="accent1"/>
            </a:solidFill>
            <a:latin typeface="Trebuchet MS" panose="020B0603020202020204" pitchFamily="34" charset="0"/>
          </a:endParaRPr>
        </a:p>
      </xdr:txBody>
    </xdr:sp>
    <xdr:clientData/>
  </xdr:twoCellAnchor>
  <xdr:twoCellAnchor>
    <xdr:from>
      <xdr:col>16</xdr:col>
      <xdr:colOff>548765</xdr:colOff>
      <xdr:row>7</xdr:row>
      <xdr:rowOff>39198</xdr:rowOff>
    </xdr:from>
    <xdr:to>
      <xdr:col>20</xdr:col>
      <xdr:colOff>313580</xdr:colOff>
      <xdr:row>8</xdr:row>
      <xdr:rowOff>156790</xdr:rowOff>
    </xdr:to>
    <xdr:sp macro="" textlink="">
      <xdr:nvSpPr>
        <xdr:cNvPr id="36" name="TextBox 35">
          <a:extLst>
            <a:ext uri="{FF2B5EF4-FFF2-40B4-BE49-F238E27FC236}">
              <a16:creationId xmlns:a16="http://schemas.microsoft.com/office/drawing/2014/main" id="{14AEE7B6-E84A-0D0B-BF13-4052A76056C2}"/>
            </a:ext>
          </a:extLst>
        </xdr:cNvPr>
        <xdr:cNvSpPr txBox="1"/>
      </xdr:nvSpPr>
      <xdr:spPr>
        <a:xfrm>
          <a:off x="10332469" y="1301358"/>
          <a:ext cx="2210741" cy="29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C00000"/>
              </a:solidFill>
              <a:latin typeface="Trebuchet MS" panose="020B0603020202020204" pitchFamily="34" charset="0"/>
            </a:rPr>
            <a:t>Attrtion</a:t>
          </a:r>
          <a:r>
            <a:rPr lang="en-IN" sz="1800" b="1" baseline="0">
              <a:solidFill>
                <a:srgbClr val="C00000"/>
              </a:solidFill>
              <a:latin typeface="Trebuchet MS" panose="020B0603020202020204" pitchFamily="34" charset="0"/>
            </a:rPr>
            <a:t> Rate </a:t>
          </a:r>
          <a:endParaRPr lang="en-IN" sz="1100" b="1">
            <a:solidFill>
              <a:srgbClr val="C00000"/>
            </a:solidFill>
            <a:latin typeface="Trebuchet MS" panose="020B0603020202020204" pitchFamily="34" charset="0"/>
          </a:endParaRPr>
        </a:p>
      </xdr:txBody>
    </xdr:sp>
    <xdr:clientData/>
  </xdr:twoCellAnchor>
  <xdr:twoCellAnchor>
    <xdr:from>
      <xdr:col>17</xdr:col>
      <xdr:colOff>462174</xdr:colOff>
      <xdr:row>9</xdr:row>
      <xdr:rowOff>86233</xdr:rowOff>
    </xdr:from>
    <xdr:to>
      <xdr:col>19</xdr:col>
      <xdr:colOff>486406</xdr:colOff>
      <xdr:row>11</xdr:row>
      <xdr:rowOff>31357</xdr:rowOff>
    </xdr:to>
    <xdr:sp macro="" textlink="'KPI '!E8">
      <xdr:nvSpPr>
        <xdr:cNvPr id="37" name="TextBox 36">
          <a:extLst>
            <a:ext uri="{FF2B5EF4-FFF2-40B4-BE49-F238E27FC236}">
              <a16:creationId xmlns:a16="http://schemas.microsoft.com/office/drawing/2014/main" id="{90249EA8-D6ED-8D54-7A4E-919194B1C35F}"/>
            </a:ext>
          </a:extLst>
        </xdr:cNvPr>
        <xdr:cNvSpPr txBox="1"/>
      </xdr:nvSpPr>
      <xdr:spPr>
        <a:xfrm>
          <a:off x="10857359" y="1709011"/>
          <a:ext cx="1247195" cy="305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8C11769-719C-494F-8507-26B8E438F6CD}" type="TxLink">
            <a:rPr lang="en-US" sz="2000" b="0" i="0" u="none" strike="noStrike">
              <a:solidFill>
                <a:schemeClr val="accent1"/>
              </a:solidFill>
              <a:latin typeface="Trebuchet MS" panose="020B0603020202020204" pitchFamily="34" charset="0"/>
              <a:cs typeface="Calibri"/>
            </a:rPr>
            <a:pPr algn="ctr"/>
            <a:t>16%</a:t>
          </a:fld>
          <a:endParaRPr lang="en-IN" sz="1400">
            <a:solidFill>
              <a:schemeClr val="accent1"/>
            </a:solidFill>
            <a:latin typeface="Trebuchet MS" panose="020B0603020202020204" pitchFamily="34" charset="0"/>
          </a:endParaRPr>
        </a:p>
      </xdr:txBody>
    </xdr:sp>
    <xdr:clientData/>
  </xdr:twoCellAnchor>
  <xdr:twoCellAnchor>
    <xdr:from>
      <xdr:col>21</xdr:col>
      <xdr:colOff>486049</xdr:colOff>
      <xdr:row>7</xdr:row>
      <xdr:rowOff>7840</xdr:rowOff>
    </xdr:from>
    <xdr:to>
      <xdr:col>25</xdr:col>
      <xdr:colOff>297901</xdr:colOff>
      <xdr:row>8</xdr:row>
      <xdr:rowOff>172469</xdr:rowOff>
    </xdr:to>
    <xdr:sp macro="" textlink="'KPI '!C7">
      <xdr:nvSpPr>
        <xdr:cNvPr id="38" name="TextBox 37">
          <a:extLst>
            <a:ext uri="{FF2B5EF4-FFF2-40B4-BE49-F238E27FC236}">
              <a16:creationId xmlns:a16="http://schemas.microsoft.com/office/drawing/2014/main" id="{EB891A8B-6F11-D8B9-3108-709B3A40AEBA}"/>
            </a:ext>
          </a:extLst>
        </xdr:cNvPr>
        <xdr:cNvSpPr txBox="1"/>
      </xdr:nvSpPr>
      <xdr:spPr>
        <a:xfrm>
          <a:off x="13327160" y="1270000"/>
          <a:ext cx="2257778" cy="34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18FB59-13D1-47C0-8540-9FBF57EAE736}" type="TxLink">
            <a:rPr lang="en-US" sz="1800" b="1" i="0" u="none" strike="noStrike">
              <a:solidFill>
                <a:srgbClr val="C00000"/>
              </a:solidFill>
              <a:latin typeface="Trebuchet MS" panose="020B0603020202020204" pitchFamily="34" charset="0"/>
              <a:cs typeface="Calibri"/>
            </a:rPr>
            <a:pPr algn="ctr"/>
            <a:t>Average Age</a:t>
          </a:fld>
          <a:endParaRPr lang="en-IN" sz="1400" b="1">
            <a:solidFill>
              <a:srgbClr val="C00000"/>
            </a:solidFill>
            <a:latin typeface="Trebuchet MS" panose="020B0603020202020204" pitchFamily="34" charset="0"/>
          </a:endParaRPr>
        </a:p>
      </xdr:txBody>
    </xdr:sp>
    <xdr:clientData/>
  </xdr:twoCellAnchor>
  <xdr:twoCellAnchor>
    <xdr:from>
      <xdr:col>22</xdr:col>
      <xdr:colOff>401952</xdr:colOff>
      <xdr:row>9</xdr:row>
      <xdr:rowOff>109751</xdr:rowOff>
    </xdr:from>
    <xdr:to>
      <xdr:col>24</xdr:col>
      <xdr:colOff>319281</xdr:colOff>
      <xdr:row>11</xdr:row>
      <xdr:rowOff>117591</xdr:rowOff>
    </xdr:to>
    <xdr:sp macro="" textlink="'KPI '!C8">
      <xdr:nvSpPr>
        <xdr:cNvPr id="39" name="TextBox 38">
          <a:extLst>
            <a:ext uri="{FF2B5EF4-FFF2-40B4-BE49-F238E27FC236}">
              <a16:creationId xmlns:a16="http://schemas.microsoft.com/office/drawing/2014/main" id="{8B5EB61C-0E8D-7215-3197-502B73C3DF02}"/>
            </a:ext>
          </a:extLst>
        </xdr:cNvPr>
        <xdr:cNvSpPr txBox="1"/>
      </xdr:nvSpPr>
      <xdr:spPr>
        <a:xfrm>
          <a:off x="13854545" y="1732529"/>
          <a:ext cx="1140292" cy="368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7A2DEC5-C9EA-4134-8E50-8EE650082612}" type="TxLink">
            <a:rPr lang="en-US" sz="2000" b="0" i="0" u="none" strike="noStrike">
              <a:solidFill>
                <a:schemeClr val="accent1"/>
              </a:solidFill>
              <a:latin typeface="Trebuchet MS" panose="020B0603020202020204" pitchFamily="34" charset="0"/>
              <a:cs typeface="Calibri"/>
            </a:rPr>
            <a:pPr algn="ctr"/>
            <a:t>37</a:t>
          </a:fld>
          <a:endParaRPr lang="en-IN" sz="1100">
            <a:solidFill>
              <a:schemeClr val="accent1"/>
            </a:solidFill>
            <a:latin typeface="Trebuchet MS" panose="020B0603020202020204" pitchFamily="34" charset="0"/>
          </a:endParaRPr>
        </a:p>
      </xdr:txBody>
    </xdr:sp>
    <xdr:clientData/>
  </xdr:twoCellAnchor>
  <xdr:twoCellAnchor>
    <xdr:from>
      <xdr:col>2</xdr:col>
      <xdr:colOff>501728</xdr:colOff>
      <xdr:row>2</xdr:row>
      <xdr:rowOff>54878</xdr:rowOff>
    </xdr:from>
    <xdr:to>
      <xdr:col>15</xdr:col>
      <xdr:colOff>391976</xdr:colOff>
      <xdr:row>5</xdr:row>
      <xdr:rowOff>141112</xdr:rowOff>
    </xdr:to>
    <xdr:sp macro="" textlink="">
      <xdr:nvSpPr>
        <xdr:cNvPr id="40" name="TextBox 39">
          <a:extLst>
            <a:ext uri="{FF2B5EF4-FFF2-40B4-BE49-F238E27FC236}">
              <a16:creationId xmlns:a16="http://schemas.microsoft.com/office/drawing/2014/main" id="{78B964FF-DA85-1E44-418A-11E82E0A6EDA}"/>
            </a:ext>
          </a:extLst>
        </xdr:cNvPr>
        <xdr:cNvSpPr txBox="1"/>
      </xdr:nvSpPr>
      <xdr:spPr>
        <a:xfrm>
          <a:off x="1724691" y="415495"/>
          <a:ext cx="7839507" cy="6271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solidFill>
                <a:schemeClr val="accent1"/>
              </a:solidFill>
              <a:latin typeface="Trebuchet MS" panose="020B0603020202020204" pitchFamily="34" charset="0"/>
            </a:rPr>
            <a:t>HR ANALYTICS</a:t>
          </a:r>
          <a:r>
            <a:rPr lang="en-IN" sz="3600" b="1" baseline="0">
              <a:solidFill>
                <a:schemeClr val="accent1"/>
              </a:solidFill>
              <a:latin typeface="Trebuchet MS" panose="020B0603020202020204" pitchFamily="34" charset="0"/>
            </a:rPr>
            <a:t> DASHBOAD</a:t>
          </a:r>
          <a:endParaRPr lang="en-IN" sz="1100" b="1">
            <a:solidFill>
              <a:schemeClr val="accent1"/>
            </a:solidFill>
            <a:latin typeface="Trebuchet MS" panose="020B0603020202020204" pitchFamily="34" charset="0"/>
          </a:endParaRPr>
        </a:p>
      </xdr:txBody>
    </xdr:sp>
    <xdr:clientData/>
  </xdr:twoCellAnchor>
  <xdr:twoCellAnchor>
    <xdr:from>
      <xdr:col>16</xdr:col>
      <xdr:colOff>454693</xdr:colOff>
      <xdr:row>1</xdr:row>
      <xdr:rowOff>70556</xdr:rowOff>
    </xdr:from>
    <xdr:to>
      <xdr:col>21</xdr:col>
      <xdr:colOff>266544</xdr:colOff>
      <xdr:row>5</xdr:row>
      <xdr:rowOff>31358</xdr:rowOff>
    </xdr:to>
    <xdr:sp macro="" textlink="">
      <xdr:nvSpPr>
        <xdr:cNvPr id="41" name="TextBox 40">
          <a:extLst>
            <a:ext uri="{FF2B5EF4-FFF2-40B4-BE49-F238E27FC236}">
              <a16:creationId xmlns:a16="http://schemas.microsoft.com/office/drawing/2014/main" id="{23135489-B3D1-2B49-B72A-D693EE585560}"/>
            </a:ext>
          </a:extLst>
        </xdr:cNvPr>
        <xdr:cNvSpPr txBox="1"/>
      </xdr:nvSpPr>
      <xdr:spPr>
        <a:xfrm>
          <a:off x="10238397" y="250865"/>
          <a:ext cx="2869258" cy="682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cap="all">
              <a:solidFill>
                <a:schemeClr val="accent1"/>
              </a:solidFill>
              <a:latin typeface="Trebuchet MS" panose="020B0603020202020204" pitchFamily="34" charset="0"/>
            </a:rPr>
            <a:t>Job</a:t>
          </a:r>
          <a:r>
            <a:rPr lang="en-IN" sz="1400" b="1" cap="all" baseline="0">
              <a:solidFill>
                <a:schemeClr val="accent1"/>
              </a:solidFill>
              <a:latin typeface="Trebuchet MS" panose="020B0603020202020204" pitchFamily="34" charset="0"/>
            </a:rPr>
            <a:t> </a:t>
          </a:r>
        </a:p>
        <a:p>
          <a:r>
            <a:rPr lang="en-IN" sz="1400" b="1" cap="all" baseline="0">
              <a:solidFill>
                <a:schemeClr val="accent1"/>
              </a:solidFill>
              <a:latin typeface="Trebuchet MS" panose="020B0603020202020204" pitchFamily="34" charset="0"/>
            </a:rPr>
            <a:t>Satisfaction </a:t>
          </a:r>
        </a:p>
        <a:p>
          <a:r>
            <a:rPr lang="en-IN" sz="1400" b="1" cap="all" baseline="0">
              <a:solidFill>
                <a:schemeClr val="accent1"/>
              </a:solidFill>
              <a:latin typeface="Trebuchet MS" panose="020B0603020202020204" pitchFamily="34" charset="0"/>
            </a:rPr>
            <a:t>Rating</a:t>
          </a:r>
          <a:endParaRPr lang="en-IN" sz="1000" b="1" cap="all">
            <a:solidFill>
              <a:schemeClr val="accent1"/>
            </a:solidFill>
            <a:latin typeface="Trebuchet MS" panose="020B0603020202020204" pitchFamily="34" charset="0"/>
          </a:endParaRPr>
        </a:p>
      </xdr:txBody>
    </xdr:sp>
    <xdr:clientData/>
  </xdr:twoCellAnchor>
  <xdr:twoCellAnchor>
    <xdr:from>
      <xdr:col>18</xdr:col>
      <xdr:colOff>399815</xdr:colOff>
      <xdr:row>1</xdr:row>
      <xdr:rowOff>125433</xdr:rowOff>
    </xdr:from>
    <xdr:to>
      <xdr:col>20</xdr:col>
      <xdr:colOff>454691</xdr:colOff>
      <xdr:row>6</xdr:row>
      <xdr:rowOff>7839</xdr:rowOff>
    </xdr:to>
    <xdr:graphicFrame macro="">
      <xdr:nvGraphicFramePr>
        <xdr:cNvPr id="42" name="Chart 41">
          <a:extLst>
            <a:ext uri="{FF2B5EF4-FFF2-40B4-BE49-F238E27FC236}">
              <a16:creationId xmlns:a16="http://schemas.microsoft.com/office/drawing/2014/main" id="{3639798C-6639-4867-97C8-49AA4F820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125433</xdr:colOff>
      <xdr:row>14</xdr:row>
      <xdr:rowOff>101915</xdr:rowOff>
    </xdr:from>
    <xdr:to>
      <xdr:col>17</xdr:col>
      <xdr:colOff>439013</xdr:colOff>
      <xdr:row>25</xdr:row>
      <xdr:rowOff>117594</xdr:rowOff>
    </xdr:to>
    <xdr:graphicFrame macro="">
      <xdr:nvGraphicFramePr>
        <xdr:cNvPr id="35" name="Chart 34">
          <a:extLst>
            <a:ext uri="{FF2B5EF4-FFF2-40B4-BE49-F238E27FC236}">
              <a16:creationId xmlns:a16="http://schemas.microsoft.com/office/drawing/2014/main" id="{C519B514-96C9-4BC6-A076-93F845357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86235</xdr:colOff>
      <xdr:row>29</xdr:row>
      <xdr:rowOff>156790</xdr:rowOff>
    </xdr:from>
    <xdr:to>
      <xdr:col>8</xdr:col>
      <xdr:colOff>31358</xdr:colOff>
      <xdr:row>40</xdr:row>
      <xdr:rowOff>48017</xdr:rowOff>
    </xdr:to>
    <xdr:graphicFrame macro="">
      <xdr:nvGraphicFramePr>
        <xdr:cNvPr id="43" name="Chart 42">
          <a:extLst>
            <a:ext uri="{FF2B5EF4-FFF2-40B4-BE49-F238E27FC236}">
              <a16:creationId xmlns:a16="http://schemas.microsoft.com/office/drawing/2014/main" id="{75C4F419-5C4A-425C-A7B3-98F8758A90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384136</xdr:colOff>
      <xdr:row>29</xdr:row>
      <xdr:rowOff>164628</xdr:rowOff>
    </xdr:from>
    <xdr:to>
      <xdr:col>15</xdr:col>
      <xdr:colOff>133272</xdr:colOff>
      <xdr:row>41</xdr:row>
      <xdr:rowOff>54877</xdr:rowOff>
    </xdr:to>
    <xdr:graphicFrame macro="">
      <xdr:nvGraphicFramePr>
        <xdr:cNvPr id="44" name="Chart 43">
          <a:extLst>
            <a:ext uri="{FF2B5EF4-FFF2-40B4-BE49-F238E27FC236}">
              <a16:creationId xmlns:a16="http://schemas.microsoft.com/office/drawing/2014/main" id="{3702F2A7-6D1E-4A4B-8B03-75DE7EDE1F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125432</xdr:colOff>
      <xdr:row>16</xdr:row>
      <xdr:rowOff>148950</xdr:rowOff>
    </xdr:from>
    <xdr:to>
      <xdr:col>5</xdr:col>
      <xdr:colOff>258704</xdr:colOff>
      <xdr:row>26</xdr:row>
      <xdr:rowOff>7839</xdr:rowOff>
    </xdr:to>
    <xdr:graphicFrame macro="">
      <xdr:nvGraphicFramePr>
        <xdr:cNvPr id="47" name="Chart 46">
          <a:extLst>
            <a:ext uri="{FF2B5EF4-FFF2-40B4-BE49-F238E27FC236}">
              <a16:creationId xmlns:a16="http://schemas.microsoft.com/office/drawing/2014/main" id="{C4543AC1-E46E-4F3F-854F-DE9DF0A48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423334</xdr:colOff>
      <xdr:row>17</xdr:row>
      <xdr:rowOff>31357</xdr:rowOff>
    </xdr:from>
    <xdr:to>
      <xdr:col>8</xdr:col>
      <xdr:colOff>70555</xdr:colOff>
      <xdr:row>24</xdr:row>
      <xdr:rowOff>156790</xdr:rowOff>
    </xdr:to>
    <xdr:graphicFrame macro="">
      <xdr:nvGraphicFramePr>
        <xdr:cNvPr id="48" name="Chart 47">
          <a:extLst>
            <a:ext uri="{FF2B5EF4-FFF2-40B4-BE49-F238E27FC236}">
              <a16:creationId xmlns:a16="http://schemas.microsoft.com/office/drawing/2014/main" id="{15DF30C0-68E6-4933-B376-FDD10AC71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164629</xdr:colOff>
      <xdr:row>14</xdr:row>
      <xdr:rowOff>78395</xdr:rowOff>
    </xdr:from>
    <xdr:to>
      <xdr:col>25</xdr:col>
      <xdr:colOff>376296</xdr:colOff>
      <xdr:row>25</xdr:row>
      <xdr:rowOff>172468</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0F0B9E4B-4F1D-4DF5-BE41-AB9B68C2C4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1000269" y="2638715"/>
              <a:ext cx="4425527" cy="21057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586787</xdr:colOff>
      <xdr:row>14</xdr:row>
      <xdr:rowOff>54875</xdr:rowOff>
    </xdr:from>
    <xdr:to>
      <xdr:col>6</xdr:col>
      <xdr:colOff>581142</xdr:colOff>
      <xdr:row>17</xdr:row>
      <xdr:rowOff>133270</xdr:rowOff>
    </xdr:to>
    <mc:AlternateContent xmlns:mc="http://schemas.openxmlformats.org/markup-compatibility/2006" xmlns:a14="http://schemas.microsoft.com/office/drawing/2010/main">
      <mc:Choice Requires="a14">
        <xdr:graphicFrame macro="">
          <xdr:nvGraphicFramePr>
            <xdr:cNvPr id="51" name="Gender 2">
              <a:extLst>
                <a:ext uri="{FF2B5EF4-FFF2-40B4-BE49-F238E27FC236}">
                  <a16:creationId xmlns:a16="http://schemas.microsoft.com/office/drawing/2014/main" id="{B174F81C-879C-3D1F-2827-418B3B9B221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421231" y="2579196"/>
              <a:ext cx="1828800" cy="6193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305740</xdr:colOff>
      <xdr:row>29</xdr:row>
      <xdr:rowOff>23518</xdr:rowOff>
    </xdr:from>
    <xdr:to>
      <xdr:col>20</xdr:col>
      <xdr:colOff>282222</xdr:colOff>
      <xdr:row>41</xdr:row>
      <xdr:rowOff>0</xdr:rowOff>
    </xdr:to>
    <mc:AlternateContent xmlns:mc="http://schemas.openxmlformats.org/markup-compatibility/2006">
      <mc:Choice xmlns:cx2="http://schemas.microsoft.com/office/drawing/2015/10/21/chartex" Requires="cx2">
        <xdr:graphicFrame macro="">
          <xdr:nvGraphicFramePr>
            <xdr:cNvPr id="52" name="Chart 51">
              <a:extLst>
                <a:ext uri="{FF2B5EF4-FFF2-40B4-BE49-F238E27FC236}">
                  <a16:creationId xmlns:a16="http://schemas.microsoft.com/office/drawing/2014/main" id="{F1689129-516F-4AE2-9A25-DD20B4D597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937420" y="5327038"/>
              <a:ext cx="2384402" cy="217104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170117</xdr:colOff>
      <xdr:row>29</xdr:row>
      <xdr:rowOff>31751</xdr:rowOff>
    </xdr:from>
    <xdr:to>
      <xdr:col>24</xdr:col>
      <xdr:colOff>525246</xdr:colOff>
      <xdr:row>40</xdr:row>
      <xdr:rowOff>7840</xdr:rowOff>
    </xdr:to>
    <mc:AlternateContent xmlns:mc="http://schemas.openxmlformats.org/markup-compatibility/2006" xmlns:a14="http://schemas.microsoft.com/office/drawing/2010/main">
      <mc:Choice Requires="a14">
        <xdr:graphicFrame macro="">
          <xdr:nvGraphicFramePr>
            <xdr:cNvPr id="53" name="Department">
              <a:extLst>
                <a:ext uri="{FF2B5EF4-FFF2-40B4-BE49-F238E27FC236}">
                  <a16:creationId xmlns:a16="http://schemas.microsoft.com/office/drawing/2014/main" id="{C5290F56-A071-0EFC-9040-BBCFA5A501B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4234191" y="5260702"/>
              <a:ext cx="966611" cy="1959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207355</xdr:colOff>
      <xdr:row>29</xdr:row>
      <xdr:rowOff>47037</xdr:rowOff>
    </xdr:from>
    <xdr:to>
      <xdr:col>23</xdr:col>
      <xdr:colOff>94074</xdr:colOff>
      <xdr:row>40</xdr:row>
      <xdr:rowOff>9956</xdr:rowOff>
    </xdr:to>
    <mc:AlternateContent xmlns:mc="http://schemas.openxmlformats.org/markup-compatibility/2006" xmlns:a14="http://schemas.microsoft.com/office/drawing/2010/main">
      <mc:Choice Requires="a14">
        <xdr:graphicFrame macro="">
          <xdr:nvGraphicFramePr>
            <xdr:cNvPr id="54" name="Education">
              <a:extLst>
                <a:ext uri="{FF2B5EF4-FFF2-40B4-BE49-F238E27FC236}">
                  <a16:creationId xmlns:a16="http://schemas.microsoft.com/office/drawing/2014/main" id="{5B0C8DE9-7A89-2D6A-436F-444D265AAB2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048466" y="5275988"/>
              <a:ext cx="1109682" cy="19463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250865</xdr:colOff>
      <xdr:row>20</xdr:row>
      <xdr:rowOff>156790</xdr:rowOff>
    </xdr:from>
    <xdr:ext cx="587963" cy="342786"/>
    <xdr:sp macro="" textlink="">
      <xdr:nvSpPr>
        <xdr:cNvPr id="55" name="TextBox 54">
          <a:extLst>
            <a:ext uri="{FF2B5EF4-FFF2-40B4-BE49-F238E27FC236}">
              <a16:creationId xmlns:a16="http://schemas.microsoft.com/office/drawing/2014/main" id="{979652E0-5D8A-A41A-782B-3065B0E13B16}"/>
            </a:ext>
          </a:extLst>
        </xdr:cNvPr>
        <xdr:cNvSpPr txBox="1"/>
      </xdr:nvSpPr>
      <xdr:spPr>
        <a:xfrm>
          <a:off x="2085309" y="3762963"/>
          <a:ext cx="58796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600">
              <a:solidFill>
                <a:srgbClr val="FF0000"/>
              </a:solidFill>
            </a:rPr>
            <a:t>588</a:t>
          </a:r>
          <a:endParaRPr lang="en-IN" sz="1100">
            <a:solidFill>
              <a:srgbClr val="FF0000"/>
            </a:solidFill>
          </a:endParaRPr>
        </a:p>
      </xdr:txBody>
    </xdr:sp>
    <xdr:clientData/>
  </xdr:oneCellAnchor>
  <xdr:oneCellAnchor>
    <xdr:from>
      <xdr:col>6</xdr:col>
      <xdr:colOff>290062</xdr:colOff>
      <xdr:row>20</xdr:row>
      <xdr:rowOff>70555</xdr:rowOff>
    </xdr:from>
    <xdr:ext cx="603642" cy="311496"/>
    <xdr:sp macro="" textlink="">
      <xdr:nvSpPr>
        <xdr:cNvPr id="56" name="TextBox 55">
          <a:extLst>
            <a:ext uri="{FF2B5EF4-FFF2-40B4-BE49-F238E27FC236}">
              <a16:creationId xmlns:a16="http://schemas.microsoft.com/office/drawing/2014/main" id="{E29C6CD2-6536-14B6-27D4-F3DA1A6C7420}"/>
            </a:ext>
          </a:extLst>
        </xdr:cNvPr>
        <xdr:cNvSpPr txBox="1"/>
      </xdr:nvSpPr>
      <xdr:spPr>
        <a:xfrm>
          <a:off x="3958951" y="3676728"/>
          <a:ext cx="60364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a:solidFill>
                <a:srgbClr val="FF0000"/>
              </a:solidFill>
            </a:rPr>
            <a:t>882</a:t>
          </a:r>
          <a:endParaRPr lang="en-IN" sz="1100" b="1">
            <a:solidFill>
              <a:srgbClr val="FF0000"/>
            </a:solidFill>
          </a:endParaRPr>
        </a:p>
      </xdr:txBody>
    </xdr:sp>
    <xdr:clientData/>
  </xdr:oneCellAnchor>
</xdr:wsDr>
</file>

<file path=xl/drawings/drawing10.xml><?xml version="1.0" encoding="utf-8"?>
<c:userShapes xmlns:c="http://schemas.openxmlformats.org/drawingml/2006/chart">
  <cdr:relSizeAnchor xmlns:cdr="http://schemas.openxmlformats.org/drawingml/2006/chartDrawing">
    <cdr:from>
      <cdr:x>0.20106</cdr:x>
      <cdr:y>0.34102</cdr:y>
    </cdr:from>
    <cdr:to>
      <cdr:x>0.92931</cdr:x>
      <cdr:y>1</cdr:y>
    </cdr:to>
    <cdr:sp macro="" textlink="">
      <cdr:nvSpPr>
        <cdr:cNvPr id="2" name="TextBox 1">
          <a:extLst xmlns:a="http://schemas.openxmlformats.org/drawingml/2006/main">
            <a:ext uri="{FF2B5EF4-FFF2-40B4-BE49-F238E27FC236}">
              <a16:creationId xmlns:a16="http://schemas.microsoft.com/office/drawing/2014/main" id="{F1F80A03-0CBA-1E6E-4D36-69AA3DBF1124}"/>
            </a:ext>
          </a:extLst>
        </cdr:cNvPr>
        <cdr:cNvSpPr txBox="1"/>
      </cdr:nvSpPr>
      <cdr:spPr>
        <a:xfrm xmlns:a="http://schemas.openxmlformats.org/drawingml/2006/main">
          <a:off x="297901" y="473193"/>
          <a:ext cx="107903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0.22222</cdr:x>
      <cdr:y>0.21469</cdr:y>
    </cdr:from>
    <cdr:to>
      <cdr:x>0.76191</cdr:x>
      <cdr:y>1</cdr:y>
    </cdr:to>
    <cdr:sp macro="" textlink="">
      <cdr:nvSpPr>
        <cdr:cNvPr id="3" name="TextBox 2">
          <a:extLst xmlns:a="http://schemas.openxmlformats.org/drawingml/2006/main">
            <a:ext uri="{FF2B5EF4-FFF2-40B4-BE49-F238E27FC236}">
              <a16:creationId xmlns:a16="http://schemas.microsoft.com/office/drawing/2014/main" id="{BB978675-A32F-47AF-CDB2-918AA7A03AE2}"/>
            </a:ext>
          </a:extLst>
        </cdr:cNvPr>
        <cdr:cNvSpPr txBox="1"/>
      </cdr:nvSpPr>
      <cdr:spPr>
        <a:xfrm xmlns:a="http://schemas.openxmlformats.org/drawingml/2006/main">
          <a:off x="329259" y="297902"/>
          <a:ext cx="799630" cy="108969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c" refreshedDate="45261.461010648149" createdVersion="8" refreshedVersion="8" minRefreshableVersion="3" recordCount="1470" xr:uid="{D0191F83-1BC0-4609-AD3D-6044C343CD35}">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969856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DA153A-2197-4776-820F-DE268A7CF402}"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146471840"/>
    <dataField name="Sum of CF_attrition count" fld="17" baseField="0" baseItem="0"/>
    <dataField name="Average of Age" fld="16" subtotal="average" baseField="0" baseItem="1" numFmtId="1"/>
  </dataFields>
  <formats count="1">
    <format dxfId="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53946B-82EC-455B-B247-79F2A4B1E480}"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9EAC75-BC76-489F-8B07-BD3A97E962C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Employee Count" fld="24"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3B3157-6B19-4D26-98C5-F9ECE61AF56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Total" baseField="0" baseItem="0" numFmtId="10"/>
  </dataFields>
  <formats count="2">
    <format dxfId="2">
      <pivotArea collapsedLevelsAreSubtotals="1" fieldPosition="0">
        <references count="1">
          <reference field="4" count="1">
            <x v="0"/>
          </reference>
        </references>
      </pivotArea>
    </format>
    <format dxfId="1">
      <pivotArea collapsedLevelsAreSubtotals="1" fieldPosition="0">
        <references count="1">
          <reference field="4" count="2">
            <x v="1"/>
            <x v="2"/>
          </reference>
        </references>
      </pivotArea>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D66FAA-CAB3-406A-A5BB-B9880F169A3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220338-FB7C-4D5F-87AE-5DDC1DF4CD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1" format="4">
      <pivotArea type="data" outline="0" fieldPosition="0">
        <references count="2">
          <reference field="4294967294" count="1" selected="0">
            <x v="0"/>
          </reference>
          <reference field="10"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BB934A-2E46-44FC-979C-05B64CB53CC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44">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CF_current Employee" fld="20"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8" count="1" selected="0">
            <x v="0"/>
          </reference>
        </references>
      </pivotArea>
    </chartFormat>
    <chartFormat chart="3" format="9">
      <pivotArea type="data" outline="0" fieldPosition="0">
        <references count="2">
          <reference field="4294967294" count="1" selected="0">
            <x v="0"/>
          </reference>
          <reference field="8"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8" count="1" selected="0">
            <x v="0"/>
          </reference>
        </references>
      </pivotArea>
    </chartFormat>
    <chartFormat chart="6" format="7">
      <pivotArea type="data" outline="0" fieldPosition="0">
        <references count="2">
          <reference field="4294967294" count="1" selected="0">
            <x v="0"/>
          </reference>
          <reference field="8" count="1" selected="0">
            <x v="1"/>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B7803D-DAF6-48FE-9FA1-3D093C8784F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B79D664-4869-4BD1-8E39-69D3E6946905}" sourceName="Gender">
  <pivotTables>
    <pivotTable tabId="5" name="PivotTable1"/>
    <pivotTable tabId="7" name="PivotTable2"/>
    <pivotTable tabId="11" name="PivotTable2"/>
    <pivotTable tabId="8" name="PivotTable3"/>
    <pivotTable tabId="6" name="PivotTable1"/>
    <pivotTable tabId="9" name="PivotTable1"/>
    <pivotTable tabId="2" name="KPI"/>
    <pivotTable tabId="4" name="Rating"/>
  </pivotTables>
  <data>
    <tabular pivotCacheId="59698563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823119F-0CE3-48B1-A155-D74C7E082A8A}" sourceName="Department">
  <pivotTables>
    <pivotTable tabId="5" name="PivotTable1"/>
    <pivotTable tabId="7" name="PivotTable2"/>
    <pivotTable tabId="11" name="PivotTable2"/>
    <pivotTable tabId="8" name="PivotTable3"/>
    <pivotTable tabId="6" name="PivotTable1"/>
  </pivotTables>
  <data>
    <tabular pivotCacheId="59698563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5D473BB-9499-47ED-8CF2-223F33EAFC9F}" sourceName="Education">
  <pivotTables>
    <pivotTable tabId="5" name="PivotTable1"/>
    <pivotTable tabId="7" name="PivotTable2"/>
    <pivotTable tabId="11" name="PivotTable2"/>
    <pivotTable tabId="8" name="PivotTable3"/>
    <pivotTable tabId="6" name="PivotTable1"/>
  </pivotTables>
  <data>
    <tabular pivotCacheId="596985635">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0FA8483-E0DA-427E-B354-68F9E2595BED}"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E8152AF-53E9-4A64-BFF8-4252D8A1D35C}" cache="Slicer_Gender2"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B6254D0-9541-47AE-9DE0-D46AB7BAECE7}" cache="Slicer_Gender2" caption="Gender" columnCount="2" style="Slicer Style 3" rowHeight="241300"/>
  <slicer name="Department" xr10:uid="{DFC6C59E-B247-4F1F-A1B4-25CAE4B37D4F}" cache="Slicer_Department" caption="Department" style="Slicer Style 3" rowHeight="241300"/>
  <slicer name="Education" xr10:uid="{69F89D4D-C687-41C8-8B31-AC85FF8A7B1F}" cache="Slicer_Education" caption="Education" style="Slicer Style 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CD260A-2CB3-4A84-A06D-D813306991D9}" name="Table_1" displayName="Table_1" ref="A1:AR1471" headerRowDxfId="0">
  <autoFilter ref="A1:AR1471" xr:uid="{8ACD260A-2CB3-4A84-A06D-D813306991D9}"/>
  <tableColumns count="44">
    <tableColumn id="1" xr3:uid="{D066FFE7-727B-4ECC-864A-9393D048656F}" name="Attrition"/>
    <tableColumn id="2" xr3:uid="{33148724-D688-4EE5-B395-F043E0A5BBED}" name="Business Travel"/>
    <tableColumn id="3" xr3:uid="{62AEB93F-5421-4F09-8AEF-E34FEB881AD7}" name="CF_age band"/>
    <tableColumn id="4" xr3:uid="{7EA2DD10-2EBE-4B20-9699-994DA3C6B424}" name="CF_attrition label"/>
    <tableColumn id="5" xr3:uid="{E19C641C-0F6C-417B-8532-93BBEDCA6647}" name="Department"/>
    <tableColumn id="6" xr3:uid="{FB5FDDFF-D07A-4AEF-B97D-A39B553DC7AE}" name="Education Field"/>
    <tableColumn id="7" xr3:uid="{8DD380D5-4D1F-4077-8DE7-7BB6B5DC1789}" name="emp no"/>
    <tableColumn id="8" xr3:uid="{FA0E0A5C-72E4-4650-9799-B1ACE1DFB117}" name="Employee Number"/>
    <tableColumn id="9" xr3:uid="{1D35E4AB-BAB5-4533-ADB5-A61CE2101DA8}" name="Gender"/>
    <tableColumn id="10" xr3:uid="{139FEBB1-B57C-41B3-A61A-BF0FD44B5C11}" name="Job Role"/>
    <tableColumn id="11" xr3:uid="{118C30B7-F4A9-4D10-94E9-6FFA9C8BA3BD}" name="Marital Status"/>
    <tableColumn id="12" xr3:uid="{D0B5D416-EC56-4868-87F7-1A905CC74949}" name="Over Time"/>
    <tableColumn id="13" xr3:uid="{EB475F9D-C827-437C-A028-8EDB875FF376}" name="Over18"/>
    <tableColumn id="14" xr3:uid="{1D9423A3-319D-40BC-9144-9D2C8F3231B9}" name="Training Times Last Year"/>
    <tableColumn id="15" xr3:uid="{A7DD8628-DBAC-42AE-A48C-C4E67EAE7744}" name="-2"/>
    <tableColumn id="16" xr3:uid="{451E41A4-589F-4575-AB86-D29FA51794DE}" name="0"/>
    <tableColumn id="17" xr3:uid="{6270A20E-BBA7-4236-9954-A8F1EEA13C21}" name="Age"/>
    <tableColumn id="18" xr3:uid="{CBDDA941-772C-4AB2-A821-E938CC8D9064}" name="CF_attrition count"/>
    <tableColumn id="19" xr3:uid="{0DE3C3E7-B4B5-43CE-A48A-813E97921D79}" name="CF_attrition counts"/>
    <tableColumn id="20" xr3:uid="{566FBDA7-5B4E-4214-B963-FE68B96E0FDD}" name="CF_attrition rate"/>
    <tableColumn id="21" xr3:uid="{5C667CDD-39E9-49B4-8F07-91ABEC3D4379}" name="CF_current Employee"/>
    <tableColumn id="22" xr3:uid="{DEB39EC3-216D-4675-AE34-AB2D5BA49DFF}" name="Daily Rate"/>
    <tableColumn id="23" xr3:uid="{7BC62CE2-EBB2-4B4F-8E83-035901081892}" name="Distance From Home"/>
    <tableColumn id="24" xr3:uid="{2FF319BC-8E18-483B-9A50-A79E2C4E69E4}" name="Education"/>
    <tableColumn id="25" xr3:uid="{F057305A-9D17-4B0B-9054-07C6FF98E174}" name="Employee Count"/>
    <tableColumn id="26" xr3:uid="{17C7B4CA-49AA-45A3-BBB1-BFACA916E723}" name="Environment Satisfaction"/>
    <tableColumn id="27" xr3:uid="{DD28E0E8-A853-472F-A772-4C3008F412D1}" name="Hourly Rate"/>
    <tableColumn id="28" xr3:uid="{78180A15-3D3E-4673-8C1C-E1DC48801B99}" name="Job Involvement"/>
    <tableColumn id="29" xr3:uid="{B807423E-9E3F-417F-917A-1367ED543678}" name="Job Level"/>
    <tableColumn id="30" xr3:uid="{19F279F0-BC48-4D2A-92D4-37776CFB29A5}" name="Job Satisfaction"/>
    <tableColumn id="31" xr3:uid="{A42986C2-8DEE-4C13-819A-004F62E8E75F}" name="Monthly Income"/>
    <tableColumn id="32" xr3:uid="{2B76FFAE-76FA-4E25-8C14-C48420FE5BEC}" name="Monthly Rate"/>
    <tableColumn id="33" xr3:uid="{68076358-3E1F-423E-8D8B-37EF832AE62E}" name="Num Companies Worked"/>
    <tableColumn id="34" xr3:uid="{414052A7-2C0E-4189-AFF3-68132AB9CD22}" name="Percent Salary Hike"/>
    <tableColumn id="35" xr3:uid="{7324EB63-9527-4AB3-B1D7-F32927BBFF92}" name="Performance Rating"/>
    <tableColumn id="36" xr3:uid="{F87CD825-6F32-4066-8C47-EAA32F53BF82}" name="Relationship Satisfaction"/>
    <tableColumn id="37" xr3:uid="{CBC1DDD6-2A79-47BF-BDB7-E342F4161274}" name="Standard Hours"/>
    <tableColumn id="38" xr3:uid="{A12C4704-5003-40CA-9ED1-BDDAFA39739A}" name="Stock Option Level"/>
    <tableColumn id="39" xr3:uid="{43CA913A-A9FB-4690-BBBC-731ADC6D35D6}" name="Total Working Years"/>
    <tableColumn id="40" xr3:uid="{0CA78B8B-A840-45B5-824A-2EB794E0FCC8}" name="Work Life Balance"/>
    <tableColumn id="41" xr3:uid="{FC9A2943-EF11-4886-AA3A-B8DB1A2C12A7}" name="Years At Company"/>
    <tableColumn id="42" xr3:uid="{DEF38972-EE71-4BE2-AEE4-DE099FF0CBBC}" name="Years In Current Role"/>
    <tableColumn id="43" xr3:uid="{CF3CFCA4-815B-4216-888C-F0149E5A0425}" name="Years Since Last Promotion"/>
    <tableColumn id="44" xr3:uid="{1918735F-B4DC-46F4-B4B8-70B42C18CBA6}"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9431F-F248-439E-A40F-272F9D833660}">
  <dimension ref="A3:E8"/>
  <sheetViews>
    <sheetView showGridLines="0" workbookViewId="0">
      <selection activeCell="C1" sqref="C1"/>
    </sheetView>
  </sheetViews>
  <sheetFormatPr defaultRowHeight="14.4" x14ac:dyDescent="0.3"/>
  <cols>
    <col min="1" max="1" width="24.21875" bestFit="1" customWidth="1"/>
    <col min="2" max="2" width="22.6640625" bestFit="1" customWidth="1"/>
    <col min="3" max="3" width="13.33203125" bestFit="1" customWidth="1"/>
    <col min="4" max="4" width="14.21875" bestFit="1" customWidth="1"/>
    <col min="5" max="5" width="11.88671875" bestFit="1" customWidth="1"/>
  </cols>
  <sheetData>
    <row r="3" spans="1:5" x14ac:dyDescent="0.3">
      <c r="A3" t="s">
        <v>1554</v>
      </c>
      <c r="B3" t="s">
        <v>1555</v>
      </c>
      <c r="C3" t="s">
        <v>1556</v>
      </c>
    </row>
    <row r="4" spans="1:5" x14ac:dyDescent="0.3">
      <c r="A4">
        <v>1470</v>
      </c>
      <c r="B4">
        <v>237</v>
      </c>
      <c r="C4" s="3">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3">
        <f>GETPIVOTDATA("Average of Age",$A$3)</f>
        <v>36.923809523809524</v>
      </c>
      <c r="D8">
        <f>A8-B8</f>
        <v>1233</v>
      </c>
      <c r="E8" s="4">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9B302-CDCD-4159-818B-8E0664F7B77D}">
  <dimension ref="A3:C7"/>
  <sheetViews>
    <sheetView showGridLines="0" workbookViewId="0">
      <selection activeCell="F9" sqref="F9"/>
    </sheetView>
  </sheetViews>
  <sheetFormatPr defaultRowHeight="14.4" x14ac:dyDescent="0.3"/>
  <cols>
    <col min="1" max="1" width="23.44140625" bestFit="1" customWidth="1"/>
  </cols>
  <sheetData>
    <row r="3" spans="1:3" x14ac:dyDescent="0.3">
      <c r="A3" t="s">
        <v>1562</v>
      </c>
    </row>
    <row r="4" spans="1:3" x14ac:dyDescent="0.3">
      <c r="A4" s="2">
        <v>2.6265306122448981</v>
      </c>
    </row>
    <row r="6" spans="1:3" x14ac:dyDescent="0.3">
      <c r="A6" t="s">
        <v>1563</v>
      </c>
      <c r="B6" s="2">
        <f>GETPIVOTDATA("Job Satisfaction",$A$3)</f>
        <v>2.6265306122448981</v>
      </c>
      <c r="C6" s="6">
        <f>B6/4</f>
        <v>0.65663265306122454</v>
      </c>
    </row>
    <row r="7" spans="1:3" x14ac:dyDescent="0.3">
      <c r="A7" t="s">
        <v>1564</v>
      </c>
      <c r="B7" s="2">
        <f>4-B6</f>
        <v>1.3734693877551019</v>
      </c>
      <c r="C7" s="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42E87-6EFF-498D-B664-99089EFF9922}">
  <dimension ref="A3:B10"/>
  <sheetViews>
    <sheetView workbookViewId="0">
      <selection activeCell="AA20" sqref="AA20"/>
    </sheetView>
  </sheetViews>
  <sheetFormatPr defaultRowHeight="14.4" x14ac:dyDescent="0.3"/>
  <cols>
    <col min="1" max="1" width="15.88671875" bestFit="1" customWidth="1"/>
    <col min="2" max="2" width="21.109375" bestFit="1" customWidth="1"/>
  </cols>
  <sheetData>
    <row r="3" spans="1:2" x14ac:dyDescent="0.3">
      <c r="A3" s="7" t="s">
        <v>1566</v>
      </c>
      <c r="B3" t="s">
        <v>1565</v>
      </c>
    </row>
    <row r="4" spans="1:2" x14ac:dyDescent="0.3">
      <c r="A4" s="8" t="s">
        <v>163</v>
      </c>
      <c r="B4">
        <v>27</v>
      </c>
    </row>
    <row r="5" spans="1:2" x14ac:dyDescent="0.3">
      <c r="A5" s="8" t="s">
        <v>49</v>
      </c>
      <c r="B5">
        <v>606</v>
      </c>
    </row>
    <row r="6" spans="1:2" x14ac:dyDescent="0.3">
      <c r="A6" s="8" t="s">
        <v>106</v>
      </c>
      <c r="B6">
        <v>159</v>
      </c>
    </row>
    <row r="7" spans="1:2" x14ac:dyDescent="0.3">
      <c r="A7" s="8" t="s">
        <v>72</v>
      </c>
      <c r="B7">
        <v>464</v>
      </c>
    </row>
    <row r="8" spans="1:2" x14ac:dyDescent="0.3">
      <c r="A8" s="8" t="s">
        <v>66</v>
      </c>
      <c r="B8">
        <v>82</v>
      </c>
    </row>
    <row r="9" spans="1:2" x14ac:dyDescent="0.3">
      <c r="A9" s="8" t="s">
        <v>113</v>
      </c>
      <c r="B9">
        <v>132</v>
      </c>
    </row>
    <row r="10" spans="1:2" x14ac:dyDescent="0.3">
      <c r="A10" s="8" t="s">
        <v>1567</v>
      </c>
      <c r="B10">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609DC-03B6-43B5-871B-554459290D5B}">
  <dimension ref="A3:B7"/>
  <sheetViews>
    <sheetView workbookViewId="0">
      <selection activeCell="O18" sqref="O18"/>
    </sheetView>
  </sheetViews>
  <sheetFormatPr defaultRowHeight="14.4" x14ac:dyDescent="0.3"/>
  <cols>
    <col min="1" max="1" width="12.33203125" bestFit="1" customWidth="1"/>
    <col min="2" max="2" width="23.44140625" bestFit="1" customWidth="1"/>
  </cols>
  <sheetData>
    <row r="3" spans="1:2" x14ac:dyDescent="0.3">
      <c r="A3" s="7" t="s">
        <v>1566</v>
      </c>
      <c r="B3" t="s">
        <v>1568</v>
      </c>
    </row>
    <row r="4" spans="1:2" x14ac:dyDescent="0.3">
      <c r="A4" s="8" t="s">
        <v>161</v>
      </c>
      <c r="B4" s="10">
        <v>5.0632911392405063E-2</v>
      </c>
    </row>
    <row r="5" spans="1:2" x14ac:dyDescent="0.3">
      <c r="A5" s="8" t="s">
        <v>60</v>
      </c>
      <c r="B5" s="10">
        <v>0.56118143459915615</v>
      </c>
    </row>
    <row r="6" spans="1:2" x14ac:dyDescent="0.3">
      <c r="A6" s="8" t="s">
        <v>48</v>
      </c>
      <c r="B6" s="10">
        <v>0.3881856540084388</v>
      </c>
    </row>
    <row r="7" spans="1:2" x14ac:dyDescent="0.3">
      <c r="A7" s="8" t="s">
        <v>1567</v>
      </c>
      <c r="B7" s="9">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563F-4A6A-495E-8A67-9059FE0BB951}">
  <dimension ref="A3:B9"/>
  <sheetViews>
    <sheetView workbookViewId="0">
      <selection activeCell="L10" sqref="L10"/>
    </sheetView>
  </sheetViews>
  <sheetFormatPr defaultRowHeight="14.4" x14ac:dyDescent="0.3"/>
  <cols>
    <col min="1" max="1" width="12.33203125" bestFit="1" customWidth="1"/>
    <col min="2" max="2" width="23.44140625" bestFit="1" customWidth="1"/>
  </cols>
  <sheetData>
    <row r="3" spans="1:2" x14ac:dyDescent="0.3">
      <c r="A3" s="7" t="s">
        <v>1566</v>
      </c>
      <c r="B3" t="s">
        <v>1568</v>
      </c>
    </row>
    <row r="4" spans="1:2" x14ac:dyDescent="0.3">
      <c r="A4" s="8" t="s">
        <v>69</v>
      </c>
      <c r="B4">
        <v>112</v>
      </c>
    </row>
    <row r="5" spans="1:2" x14ac:dyDescent="0.3">
      <c r="A5" s="8" t="s">
        <v>46</v>
      </c>
      <c r="B5">
        <v>51</v>
      </c>
    </row>
    <row r="6" spans="1:2" x14ac:dyDescent="0.3">
      <c r="A6" s="8" t="s">
        <v>58</v>
      </c>
      <c r="B6">
        <v>25</v>
      </c>
    </row>
    <row r="7" spans="1:2" x14ac:dyDescent="0.3">
      <c r="A7" s="8" t="s">
        <v>75</v>
      </c>
      <c r="B7">
        <v>11</v>
      </c>
    </row>
    <row r="8" spans="1:2" x14ac:dyDescent="0.3">
      <c r="A8" s="8" t="s">
        <v>92</v>
      </c>
      <c r="B8">
        <v>38</v>
      </c>
    </row>
    <row r="9" spans="1:2" x14ac:dyDescent="0.3">
      <c r="A9" s="8" t="s">
        <v>1567</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A6680-3209-4DC5-9174-E24D75B5912F}">
  <dimension ref="A3:E7"/>
  <sheetViews>
    <sheetView workbookViewId="0">
      <selection activeCell="D29" sqref="D29"/>
    </sheetView>
  </sheetViews>
  <sheetFormatPr defaultRowHeight="14.4" x14ac:dyDescent="0.3"/>
  <cols>
    <col min="1" max="1" width="12.33203125" bestFit="1" customWidth="1"/>
    <col min="2" max="2" width="22.6640625" bestFit="1" customWidth="1"/>
    <col min="4" max="4" width="15.6640625" bestFit="1" customWidth="1"/>
    <col min="5" max="5" width="9.21875" bestFit="1" customWidth="1"/>
  </cols>
  <sheetData>
    <row r="3" spans="1:5" x14ac:dyDescent="0.3">
      <c r="A3" s="7" t="s">
        <v>1566</v>
      </c>
      <c r="B3" t="s">
        <v>1555</v>
      </c>
      <c r="D3" t="s">
        <v>1573</v>
      </c>
      <c r="E3" t="s">
        <v>1574</v>
      </c>
    </row>
    <row r="4" spans="1:5" x14ac:dyDescent="0.3">
      <c r="A4" s="8" t="s">
        <v>79</v>
      </c>
      <c r="B4">
        <v>33</v>
      </c>
      <c r="D4" t="str">
        <f>A4</f>
        <v>Divorced</v>
      </c>
      <c r="E4">
        <f>GETPIVOTDATA("CF_attrition count",$A$3,"Marital Status",A4)</f>
        <v>33</v>
      </c>
    </row>
    <row r="5" spans="1:5" x14ac:dyDescent="0.3">
      <c r="A5" s="8" t="s">
        <v>64</v>
      </c>
      <c r="B5">
        <v>84</v>
      </c>
      <c r="D5" t="str">
        <f t="shared" ref="D5:D6" si="0">A5</f>
        <v>Married</v>
      </c>
      <c r="E5">
        <f t="shared" ref="E5:E6" si="1">GETPIVOTDATA("CF_attrition count",$A$3,"Marital Status",A5)</f>
        <v>84</v>
      </c>
    </row>
    <row r="6" spans="1:5" x14ac:dyDescent="0.3">
      <c r="A6" s="8" t="s">
        <v>53</v>
      </c>
      <c r="B6">
        <v>120</v>
      </c>
      <c r="D6" t="str">
        <f t="shared" si="0"/>
        <v>Single</v>
      </c>
      <c r="E6">
        <f t="shared" si="1"/>
        <v>120</v>
      </c>
    </row>
    <row r="7" spans="1:5" x14ac:dyDescent="0.3">
      <c r="A7" s="8" t="s">
        <v>1567</v>
      </c>
      <c r="B7">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53FFD-FCA9-4239-9035-080A62FB1C6C}">
  <dimension ref="A3:B6"/>
  <sheetViews>
    <sheetView workbookViewId="0">
      <selection activeCell="K25" sqref="K25"/>
    </sheetView>
  </sheetViews>
  <sheetFormatPr defaultRowHeight="14.4" x14ac:dyDescent="0.3"/>
  <cols>
    <col min="1" max="1" width="12.33203125" bestFit="1" customWidth="1"/>
    <col min="2" max="2" width="25.21875" bestFit="1" customWidth="1"/>
  </cols>
  <sheetData>
    <row r="3" spans="1:2" x14ac:dyDescent="0.3">
      <c r="A3" s="7" t="s">
        <v>1566</v>
      </c>
      <c r="B3" t="s">
        <v>1569</v>
      </c>
    </row>
    <row r="4" spans="1:2" x14ac:dyDescent="0.3">
      <c r="A4" s="8" t="s">
        <v>51</v>
      </c>
      <c r="B4">
        <v>501</v>
      </c>
    </row>
    <row r="5" spans="1:2" x14ac:dyDescent="0.3">
      <c r="A5" s="8" t="s">
        <v>62</v>
      </c>
      <c r="B5">
        <v>732</v>
      </c>
    </row>
    <row r="6" spans="1:2" x14ac:dyDescent="0.3">
      <c r="A6" s="8" t="s">
        <v>1567</v>
      </c>
      <c r="B6">
        <v>1233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EBFE1-3592-497E-A4C4-C4B45A8110C3}">
  <dimension ref="A3:E13"/>
  <sheetViews>
    <sheetView workbookViewId="0">
      <selection activeCell="K1" sqref="K1"/>
    </sheetView>
  </sheetViews>
  <sheetFormatPr defaultRowHeight="14.4" x14ac:dyDescent="0.3"/>
  <cols>
    <col min="1" max="1" width="23" bestFit="1" customWidth="1"/>
    <col min="2" max="2" width="23.44140625" bestFit="1" customWidth="1"/>
    <col min="4" max="5" width="23" bestFit="1" customWidth="1"/>
  </cols>
  <sheetData>
    <row r="3" spans="1:5" x14ac:dyDescent="0.3">
      <c r="A3" s="7" t="s">
        <v>1566</v>
      </c>
      <c r="B3" t="s">
        <v>1568</v>
      </c>
      <c r="D3" t="s">
        <v>1571</v>
      </c>
      <c r="E3" t="s">
        <v>1572</v>
      </c>
    </row>
    <row r="4" spans="1:5" x14ac:dyDescent="0.3">
      <c r="A4" s="8" t="s">
        <v>83</v>
      </c>
      <c r="B4">
        <v>9</v>
      </c>
      <c r="D4" t="str">
        <f>A4</f>
        <v>Healthcare Representative</v>
      </c>
      <c r="E4">
        <f>VLOOKUP(D4,A4:B12,2,0)</f>
        <v>9</v>
      </c>
    </row>
    <row r="5" spans="1:5" x14ac:dyDescent="0.3">
      <c r="A5" s="8" t="s">
        <v>163</v>
      </c>
      <c r="B5">
        <v>12</v>
      </c>
      <c r="D5" t="str">
        <f t="shared" ref="D5:D12" si="0">A5</f>
        <v>Human Resources</v>
      </c>
      <c r="E5">
        <f t="shared" ref="E5:E12" si="1">VLOOKUP(D5,A5:B13,2,0)</f>
        <v>12</v>
      </c>
    </row>
    <row r="6" spans="1:5" x14ac:dyDescent="0.3">
      <c r="A6" s="8" t="s">
        <v>68</v>
      </c>
      <c r="B6">
        <v>62</v>
      </c>
      <c r="D6" t="str">
        <f t="shared" si="0"/>
        <v>Laboratory Technician</v>
      </c>
      <c r="E6">
        <f t="shared" si="1"/>
        <v>62</v>
      </c>
    </row>
    <row r="7" spans="1:5" x14ac:dyDescent="0.3">
      <c r="A7" s="8" t="s">
        <v>95</v>
      </c>
      <c r="B7">
        <v>5</v>
      </c>
      <c r="D7" t="str">
        <f t="shared" si="0"/>
        <v>Manager</v>
      </c>
      <c r="E7">
        <f t="shared" si="1"/>
        <v>5</v>
      </c>
    </row>
    <row r="8" spans="1:5" x14ac:dyDescent="0.3">
      <c r="A8" s="8" t="s">
        <v>81</v>
      </c>
      <c r="B8">
        <v>10</v>
      </c>
      <c r="D8" t="str">
        <f t="shared" si="0"/>
        <v>Manufacturing Director</v>
      </c>
      <c r="E8">
        <f t="shared" si="1"/>
        <v>10</v>
      </c>
    </row>
    <row r="9" spans="1:5" x14ac:dyDescent="0.3">
      <c r="A9" s="8" t="s">
        <v>101</v>
      </c>
      <c r="B9">
        <v>2</v>
      </c>
      <c r="D9" t="str">
        <f t="shared" si="0"/>
        <v>Research Director</v>
      </c>
      <c r="E9">
        <f t="shared" si="1"/>
        <v>2</v>
      </c>
    </row>
    <row r="10" spans="1:5" x14ac:dyDescent="0.3">
      <c r="A10" s="8" t="s">
        <v>63</v>
      </c>
      <c r="B10">
        <v>47</v>
      </c>
      <c r="D10" t="str">
        <f t="shared" si="0"/>
        <v>Research Scientist</v>
      </c>
      <c r="E10">
        <f t="shared" si="1"/>
        <v>47</v>
      </c>
    </row>
    <row r="11" spans="1:5" x14ac:dyDescent="0.3">
      <c r="A11" s="8" t="s">
        <v>52</v>
      </c>
      <c r="B11">
        <v>57</v>
      </c>
      <c r="D11" t="str">
        <f t="shared" si="0"/>
        <v>Sales Executive</v>
      </c>
      <c r="E11">
        <f t="shared" si="1"/>
        <v>57</v>
      </c>
    </row>
    <row r="12" spans="1:5" x14ac:dyDescent="0.3">
      <c r="A12" s="8" t="s">
        <v>99</v>
      </c>
      <c r="B12">
        <v>33</v>
      </c>
      <c r="D12" t="str">
        <f t="shared" si="0"/>
        <v>Sales Representative</v>
      </c>
      <c r="E12">
        <f t="shared" si="1"/>
        <v>33</v>
      </c>
    </row>
    <row r="13" spans="1:5" x14ac:dyDescent="0.3">
      <c r="A13" s="8" t="s">
        <v>1567</v>
      </c>
      <c r="B1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C7C-B351-46E0-83B7-2C5C6656B2A8}">
  <dimension ref="A1:AR1471"/>
  <sheetViews>
    <sheetView workbookViewId="0">
      <selection activeCell="A2" sqref="A2"/>
    </sheetView>
  </sheetViews>
  <sheetFormatPr defaultColWidth="12.21875" defaultRowHeight="14.4" x14ac:dyDescent="0.3"/>
  <cols>
    <col min="1" max="1" width="10.77734375" bestFit="1" customWidth="1"/>
    <col min="2" max="2" width="17.33203125" bestFit="1" customWidth="1"/>
    <col min="3" max="3" width="14.6640625" bestFit="1" customWidth="1"/>
    <col min="4" max="4" width="18.77734375" bestFit="1" customWidth="1"/>
    <col min="5" max="5" width="14" bestFit="1" customWidth="1"/>
    <col min="6" max="6" width="17.109375" bestFit="1" customWidth="1"/>
    <col min="7" max="7" width="11.21875" bestFit="1" customWidth="1"/>
    <col min="8" max="8" width="20" bestFit="1" customWidth="1"/>
    <col min="9" max="9" width="9.77734375" bestFit="1" customWidth="1"/>
    <col min="10" max="10" width="24.88671875" bestFit="1" customWidth="1"/>
    <col min="11" max="11" width="15.77734375" bestFit="1" customWidth="1"/>
    <col min="13" max="13" width="9.5546875" bestFit="1" customWidth="1"/>
    <col min="14" max="14" width="24.88671875" bestFit="1" customWidth="1"/>
    <col min="15" max="15" width="4.77734375" bestFit="1" customWidth="1"/>
    <col min="16" max="16" width="4.21875" bestFit="1" customWidth="1"/>
    <col min="17" max="17" width="6.44140625" bestFit="1" customWidth="1"/>
    <col min="18" max="18" width="19.6640625" bestFit="1" customWidth="1"/>
    <col min="19" max="19" width="20.44140625" bestFit="1" customWidth="1"/>
    <col min="20" max="20" width="18" bestFit="1" customWidth="1"/>
    <col min="21" max="21" width="22.44140625" bestFit="1" customWidth="1"/>
    <col min="22" max="22" width="12.21875" bestFit="1" customWidth="1"/>
    <col min="23" max="23" width="21.88671875" customWidth="1"/>
    <col min="24" max="24" width="17.109375" bestFit="1" customWidth="1"/>
    <col min="25" max="25" width="18" bestFit="1" customWidth="1"/>
    <col min="26" max="26" width="25.88671875" bestFit="1" customWidth="1"/>
    <col min="27" max="27" width="13.6640625" bestFit="1" customWidth="1"/>
    <col min="28" max="28" width="18" bestFit="1" customWidth="1"/>
    <col min="29" max="29" width="11.21875" bestFit="1" customWidth="1"/>
    <col min="30" max="30" width="17.21875" bestFit="1" customWidth="1"/>
    <col min="31" max="31" width="18" bestFit="1" customWidth="1"/>
    <col min="32" max="32" width="15.44140625" bestFit="1" customWidth="1"/>
    <col min="33" max="33" width="25.77734375" customWidth="1"/>
    <col min="34" max="34" width="20.44140625" customWidth="1"/>
    <col min="35" max="35" width="20.88671875" bestFit="1" customWidth="1"/>
    <col min="36" max="36" width="25.5546875" bestFit="1" customWidth="1"/>
    <col min="37" max="37" width="17.109375" customWidth="1"/>
    <col min="38" max="38" width="19.88671875" customWidth="1"/>
    <col min="39" max="39" width="21.21875" customWidth="1"/>
    <col min="40" max="40" width="19.21875" bestFit="1" customWidth="1"/>
    <col min="41" max="41" width="19.5546875" customWidth="1"/>
    <col min="42" max="42" width="22" bestFit="1" customWidth="1"/>
    <col min="43" max="43" width="27.44140625" bestFit="1" customWidth="1"/>
    <col min="44" max="44" width="25.7773437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75C32-2BC1-4161-805E-6F2EAB72490E}">
  <dimension ref="AD10"/>
  <sheetViews>
    <sheetView showGridLines="0" tabSelected="1" topLeftCell="C1" zoomScale="81" zoomScaleNormal="81" workbookViewId="0">
      <selection activeCell="AC5" sqref="AC5"/>
    </sheetView>
  </sheetViews>
  <sheetFormatPr defaultColWidth="8.77734375" defaultRowHeight="14.4" x14ac:dyDescent="0.3"/>
  <cols>
    <col min="1" max="16384" width="8.77734375" style="5"/>
  </cols>
  <sheetData>
    <row r="10" spans="30:30" x14ac:dyDescent="0.3">
      <c r="AD10" s="5" t="s">
        <v>1570</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 </vt:lpstr>
      <vt:lpstr>rating </vt:lpstr>
      <vt:lpstr>Education wise </vt:lpstr>
      <vt:lpstr>Departmrnt wise attrition </vt:lpstr>
      <vt:lpstr>artrtion by age </vt:lpstr>
      <vt:lpstr>Attrition By Marital Status </vt:lpstr>
      <vt:lpstr>Genderwise Artrtion </vt:lpstr>
      <vt:lpstr>ATTRITION BY JOB ROLE </vt:lpstr>
      <vt:lpstr>DATA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Kalpesh Rajput</cp:lastModifiedBy>
  <dcterms:created xsi:type="dcterms:W3CDTF">2023-12-01T05:32:37Z</dcterms:created>
  <dcterms:modified xsi:type="dcterms:W3CDTF">2023-12-13T22:35:03Z</dcterms:modified>
</cp:coreProperties>
</file>