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KALRA\Documents\SIP_GIM\TBD\Route Optimization\"/>
    </mc:Choice>
  </mc:AlternateContent>
  <xr:revisionPtr revIDLastSave="0" documentId="13_ncr:1_{010155A1-444F-4FEE-8DBE-92609AFB1753}" xr6:coauthVersionLast="36" xr6:coauthVersionMax="47" xr10:uidLastSave="{00000000-0000-0000-0000-000000000000}"/>
  <bookViews>
    <workbookView xWindow="0" yWindow="0" windowWidth="23040" windowHeight="8940" xr2:uid="{C858D398-D380-48A9-9E06-49EE8F61CF3C}"/>
  </bookViews>
  <sheets>
    <sheet name="Raw" sheetId="1" r:id="rId1"/>
    <sheet name="Raw_1" sheetId="6" r:id="rId2"/>
    <sheet name="refer for distance matrix" sheetId="7" r:id="rId3"/>
    <sheet name="Solution Transportation Matrix" sheetId="11" r:id="rId4"/>
    <sheet name="try1" sheetId="14" r:id="rId5"/>
    <sheet name="try2" sheetId="15" r:id="rId6"/>
    <sheet name="Solution" sheetId="10" state="hidden" r:id="rId7"/>
  </sheets>
  <definedNames>
    <definedName name="_xlnm._FilterDatabase" localSheetId="0" hidden="1">Raw!$A$1:$E$208</definedName>
    <definedName name="solver_adj" localSheetId="2" hidden="1">'refer for distance matrix'!$B$22:$R$38</definedName>
    <definedName name="solver_adj" localSheetId="6" hidden="1">Solution!$B$21:$Q$36</definedName>
    <definedName name="solver_adj" localSheetId="3" hidden="1">'Solution Transportation Matrix'!$B$20:$Q$35</definedName>
    <definedName name="solver_adj" localSheetId="4" hidden="1">'try1'!$B$18:$P$18</definedName>
    <definedName name="solver_adj" localSheetId="5" hidden="1">'try2'!$B$20:$Q$20</definedName>
    <definedName name="solver_cvg" localSheetId="2" hidden="1">0.0001</definedName>
    <definedName name="solver_cvg" localSheetId="6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2" hidden="1">1</definedName>
    <definedName name="solver_drv" localSheetId="6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2" hidden="1">2</definedName>
    <definedName name="solver_eng" localSheetId="6" hidden="1">2</definedName>
    <definedName name="solver_eng" localSheetId="3" hidden="1">2</definedName>
    <definedName name="solver_eng" localSheetId="4" hidden="1">3</definedName>
    <definedName name="solver_eng" localSheetId="5" hidden="1">3</definedName>
    <definedName name="solver_est" localSheetId="2" hidden="1">1</definedName>
    <definedName name="solver_est" localSheetId="6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2" hidden="1">2147483647</definedName>
    <definedName name="solver_itr" localSheetId="6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2" hidden="1">'refer for distance matrix'!$B$22:$R$38</definedName>
    <definedName name="solver_lhs1" localSheetId="6" hidden="1">Solution!$B$37:$Q$37</definedName>
    <definedName name="solver_lhs1" localSheetId="3" hidden="1">'Solution Transportation Matrix'!$B$36:$Q$36</definedName>
    <definedName name="solver_lhs1" localSheetId="4" hidden="1">'try1'!$B$18:$P$18</definedName>
    <definedName name="solver_lhs1" localSheetId="5" hidden="1">'try2'!$B$20:$Q$20</definedName>
    <definedName name="solver_lhs2" localSheetId="2" hidden="1">'refer for distance matrix'!$T$22:$T$38</definedName>
    <definedName name="solver_lhs2" localSheetId="3" hidden="1">'Solution Transportation Matrix'!$R$20:$R$35</definedName>
    <definedName name="solver_mip" localSheetId="2" hidden="1">2147483647</definedName>
    <definedName name="solver_mip" localSheetId="6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2" hidden="1">30</definedName>
    <definedName name="solver_mni" localSheetId="6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2" hidden="1">0.075</definedName>
    <definedName name="solver_mrt" localSheetId="6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2" hidden="1">2</definedName>
    <definedName name="solver_msl" localSheetId="6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2" hidden="1">1</definedName>
    <definedName name="solver_neg" localSheetId="6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2" hidden="1">2147483647</definedName>
    <definedName name="solver_nod" localSheetId="6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2" hidden="1">2</definedName>
    <definedName name="solver_num" localSheetId="6" hidden="1">1</definedName>
    <definedName name="solver_num" localSheetId="3" hidden="1">2</definedName>
    <definedName name="solver_num" localSheetId="4" hidden="1">1</definedName>
    <definedName name="solver_num" localSheetId="5" hidden="1">1</definedName>
    <definedName name="solver_nwt" localSheetId="2" hidden="1">1</definedName>
    <definedName name="solver_nwt" localSheetId="6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2" hidden="1">'refer for distance matrix'!$V$3</definedName>
    <definedName name="solver_opt" localSheetId="6" hidden="1">Solution!$B$41</definedName>
    <definedName name="solver_opt" localSheetId="3" hidden="1">'Solution Transportation Matrix'!$B$40</definedName>
    <definedName name="solver_opt" localSheetId="4" hidden="1">'try1'!$B$20</definedName>
    <definedName name="solver_opt" localSheetId="5" hidden="1">'try2'!$B$22</definedName>
    <definedName name="solver_pre" localSheetId="2" hidden="1">0.000001</definedName>
    <definedName name="solver_pre" localSheetId="6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2" hidden="1">1</definedName>
    <definedName name="solver_rbv" localSheetId="6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2" hidden="1">5</definedName>
    <definedName name="solver_rel1" localSheetId="6" hidden="1">2</definedName>
    <definedName name="solver_rel1" localSheetId="3" hidden="1">2</definedName>
    <definedName name="solver_rel1" localSheetId="4" hidden="1">6</definedName>
    <definedName name="solver_rel1" localSheetId="5" hidden="1">6</definedName>
    <definedName name="solver_rel2" localSheetId="2" hidden="1">2</definedName>
    <definedName name="solver_rel2" localSheetId="3" hidden="1">1</definedName>
    <definedName name="solver_rhs1" localSheetId="2" hidden="1">binary</definedName>
    <definedName name="solver_rhs1" localSheetId="6" hidden="1">Solution!$B$39:$Q$39</definedName>
    <definedName name="solver_rhs1" localSheetId="3" hidden="1">'Solution Transportation Matrix'!$B$38:$Q$38</definedName>
    <definedName name="solver_rhs1" localSheetId="4" hidden="1">AllDifferent</definedName>
    <definedName name="solver_rhs1" localSheetId="5" hidden="1">AllDifferent</definedName>
    <definedName name="solver_rhs2" localSheetId="2" hidden="1">'refer for distance matrix'!$V$22:$V$38</definedName>
    <definedName name="solver_rhs2" localSheetId="3" hidden="1">'Solution Transportation Matrix'!$T$20:$T$35</definedName>
    <definedName name="solver_rlx" localSheetId="2" hidden="1">2</definedName>
    <definedName name="solver_rlx" localSheetId="6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2" hidden="1">0</definedName>
    <definedName name="solver_rsd" localSheetId="6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2" hidden="1">1</definedName>
    <definedName name="solver_scl" localSheetId="6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ho" localSheetId="2" hidden="1">2</definedName>
    <definedName name="solver_sho" localSheetId="6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2" hidden="1">100</definedName>
    <definedName name="solver_ssz" localSheetId="6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2" hidden="1">2147483647</definedName>
    <definedName name="solver_tim" localSheetId="6" hidden="1">2147483647</definedName>
    <definedName name="solver_tim" localSheetId="3" hidden="1">2147483647</definedName>
    <definedName name="solver_tim" localSheetId="4" hidden="1">300</definedName>
    <definedName name="solver_tim" localSheetId="5" hidden="1">300</definedName>
    <definedName name="solver_tol" localSheetId="2" hidden="1">0.01</definedName>
    <definedName name="solver_tol" localSheetId="6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2" hidden="1">2</definedName>
    <definedName name="solver_typ" localSheetId="6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val" localSheetId="2" hidden="1">0</definedName>
    <definedName name="solver_val" localSheetId="6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2" hidden="1">3</definedName>
    <definedName name="solver_ver" localSheetId="6" hidden="1">3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5" l="1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B21" i="15"/>
  <c r="R20" i="15"/>
  <c r="Q21" i="15" s="1"/>
  <c r="C19" i="14"/>
  <c r="D19" i="14"/>
  <c r="E19" i="14"/>
  <c r="F19" i="14"/>
  <c r="G19" i="14"/>
  <c r="H19" i="14"/>
  <c r="I19" i="14"/>
  <c r="J19" i="14"/>
  <c r="K19" i="14"/>
  <c r="L19" i="14"/>
  <c r="M19" i="14"/>
  <c r="N19" i="14"/>
  <c r="O19" i="14"/>
  <c r="B19" i="14"/>
  <c r="Q18" i="14"/>
  <c r="P19" i="14" s="1"/>
  <c r="B22" i="15" l="1"/>
  <c r="B20" i="14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20" i="11"/>
  <c r="B40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B36" i="11"/>
  <c r="B41" i="10" l="1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B37" i="10"/>
  <c r="S38" i="7"/>
  <c r="S37" i="7"/>
  <c r="S36" i="7"/>
  <c r="S35" i="7"/>
  <c r="S34" i="7"/>
  <c r="S33" i="7"/>
  <c r="S32" i="7"/>
  <c r="S31" i="7"/>
  <c r="S30" i="7"/>
  <c r="S29" i="7"/>
  <c r="S28" i="7"/>
  <c r="S27" i="7"/>
  <c r="T27" i="7" s="1"/>
  <c r="S26" i="7"/>
  <c r="S25" i="7"/>
  <c r="S24" i="7"/>
  <c r="S23" i="7"/>
  <c r="T37" i="7"/>
  <c r="T36" i="7"/>
  <c r="T22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T35" i="7" s="1"/>
  <c r="P39" i="7"/>
  <c r="Q39" i="7"/>
  <c r="R39" i="7"/>
  <c r="B39" i="7"/>
  <c r="S22" i="7"/>
  <c r="C2" i="7" a="1"/>
  <c r="C2" i="7" s="1"/>
  <c r="Q16" i="7" a="1"/>
  <c r="Q16" i="7" s="1"/>
  <c r="P15" i="7" a="1"/>
  <c r="P15" i="7" s="1"/>
  <c r="O14" i="7" a="1"/>
  <c r="O14" i="7" s="1"/>
  <c r="N13" i="7" a="1"/>
  <c r="N13" i="7" s="1"/>
  <c r="M12" i="7" a="1"/>
  <c r="M12" i="7" s="1"/>
  <c r="L11" i="7" a="1"/>
  <c r="L11" i="7" s="1"/>
  <c r="K10" i="7" a="1"/>
  <c r="K10" i="7" s="1"/>
  <c r="J9" i="7" a="1"/>
  <c r="J9" i="7" s="1"/>
  <c r="I8" i="7" a="1"/>
  <c r="I8" i="7" s="1"/>
  <c r="H7" i="7" a="1"/>
  <c r="H7" i="7" s="1"/>
  <c r="G6" i="7" a="1"/>
  <c r="G6" i="7" s="1"/>
  <c r="F5" i="7" a="1"/>
  <c r="F5" i="7" s="1"/>
  <c r="E4" i="7" a="1"/>
  <c r="E4" i="7" s="1"/>
  <c r="D3" i="7" a="1"/>
  <c r="D3" i="7" s="1"/>
  <c r="T28" i="7" l="1"/>
  <c r="T29" i="7"/>
  <c r="T30" i="7"/>
  <c r="T31" i="7"/>
  <c r="T32" i="7"/>
  <c r="T33" i="7"/>
  <c r="T34" i="7"/>
  <c r="T23" i="7"/>
  <c r="T24" i="7"/>
  <c r="T25" i="7"/>
  <c r="T26" i="7"/>
  <c r="T38" i="7"/>
  <c r="M2" i="7"/>
  <c r="R2" i="7"/>
  <c r="L2" i="7"/>
  <c r="E2" i="7"/>
  <c r="Q2" i="7"/>
  <c r="O2" i="7"/>
  <c r="K2" i="7"/>
  <c r="D2" i="7"/>
  <c r="V3" i="7" s="1"/>
  <c r="P2" i="7"/>
  <c r="N2" i="7"/>
  <c r="J2" i="7"/>
  <c r="I2" i="7"/>
  <c r="H2" i="7"/>
  <c r="G2" i="7"/>
  <c r="F2" i="7"/>
  <c r="Q15" i="7"/>
  <c r="Q14" i="7"/>
  <c r="P14" i="7"/>
  <c r="Q13" i="7"/>
  <c r="P13" i="7"/>
  <c r="O13" i="7"/>
  <c r="O12" i="7"/>
  <c r="N12" i="7"/>
  <c r="Q12" i="7"/>
  <c r="P12" i="7"/>
  <c r="M11" i="7"/>
  <c r="Q11" i="7"/>
  <c r="P11" i="7"/>
  <c r="O11" i="7"/>
  <c r="N11" i="7"/>
  <c r="P10" i="7"/>
  <c r="O10" i="7"/>
  <c r="L10" i="7"/>
  <c r="Q10" i="7"/>
  <c r="N10" i="7"/>
  <c r="M10" i="7"/>
  <c r="Q9" i="7"/>
  <c r="P9" i="7"/>
  <c r="N9" i="7"/>
  <c r="K9" i="7"/>
  <c r="O9" i="7"/>
  <c r="M9" i="7"/>
  <c r="L9" i="7"/>
  <c r="Q8" i="7"/>
  <c r="O8" i="7"/>
  <c r="M8" i="7"/>
  <c r="K8" i="7"/>
  <c r="J8" i="7"/>
  <c r="P8" i="7"/>
  <c r="N8" i="7"/>
  <c r="L8" i="7"/>
  <c r="Q7" i="7"/>
  <c r="P7" i="7"/>
  <c r="O7" i="7"/>
  <c r="N7" i="7"/>
  <c r="M7" i="7"/>
  <c r="L7" i="7"/>
  <c r="K7" i="7"/>
  <c r="J7" i="7"/>
  <c r="I7" i="7"/>
  <c r="P6" i="7"/>
  <c r="Q6" i="7"/>
  <c r="O6" i="7"/>
  <c r="N6" i="7"/>
  <c r="M6" i="7"/>
  <c r="L6" i="7"/>
  <c r="K6" i="7"/>
  <c r="J6" i="7"/>
  <c r="I6" i="7"/>
  <c r="H6" i="7"/>
  <c r="G5" i="7"/>
  <c r="Q5" i="7"/>
  <c r="P5" i="7"/>
  <c r="O5" i="7"/>
  <c r="N5" i="7"/>
  <c r="M5" i="7"/>
  <c r="L5" i="7"/>
  <c r="K5" i="7"/>
  <c r="J5" i="7"/>
  <c r="I5" i="7"/>
  <c r="H5" i="7"/>
  <c r="Q4" i="7"/>
  <c r="O4" i="7"/>
  <c r="N4" i="7"/>
  <c r="F4" i="7"/>
  <c r="P4" i="7"/>
  <c r="M4" i="7"/>
  <c r="L4" i="7"/>
  <c r="K4" i="7"/>
  <c r="J4" i="7"/>
  <c r="I4" i="7"/>
  <c r="H4" i="7"/>
  <c r="G4" i="7"/>
  <c r="Q3" i="7"/>
  <c r="P3" i="7"/>
  <c r="O3" i="7"/>
  <c r="N3" i="7"/>
  <c r="M3" i="7"/>
  <c r="L3" i="7"/>
  <c r="K3" i="7"/>
  <c r="J3" i="7"/>
  <c r="I3" i="7"/>
  <c r="H3" i="7"/>
  <c r="G3" i="7"/>
  <c r="F3" i="7"/>
  <c r="E3" i="7"/>
</calcChain>
</file>

<file path=xl/sharedStrings.xml><?xml version="1.0" encoding="utf-8"?>
<sst xmlns="http://schemas.openxmlformats.org/spreadsheetml/2006/main" count="957" uniqueCount="653">
  <si>
    <t>ZEPTO ANAND VIHAR</t>
  </si>
  <si>
    <t>DELHI</t>
  </si>
  <si>
    <t>B-1 Nipun Tower Plot No 15 Karkardoma Community Centre Delhi 110092</t>
  </si>
  <si>
    <t>ZEPTO ARDEE CITY</t>
  </si>
  <si>
    <t>GURUGRAM</t>
  </si>
  <si>
    <t>Plot no 2236 - P, sector 57 , Gurgaon , near Wazirabad, Haryana- 122001</t>
  </si>
  <si>
    <t>ZEPTO DILSHAD GARDEN</t>
  </si>
  <si>
    <t>Plot No 54, 487/1, First Floor, Dilshad Garden Industrial Area, Opposite Telephone Exchange, Delhi 110095</t>
  </si>
  <si>
    <t>ZEPTO EAST OF KAILASH</t>
  </si>
  <si>
    <t>Basement, F-6, East of Kailash, Delhi-110065</t>
  </si>
  <si>
    <t>ZEPTO GAUR CITY</t>
  </si>
  <si>
    <t>GHAZIABAD</t>
  </si>
  <si>
    <t>First Floor, Plot No 30, Khasra 143 &amp; 144, Tehsil Dadri, Greater Noida, Uttar Pradesh-201009</t>
  </si>
  <si>
    <t>ZEPTO INDIRAPURAM</t>
  </si>
  <si>
    <t>Shaktikhand-MAHALAKSHMI PLAZA,674/1,SHAKTIKHAND III,INDIRAPURAM,Ghaziabad,Uttar Pradesh 201014</t>
  </si>
  <si>
    <t>ZEPTO IP EXTENSION</t>
  </si>
  <si>
    <t>A-15/16 B3 &amp;B4 Chander Vihar Mandawali , IP extension, Parparganj, Delhi-110092</t>
  </si>
  <si>
    <t>ZEPTO JANAKPURI</t>
  </si>
  <si>
    <t>A 3/ 11 , front side first floor, above HDFC bank , Janakpuri, New Delhi-110058</t>
  </si>
  <si>
    <t>ZEPTO KALKAJI</t>
  </si>
  <si>
    <t>Block A, 1st floor , Plot no 8, Balaji estate, Kalkaji, New Delhi-110019</t>
  </si>
  <si>
    <t>ZEPTO KAROL BAGH</t>
  </si>
  <si>
    <t>Basement, Bungalow No.- 12, Ground Floor, 220, W Patel Nagar Rd, opp.Metro Pillar No, New Delhi, Delhi 110008</t>
  </si>
  <si>
    <t>ZEPTO KAROL BAGH MAIN</t>
  </si>
  <si>
    <t>Plot No. 2C /7,New Rohtak Road Karol Bagh New Delhi-110005</t>
  </si>
  <si>
    <t>ZEPTO KIRTI NAGAR</t>
  </si>
  <si>
    <t>A1, Plot Number 42, DLF Industrial Area, Kirti Nagar, New Delhi - 110015</t>
  </si>
  <si>
    <t>ZEPTO MAHAVIR ENCLAVE</t>
  </si>
  <si>
    <t>RZ-29/2, Palam Dabri Road, Vijay Enclave, New Delhi-110045</t>
  </si>
  <si>
    <t>ZEPTO MALVIYA NAGAR</t>
  </si>
  <si>
    <t>Basement, JC - 47, Khirki Extension, Malviya Nagar. New Delhi. 110017</t>
  </si>
  <si>
    <t>ZEPTO MAYUR VIHAR</t>
  </si>
  <si>
    <t>C -2A, Acharya Niketan Mayur Vihar Ph-1, Delhi-110091</t>
  </si>
  <si>
    <t>ZEPTO MODEL TOWN</t>
  </si>
  <si>
    <t>Plot no 7 and 8 mezzanine floor Vishal Market tagore park near model town delhi- 110033</t>
  </si>
  <si>
    <t>ZEPTO NEW FRIENDS COLONY</t>
  </si>
  <si>
    <t>1380A, Taimorr Nagar, New Friends Colony, New Delhi -110065</t>
  </si>
  <si>
    <t>ZEPTO PASCHIM VIHAR</t>
  </si>
  <si>
    <t>B-2/8, Paschim Vihar, New Delhi-110063</t>
  </si>
  <si>
    <t>ZEPTO PITAMPURA NEW</t>
  </si>
  <si>
    <t>Lower Ground Floor , Plot No-4, Near Chunmun Mall, Pitampura, Delhi - 110034</t>
  </si>
  <si>
    <t>ZEPTO RAJ NAGAR</t>
  </si>
  <si>
    <t>Mahaluxmi mall C-2 RDC,Rajnagar, Ghaziabad, Uttar Pradesh- 201001</t>
  </si>
  <si>
    <t>ZEPTO RAJNAGAR EXTENSION</t>
  </si>
  <si>
    <t>C3-C4, First Floor, VVIP Assets, Raj Nagar Extension, Uttar Pradesh -201017</t>
  </si>
  <si>
    <t>ZEPTO RAJOURI GARDEN</t>
  </si>
  <si>
    <t>112 C, 1st Floor, Meenakshi Garden, Subhash Nagar, New Delhi, Delhi 110018</t>
  </si>
  <si>
    <t>ZEPTO RK PURAM</t>
  </si>
  <si>
    <t>B1-12, â€œBâ€ Wing, Lower Ground Floor, Somdatt Chamber 15, Bhikaji Cama Place, New Delhi- 110066</t>
  </si>
  <si>
    <t>ZEPTO ROHINI SECTOR 15</t>
  </si>
  <si>
    <t>8A/8 , Sector 15 ,Rohini , New Delhi -110089</t>
  </si>
  <si>
    <t>ZEPTO ROHINI SECTOR 3</t>
  </si>
  <si>
    <t>Lower Ground Floor Part, Plot No. 8, Manglam Paradise Mall, Sector 3, Rohini, Delhi -110085</t>
  </si>
  <si>
    <t>ZEPTO SECTOR 10 DWARKA</t>
  </si>
  <si>
    <t>Plot No 6, Sector 10 Dwarka, Dwarka, Delhi- 110075</t>
  </si>
  <si>
    <t>ZEPTO SECTOR 10 NOIDA</t>
  </si>
  <si>
    <t>NOIDA</t>
  </si>
  <si>
    <t>C5, sector 10, Noida , UP 201301</t>
  </si>
  <si>
    <t>ZEPTO SECTOR 117 NOIDA</t>
  </si>
  <si>
    <t>SB-37, Sector 117, Noida, Gautam Budha Nagar, Uttar Pradesh- 201301</t>
  </si>
  <si>
    <t>ZEPTO SECTOR 12</t>
  </si>
  <si>
    <t>SCO 26-29, SECTOR 12 A, BIKANERWALA, Gurugram, Haryana, 122001</t>
  </si>
  <si>
    <t>ZEPTO SECTOR 12 DWARKA</t>
  </si>
  <si>
    <t>City Centre, LGF 001, Plot No.5, District Centre, Sector 12, Dwarka, New Delhi-110076</t>
  </si>
  <si>
    <t>ZEPTO SECTOR 142 NOIDA</t>
  </si>
  <si>
    <t>Plot No. 18, Sector 142, Noida, Uttar Pradesh 201305</t>
  </si>
  <si>
    <t>ZEPTO SECTOR 27</t>
  </si>
  <si>
    <t>561P, Sector 27, Gurugram, Haryana-122002</t>
  </si>
  <si>
    <t>ZEPTO SECTOR 39 NEW</t>
  </si>
  <si>
    <t>SCO 7 &amp; 8, First Floor, Sector 39, Gurgaon, Haryana- 122002</t>
  </si>
  <si>
    <t>ZEPTO SECTOR 41</t>
  </si>
  <si>
    <t>Rect No.45,killa No, 218/1, South City 1,gurugram,Gurgaon, Gurugram, Haryana-122001</t>
  </si>
  <si>
    <t>ZEPTO SECTOR 46 NOIDA</t>
  </si>
  <si>
    <t>B 156A Tulip Mall, Sector 46, Noida, Uttar Pradesh 201303</t>
  </si>
  <si>
    <t>ZEPTO SECTOR 53</t>
  </si>
  <si>
    <t>Plot No.1496 The Saraswati Kunj Co-Operative House Building Society Ltd." situated in the revenue estate of Village Wazirabad, Distt. Gurugram, Haryana 122011</t>
  </si>
  <si>
    <t>ZEPTO SECTOR 63</t>
  </si>
  <si>
    <t>Shop No. 37 to 45, Ground Floor, Baani City Center Sector 63, Gurugram, Haryana-122102</t>
  </si>
  <si>
    <t>ZEPTO SECTOR 63 NOIDA</t>
  </si>
  <si>
    <t>A 133, Block A, Sector 63, Noida , UP 201307</t>
  </si>
  <si>
    <t>ZEPTO SECTOR 66</t>
  </si>
  <si>
    <t>Ground Floor, M3M Cosmopolitan, Sector 66, Gurugram, Haryana-122002</t>
  </si>
  <si>
    <t>ZEPTO SECTOR 69</t>
  </si>
  <si>
    <t>SCO 8 &amp; 9, First Floor, Sector 69, Gurugram, Haryana ,122101</t>
  </si>
  <si>
    <t>ZEPTO SECTOR 71</t>
  </si>
  <si>
    <t>H.No-28, VPO-Fazilpur, Jharsa Fazilpur Gurugram Haryana 122101</t>
  </si>
  <si>
    <t>ZEPTO SECTOR 73 NOIDA</t>
  </si>
  <si>
    <t>Lower Ground Floor Shop no 1-2, ARD complex, Kharsa No.- 97, Village-Sarfabad, Tehsil-Dadri, Sector 73, Noida, Uttar Pradesh- 201301</t>
  </si>
  <si>
    <t>ZEPTO SHAKTI NAGAR</t>
  </si>
  <si>
    <t>BUILDING NO. 12093 MAIN SHAKTI NAGAR ROAD, New Delhi - 110007</t>
  </si>
  <si>
    <t>ZEPTO SOUTH EXTENSION</t>
  </si>
  <si>
    <t>122 Amrit Nagar , Kotla , Delhi -110003</t>
  </si>
  <si>
    <t>ZEPTO SUN CITY</t>
  </si>
  <si>
    <t>241 Huda Plots, Sector- 55, Golf Course Road Gurgaon, Haryana- 122003</t>
  </si>
  <si>
    <t>ZEPTO UDYOG VIHAR</t>
  </si>
  <si>
    <t>Phase V, Udyog Vihar, Sector 19, Gurugram, Haryana 122008</t>
  </si>
  <si>
    <t>ZEPTO UTTAM NAGAR</t>
  </si>
  <si>
    <t>RZ-5, Indrapark, Tilakpul, Uttam Nagar, New Delhi- 110059</t>
  </si>
  <si>
    <t>ZEPTO VAISHALI</t>
  </si>
  <si>
    <t>Aaikar Bhawan - Mahalakshmi Plaza, LGF, V.C-2, SECTOR 3, VAISHALI, Ghaziabad, Uttar Pradesh 201010</t>
  </si>
  <si>
    <t>ZEPTO VASANT KUNJ</t>
  </si>
  <si>
    <t>Basement - HOUSE NO 91/7, 1ST FLOOR BLK-C, WAZIRPUR IND AREA LANDMARK OPP COMPUTER MARKET, DELHI 110052</t>
  </si>
  <si>
    <t>ZEPTO VIKASPURI</t>
  </si>
  <si>
    <t>Khasra no 47, Budhela , Vikaspuri , New Delhi-110018</t>
  </si>
  <si>
    <t>ZEPTO WAZIRPUR</t>
  </si>
  <si>
    <t>Basement - HOUSE NO 91/7 1ST FLOOR BLK-C,WAZIRPUR IND AREA LANDMARK OPP COMPUTER MARKET, DELHI 110052</t>
  </si>
  <si>
    <t>MODERN BAZAAR CIVIL LINES</t>
  </si>
  <si>
    <t>21 / 31K, MALL ROAD, BANARSI DAS ESTATE, CIVIL LINES , DELHI , DELHI , 110054.</t>
  </si>
  <si>
    <t>MODERN BAZAAR DEFENCE COLONY</t>
  </si>
  <si>
    <t>D-20 Defence Colony, Near Petrol pump , DELHI , DELHI , 110024.</t>
  </si>
  <si>
    <t>MODERN BAZAAR DWARKA</t>
  </si>
  <si>
    <t>PLOT NO.-13,SECTOR-12A,DWARKA , DWARKA , DELHI , 110075.</t>
  </si>
  <si>
    <t>MODERN BAZAAR EAST OF KAILASH</t>
  </si>
  <si>
    <t>F-11 EAST OF KAILASH , DELHI , DELHI , 110065.</t>
  </si>
  <si>
    <t>MODERN BAZAAR GREEN PARK</t>
  </si>
  <si>
    <t>A-4 Green Park, Aurobindo Marg , DELHI , DELHI , 110016.</t>
  </si>
  <si>
    <t>MODERN BAZAAR KAILASH COLONY</t>
  </si>
  <si>
    <t>A-11, KAILASH COLONY, NEAR METRO STATION , DELHI , DELHI , 110048.</t>
  </si>
  <si>
    <t>MODERN BAZAAR NEW FRIENDS COLONY</t>
  </si>
  <si>
    <t>7,COMMUNITY CENTER,NFC NEAR SURYA HOTEL , DELHI , DELHI , 110025.</t>
  </si>
  <si>
    <t>MODERN BAZAAR ONLINE</t>
  </si>
  <si>
    <t>A - 13, BASEMENT, KAILASH COLONY, NEW DELHI , DELHI , DELHI , 110048.</t>
  </si>
  <si>
    <t>MODERN BAZAAR PUNJABI BAGH</t>
  </si>
  <si>
    <t>47,NORTH AVENUE,CLUB ROAD,PUNJABI BAGH , DELHI , DELHI , 110026.</t>
  </si>
  <si>
    <t>MODERN BAZAAR SELECT CITY WALK (SAKET)</t>
  </si>
  <si>
    <t>SHOP NO.4 LG FLOOR,NEAR LIFT LOBBY -A SELECT CITY WALK SAKET , delhi , DELHI , 110017.</t>
  </si>
  <si>
    <t>MODERN BAZAAR DLF – PHASE 1</t>
  </si>
  <si>
    <t>23,24,25 ARJUN MARG SHOPPING MALL DLF PH-1 GURGAON , GURGAON , HARYANA , 122002.</t>
  </si>
  <si>
    <t>MODERN BAZAAR DLF CYBER CITY</t>
  </si>
  <si>
    <t>S.NO.-1, UG FLOOR, BUILDING NO. 10A, CYBER HUB DLF-PH.-2 , GURGAON , HARYANA , 122022.</t>
  </si>
  <si>
    <t>MODERN BAZAAR SECTOR 47 GURUGRAM SS PLAZA</t>
  </si>
  <si>
    <t>SHOP NO.5 TO 9 &amp; 105 TO 109, S.S. PLAZA SEC.-47 , GURHAON , HARYANA , 122018.</t>
  </si>
  <si>
    <t>MODERN BAZAAR SECTOR-65 GURUGRAM</t>
  </si>
  <si>
    <t>Bharti World Mark Mall , GURGAON , HARYANA , 122011.</t>
  </si>
  <si>
    <t>MODERN BAZAAR NOIDA SECTOR 16B</t>
  </si>
  <si>
    <t>Sector-16B Berger Tower , NOIDA , UTTAR PRADESH , 201301.</t>
  </si>
  <si>
    <t>MODERN BAZAAR NOIDA SECTOR 63 HUSH MALL</t>
  </si>
  <si>
    <t>Sector-63 Noida Hush Mall, Near Electronic City Metro Station , NOIDA , UTTAR PRADESH , 201301.</t>
  </si>
  <si>
    <t>RELIANCE ARJUN NAGAR</t>
  </si>
  <si>
    <t>1C ARJUN NAGAR (NEXT TO GREEN CHICK) DELHI - 110029 , DELHI , DELHI , 110029.</t>
  </si>
  <si>
    <t>RELIANCE DASHMESH PALACE</t>
  </si>
  <si>
    <t>DASHMESH PALACE C-35 WAZIRABAD ROAD BHAJANPURA DELHI 110053 , DELHI , DELHI , 110053.</t>
  </si>
  <si>
    <t>RELIANCE DILSHAD COLONY</t>
  </si>
  <si>
    <t>E 9 10 &amp; 11 DILSHAD COLONY EXTN , EXPRESS MARKET,DELHI, DELHI - 110095 , DELHI , DELHI , 110095.</t>
  </si>
  <si>
    <t>RELIANCE JHANDEWALA</t>
  </si>
  <si>
    <t>GF, PLOT NO. 45 PREMISES NO. 10196/23/4 OPP. JHANDEWALA MANDIR RANI JHANSI ROAD, DELHI - 110055. , DELHI , DELHI , 110055.</t>
  </si>
  <si>
    <t>RELIANCE JITTAR NAGAR</t>
  </si>
  <si>
    <t>GF OF PROPERTY NOS. F-22 F-22-A &amp; PARWANA ROAD JAGAT PURI DELHI - 110051 , DELHI , DELHI , 110051.</t>
  </si>
  <si>
    <t>RELIANCE MADHUBAN ROAD</t>
  </si>
  <si>
    <t>31 &amp; 32 A DAYANAND BLOCK MADHUBAN ROAD DELHI - 110092 , DELHI , DELHI , 110092.</t>
  </si>
  <si>
    <t>RELIANCE NARELA</t>
  </si>
  <si>
    <t>1961/5, KHASRA NO 121 RAILWAY ROAD NARELA NEAR ARYA SAMAJ ROAD, DELHI 110040 , DELHI , DELHI , 110040.</t>
  </si>
  <si>
    <t>RELIANCE SAVITRINAGAR</t>
  </si>
  <si>
    <t>GF NO.29/1 SAVITRI NAGAR , NEW DELHI- 110017 , DELHI , DELHI , 110017.</t>
  </si>
  <si>
    <t>RELIANCE SHASTI PARK</t>
  </si>
  <si>
    <t>PLOT NO.85/1/2/4 SHASTRI PARK CHANDER NAGAR DELHI - 110051 , DELHI , DELHI , 110051.</t>
  </si>
  <si>
    <t>RELIANCE TAIMUR NAGAR</t>
  </si>
  <si>
    <t>4 &amp; 4A TAMUR NAGAR DELHI, DELHI - 110065 , DELHI , DELHI , 110065.</t>
  </si>
  <si>
    <t>RELIANCE ZAMRUDPUR</t>
  </si>
  <si>
    <t>473 ZAMROODPUR (MADHUR MILAN BANQUET HALL) DELHI, DELHI - 110048 , DELHI , DELHI , 110048.</t>
  </si>
  <si>
    <t>RELIANCE ANSAL PLAZA</t>
  </si>
  <si>
    <t>GFA-1 ANSAL PLAZA PALAM VIHAR GURGAON, HARYANA - 122001 , GURGAON , HARYANA , 122001.</t>
  </si>
  <si>
    <t>RELIANCE DAYAL BAGH FARIDABAD</t>
  </si>
  <si>
    <t>1 DAYAL BAGH ROAD EROS GARDEN FARIDABAD, HARYANA - 121009 , FARIDABAD , HARYANA , 121009.</t>
  </si>
  <si>
    <t>RELIANCE HISSAR</t>
  </si>
  <si>
    <t>OPP. PLA HISSAR DELHI ROAD HISAR, HARYANA - 125005 , HARYANA , HARYANA , 125005.</t>
  </si>
  <si>
    <t>RELIANCE HUDAMARKETSEC23</t>
  </si>
  <si>
    <t>SCO 30,31,32 HUDA MARKET , SECTOR 23, GURGAON, HARYANA - 122017 , GURGAON , HARYANA , 122017.</t>
  </si>
  <si>
    <t>RELIANCE NIT-3 FARIDABAD</t>
  </si>
  <si>
    <t>3C/61 IGST INR 45,358.00 BUNGLOW PLOT , NIT3, FARIDABAD, HARYANA - 121001 , FARIDABAD , HARYANA , 121001.</t>
  </si>
  <si>
    <t>RELIANCE RETAIL GURGAON</t>
  </si>
  <si>
    <t>Khewat Khata No 489/503, Mustkil No 57,Killa No 8 (8 0),9 (7-4),7/2/3(2-3) Total Land 17, Kannal7 Marla, Nr Manesar, , GURGAON , HARYANA , 122004.</t>
  </si>
  <si>
    <t>RELIANCE RETAIL JAIPUR</t>
  </si>
  <si>
    <t>Godown No5 6 7 8Central Warehousing Corp Plot No Sp 1 Riico Industrial Area Sitapura Ii Rajasthan , JAIPUR , RAJASTHAN , 302022.</t>
  </si>
  <si>
    <t>RELIANCE ROYAL PORTICO</t>
  </si>
  <si>
    <t>LGF ROF PORTICO SUSHANT LOK 1 GURGAON, HARYANA - 122001 , GURGAON , HARYANA , 122001.</t>
  </si>
  <si>
    <t>RELIANCE SECTOR - 31,GURGAON</t>
  </si>
  <si>
    <t>SCO-1112/1 SEC 31I NAGAR HUDA MARKET, GURGAON, HARYANA - 122001 , GURGAON , HARYANA , 122001.</t>
  </si>
  <si>
    <t>RELIANCE SHEHNAI BANQUET ROHTAK</t>
  </si>
  <si>
    <t>SHEHNAI BANQUET OPPOSITE MANSAROVAR PARK ROHTAK, HARYANA - 124001 , HARYANA , HARYANA , 124001.</t>
  </si>
  <si>
    <t>RELIANCE RETAIL GREATER NOIDA</t>
  </si>
  <si>
    <t>Plot No. 116B, Ecotech XII Greater Noida, Gautam Buddha Nagar, Uttar Pradesh, 201310 , NOIDA , UTTAR PRADESH , 201310.</t>
  </si>
  <si>
    <t>RELIANCE RETAIL NOIDA</t>
  </si>
  <si>
    <t>Plot No. A-15, Sector 68, Noida, Gautam Buddha Nagar, Uttar Pradesh, 201301 , NOIDA , UTTAR PRADESH , 210301.</t>
  </si>
  <si>
    <t>AMAZON PDL2 INNER RING ROAD</t>
  </si>
  <si>
    <t>HAFED Warehousing Complex,B Block,Inner Ring Road,Wazirpur adjoining DTC Bus Depot,NEW DELHI , DELHI , DELHI , 110034.</t>
  </si>
  <si>
    <t>AMAZON UDL4 ROSHNARA ROAD</t>
  </si>
  <si>
    <t>Ground Floor, Pulbangas metro station, Roshnara road, Delhi, 110007 , DELHI , DELHI , 110007.</t>
  </si>
  <si>
    <t>AMAZON UDL7 MAYAPURI</t>
  </si>
  <si>
    <t>B-68, Mayapuri Industrial Area, Phase I, NEW DELHI 110064 , DELHI , DELHI , 110064.</t>
  </si>
  <si>
    <t>AMAZON UDL8 DELHI</t>
  </si>
  <si>
    <t>Plot No.45, Mohan Coperative Industrial Estate, NEW DELHI, 110044 , DELHI , DELHI , 110044.</t>
  </si>
  <si>
    <t>AMAZON PDL1 KHANDSA ROAD</t>
  </si>
  <si>
    <t>Hafed Compound New Grain Market, Khandsa Road, GURUGRAM - 122001 , GURGAON , HARYANA , 122001.</t>
  </si>
  <si>
    <t>AMAZON PDL5 UDYOG VIHAR</t>
  </si>
  <si>
    <t>94, Udyog Vihar Phase-1, Gurgaon, Gurugram, Haryana,122016 , GURGAON , HARYANA , 122016.</t>
  </si>
  <si>
    <t>AMAZON UDL6 NOIDA</t>
  </si>
  <si>
    <t>Ground Floor, D-242, Sector 63 Rd, D Block, Sector 63, Noida - 201301 , NOIDA , UTTAR PRADESH , 201301.</t>
  </si>
  <si>
    <t>BLINKIT JHILMIL</t>
  </si>
  <si>
    <t>B-16/16,JHILMIL INDUSTRIAL AREA,DELHI-110095 , DELHI , DELHI , 110095.</t>
  </si>
  <si>
    <t>BLINKIT MOHAN GARDEN</t>
  </si>
  <si>
    <t>A1/1 A,MOHAN GARDEN,UTTAM NAGAR,NEW DELHI-110059 , DELHI , DELHI , 110059.</t>
  </si>
  <si>
    <t>BLINKIT SUPER STORE DASNA 2</t>
  </si>
  <si>
    <t>KHASRA -13MI,KHATA -672, KHASRA -13MI,KHATA -239,,GRAM GALAND,DIST–HAPUR, Hapur Tahsil, Hapur, , DASNA , UTTAR PRADESH , 201015.</t>
  </si>
  <si>
    <t>BLINKIT WAZIRPUR</t>
  </si>
  <si>
    <t>B-44,WAZIRPUR IND.AREA NEAR ASHOK VIHAR,-110052 , DELHI , DELHI , 110052.</t>
  </si>
  <si>
    <t>BLINKIT INDIRAPURAM</t>
  </si>
  <si>
    <t>NITI KHAND , MANH VIHAR,INDIRAPURAM,GHAZIABAD,UTTAR PRADESH-201014 , GHAZIABAD , UTTAR PRADESH , 201014.</t>
  </si>
  <si>
    <t>BLINKIT CHANDIGARH</t>
  </si>
  <si>
    <t>Block 1 Samra Logistics Park Samra Logistics kohara Road Sahnewal Ludhiana Punjab , CHANDIGARH , PUNJAB , 141120.</t>
  </si>
  <si>
    <t>BLINKIT FARUKH NAGAR SR FEEDER</t>
  </si>
  <si>
    <t>Grofers,All cargo Logistcis park Village khalikpur,jhajhar 124105 , JHAJHAR , HARYANA , 124105.</t>
  </si>
  <si>
    <t>BLINKIT SUPER STORE BAMNOLI</t>
  </si>
  <si>
    <t>KH NO-170/2 VILL.-BAMNAULI, NAJAFGARH NEAR SHAMSHAN BHUMI NEW DELHI , DELHI , DELHI , 110043.</t>
  </si>
  <si>
    <t>BLINKIT SUPER STORE G7 E COM</t>
  </si>
  <si>
    <t>24/1 of Village Gudhi, Tehsil Taoru, Distt. Nuh Haryana, 122105 , HARYANA , HARYANA , 122105.</t>
  </si>
  <si>
    <t>BLINKIT SUPER STORE GURGAON</t>
  </si>
  <si>
    <t>Kila no. 25, Musthil no. 29,Village gopalpur, Gurgaon. , GURGAON , HARYANA , 122001.</t>
  </si>
  <si>
    <t>BLINKIT SUPER STORE GURGAON G6 HOLISOL</t>
  </si>
  <si>
    <t>KHASRA NO.97//5/4,6,14,15, 16/1, 17, VILLAGE NARHERA, 6TH MILESTONE, BILASPUR PATAUDI ROAD, GuruGRAM , GURUGRAM , HARYANA , 122503.</t>
  </si>
  <si>
    <t>BLINKIT NOIDA SEC 63</t>
  </si>
  <si>
    <t>PLOT NO F-420,SECTOR-63,NOIDA -201305 , NOIDA , UTTAR PRADESH , 201305.</t>
  </si>
  <si>
    <t>BLINKIT DC DELHI</t>
  </si>
  <si>
    <t>Khasra No. 78//8, 78//9, 78//12/1, 78//13/1, Village GHEVRA, Near Ghevra Metro Station, New Delhi, , DELHI , DELHI , 110081.</t>
  </si>
  <si>
    <t>BREAD D BITES</t>
  </si>
  <si>
    <t>E 17, GROUND FLOOR, E BLOCK, VASANT VIHAR, South West Delhi, Delhi, 110057 , DELHI , DELHI , 110057.</t>
  </si>
  <si>
    <t>BRIJ SUPER STORE</t>
  </si>
  <si>
    <t>SHOP NO.18 AND 19, QUARTER NO.61,, PLOT NO.3, BENGALI MARKET, Central , DELHI , DELHI , 110001.</t>
  </si>
  <si>
    <t>BUDGET BAZAAR GK 2</t>
  </si>
  <si>
    <t>M-60, BASEMENT AND GROUND FLOOR, GREATER KAILASH -II MARKET, NEW DELHI , DELHI , DELHI , 110048.</t>
  </si>
  <si>
    <t>CAMABEANS</t>
  </si>
  <si>
    <t>UNIT NO 151 A DLF AVENUE ,A 4 DELHI , DELHI , DELHI , 110017.</t>
  </si>
  <si>
    <t>FARM SQUAR</t>
  </si>
  <si>
    <t>72 B, KHAN MARKET, KHAN MARKET, South Delhi, Delhi, 110003 , DELHI , DELHI , 110003.</t>
  </si>
  <si>
    <t>FOODHALL CHANAKYAPURI</t>
  </si>
  <si>
    <t>LOWER GR.FL.YASHWANTPALACE COMUNITY CENT INTERSECTION OF SATYAMARG&amp;AFRICAN AVENUE NEW DELHI , DELHI , DELHI , 110021.</t>
  </si>
  <si>
    <t>FOODHALL VASANTKUNJ</t>
  </si>
  <si>
    <t>DLF, PROMENDE, NELSON MANDELA ROAD, VASANT KUNJ NEW DELHI , DELHI , DELHI , 110070.</t>
  </si>
  <si>
    <t>FOODLAND STORE</t>
  </si>
  <si>
    <t>D-11, BASEMENT- GROUND FLOOR, LSC MARKET, VASANT VIHAR, South Delhi, Delhi, 110057 , DELHI , DELHI , 110057.</t>
  </si>
  <si>
    <t>HONEY MONEY TOP CHHATTARPUR</t>
  </si>
  <si>
    <t>715/1, OPP. DLF FGRM GATE NO 1, HANUMAN MANDIR, MAIN ROAD, CHHATTARPUR , DELHI , DELHI , 110074.</t>
  </si>
  <si>
    <t>HONEY MONEY TOP TAIMOOR NAGAR</t>
  </si>
  <si>
    <t>9ARB,TAIMOOR NAGAR, NEAR GURUDWARA, NEW DELHI , DELHI , DELHI , 110065.</t>
  </si>
  <si>
    <t>KWALITY DEPARTMENTAL STORE</t>
  </si>
  <si>
    <t>H S-19, KAILASH COLONY, KAILASH COLONY, South Delhi, Delhi, 110048 , DELHI , DELHI , 110048.</t>
  </si>
  <si>
    <t>LE-MARCHE CHATTARPUR DELHI</t>
  </si>
  <si>
    <t>Khasra No-712/1, Opp. DLF Farms Gate, Chattarpur,New Delhi ,DL 110074 IND , DELHI , DELHI , 110074.</t>
  </si>
  <si>
    <t>LE-MARCHE NFC</t>
  </si>
  <si>
    <t>Plot No.18, Community Centre, New Friends Colony ,New Delhi ,DL 110025 , DELHI , DELHI , 110025.</t>
  </si>
  <si>
    <t>LE-MARCHE VANIC MALL</t>
  </si>
  <si>
    <t>SHOP NO GA-03,GROUND FLOOR,THE GRAND VANIC MALL,PLOT NO SH-3,SITR IV NR, PARI CHAWK GREATER NOIDA , GAUTAM BUDDHA NAGAR , UTTAR PRADESH , 201308</t>
  </si>
  <si>
    <t>LE-MARCHE VASANT VIHAR DELHI</t>
  </si>
  <si>
    <t>58, Basant Lok, Vasant Vihar,Delhi ,DL 110057 IND , DELHI , DELHI , 110057.</t>
  </si>
  <si>
    <t>M EAT BY BLANCO</t>
  </si>
  <si>
    <t>53B, GROUND FLOOR, KHAN MARKET, KHAN MARKET, South Delhi, Delhi, 110003 , DELHI , DELHI , 110003.</t>
  </si>
  <si>
    <t>MAHESHWARI FRESH MART JANAKPURI</t>
  </si>
  <si>
    <t>A-3, 227, OPP, ST.FRANCIS SCHOOL JANAKPURI NEW DELHI , DELHI , DELHI , 110058.</t>
  </si>
  <si>
    <t>MODERN BAZAAR VASANT VIHAR</t>
  </si>
  <si>
    <t>Shop No 18B, Basant Lok, Vasant Vihar , delhi , DELHI , 110057.</t>
  </si>
  <si>
    <t>NARANG MARCHE</t>
  </si>
  <si>
    <t>E-44A, HAUZ KHAS MAIN MARKET, DELHI, South Delhi, Delhi, 110016 , DELHI , DELHI , 110016.</t>
  </si>
  <si>
    <t>NATURE'S BASKET DLF SAKET</t>
  </si>
  <si>
    <t>DLF AVENUE,UNIT 154to159,A4,DISTRICT CENTRE, SECTOR 6,PUSHPA VIHAR,NEW DELHI , DELHI , DELHI , 110017.</t>
  </si>
  <si>
    <t>NATURE'S BASKET PANJABI BAGH</t>
  </si>
  <si>
    <t>38/61, CLUB ROAD, PUNJABI BAGH , MAIN CLUB ROAD, NEW DELHI NEW DELHI-110026 , DELHI , DELHI , 110026.</t>
  </si>
  <si>
    <t>OLA DC ROHINI DELHI</t>
  </si>
  <si>
    <t>KHASRA NO. 140 , VILLAGE MUKHMELPUR, ROHINI, NORTH WEST , DELHI-110036 , DELHI , DELHI , 110036.</t>
  </si>
  <si>
    <t>RED GROCERS</t>
  </si>
  <si>
    <t>W-13,SHOP-889, SAINIK FARM NEW DELHI , DELHI , DELHI , 110062.</t>
  </si>
  <si>
    <t>SHAKTI FRUITS</t>
  </si>
  <si>
    <t>57-A FRONT PORTION, GROUND, KHAN MARKET, KHAN MARKET , DELHI , DELHI , 110003.</t>
  </si>
  <si>
    <t>SHARDA STORE</t>
  </si>
  <si>
    <t>71-B, KHAN MARKET, NEW DELHI, South Delhi, Delhi, 110003 , DELHI , DELHI , 110003.</t>
  </si>
  <si>
    <t>SHRI NARANG STORE</t>
  </si>
  <si>
    <t>E-50/2, GROUND FLOOR, HAUZ KHAS, MAIN MARKET, South Delhi, Delhi, 110016 , E-50/2, GROUND FLOOR, HAUZ KHAS, MAIN MARKET, South Delhi, Delhi, 110016 , DELHI , DELHI , 110016.</t>
  </si>
  <si>
    <t>STEAK HOUSE</t>
  </si>
  <si>
    <t>13/8, Jorbagh Market, New Delhi, South Delhi, , DELHI , DELHI , 110003</t>
  </si>
  <si>
    <t>THE TASTE</t>
  </si>
  <si>
    <t>33, DEFENCE COLONY MARKET, DEFENCE COLONY, Delhi, 110024 , DELHI , DELHI , 110024.</t>
  </si>
  <si>
    <t>TRAVEL RETAIL RAJOKARI</t>
  </si>
  <si>
    <t>ANNAPURNA RETAIL</t>
  </si>
  <si>
    <t>890, SEC-43SHUSHANT LOK PH 1 OPP. AMBEVEE PUBLIC SHCOOL , GURGOAN , HARYANA , 122001.</t>
  </si>
  <si>
    <t>BIG BASKET GURGAON</t>
  </si>
  <si>
    <t>Rectanglekila no.271/3/Ut,3/21,4,6f4,711 7L,revenue estate of Chandu,Gurgaon-122505 , GURGAON , HARYANA , 122505.</t>
  </si>
  <si>
    <t>FEILO REALTY</t>
  </si>
  <si>
    <t>C375C Sushant Lok Phase-1 Gurugram-122002 , GURGRAM , HARYANA , 122002</t>
  </si>
  <si>
    <t>FOODHALL HARIZON GURAON</t>
  </si>
  <si>
    <t>1C&amp;1D,GR.FLOOR,HORIZON CENTER,TOWER-2, SECTOR 43,DLF PHASE V,GOLF COURSE ROAD, GURGAON , GURGAON , HARYANA , 122002.</t>
  </si>
  <si>
    <t>HARYANA DAIRY N GROCERY STORE</t>
  </si>
  <si>
    <t>C/o The Palms Apartments Organization, Left Side Palm Gate, South City -1, Haryana , GURGAON , HARYANA , 122022.</t>
  </si>
  <si>
    <t>HONEY MONEY TOP GURUGRAM SEC 15</t>
  </si>
  <si>
    <t>SCO 10, SEC-15, PART-2, GRURUGRAM , GURUGRAM , HARYANA , 122001.</t>
  </si>
  <si>
    <t>HONEY MONEY TOP GURUGRAM SEC 23</t>
  </si>
  <si>
    <t>SCO-33, HUDA MARKET, PALAM VIHAR SEC-23, GURUGRAM , GURUGRAM , HARYANA , 122001.</t>
  </si>
  <si>
    <t>HONEY MONEY TOP GURUGRAM SEC 63</t>
  </si>
  <si>
    <t>SHOP NO-34, PARAS TRINITY, SEC-63, GURUGRAM , GURUGRAM , HARYANA , 122001.</t>
  </si>
  <si>
    <t>LE-MARCHE ARDEE CITY GURUGRAM</t>
  </si>
  <si>
    <t>Unit No. A6, Upper Ground Floor, AARDEE MALL, Ardee City, Sector -52,Gurugram ,HR 122003 IND , GURGAON , HARYANA , 122003.</t>
  </si>
  <si>
    <t>LE-MARCHE GALLERIA GURUGRAM</t>
  </si>
  <si>
    <t>DLF Galleria, SG-107, DLF-IV,Gurugram ,HR 122002 IND , GURGAON , HARYANA , 122002.</t>
  </si>
  <si>
    <t>LE-MARCHE GOOD EARTH GURUGRAM</t>
  </si>
  <si>
    <t>Good Earth City Centre, Unit No. 60, Sect. 50,Gurugram ,HR 122018 IND , GURGAON , HARYANA , 122018.</t>
  </si>
  <si>
    <t>LE-MARCHE SOUTH POINT GURUGRAM</t>
  </si>
  <si>
    <t>South Point Mall, UG23, Golf Course Rd, DLF-V,Gurugram ,HR 122002 IND , GURGAON , HARYANA , 122002.</t>
  </si>
  <si>
    <t>M&amp;J'S SUPER MARCHE LLP</t>
  </si>
  <si>
    <t>D-25, GROUND FLOOR, AMAR COLONY, New Delhi, South East Delhi, Delhi, 110024 , DELHI , DELHI , 110024.</t>
  </si>
  <si>
    <t>NATURE'S BASKET SOUTH POINT</t>
  </si>
  <si>
    <t>SOUTH POINT MALL, SHOP NO. LG- 18A, SOUTH POINT MALL, SECTOR-53,GURGAON-122002 , GURGAON , HARYANA , 122002.</t>
  </si>
  <si>
    <t>SCOOTSY DC PATAUDI</t>
  </si>
  <si>
    <t>JHAJJAR</t>
  </si>
  <si>
    <t>IndoSpace Logistics Park Luhari VPO Luhari, Pataudi-Kulana Road,MDR-132, Tehsil Jhajjar, District Jhajjar, Jhajjar, Haryana 124108 , JHAJJAR , HARYANA , 124108.</t>
  </si>
  <si>
    <t>SANSI GROCERY &amp; FOODS</t>
  </si>
  <si>
    <t>SHOP NO. 3,4,5 AND 6, NEAR IREO SKYON, BEHIND HOTEL LEMON TREE, ULLAWAS, GURGAON, Gurugram, Haryana, , GURGAON , HARYANA , 122002.</t>
  </si>
  <si>
    <t>SCOOTSY DC GURGAON</t>
  </si>
  <si>
    <t>Khasara No. 143/8, 9,11,12,13,14/1, 14/2/1/, 18,19,20,21, Village Bohra Kalan, Gurgaon , GURGAON , HARYANA , 122103.</t>
  </si>
  <si>
    <t>SHRI BALAJI GENERAL STORE</t>
  </si>
  <si>
    <t>SECTOR 30/41, THE WORLD SPA, GURGAON, Gurugram, Haryana, 122001 , GURGAON , HARYANA , 122001.</t>
  </si>
  <si>
    <t>SPENCER'S ANSAL PALAM VIHAR</t>
  </si>
  <si>
    <t>Palam Corporate Plaza, Palam Vihar, Village Sarai Alwardi, District Gurgaon., Gurgaon, Gurugram, Haryana , GURGAON , HARYANA , 122017.</t>
  </si>
  <si>
    <t>SPENCER'S JMD EMPIRE SQUARE</t>
  </si>
  <si>
    <t>UNIT 1-12,40 &amp; LOWER FROUND FLOOR ,MEHRAULI GURGAON ROAD A BLOCK DLF PHASE 1 SEC 28 ,SARHOL GURUGRAM , GURGAON , HARYANA , 122002.</t>
  </si>
  <si>
    <t>SPENCER'S METRO WORLD</t>
  </si>
  <si>
    <t>Metro World mall, Lower Ground floor, District Centre, Sector 56, gurugram, Gurgaon, Gurugram , GURGAON , HARYANA , 122011.</t>
  </si>
  <si>
    <t>SPENCER'S MFG</t>
  </si>
  <si>
    <t>MEGA CITY MALL MG ROAD ,GURGAON,HARYANA , GURGAON , HARYANA , 122001.</t>
  </si>
  <si>
    <t>TAJ CITY CENTER GURUGRAM</t>
  </si>
  <si>
    <t>PLOT NO 1 SECTORE 44 GURGAON HARYANA , GURUGRAM , HARYANA , 122044.</t>
  </si>
  <si>
    <t>FLIPKART BALLABHGARH</t>
  </si>
  <si>
    <t>HARYANA</t>
  </si>
  <si>
    <t>Appejay Global Logistics Park, Plot No 23/5,Mathura road, Ballabhgarh,Ballabhgarh,Faridabad, Haryana , Faridabad , HARYANA , 121004</t>
  </si>
  <si>
    <t>FLIPKART DHARUHERA</t>
  </si>
  <si>
    <t>Block B, PragatiOne, Khasra/ Rectangle Nos. 5422/2, and Others, Village Kbijuri Tehsil Dharuhera, District Rewari, Haryana , REWARI , HARYANA , 123110.</t>
  </si>
  <si>
    <t>BIG BASKET NOIDA</t>
  </si>
  <si>
    <t>Khet No.61,HABIBRPUR GREATER NOIDA, UTTER PRADESH GAUTHAM BUDDHA NAGAR, UP-201306 , NOIDA , UTTAR PRADESH , 201306.</t>
  </si>
  <si>
    <t>FRESHLEE A1 KANCHNAR</t>
  </si>
  <si>
    <t>A1 KACHNAR ESTATE PARSVNATH PANORAMA, GREATER NOIDA GAUTAM BUDHA NAGAR , NOIDA , UTTAR PRADESH , 201310.</t>
  </si>
  <si>
    <t>FRESHLEE ALPHA 2</t>
  </si>
  <si>
    <t>C 6 GROUND FLOOR MAX, INDIA TRADE CENTRE ALPHA 2 GREATER NOIDA GAUTAM BUDDHA NAGAR , NOIDA , UTTAR PRADESH , 201310</t>
  </si>
  <si>
    <t>FRESHLEE ANSAL GOLD 1</t>
  </si>
  <si>
    <t>AM 01 P2, VINAYAK PLAZA, ANSAL GOLD 1 GRETER NOIDA GAUTAM BUDDHANNAGAR , NOIDA , UTTAR PRADESH , 201305.</t>
  </si>
  <si>
    <t>FRESHLEE GAMA 1</t>
  </si>
  <si>
    <t>KHASRA NO 4, RAMPUR JAGIR, GAMA 1 GREATER NOIDA GAUTAM BUDDHA NAGAR , NOIDA , UTTAR PRADESH , 201308.</t>
  </si>
  <si>
    <t>SPENCER SECOR-51 NOIDA</t>
  </si>
  <si>
    <t>C-3, SECTOR-51,GAUTAM BUDDHA NAGAR TAHSIL GAUTAM BUDDHA NAGAR NOIDA-201201 , GAUTAM BUDDHA NAGAR , UTTAR PRADESH , 201201.</t>
  </si>
  <si>
    <t>SPENCER'S SECTOR 74 NOIDA</t>
  </si>
  <si>
    <t>NORTH EYE, PLOT NO. GH-01/A SECTOR -74, NOIDA, DISTRICT - GAUTAM BUDH NAGAR, NOIDA , NOIDA , UTTAR PRADESH , 201301.</t>
  </si>
  <si>
    <t>Sector-16B Berger Tower , NOIDA , UTTAR PRADESH , 201301</t>
  </si>
  <si>
    <t>LE-MARCHE NOIDA SEC-18</t>
  </si>
  <si>
    <t>C38 &amp; C04/C37 Lower Ground Floor, Plot No. M-03, Sector-18, Mall of India, Noida , NOIDA , UTTAR PRADESH , 201301.</t>
  </si>
  <si>
    <t>G RETAIL MART</t>
  </si>
  <si>
    <t>GURGAON</t>
  </si>
  <si>
    <t>765/11, FIRST FLOOR, MEZZANINE ROOM, SHIVPURI, NEAR DAYAL MARKET, , GURGAON , HARYANA , 122001.</t>
  </si>
  <si>
    <t>MAYRA FOOD AND BEVERAGES SURAJ KUND</t>
  </si>
  <si>
    <t>FARIDABAD</t>
  </si>
  <si>
    <t>SHOP NO. 1, CHARMWOOD BAZAAR, CHARMWOOD VILLAGE, SURAJ KUND ROAD, EROS GARDEN, Faridabad, , FARIDABAD , HARYANA , 121009.</t>
  </si>
  <si>
    <t>GROW MORE SPICES &amp; PULSES PRIVATE LIMITED</t>
  </si>
  <si>
    <t>K2/5 PHASE 2 MG ROAD CENTRAL ARCADE GURGAON , GURAGAON , HARYANA , 122002.</t>
  </si>
  <si>
    <t>MIRAJ FARIDABAD</t>
  </si>
  <si>
    <t> ELDECO STATION ONE,18/6, SECTOR 12, FARIDABAD,FARIDABAD, HARYANA, 121007 , FARIDABAD , HARYANA , 121007</t>
  </si>
  <si>
    <t>MIRAJ SHAHDARA DELHI</t>
  </si>
  <si>
    <t>2ND FLOOR, VIKAS CINE MALL, OPP SHAHDRA METRO STATION, GRAND TRUNK ROAD, DELHI - 1100332 , SHAHDARA D , DELHI , 110032.</t>
  </si>
  <si>
    <t>MIRAJ GURGAON</t>
  </si>
  <si>
    <t>MGF METROLPOLIS MALL, MG ROAD, SECTOR -28, GURUGRAM, GURGAON - , GURGAON , HARYANA , 122008.</t>
  </si>
  <si>
    <t>MIRAJ SONIPAT</t>
  </si>
  <si>
    <t>SONIPAT</t>
  </si>
  <si>
    <t> CITY MALL, BABA TARANA ROAD, NEAR BUS STAND, SONIPAT, HARYANA-131001 , SONIPAT , HARYANA , 131001.</t>
  </si>
  <si>
    <t>MIRAJ GHAZIABAD</t>
  </si>
  <si>
    <t>LAXMII PLAZA, SECTOR 5, RAJENDRA NAGAR, GHAZIABAD, UTTAR PRADESH 201006 , GHAZIABAD , UTTAR PRADESH , 201006.</t>
  </si>
  <si>
    <t>MIRAJ NEW DELHI</t>
  </si>
  <si>
    <t> IVORY TOWER,PLOT NO. S - 26, AJAY ENCLAVE,SUBHASH NAGAR,NEW DELHI - 11 00 18 , NEW DELHI , DELHI , 110018</t>
  </si>
  <si>
    <t>MIRAJ NEHRU NAGAR III</t>
  </si>
  <si>
    <t>3RD FLOOR , CHAUDHRY MALL, G.T. ROAD (ADJOING TO OPULENT MALL) - NH 91, GANDHI NAGAR, NEHRU NAGAR , GHAZIABAD , UTTAR PRADESH , 201001.</t>
  </si>
  <si>
    <t>NATURE'S BASKET DIFFENCE COLONY</t>
  </si>
  <si>
    <t> UGF E 14 Defence Colony, NEW DELHI-110024 , DELHI , DELHI , 110024.</t>
  </si>
  <si>
    <t>MORE RETAIL OCP</t>
  </si>
  <si>
    <t>UTTAR PRADESH</t>
  </si>
  <si>
    <t>More Mega Store, POCKET-H, BETA-2, GREATER NOIDA , DELHI , UTTAR PRADESH , 201307.</t>
  </si>
  <si>
    <t>MORE RETAIL SECTOR 37</t>
  </si>
  <si>
    <t>Sector 37 C, Gurugram Dhoot Time Arcade,Opp. Alpine Convent School Sector 37 C, , DELHI , HARYANA , 122006</t>
  </si>
  <si>
    <t>MORE RETAIL NAJAFGARH</t>
  </si>
  <si>
    <t>719- F &amp; 719- G Gaushala Road Najafgarh , DELHI , DELHI , 110043.</t>
  </si>
  <si>
    <t>MORE RETAIL GAUR MALL</t>
  </si>
  <si>
    <t>Gaur Central Mall,RDC Ghaziabad, Uttar Pradesh RDC, Ghaziabad , DELHI , UTTAR PRADESH , 201002.</t>
  </si>
  <si>
    <t>MORE RETAIL VIPUL BUSINESS PARK</t>
  </si>
  <si>
    <t>Vipul Business Park, MHM, Sector 48, Sohna Road, Gurugram , DELHI , HARYANA , 122018.</t>
  </si>
  <si>
    <t>MORE RETAIL GALAXY MALL</t>
  </si>
  <si>
    <t>Galaxy Blue Sapphire, Unit Hypermarket, Lower Ground Floor, C3, Sector 4, Greater Noida , DELHI , UTTAR PRADESH , 201009</t>
  </si>
  <si>
    <t>MORE RETAIL EDM</t>
  </si>
  <si>
    <t>EDM, Kaushambi, CCPL Developers Pvt Ltd,Plot No 1, Kaushambi , DELHI , UTTAR PRADESH , 201010.</t>
  </si>
  <si>
    <t>MORE RETAIL KIRTI NAGAR (EPICAH)</t>
  </si>
  <si>
    <t>UNIT NO.FF-201 FIRST FLOOR EPICAH MALL , 68,68/1 NAJAFGARH ROAD MOTI NAGAR , DELHI , DELHI , 110015</t>
  </si>
  <si>
    <t>COCOCART DELHI</t>
  </si>
  <si>
    <t>2nd Floor, Mustatil No.39 Killa No. 19 &amp; Mustatil No. 41 Killa No 2 Revenue Estate Village Kapashera , DELHI , DELHI , 110097</t>
  </si>
  <si>
    <t>KIRANA MART</t>
  </si>
  <si>
    <t>SHOP NO.2 MAIN PALAM VIHAR ROAD GURGAON, GURUGRAM, HARYANA , GURGAON , HARYANA , 122017.</t>
  </si>
  <si>
    <t>VGR SHOPPING CENTRE</t>
  </si>
  <si>
    <t>Shop No-36 Huda Market Sec-23 , HARAYANA , HARYANA , 122001.</t>
  </si>
  <si>
    <t>RELIANCE GURGAONAMBI MALL</t>
  </si>
  <si>
    <t>SB Gurgaon Ambi Mall Ambience Island At Nh 8 Village Nathupur Tehsil &amp; Distt Gurgaon , GURGAON , HARYANA , 122001</t>
  </si>
  <si>
    <t>RELIANCE NOIDAMALL OF INDIA</t>
  </si>
  <si>
    <t>SB Noida Mall Of India Plot No M 03 Sector 18 Mall Of India Gautam Budha Nagar Noida , NOIDA , UTTAR PRADESH , 201301</t>
  </si>
  <si>
    <t>RELIANCE NOIDAGREAT INDIA</t>
  </si>
  <si>
    <t>SB Noida Great India Place Great India Place Plot No A 2 Sector 38A Noida , NOIDA , UTTAR PRADESH , 201301</t>
  </si>
  <si>
    <t>RAJ KING MART</t>
  </si>
  <si>
    <t>C 9, BASEMENT, VASANT VIHAR, South West Delhi , DELHI , DELHI , 110057</t>
  </si>
  <si>
    <t>YESS LAJPAT NAGAR STORE</t>
  </si>
  <si>
    <t>"61 RING ROAD,BLOCK O, LAJPAT NAGAR 3 NEAR GUPTA MARKET BUS STAND NEW DELHI , DELHI , DELHI , 110024.</t>
  </si>
  <si>
    <t>YESS PREET VIHAR STORE</t>
  </si>
  <si>
    <t>PLOT NO. 88,ADJOINING PREET VIHAR METRO STATION GATE NO. 2,CORNER BUILD MAIN ROAD NEW RAJDHANI E NEW , DELHI , DELHI , 110092</t>
  </si>
  <si>
    <t>LOHIYA MART</t>
  </si>
  <si>
    <t>SHOP 2-3, QUTAB PLAZA DLF PHASE-I, GARGAON, Gurugram, Haryana, 122001 , GURGAON , HARYANA , 122001.</t>
  </si>
  <si>
    <t>RIVOTTA PRIVATE LIMITED</t>
  </si>
  <si>
    <t>A-136, SUPER MART-1 DLF-4, GURGAON , GURGAON , HARYANA , 122002.</t>
  </si>
  <si>
    <t>YESS NOIDA STORE</t>
  </si>
  <si>
    <t>LOWER GROUND FLOOR, JPS GALLERIA, SEC-104 NOIDA , NOIDA , UTTAR PRADESH , 201304.</t>
  </si>
  <si>
    <t>NEXT DOOR RETAIL G B NAGAR GREATER NOIDA WEST</t>
  </si>
  <si>
    <t>GF 11 ARIHANT ARDEN SEC 1 G B NAGAR , G B NAGAR , UTTAR PRADESH , 201306</t>
  </si>
  <si>
    <t>NEXT DOOR RETAIL GOUR SOUNDRYAM</t>
  </si>
  <si>
    <t>HALL NO 1 , GOUR SOUNDRYAM , NOIDA , UTTAR PRADESH , 201306</t>
  </si>
  <si>
    <t>DA MARKET</t>
  </si>
  <si>
    <t>D23 RDC RAJNAGAR G2B , GHAZIABAD , UTTAR PRADESH , 201002</t>
  </si>
  <si>
    <t>STORE NAME</t>
  </si>
  <si>
    <t>LOCATION</t>
  </si>
  <si>
    <t>ADDRESS</t>
  </si>
  <si>
    <t>pincode</t>
  </si>
  <si>
    <t>M3M Cosmopolitan, Sector 66, Gurugram, Haryana-122002</t>
  </si>
  <si>
    <t xml:space="preserve"> Sector 69, Gurugram, Haryana ,122101</t>
  </si>
  <si>
    <t xml:space="preserve"> Jharsa Fazilpur Gurugram Haryana 122101</t>
  </si>
  <si>
    <t>Count Value</t>
  </si>
  <si>
    <t>Count'</t>
  </si>
  <si>
    <t>Reliance Retail Gurgaon</t>
  </si>
  <si>
    <t>10AM - 3PM</t>
  </si>
  <si>
    <t>Amazon PDL 5</t>
  </si>
  <si>
    <t>24 HOURS</t>
  </si>
  <si>
    <t>GGN-Sector 27</t>
  </si>
  <si>
    <t>GGN-SUN CITY</t>
  </si>
  <si>
    <t>GGN-SECTOR 82</t>
  </si>
  <si>
    <t>GGN-Sector66</t>
  </si>
  <si>
    <t>GGN-SECTOR 69</t>
  </si>
  <si>
    <t>GGN-Sector 71</t>
  </si>
  <si>
    <t>GGN-UDYOG VIHAR</t>
  </si>
  <si>
    <t>Scootsy DC Gurgaon</t>
  </si>
  <si>
    <t>IMPORTENT</t>
  </si>
  <si>
    <t>9AM-12AM</t>
  </si>
  <si>
    <t>DLF 4 ZFW,GURUGRAM</t>
  </si>
  <si>
    <t>GGN-SECTOR 39 NEW</t>
  </si>
  <si>
    <t>GGN-Sector 53</t>
  </si>
  <si>
    <t>Sector 53 Gurgaon</t>
  </si>
  <si>
    <t>Amazon PDL 1</t>
  </si>
  <si>
    <t>Hafed Compound New Grain Market, Khandsa Road, GURUGRAM - 122001</t>
  </si>
  <si>
    <t>Blinkit Gurgaon</t>
  </si>
  <si>
    <t>7AM-1PM</t>
  </si>
  <si>
    <t>Nr Manesar,  HARYANA , 122004.</t>
  </si>
  <si>
    <t>94, Udyog Vihar Phase-1, Gurgaon, Gurugram, Haryana,122016</t>
  </si>
  <si>
    <t>Sector- 55, Golf Course Road Gurgaon, Haryana- 122003</t>
  </si>
  <si>
    <t xml:space="preserve"> Baani City Center Sector 63, Gurugram, Haryana-122102</t>
  </si>
  <si>
    <t>Village Bohra Kalan, Gurgaon , GURGAON , HARYANA , 122103.</t>
  </si>
  <si>
    <t>Sushant Arcade, Block B, Sushant Lok Phase 1, Gurugram, Haryana-122009</t>
  </si>
  <si>
    <t>Sector 39, Gurgaon, Haryana- 122002</t>
  </si>
  <si>
    <t>Village gopalpur, Gurgaon.</t>
  </si>
  <si>
    <t>Distance'</t>
  </si>
  <si>
    <t>Time</t>
  </si>
  <si>
    <t>Magic Deals, Shed No 2, Naman Farm, Sector 17&amp;18, NCR, 02, Road, near Maruti Gate, Old Delhi, Gurugram, Haryana 122022</t>
  </si>
  <si>
    <t>wh Add</t>
  </si>
  <si>
    <t>S</t>
  </si>
  <si>
    <t>T</t>
  </si>
  <si>
    <t>WH Dist</t>
  </si>
  <si>
    <t>Total Out</t>
  </si>
  <si>
    <t>Out-In</t>
  </si>
  <si>
    <t>Relation</t>
  </si>
  <si>
    <t>RHs</t>
  </si>
  <si>
    <t>=</t>
  </si>
  <si>
    <t>Total Input</t>
  </si>
  <si>
    <t>Tot. Min Dist</t>
  </si>
  <si>
    <t>LOCATION'S</t>
  </si>
  <si>
    <t>Source</t>
  </si>
  <si>
    <t>Demand</t>
  </si>
  <si>
    <t>Reference</t>
  </si>
  <si>
    <t>Optimal</t>
  </si>
  <si>
    <t>Optimum</t>
  </si>
  <si>
    <t>Supply</t>
  </si>
  <si>
    <t>BENGALI MARKET, Central , DELHI , DELHI , 110001.</t>
  </si>
  <si>
    <t>Amrit Nagar , Kotla , Delhi -110003</t>
  </si>
  <si>
    <t>72 B, KHAN MARKET, South Delhi, Delhi</t>
  </si>
  <si>
    <t>13/8, Jorbagh Market, New Delhi, South Delhi, 110003</t>
  </si>
  <si>
    <t>New Rohtak Road Karol Bagh New Delhi-110005</t>
  </si>
  <si>
    <t>SHAKTI NAGAR ROAD, New Delhi - 110007</t>
  </si>
  <si>
    <t>Ground Floor, Pulbangas metro station, Roshnara road, Delhi, 110007.</t>
  </si>
  <si>
    <t>W Patel Nagar Rd, New Delhi, Delhi 110008</t>
  </si>
  <si>
    <t>NAJAFGARH ROAD MOTI NAGAR , DELHI, 110015</t>
  </si>
  <si>
    <t>Aurobindo Marg , DELHI , DELHI , 110016.</t>
  </si>
  <si>
    <t xml:space="preserve"> HAUZ KHAS MAIN MARKET, DELHI, 110016.</t>
  </si>
  <si>
    <t xml:space="preserve">HAUZ KHAS, MAIN MARKET, South Delhi, Delhi, 110016  </t>
  </si>
  <si>
    <t>Khirki Extension, Malviya Nagar. New Delhi. 110017</t>
  </si>
  <si>
    <t>SELECT CITY WALK SAKET , delhi , DELHI , 110017.</t>
  </si>
  <si>
    <t xml:space="preserve"> SAVITRI NAGAR , NEW DELHI- 110017 , DELHI , DELHI , 110017.</t>
  </si>
  <si>
    <t xml:space="preserve"> DLF AVENUE ,DELHI 110017.</t>
  </si>
  <si>
    <t>DISTRICT CENTRE, SECTOR 6,PUSHPA VIHAR,NEW DELHI,110017.</t>
  </si>
  <si>
    <t xml:space="preserve"> Meenakshi Garden, Subhash Nagar, New Delhi,110018</t>
  </si>
  <si>
    <t>BudeLla , Vikaspuri , New Delhi-110018</t>
  </si>
  <si>
    <t>Balaji estate, Kalkaji, New Delhi-110019</t>
  </si>
  <si>
    <t>YASHWANT PALACE COMMUNITY CENTER  AVENUE NEW DELHI, 110021.</t>
  </si>
  <si>
    <t>D-20 Defence Colony, DELHI , 110024.</t>
  </si>
  <si>
    <t xml:space="preserve"> AMAR COLONY,  Delhi, 110024 </t>
  </si>
  <si>
    <t xml:space="preserve">E 14 Defence Colony, NEW DELHI-110024 </t>
  </si>
  <si>
    <t>61, Ring Rd, Block O, Lajpat Nagar III, Lajpat Nagar, New Delhi, Delhi 110024</t>
  </si>
  <si>
    <t>7,COMMUNITY CENTER, DELHI,110025.</t>
  </si>
  <si>
    <t xml:space="preserve"> Community Centre, New Friends Colony,DELHI , 110025.</t>
  </si>
  <si>
    <t>47,NORTH AVENUE,CLUB ROAD,PUNJABI BAGH , DELHI ,110026.</t>
  </si>
  <si>
    <t xml:space="preserve"> CLUB ROAD, PUNJABI BAGH, DELHI , 110026.</t>
  </si>
  <si>
    <t xml:space="preserve"> ARJUN NAGAR DELHI - 110029</t>
  </si>
  <si>
    <t>VIKAS CINE MALL, GRAND TRUNK ROAD, SHAHDARA DELHI , 110032.</t>
  </si>
  <si>
    <t xml:space="preserve"> Vishal Market,  tagore park - 110033</t>
  </si>
  <si>
    <t>Chunmun Mall, Pitampura, Delhi - 110034</t>
  </si>
  <si>
    <t>HAFED Warehousing Complex,B Block,Inner Ring Road,Wazirpur ,NEW DELHI 110034.</t>
  </si>
  <si>
    <t>MUKHMELPUR, ROHINI, NORTH WEST , DELHI-110036</t>
  </si>
  <si>
    <t>Rajokari,New Delhi 110038.</t>
  </si>
  <si>
    <t>Rajokari,New Delhi 110038</t>
  </si>
  <si>
    <t>NO 121 RAILWAY ROAD NARELA NEAR ARYA SAMAJ ROAD,110040.</t>
  </si>
  <si>
    <t>VILL.-BAMNAULI, NAJAFGARH, DELHI , 110043.</t>
  </si>
  <si>
    <t>G Gaushala Road Najafgarh , DELHI ,110043.</t>
  </si>
  <si>
    <t>Mohan Coperative Industrial Estate, NEW DELHI, 110044</t>
  </si>
  <si>
    <t>AJAY ENCLAVE,SUBHASH NAGAR, NEW DELHI 110018</t>
  </si>
  <si>
    <t>A-11, KAILASH COLONY, NEAR METRO STATION , DELHI,110048.</t>
  </si>
  <si>
    <t>A - 13, BASEMENT, KAILASH COLONY, NEW DELHI ,110048.</t>
  </si>
  <si>
    <t xml:space="preserve"> DELHI,110048</t>
  </si>
  <si>
    <t>Greater Kailash II, Greater Kailash, New Delhi</t>
  </si>
  <si>
    <t>KAILASH COLONY, South Delhi, Delhi, 110048</t>
  </si>
  <si>
    <t>PARWANA ROAD JAGAT PURI DELHI - 110051</t>
  </si>
  <si>
    <t>Chander Nagar, Krishna Nagar, Delhi, 110051</t>
  </si>
  <si>
    <t xml:space="preserve"> WAZIRPUR INDUSTRIAL AREA, DELHI 110052</t>
  </si>
  <si>
    <t>DASHMESH PALACE C-35 WAZIRABAD ROAD BHAJANPURA DELHI 110053</t>
  </si>
  <si>
    <t>MALL ROAD, BANARSI DAS ESTATE, CIVIL LINES, DELHI , 110054.</t>
  </si>
  <si>
    <t>OPP. JHANDEWALA MANDIR RANI JHANSI ROAD, DELHI - 110055</t>
  </si>
  <si>
    <t>E BLOCK, VASANT VIHAR, South West Delhi, Delhi, 110057</t>
  </si>
  <si>
    <t xml:space="preserve"> LSC MARKET, VASANT VIHAR, South Delhi, Delhi, 110057</t>
  </si>
  <si>
    <t>58, Basant Lok, Vasant Vihar, DELHI , 110057.</t>
  </si>
  <si>
    <t xml:space="preserve"> Basant Lok, Vasant Vihar , delhi , DELHI , 110057.</t>
  </si>
  <si>
    <t xml:space="preserve"> VASANT VIHAR, South West Delhi , DELHI110057</t>
  </si>
  <si>
    <t xml:space="preserve">MOHAN GARDEN,UTTAM NAGAR,NEW DELHI-110059 </t>
  </si>
  <si>
    <t xml:space="preserve"> SAINIK FARM NEW DELHI ,DELHI , 110062.</t>
  </si>
  <si>
    <t xml:space="preserve"> Paschim Vihar, New Delhi-110063</t>
  </si>
  <si>
    <t>Mayapuri Industrial Area, Phase I, NEW DELHI 110064</t>
  </si>
  <si>
    <t xml:space="preserve"> Prakash Mohalla, Amritpuri, East of Kailash, New Delhi, Delhi 110065</t>
  </si>
  <si>
    <t>Taimorr Nagar, New Friends Colony, New Delhi -110065</t>
  </si>
  <si>
    <t>4 &amp; 4A TAMUR NAGAR DELHI, DELHI - 110065</t>
  </si>
  <si>
    <t>DLF, PROMENDE, NELSON MANDELA ROAD, VASANT KUNJ NEW DELHI, 110070.</t>
  </si>
  <si>
    <t>NO 1, HANUMAN MANDIR, MAIN ROAD, CHHATTARPUR, DELHI , 110074.</t>
  </si>
  <si>
    <t>Plot No 6, Sector 10 Dwarka,Delhi- 110075</t>
  </si>
  <si>
    <t>SECTOR-12A,DWARKA , DWARKA , DELHI , 110075.</t>
  </si>
  <si>
    <t>City Centre, 5, District Centre, Sector 12, Dwarka, New Delhi-110076</t>
  </si>
  <si>
    <t>Village GHEVRA, Near Ghevra Metro Station, New Delhi, DELHI , 110081.</t>
  </si>
  <si>
    <t>Manglam Paradise Mall, Sector 3, Rohini, Delhi -110085</t>
  </si>
  <si>
    <t>Sector 15 ,Rohini , New Delhi -110089</t>
  </si>
  <si>
    <t>Acharya Niketan Mayur Vihar Ph-1, Delhi-110091</t>
  </si>
  <si>
    <t>Karkardoma Community Centre Delhi 110092</t>
  </si>
  <si>
    <t>Chander Vihar Mandawali , IP extension, Parparganj, Delhi-110092</t>
  </si>
  <si>
    <t>31 &amp; 32 A DAYANAND BLOCK MADHUBAN ROAD DELHI 110092.</t>
  </si>
  <si>
    <t>PLOT NO. 88, ADJOINING PREET VIHAR METRO STATION MAIN ROAD NEW RAJDHANI  DELHI, 110092</t>
  </si>
  <si>
    <t>Dilshad Garden Industrial Area, Opposite Telephone Exchange, Delhi 110095</t>
  </si>
  <si>
    <t>DILSHAD COLONY EXTN , EXPRESS MARKET,DELHI , 110095.</t>
  </si>
  <si>
    <t xml:space="preserve">JHILMIL INDUSTRIAL AREA,DELHI-110095 </t>
  </si>
  <si>
    <t>Kapas Hera Extension, Kapas Hera, New Delhi, Delhi 110097</t>
  </si>
  <si>
    <t xml:space="preserve">  PLOT, NIT3, FARIDABAD, HARYANA - 121001 </t>
  </si>
  <si>
    <t>Mathura road, Ballabhgarh, Faridabad , HARYANA , 121004</t>
  </si>
  <si>
    <t xml:space="preserve"> ELDECO STATION ONE,18/6, SECTOR 12, FARIDABAD, HARYANA, 121007 </t>
  </si>
  <si>
    <t>1 DAYAL BAGH ROAD EROS GARDEN FARIDABAD, HARYANA - 121009</t>
  </si>
  <si>
    <t>CHARMWOOD BAZAAR, CHARMWOOD VILLAGE, SURAJ KUND ROAD, EROS GARDEN, Faridabad, HARYANA , 121009.</t>
  </si>
  <si>
    <t>Sector 57 , Gurgaon , near Wazirabad, Haryana- 122001</t>
  </si>
  <si>
    <t>No, 218/1, South City 1, Gurugram, Haryana-122001</t>
  </si>
  <si>
    <t>GFA-1 ANSAL PLAZA PALAM VIHAR GURGAON, HARYANA - 122001</t>
  </si>
  <si>
    <t>LGF ROF PORTICO SUSHANT LOK 1 GURGAON, HARYANA - 122001</t>
  </si>
  <si>
    <t xml:space="preserve">SECTOR 31 NAGAR HUDA MARKET, GURGAON, HARYANA - 122001 </t>
  </si>
  <si>
    <t xml:space="preserve">Hafed Compound New Grain Market, Khandsa Road, GURUGRAM - 122001 </t>
  </si>
  <si>
    <t>OPPOSITE AMBEVEE PUBLIC SHCOOL , GURGOAN , HARYANA , 122001.</t>
  </si>
  <si>
    <t>SECTOR-15, PART-2, GRURUGRAM, HARYANA , 122001.</t>
  </si>
  <si>
    <t>SCO-33, HUDA MARKET, PALAM VIHAR SEC-23, GURUGRAM ,HARYANA , 122001.</t>
  </si>
  <si>
    <t>PARAS TRINITY, SEC-63, GURUGRAM, HARYANA , 122001.</t>
  </si>
  <si>
    <t>SECTOR 30/41, THE WORLD SPA, GURGAON, HARYANA , 122001.</t>
  </si>
  <si>
    <t>MEGA CITY MALL MG ROAD ,GURGAON,HARYANA ,122001.</t>
  </si>
  <si>
    <t>Shivpuri, Sector 7, Gurugram, Haryana</t>
  </si>
  <si>
    <t>Huda Market Sec-23 , HARAYANA , 122001.</t>
  </si>
  <si>
    <t xml:space="preserve">QUTAB PLAZA DLF PHASE-I, GARGAON, Gurugram, Haryana, 122001 </t>
  </si>
  <si>
    <t>ARJUN MARG SHOPPING MALL DLF PH-1 GURGAON ,HARYANA , 122002.</t>
  </si>
  <si>
    <t>HORIZON CENTER,TOWER-2, SECTOR 43,DLF PHASE V,GOLF COURSE ROAD, GURGAON,HARYANA , 122002.</t>
  </si>
  <si>
    <t>C375C Sushant Lok Phase-1 Gurugram HARYANA , 122002</t>
  </si>
  <si>
    <t>DLF Galleria, GURGAON , HARYANA , 122002.</t>
  </si>
  <si>
    <t>South Point Mall, UG23, Golf Course Rd, DLF-V, GURGAON , HARYANA , 122002.</t>
  </si>
  <si>
    <t>IREO SKYON, BEHIND HOTEL LEMON TREE, GURGAON , HARYANA , 122002.</t>
  </si>
  <si>
    <t xml:space="preserve"> MG ROAD CENTRAL ARCADE, GURAGAON , HARYANA , 122002.</t>
  </si>
  <si>
    <t xml:space="preserve"> AARDEE MALL, Ardee City, Sector -52,GURGAON , HARYANA , 122003.</t>
  </si>
  <si>
    <t>Nr Manesar, GURGAON , HARYANA , 122004.</t>
  </si>
  <si>
    <t xml:space="preserve"> Gurugram Dhoot Time Arcade,Opp. Alpine Convent School Sector 37 C, DELHI , HARYANA , 122006</t>
  </si>
  <si>
    <t>MGF METROLPOLIS MALL, MG ROAD, SECTOR -28, GURGAON , HARYANA , 122008.</t>
  </si>
  <si>
    <t>revenue estate  Wazirabad,  Gurugram, Haryana 122011</t>
  </si>
  <si>
    <t>Metro World mall, District Centre, Sector 56, GURGAON , HARYANA , 122011.</t>
  </si>
  <si>
    <t>94, Udyog Vihar Phase-1, GURGAON , HARYANA , 122016.</t>
  </si>
  <si>
    <t xml:space="preserve"> HUDA MARKET , SECTOR 23,  GURGAON , HARYANA , 122017.</t>
  </si>
  <si>
    <t>Palam Corporate Plaza, GURGAON , HARYANA , 122017.</t>
  </si>
  <si>
    <t>MAIN PALAM VIHAR ROAD GURGAON, GURUGRAM, HARYANA ,122017.</t>
  </si>
  <si>
    <t>S.S. PLAZA SEC.-47 , GURHAON , HARYANA , 122018.</t>
  </si>
  <si>
    <t>Good Earth City Centre, Unit No. 60, Sect. 50,GURGAON , HARYANA , 122018.</t>
  </si>
  <si>
    <t>Vipul Business Park, Sector 48, Sohna Road, Gurugram , DELHI , HARYANA , 122018.</t>
  </si>
  <si>
    <t>CYBER HUB DLF-PH.-2 , GURGAON , HARYANA , 122022.</t>
  </si>
  <si>
    <t>Somdutt Chamber 1, Bhikaji Cama Place, New Delhi- 110066</t>
  </si>
  <si>
    <t>Palms Apartments Organization, Left Side Palm Gate, South City -1, GURGAON , HARYANA , 122022.</t>
  </si>
  <si>
    <t>SECTOR 44 GURGAON HARYANA, 122044.</t>
  </si>
  <si>
    <t>Fazilpur Jharsa, Sector 72, Gurugram, Haryana</t>
  </si>
  <si>
    <t>Bhora Kalan, Gurgaon , GURGAON , HARYANA , 122103.</t>
  </si>
  <si>
    <t xml:space="preserve"> Gudhi, Tehsil Taoru, Distt. Nuh Haryana, 122105 , HARYANA</t>
  </si>
  <si>
    <t>VILLAGE NARHERA, BILASPUR PATAUDI ROAD, GURUGRAM , HARYANA , 122503.</t>
  </si>
  <si>
    <t>Chandu ,GURGAON , HARYANA , 122505.</t>
  </si>
  <si>
    <t>Village Kbijuri Tehsil Dharuhera, District Rewari, HARYANA , 123110.</t>
  </si>
  <si>
    <t>SHEHNAI BANQUET ROHTAK, HARYANA - 124001</t>
  </si>
  <si>
    <t>All cargo Logistcis park Village khalikpur, jhajhar, 124105</t>
  </si>
  <si>
    <t xml:space="preserve">IndoSpace Logistics Park Luhari VPO Luhari, Pataudi-Kulana Road,MDR-132, Jhajjar, Haryana 124108 </t>
  </si>
  <si>
    <t>HISSAR DELHI ROAD HISAR, HARYANA - 125005</t>
  </si>
  <si>
    <t> CITY MALL, BABA TARANA ROAD,SONIPAT, HARYANA-131001</t>
  </si>
  <si>
    <t>Block 1 Samra Logistics Park, Samra Logistics kohara Road Sahnewal Ludhiana, Punjab,141120.</t>
  </si>
  <si>
    <t>CHAUDHRY MALL, G.T. ROAD, NH 91, GANDHI NAGAR, NEHRU NAGAR , GHAZIABAD , UTTAR PRADESH , 201001.</t>
  </si>
  <si>
    <t>Gaur Central Mall,RDC Ghaziabad, UTTAR PRADESH , 201002.</t>
  </si>
  <si>
    <t>LAXMII PLAZA, SECTOR 5, RAJENDRA NAGAR, GHAZIABAD, UTTAR PRADESH 201006</t>
  </si>
  <si>
    <t xml:space="preserve"> Tehsil Dadri, Greater Noida, Uttar Pradesh-201009</t>
  </si>
  <si>
    <t>Galaxy Blue Sapphire, Hypermarket,  Sector 4, Greater Noida, UTTAR PRADESH , 201009</t>
  </si>
  <si>
    <t>Aayakar Bhawan - Mahalakshmi Plaza, GF, V.C-2, SECTOR 3, VAISHALI, Ghaziabad, Uttar Pradesh 201010</t>
  </si>
  <si>
    <t>NITI KHAND , MANH VIHAR,INDIRAPURAM,GHAZIABAD,UTTAR PRADESH-201014</t>
  </si>
  <si>
    <t>DIST–HAPUR, Hapur Tahsil, Hapur, , DASNA , UTTAR PRADESH , 201015.</t>
  </si>
  <si>
    <t xml:space="preserve"> VVIP Assets, Raj Nagar Extension, Uttar Pradesh -201017</t>
  </si>
  <si>
    <t xml:space="preserve"> SECTOR-51,GAUTAM BUDDHA NAGAR, UTTAR PRADESH , 201201.</t>
  </si>
  <si>
    <t>Sector 117, Noida, Gautam Budha Nagar, Uttar Pradesh- 201301</t>
  </si>
  <si>
    <t>ARD complex, Village-Sarfabad,Dadri, Sector 73, Noida, Uttar Pradesh- 201301</t>
  </si>
  <si>
    <t>Sector 63 Rd, D Block, Sector 63, Noida - 201301 , NOIDA , UTTAR PRADESH , 201301.</t>
  </si>
  <si>
    <t>NORTH EYE, PLOT NO., GAUTAM BUDH NAGAR, NOIDA  UTTAR PRADESH , 201301.</t>
  </si>
  <si>
    <t>Sector-18, Mall of India, Noida, UTTAR PRADESH , 201301.</t>
  </si>
  <si>
    <t>Sector 18,Mall Of India Gautam Budha Nagar, NOIDA , UTTAR PRADESH , 201301</t>
  </si>
  <si>
    <t>SB Noida Great India Place Great India Place Plot No A 2 Sector 38A Noida ,UTTAR PRADESH , 201301</t>
  </si>
  <si>
    <t>JPS GALLERIA, SECTOR-104 NOIDA, UTTAR PRADESH , 201304.</t>
  </si>
  <si>
    <t>Sector 142, Noida, Uttar Pradesh 201305</t>
  </si>
  <si>
    <t>SECTOR-63, NOIDA , UTTAR PRADESH , 201305.</t>
  </si>
  <si>
    <t>GAUTAM BUDDHANNAGAR , NOIDA , UTTAR PRADESH , 201305.</t>
  </si>
  <si>
    <t>HABIBPUR, GAUTHAM BUDDHA NAGAR, UTTAR PRADESH , 201306.</t>
  </si>
  <si>
    <t>ARIHANT ARDEN SEC 1, G B NAGAR, UTTAR PRADESH , 201306</t>
  </si>
  <si>
    <t>GOUR SOUNDRYAM HIGH STREET , NOIDA , UTTAR PRADESH , 201306</t>
  </si>
  <si>
    <t>A block, Sector 63, Noida , UP 201307</t>
  </si>
  <si>
    <t>THE GRAND VANICE MALL,PLOT NO SH-3,SITR IV NR, PARI CHAWK, GAUTAM BUDDHA NAGAR , UTTAR PRADESH , 201308</t>
  </si>
  <si>
    <t>RAMPUR JAGIR, GAMA 1, GAUTAM BUDDHA NAGAR , NOIDA , UTTAR PRADESH , 201308.</t>
  </si>
  <si>
    <t xml:space="preserve">Plot No. 116B, Ecotech XII Greater Noida, Gautam Buddha Nagar, Uttar Pradesh, 201310 </t>
  </si>
  <si>
    <t>A1 KACHNAR ESTATE PARSVNATH PANORAMA, GREATER NOIDA GAUTAM BUDH NAGAR , NOIDA , UTTAR PRADESH , 201310</t>
  </si>
  <si>
    <t>INDIA TRADE CENTRE ALPHA 2 GREATER NOIDA GAUTAM BUDDHA NAGAR , NOIDA , UTTAR PRADESH , 201310</t>
  </si>
  <si>
    <t>Sector 68, Noida, Gautam Buddha Nagar, Uttar Pradesh, 201301 , NOIDA , UTTAR PRADESH , 210301.</t>
  </si>
  <si>
    <t>Riico Industrial Area Sitapura Ii Rajasthan , JAIPUR , RAJASTHAN , 302022.</t>
  </si>
  <si>
    <t>Clean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</si>
</sst>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rgb="FF70757A"/>
      <name val="Calibri"/>
      <family val="2"/>
      <scheme val="minor"/>
    </font>
    <font>
      <b/>
      <sz val="7"/>
      <color rgb="FF70757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8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695874</xdr:colOff>
          <xdr:row>3</xdr:row>
          <xdr:rowOff>166219</xdr:rowOff>
        </xdr:from>
        <xdr:to>
          <xdr:col>3</xdr:col>
          <xdr:colOff>833034</xdr:colOff>
          <xdr:row>4</xdr:row>
          <xdr:rowOff>122566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9BCD-6D26-4CE6-9A0D-C415B5AA2072}">
  <sheetPr codeName="Sheet1"/>
  <dimension ref="A1:E208"/>
  <sheetViews>
    <sheetView tabSelected="1" zoomScale="59" zoomScaleNormal="70" workbookViewId="0">
      <selection activeCell="D1" sqref="D1"/>
    </sheetView>
  </sheetViews>
  <sheetFormatPr defaultRowHeight="14.4" x14ac:dyDescent="0.3"/>
  <cols>
    <col min="1" max="1" width="46.5546875" bestFit="1" customWidth="1"/>
    <col min="2" max="2" width="14.6640625" bestFit="1" customWidth="1"/>
    <col min="3" max="3" width="121" customWidth="1"/>
    <col min="4" max="4" width="15" customWidth="1"/>
    <col min="5" max="5" width="173.21875" bestFit="1" customWidth="1"/>
  </cols>
  <sheetData>
    <row r="1" spans="1:5" x14ac:dyDescent="0.3">
      <c r="A1" s="23" t="s">
        <v>422</v>
      </c>
      <c r="B1" s="23" t="s">
        <v>423</v>
      </c>
      <c r="C1" s="23" t="s">
        <v>424</v>
      </c>
      <c r="D1" s="23" t="s">
        <v>425</v>
      </c>
      <c r="E1" s="1" t="s">
        <v>652</v>
      </c>
    </row>
    <row r="2" spans="1:5" x14ac:dyDescent="0.3">
      <c r="A2" s="23" t="s">
        <v>226</v>
      </c>
      <c r="B2" s="23" t="s">
        <v>1</v>
      </c>
      <c r="C2" s="23" t="s">
        <v>227</v>
      </c>
      <c r="D2" s="23">
        <v>110001</v>
      </c>
      <c r="E2" s="1" t="s">
        <v>482</v>
      </c>
    </row>
    <row r="3" spans="1:5" x14ac:dyDescent="0.3">
      <c r="A3" s="23" t="s">
        <v>90</v>
      </c>
      <c r="B3" s="23" t="s">
        <v>1</v>
      </c>
      <c r="C3" s="23" t="s">
        <v>91</v>
      </c>
      <c r="D3" s="23">
        <v>110003</v>
      </c>
      <c r="E3" s="1" t="s">
        <v>483</v>
      </c>
    </row>
    <row r="4" spans="1:5" x14ac:dyDescent="0.3">
      <c r="A4" s="23" t="s">
        <v>232</v>
      </c>
      <c r="B4" s="23" t="s">
        <v>1</v>
      </c>
      <c r="C4" s="23" t="s">
        <v>233</v>
      </c>
      <c r="D4" s="23">
        <v>110003</v>
      </c>
      <c r="E4" s="1" t="s">
        <v>484</v>
      </c>
    </row>
    <row r="5" spans="1:5" x14ac:dyDescent="0.3">
      <c r="A5" s="23" t="s">
        <v>254</v>
      </c>
      <c r="B5" s="23" t="s">
        <v>1</v>
      </c>
      <c r="C5" s="23" t="s">
        <v>255</v>
      </c>
      <c r="D5" s="23">
        <v>110003</v>
      </c>
      <c r="E5" s="1" t="s">
        <v>484</v>
      </c>
    </row>
    <row r="6" spans="1:5" x14ac:dyDescent="0.3">
      <c r="A6" s="23" t="s">
        <v>270</v>
      </c>
      <c r="B6" s="23" t="s">
        <v>1</v>
      </c>
      <c r="C6" s="23" t="s">
        <v>271</v>
      </c>
      <c r="D6" s="23">
        <v>110003</v>
      </c>
      <c r="E6" s="1" t="s">
        <v>484</v>
      </c>
    </row>
    <row r="7" spans="1:5" x14ac:dyDescent="0.3">
      <c r="A7" s="23" t="s">
        <v>272</v>
      </c>
      <c r="B7" s="23" t="s">
        <v>1</v>
      </c>
      <c r="C7" s="23" t="s">
        <v>273</v>
      </c>
      <c r="D7" s="23">
        <v>110003</v>
      </c>
      <c r="E7" s="1" t="s">
        <v>484</v>
      </c>
    </row>
    <row r="8" spans="1:5" x14ac:dyDescent="0.3">
      <c r="A8" s="23" t="s">
        <v>276</v>
      </c>
      <c r="B8" s="23" t="s">
        <v>1</v>
      </c>
      <c r="C8" s="23" t="s">
        <v>277</v>
      </c>
      <c r="D8" s="23">
        <v>110003</v>
      </c>
      <c r="E8" s="1" t="s">
        <v>485</v>
      </c>
    </row>
    <row r="9" spans="1:5" x14ac:dyDescent="0.3">
      <c r="A9" s="23" t="s">
        <v>23</v>
      </c>
      <c r="B9" s="23" t="s">
        <v>1</v>
      </c>
      <c r="C9" s="23" t="s">
        <v>24</v>
      </c>
      <c r="D9" s="23">
        <v>110005</v>
      </c>
      <c r="E9" s="1" t="s">
        <v>486</v>
      </c>
    </row>
    <row r="10" spans="1:5" x14ac:dyDescent="0.3">
      <c r="A10" s="23" t="s">
        <v>88</v>
      </c>
      <c r="B10" s="23" t="s">
        <v>1</v>
      </c>
      <c r="C10" s="23" t="s">
        <v>89</v>
      </c>
      <c r="D10" s="23">
        <v>110007</v>
      </c>
      <c r="E10" s="1" t="s">
        <v>487</v>
      </c>
    </row>
    <row r="11" spans="1:5" x14ac:dyDescent="0.3">
      <c r="A11" s="23" t="s">
        <v>186</v>
      </c>
      <c r="B11" s="23" t="s">
        <v>1</v>
      </c>
      <c r="C11" s="23" t="s">
        <v>187</v>
      </c>
      <c r="D11" s="23">
        <v>110007</v>
      </c>
      <c r="E11" s="1" t="s">
        <v>488</v>
      </c>
    </row>
    <row r="12" spans="1:5" x14ac:dyDescent="0.3">
      <c r="A12" s="23" t="s">
        <v>21</v>
      </c>
      <c r="B12" s="23" t="s">
        <v>1</v>
      </c>
      <c r="C12" s="23" t="s">
        <v>22</v>
      </c>
      <c r="D12" s="23">
        <v>110008</v>
      </c>
      <c r="E12" s="1" t="s">
        <v>489</v>
      </c>
    </row>
    <row r="13" spans="1:5" x14ac:dyDescent="0.3">
      <c r="A13" s="23" t="s">
        <v>25</v>
      </c>
      <c r="B13" s="23" t="s">
        <v>1</v>
      </c>
      <c r="C13" s="23" t="s">
        <v>26</v>
      </c>
      <c r="D13" s="23">
        <v>110015</v>
      </c>
      <c r="E13" s="1" t="s">
        <v>26</v>
      </c>
    </row>
    <row r="14" spans="1:5" x14ac:dyDescent="0.3">
      <c r="A14" s="23" t="s">
        <v>390</v>
      </c>
      <c r="B14" s="23" t="s">
        <v>1</v>
      </c>
      <c r="C14" s="23" t="s">
        <v>391</v>
      </c>
      <c r="D14" s="23">
        <v>110015</v>
      </c>
      <c r="E14" s="1" t="s">
        <v>490</v>
      </c>
    </row>
    <row r="15" spans="1:5" x14ac:dyDescent="0.3">
      <c r="A15" s="23" t="s">
        <v>114</v>
      </c>
      <c r="B15" s="23" t="s">
        <v>1</v>
      </c>
      <c r="C15" s="23" t="s">
        <v>115</v>
      </c>
      <c r="D15" s="23">
        <v>110016</v>
      </c>
      <c r="E15" s="1" t="s">
        <v>491</v>
      </c>
    </row>
    <row r="16" spans="1:5" x14ac:dyDescent="0.3">
      <c r="A16" s="23" t="s">
        <v>260</v>
      </c>
      <c r="B16" s="23" t="s">
        <v>1</v>
      </c>
      <c r="C16" s="23" t="s">
        <v>261</v>
      </c>
      <c r="D16" s="23">
        <v>110016</v>
      </c>
      <c r="E16" s="1" t="s">
        <v>492</v>
      </c>
    </row>
    <row r="17" spans="1:5" x14ac:dyDescent="0.3">
      <c r="A17" s="23" t="s">
        <v>274</v>
      </c>
      <c r="B17" s="23" t="s">
        <v>1</v>
      </c>
      <c r="C17" s="23" t="s">
        <v>275</v>
      </c>
      <c r="D17" s="23">
        <v>110016</v>
      </c>
      <c r="E17" s="1" t="s">
        <v>493</v>
      </c>
    </row>
    <row r="18" spans="1:5" x14ac:dyDescent="0.3">
      <c r="A18" s="23" t="s">
        <v>29</v>
      </c>
      <c r="B18" s="23" t="s">
        <v>1</v>
      </c>
      <c r="C18" s="23" t="s">
        <v>30</v>
      </c>
      <c r="D18" s="23">
        <v>110017</v>
      </c>
      <c r="E18" s="1" t="s">
        <v>494</v>
      </c>
    </row>
    <row r="19" spans="1:5" x14ac:dyDescent="0.3">
      <c r="A19" s="23" t="s">
        <v>124</v>
      </c>
      <c r="B19" s="23" t="s">
        <v>1</v>
      </c>
      <c r="C19" s="23" t="s">
        <v>125</v>
      </c>
      <c r="D19" s="23">
        <v>110017</v>
      </c>
      <c r="E19" s="1" t="s">
        <v>495</v>
      </c>
    </row>
    <row r="20" spans="1:5" x14ac:dyDescent="0.3">
      <c r="A20" s="23" t="s">
        <v>152</v>
      </c>
      <c r="B20" s="23" t="s">
        <v>1</v>
      </c>
      <c r="C20" s="23" t="s">
        <v>153</v>
      </c>
      <c r="D20" s="23">
        <v>110017</v>
      </c>
      <c r="E20" s="1" t="s">
        <v>496</v>
      </c>
    </row>
    <row r="21" spans="1:5" x14ac:dyDescent="0.3">
      <c r="A21" s="23" t="s">
        <v>230</v>
      </c>
      <c r="B21" s="23" t="s">
        <v>1</v>
      </c>
      <c r="C21" s="23" t="s">
        <v>231</v>
      </c>
      <c r="D21" s="23">
        <v>110017</v>
      </c>
      <c r="E21" s="1" t="s">
        <v>497</v>
      </c>
    </row>
    <row r="22" spans="1:5" x14ac:dyDescent="0.3">
      <c r="A22" s="23" t="s">
        <v>262</v>
      </c>
      <c r="B22" s="23" t="s">
        <v>1</v>
      </c>
      <c r="C22" s="23" t="s">
        <v>263</v>
      </c>
      <c r="D22" s="23">
        <v>110017</v>
      </c>
      <c r="E22" s="1" t="s">
        <v>498</v>
      </c>
    </row>
    <row r="23" spans="1:5" x14ac:dyDescent="0.3">
      <c r="A23" s="23" t="s">
        <v>45</v>
      </c>
      <c r="B23" s="23" t="s">
        <v>1</v>
      </c>
      <c r="C23" s="23" t="s">
        <v>46</v>
      </c>
      <c r="D23" s="23">
        <v>110018</v>
      </c>
      <c r="E23" s="1" t="s">
        <v>499</v>
      </c>
    </row>
    <row r="24" spans="1:5" x14ac:dyDescent="0.3">
      <c r="A24" s="23" t="s">
        <v>102</v>
      </c>
      <c r="B24" s="23" t="s">
        <v>1</v>
      </c>
      <c r="C24" s="23" t="s">
        <v>103</v>
      </c>
      <c r="D24" s="23">
        <v>110018</v>
      </c>
      <c r="E24" s="1" t="s">
        <v>500</v>
      </c>
    </row>
    <row r="25" spans="1:5" x14ac:dyDescent="0.3">
      <c r="A25" s="23" t="s">
        <v>369</v>
      </c>
      <c r="B25" s="23" t="s">
        <v>1</v>
      </c>
      <c r="C25" s="23" t="s">
        <v>370</v>
      </c>
      <c r="D25" s="23">
        <v>110018</v>
      </c>
      <c r="E25" s="21" t="s">
        <v>523</v>
      </c>
    </row>
    <row r="26" spans="1:5" x14ac:dyDescent="0.3">
      <c r="A26" s="23" t="s">
        <v>19</v>
      </c>
      <c r="B26" s="23" t="s">
        <v>1</v>
      </c>
      <c r="C26" s="23" t="s">
        <v>20</v>
      </c>
      <c r="D26" s="23">
        <v>110019</v>
      </c>
      <c r="E26" s="1" t="s">
        <v>501</v>
      </c>
    </row>
    <row r="27" spans="1:5" x14ac:dyDescent="0.3">
      <c r="A27" s="23" t="s">
        <v>234</v>
      </c>
      <c r="B27" s="23" t="s">
        <v>1</v>
      </c>
      <c r="C27" s="23" t="s">
        <v>235</v>
      </c>
      <c r="D27" s="23">
        <v>110021</v>
      </c>
      <c r="E27" s="1" t="s">
        <v>502</v>
      </c>
    </row>
    <row r="28" spans="1:5" x14ac:dyDescent="0.3">
      <c r="A28" s="23" t="s">
        <v>108</v>
      </c>
      <c r="B28" s="23" t="s">
        <v>1</v>
      </c>
      <c r="C28" s="23" t="s">
        <v>109</v>
      </c>
      <c r="D28" s="23">
        <v>110024</v>
      </c>
      <c r="E28" s="1" t="s">
        <v>503</v>
      </c>
    </row>
    <row r="29" spans="1:5" x14ac:dyDescent="0.3">
      <c r="A29" s="23" t="s">
        <v>278</v>
      </c>
      <c r="B29" s="23" t="s">
        <v>1</v>
      </c>
      <c r="C29" s="23" t="s">
        <v>279</v>
      </c>
      <c r="D29" s="23">
        <v>110024</v>
      </c>
      <c r="E29" s="1" t="s">
        <v>279</v>
      </c>
    </row>
    <row r="30" spans="1:5" x14ac:dyDescent="0.3">
      <c r="A30" s="23" t="s">
        <v>305</v>
      </c>
      <c r="B30" s="23" t="s">
        <v>4</v>
      </c>
      <c r="C30" s="23" t="s">
        <v>306</v>
      </c>
      <c r="D30" s="23">
        <v>110024</v>
      </c>
      <c r="E30" s="1" t="s">
        <v>504</v>
      </c>
    </row>
    <row r="31" spans="1:5" x14ac:dyDescent="0.3">
      <c r="A31" s="23" t="s">
        <v>373</v>
      </c>
      <c r="B31" s="23" t="s">
        <v>1</v>
      </c>
      <c r="C31" s="23" t="s">
        <v>374</v>
      </c>
      <c r="D31" s="23">
        <v>110024</v>
      </c>
      <c r="E31" s="1" t="s">
        <v>505</v>
      </c>
    </row>
    <row r="32" spans="1:5" x14ac:dyDescent="0.3">
      <c r="A32" s="23" t="s">
        <v>406</v>
      </c>
      <c r="B32" s="23" t="s">
        <v>1</v>
      </c>
      <c r="C32" s="23" t="s">
        <v>407</v>
      </c>
      <c r="D32" s="23">
        <v>110024</v>
      </c>
      <c r="E32" s="1" t="s">
        <v>506</v>
      </c>
    </row>
    <row r="33" spans="1:5" x14ac:dyDescent="0.3">
      <c r="A33" s="23" t="s">
        <v>118</v>
      </c>
      <c r="B33" s="23" t="s">
        <v>1</v>
      </c>
      <c r="C33" s="23" t="s">
        <v>119</v>
      </c>
      <c r="D33" s="23">
        <v>110025</v>
      </c>
      <c r="E33" s="1" t="s">
        <v>507</v>
      </c>
    </row>
    <row r="34" spans="1:5" x14ac:dyDescent="0.3">
      <c r="A34" s="23" t="s">
        <v>248</v>
      </c>
      <c r="B34" s="23" t="s">
        <v>1</v>
      </c>
      <c r="C34" s="23" t="s">
        <v>249</v>
      </c>
      <c r="D34" s="23">
        <v>110025</v>
      </c>
      <c r="E34" s="1" t="s">
        <v>508</v>
      </c>
    </row>
    <row r="35" spans="1:5" x14ac:dyDescent="0.3">
      <c r="A35" s="23" t="s">
        <v>122</v>
      </c>
      <c r="B35" s="23" t="s">
        <v>1</v>
      </c>
      <c r="C35" s="23" t="s">
        <v>123</v>
      </c>
      <c r="D35" s="23">
        <v>110026</v>
      </c>
      <c r="E35" s="1" t="s">
        <v>509</v>
      </c>
    </row>
    <row r="36" spans="1:5" x14ac:dyDescent="0.3">
      <c r="A36" s="23" t="s">
        <v>264</v>
      </c>
      <c r="B36" s="23" t="s">
        <v>1</v>
      </c>
      <c r="C36" s="23" t="s">
        <v>265</v>
      </c>
      <c r="D36" s="23">
        <v>110026</v>
      </c>
      <c r="E36" s="1" t="s">
        <v>510</v>
      </c>
    </row>
    <row r="37" spans="1:5" x14ac:dyDescent="0.3">
      <c r="A37" s="23" t="s">
        <v>138</v>
      </c>
      <c r="B37" s="23" t="s">
        <v>1</v>
      </c>
      <c r="C37" s="23" t="s">
        <v>139</v>
      </c>
      <c r="D37" s="23">
        <v>110029</v>
      </c>
      <c r="E37" s="1" t="s">
        <v>511</v>
      </c>
    </row>
    <row r="38" spans="1:5" x14ac:dyDescent="0.3">
      <c r="A38" s="23" t="s">
        <v>360</v>
      </c>
      <c r="B38" s="23" t="s">
        <v>1</v>
      </c>
      <c r="C38" s="23" t="s">
        <v>361</v>
      </c>
      <c r="D38" s="23">
        <v>110032</v>
      </c>
      <c r="E38" s="1" t="s">
        <v>512</v>
      </c>
    </row>
    <row r="39" spans="1:5" x14ac:dyDescent="0.3">
      <c r="A39" s="23" t="s">
        <v>33</v>
      </c>
      <c r="B39" s="23" t="s">
        <v>1</v>
      </c>
      <c r="C39" s="23" t="s">
        <v>34</v>
      </c>
      <c r="D39" s="23">
        <v>110033</v>
      </c>
      <c r="E39" s="1" t="s">
        <v>513</v>
      </c>
    </row>
    <row r="40" spans="1:5" x14ac:dyDescent="0.3">
      <c r="A40" s="23" t="s">
        <v>39</v>
      </c>
      <c r="B40" s="23" t="s">
        <v>1</v>
      </c>
      <c r="C40" s="23" t="s">
        <v>40</v>
      </c>
      <c r="D40" s="23">
        <v>110034</v>
      </c>
      <c r="E40" s="1" t="s">
        <v>514</v>
      </c>
    </row>
    <row r="41" spans="1:5" x14ac:dyDescent="0.3">
      <c r="A41" s="23" t="s">
        <v>184</v>
      </c>
      <c r="B41" s="23" t="s">
        <v>1</v>
      </c>
      <c r="C41" s="23" t="s">
        <v>185</v>
      </c>
      <c r="D41" s="23">
        <v>110034</v>
      </c>
      <c r="E41" s="1" t="s">
        <v>515</v>
      </c>
    </row>
    <row r="42" spans="1:5" x14ac:dyDescent="0.3">
      <c r="A42" s="23" t="s">
        <v>266</v>
      </c>
      <c r="B42" s="23" t="s">
        <v>1</v>
      </c>
      <c r="C42" s="23" t="s">
        <v>267</v>
      </c>
      <c r="D42" s="23">
        <v>110036</v>
      </c>
      <c r="E42" s="1" t="s">
        <v>516</v>
      </c>
    </row>
    <row r="43" spans="1:5" x14ac:dyDescent="0.3">
      <c r="A43" s="23" t="s">
        <v>280</v>
      </c>
      <c r="B43" s="23" t="s">
        <v>1</v>
      </c>
      <c r="C43" s="23" t="s">
        <v>517</v>
      </c>
      <c r="D43" s="23">
        <v>110038</v>
      </c>
      <c r="E43" s="1" t="s">
        <v>518</v>
      </c>
    </row>
    <row r="44" spans="1:5" x14ac:dyDescent="0.3">
      <c r="A44" s="23" t="s">
        <v>150</v>
      </c>
      <c r="B44" s="23" t="s">
        <v>1</v>
      </c>
      <c r="C44" s="23" t="s">
        <v>151</v>
      </c>
      <c r="D44" s="23">
        <v>110040</v>
      </c>
      <c r="E44" s="1" t="s">
        <v>519</v>
      </c>
    </row>
    <row r="45" spans="1:5" x14ac:dyDescent="0.3">
      <c r="A45" s="23" t="s">
        <v>212</v>
      </c>
      <c r="B45" s="23" t="s">
        <v>4</v>
      </c>
      <c r="C45" s="23" t="s">
        <v>213</v>
      </c>
      <c r="D45" s="23">
        <v>110043</v>
      </c>
      <c r="E45" s="1" t="s">
        <v>520</v>
      </c>
    </row>
    <row r="46" spans="1:5" x14ac:dyDescent="0.3">
      <c r="A46" s="23" t="s">
        <v>380</v>
      </c>
      <c r="B46" s="23" t="s">
        <v>1</v>
      </c>
      <c r="C46" s="23" t="s">
        <v>381</v>
      </c>
      <c r="D46" s="23">
        <v>110043</v>
      </c>
      <c r="E46" s="1" t="s">
        <v>521</v>
      </c>
    </row>
    <row r="47" spans="1:5" x14ac:dyDescent="0.3">
      <c r="A47" s="23" t="s">
        <v>190</v>
      </c>
      <c r="B47" s="23" t="s">
        <v>1</v>
      </c>
      <c r="C47" s="23" t="s">
        <v>191</v>
      </c>
      <c r="D47" s="23">
        <v>110044</v>
      </c>
      <c r="E47" s="1" t="s">
        <v>522</v>
      </c>
    </row>
    <row r="48" spans="1:5" x14ac:dyDescent="0.3">
      <c r="A48" s="23" t="s">
        <v>27</v>
      </c>
      <c r="B48" s="23" t="s">
        <v>1</v>
      </c>
      <c r="C48" s="23" t="s">
        <v>28</v>
      </c>
      <c r="D48" s="23">
        <v>110045</v>
      </c>
      <c r="E48" s="1" t="s">
        <v>28</v>
      </c>
    </row>
    <row r="49" spans="1:5" x14ac:dyDescent="0.3">
      <c r="A49" s="23" t="s">
        <v>116</v>
      </c>
      <c r="B49" s="23" t="s">
        <v>1</v>
      </c>
      <c r="C49" s="23" t="s">
        <v>117</v>
      </c>
      <c r="D49" s="23">
        <v>110048</v>
      </c>
      <c r="E49" s="1" t="s">
        <v>524</v>
      </c>
    </row>
    <row r="50" spans="1:5" x14ac:dyDescent="0.3">
      <c r="A50" s="23" t="s">
        <v>120</v>
      </c>
      <c r="B50" s="23" t="s">
        <v>1</v>
      </c>
      <c r="C50" s="23" t="s">
        <v>121</v>
      </c>
      <c r="D50" s="23">
        <v>110048</v>
      </c>
      <c r="E50" s="1" t="s">
        <v>525</v>
      </c>
    </row>
    <row r="51" spans="1:5" x14ac:dyDescent="0.3">
      <c r="A51" s="23" t="s">
        <v>158</v>
      </c>
      <c r="B51" s="23" t="s">
        <v>1</v>
      </c>
      <c r="C51" s="23" t="s">
        <v>159</v>
      </c>
      <c r="D51" s="23">
        <v>110048</v>
      </c>
      <c r="E51" s="1" t="s">
        <v>526</v>
      </c>
    </row>
    <row r="52" spans="1:5" x14ac:dyDescent="0.3">
      <c r="A52" s="23" t="s">
        <v>228</v>
      </c>
      <c r="B52" s="23" t="s">
        <v>1</v>
      </c>
      <c r="C52" s="23" t="s">
        <v>229</v>
      </c>
      <c r="D52" s="23">
        <v>110048</v>
      </c>
      <c r="E52" s="1" t="s">
        <v>527</v>
      </c>
    </row>
    <row r="53" spans="1:5" x14ac:dyDescent="0.3">
      <c r="A53" s="23" t="s">
        <v>244</v>
      </c>
      <c r="B53" s="23" t="s">
        <v>1</v>
      </c>
      <c r="C53" s="23" t="s">
        <v>245</v>
      </c>
      <c r="D53" s="23">
        <v>110048</v>
      </c>
      <c r="E53" s="1" t="s">
        <v>528</v>
      </c>
    </row>
    <row r="54" spans="1:5" x14ac:dyDescent="0.3">
      <c r="A54" s="23" t="s">
        <v>146</v>
      </c>
      <c r="B54" s="23" t="s">
        <v>1</v>
      </c>
      <c r="C54" s="23" t="s">
        <v>147</v>
      </c>
      <c r="D54" s="23">
        <v>110051</v>
      </c>
      <c r="E54" s="1" t="s">
        <v>529</v>
      </c>
    </row>
    <row r="55" spans="1:5" x14ac:dyDescent="0.3">
      <c r="A55" s="23" t="s">
        <v>154</v>
      </c>
      <c r="B55" s="23" t="s">
        <v>1</v>
      </c>
      <c r="C55" s="23" t="s">
        <v>155</v>
      </c>
      <c r="D55" s="23">
        <v>110051</v>
      </c>
      <c r="E55" s="1" t="s">
        <v>530</v>
      </c>
    </row>
    <row r="56" spans="1:5" x14ac:dyDescent="0.3">
      <c r="A56" s="23" t="s">
        <v>100</v>
      </c>
      <c r="B56" s="23" t="s">
        <v>1</v>
      </c>
      <c r="C56" s="23" t="s">
        <v>101</v>
      </c>
      <c r="D56" s="23">
        <v>110052</v>
      </c>
      <c r="E56" s="1" t="s">
        <v>531</v>
      </c>
    </row>
    <row r="57" spans="1:5" x14ac:dyDescent="0.3">
      <c r="A57" s="23" t="s">
        <v>104</v>
      </c>
      <c r="B57" s="23" t="s">
        <v>1</v>
      </c>
      <c r="C57" s="23" t="s">
        <v>105</v>
      </c>
      <c r="D57" s="23">
        <v>110052</v>
      </c>
      <c r="E57" s="1" t="s">
        <v>531</v>
      </c>
    </row>
    <row r="58" spans="1:5" x14ac:dyDescent="0.3">
      <c r="A58" s="23" t="s">
        <v>204</v>
      </c>
      <c r="B58" s="23" t="s">
        <v>1</v>
      </c>
      <c r="C58" s="23" t="s">
        <v>205</v>
      </c>
      <c r="D58" s="23">
        <v>110052</v>
      </c>
      <c r="E58" s="1" t="s">
        <v>531</v>
      </c>
    </row>
    <row r="59" spans="1:5" x14ac:dyDescent="0.3">
      <c r="A59" s="23" t="s">
        <v>140</v>
      </c>
      <c r="B59" s="23" t="s">
        <v>1</v>
      </c>
      <c r="C59" s="23" t="s">
        <v>141</v>
      </c>
      <c r="D59" s="23">
        <v>110053</v>
      </c>
      <c r="E59" s="1" t="s">
        <v>532</v>
      </c>
    </row>
    <row r="60" spans="1:5" x14ac:dyDescent="0.3">
      <c r="A60" s="23" t="s">
        <v>106</v>
      </c>
      <c r="B60" s="23" t="s">
        <v>1</v>
      </c>
      <c r="C60" s="23" t="s">
        <v>107</v>
      </c>
      <c r="D60" s="23">
        <v>110054</v>
      </c>
      <c r="E60" s="1" t="s">
        <v>533</v>
      </c>
    </row>
    <row r="61" spans="1:5" x14ac:dyDescent="0.3">
      <c r="A61" s="23" t="s">
        <v>144</v>
      </c>
      <c r="B61" s="23" t="s">
        <v>1</v>
      </c>
      <c r="C61" s="23" t="s">
        <v>145</v>
      </c>
      <c r="D61" s="23">
        <v>110055</v>
      </c>
      <c r="E61" s="1" t="s">
        <v>534</v>
      </c>
    </row>
    <row r="62" spans="1:5" x14ac:dyDescent="0.3">
      <c r="A62" s="23" t="s">
        <v>224</v>
      </c>
      <c r="B62" s="23" t="s">
        <v>1</v>
      </c>
      <c r="C62" s="23" t="s">
        <v>225</v>
      </c>
      <c r="D62" s="23">
        <v>110057</v>
      </c>
      <c r="E62" s="1" t="s">
        <v>535</v>
      </c>
    </row>
    <row r="63" spans="1:5" x14ac:dyDescent="0.3">
      <c r="A63" s="23" t="s">
        <v>238</v>
      </c>
      <c r="B63" s="23" t="s">
        <v>1</v>
      </c>
      <c r="C63" s="23" t="s">
        <v>239</v>
      </c>
      <c r="D63" s="23">
        <v>110057</v>
      </c>
      <c r="E63" s="1" t="s">
        <v>536</v>
      </c>
    </row>
    <row r="64" spans="1:5" x14ac:dyDescent="0.3">
      <c r="A64" s="23" t="s">
        <v>252</v>
      </c>
      <c r="B64" s="23" t="s">
        <v>1</v>
      </c>
      <c r="C64" s="23" t="s">
        <v>253</v>
      </c>
      <c r="D64" s="23">
        <v>110057</v>
      </c>
      <c r="E64" s="1" t="s">
        <v>537</v>
      </c>
    </row>
    <row r="65" spans="1:5" x14ac:dyDescent="0.3">
      <c r="A65" s="23" t="s">
        <v>258</v>
      </c>
      <c r="B65" s="23" t="s">
        <v>1</v>
      </c>
      <c r="C65" s="23" t="s">
        <v>259</v>
      </c>
      <c r="D65" s="23">
        <v>110057</v>
      </c>
      <c r="E65" s="1" t="s">
        <v>538</v>
      </c>
    </row>
    <row r="66" spans="1:5" x14ac:dyDescent="0.3">
      <c r="A66" s="23" t="s">
        <v>404</v>
      </c>
      <c r="B66" s="23" t="s">
        <v>1</v>
      </c>
      <c r="C66" s="23" t="s">
        <v>405</v>
      </c>
      <c r="D66" s="23">
        <v>110057</v>
      </c>
      <c r="E66" s="1" t="s">
        <v>539</v>
      </c>
    </row>
    <row r="67" spans="1:5" x14ac:dyDescent="0.3">
      <c r="A67" s="23" t="s">
        <v>17</v>
      </c>
      <c r="B67" s="23" t="s">
        <v>1</v>
      </c>
      <c r="C67" s="23" t="s">
        <v>18</v>
      </c>
      <c r="D67" s="23">
        <v>110058</v>
      </c>
      <c r="E67" s="1" t="s">
        <v>18</v>
      </c>
    </row>
    <row r="68" spans="1:5" x14ac:dyDescent="0.3">
      <c r="A68" s="23" t="s">
        <v>256</v>
      </c>
      <c r="B68" s="23" t="s">
        <v>1</v>
      </c>
      <c r="C68" s="23" t="s">
        <v>257</v>
      </c>
      <c r="D68" s="23">
        <v>110058</v>
      </c>
      <c r="E68" s="1" t="s">
        <v>257</v>
      </c>
    </row>
    <row r="69" spans="1:5" x14ac:dyDescent="0.3">
      <c r="A69" s="23" t="s">
        <v>96</v>
      </c>
      <c r="B69" s="23" t="s">
        <v>1</v>
      </c>
      <c r="C69" s="23" t="s">
        <v>97</v>
      </c>
      <c r="D69" s="23">
        <v>110059</v>
      </c>
      <c r="E69" s="1" t="s">
        <v>97</v>
      </c>
    </row>
    <row r="70" spans="1:5" x14ac:dyDescent="0.3">
      <c r="A70" s="23" t="s">
        <v>200</v>
      </c>
      <c r="B70" s="23" t="s">
        <v>1</v>
      </c>
      <c r="C70" s="23" t="s">
        <v>201</v>
      </c>
      <c r="D70" s="23">
        <v>110059</v>
      </c>
      <c r="E70" s="1" t="s">
        <v>540</v>
      </c>
    </row>
    <row r="71" spans="1:5" x14ac:dyDescent="0.3">
      <c r="A71" s="23" t="s">
        <v>268</v>
      </c>
      <c r="B71" s="23" t="s">
        <v>1</v>
      </c>
      <c r="C71" s="23" t="s">
        <v>269</v>
      </c>
      <c r="D71" s="23">
        <v>110062</v>
      </c>
      <c r="E71" s="1" t="s">
        <v>541</v>
      </c>
    </row>
    <row r="72" spans="1:5" x14ac:dyDescent="0.3">
      <c r="A72" s="23" t="s">
        <v>37</v>
      </c>
      <c r="B72" s="23" t="s">
        <v>1</v>
      </c>
      <c r="C72" s="23" t="s">
        <v>38</v>
      </c>
      <c r="D72" s="23">
        <v>110063</v>
      </c>
      <c r="E72" s="1" t="s">
        <v>542</v>
      </c>
    </row>
    <row r="73" spans="1:5" x14ac:dyDescent="0.3">
      <c r="A73" s="23" t="s">
        <v>188</v>
      </c>
      <c r="B73" s="23" t="s">
        <v>1</v>
      </c>
      <c r="C73" s="23" t="s">
        <v>189</v>
      </c>
      <c r="D73" s="23">
        <v>110064</v>
      </c>
      <c r="E73" s="1" t="s">
        <v>543</v>
      </c>
    </row>
    <row r="74" spans="1:5" x14ac:dyDescent="0.3">
      <c r="A74" s="23" t="s">
        <v>8</v>
      </c>
      <c r="B74" s="23" t="s">
        <v>1</v>
      </c>
      <c r="C74" s="23" t="s">
        <v>9</v>
      </c>
      <c r="D74" s="23">
        <v>110065</v>
      </c>
      <c r="E74" s="1" t="s">
        <v>544</v>
      </c>
    </row>
    <row r="75" spans="1:5" x14ac:dyDescent="0.3">
      <c r="A75" s="23" t="s">
        <v>35</v>
      </c>
      <c r="B75" s="23" t="s">
        <v>1</v>
      </c>
      <c r="C75" s="23" t="s">
        <v>36</v>
      </c>
      <c r="D75" s="23">
        <v>110065</v>
      </c>
      <c r="E75" s="1" t="s">
        <v>545</v>
      </c>
    </row>
    <row r="76" spans="1:5" x14ac:dyDescent="0.3">
      <c r="A76" s="23" t="s">
        <v>112</v>
      </c>
      <c r="B76" s="23" t="s">
        <v>1</v>
      </c>
      <c r="C76" s="23" t="s">
        <v>113</v>
      </c>
      <c r="D76" s="23">
        <v>110065</v>
      </c>
      <c r="E76" s="1" t="s">
        <v>113</v>
      </c>
    </row>
    <row r="77" spans="1:5" x14ac:dyDescent="0.3">
      <c r="A77" s="23" t="s">
        <v>156</v>
      </c>
      <c r="B77" s="23" t="s">
        <v>1</v>
      </c>
      <c r="C77" s="23" t="s">
        <v>157</v>
      </c>
      <c r="D77" s="23">
        <v>110065</v>
      </c>
      <c r="E77" s="1" t="s">
        <v>546</v>
      </c>
    </row>
    <row r="78" spans="1:5" x14ac:dyDescent="0.3">
      <c r="A78" s="23" t="s">
        <v>242</v>
      </c>
      <c r="B78" s="23" t="s">
        <v>1</v>
      </c>
      <c r="C78" s="23" t="s">
        <v>243</v>
      </c>
      <c r="D78" s="23">
        <v>110065</v>
      </c>
      <c r="E78" s="1" t="s">
        <v>243</v>
      </c>
    </row>
    <row r="79" spans="1:5" x14ac:dyDescent="0.3">
      <c r="A79" s="23" t="s">
        <v>47</v>
      </c>
      <c r="B79" s="23" t="s">
        <v>1</v>
      </c>
      <c r="C79" s="23" t="s">
        <v>48</v>
      </c>
      <c r="D79" s="23">
        <v>110066</v>
      </c>
      <c r="E79" s="22" t="s">
        <v>605</v>
      </c>
    </row>
    <row r="80" spans="1:5" x14ac:dyDescent="0.3">
      <c r="A80" s="23" t="s">
        <v>236</v>
      </c>
      <c r="B80" s="23" t="s">
        <v>1</v>
      </c>
      <c r="C80" s="23" t="s">
        <v>237</v>
      </c>
      <c r="D80" s="23">
        <v>110070</v>
      </c>
      <c r="E80" s="1" t="s">
        <v>547</v>
      </c>
    </row>
    <row r="81" spans="1:5" x14ac:dyDescent="0.3">
      <c r="A81" s="23" t="s">
        <v>240</v>
      </c>
      <c r="B81" s="23" t="s">
        <v>1</v>
      </c>
      <c r="C81" s="23" t="s">
        <v>241</v>
      </c>
      <c r="D81" s="23">
        <v>110074</v>
      </c>
      <c r="E81" s="1" t="s">
        <v>548</v>
      </c>
    </row>
    <row r="82" spans="1:5" x14ac:dyDescent="0.3">
      <c r="A82" s="23" t="s">
        <v>246</v>
      </c>
      <c r="B82" s="23" t="s">
        <v>1</v>
      </c>
      <c r="C82" s="23" t="s">
        <v>247</v>
      </c>
      <c r="D82" s="23">
        <v>110074</v>
      </c>
      <c r="E82" s="1" t="s">
        <v>247</v>
      </c>
    </row>
    <row r="83" spans="1:5" x14ac:dyDescent="0.3">
      <c r="A83" s="23" t="s">
        <v>53</v>
      </c>
      <c r="B83" s="23" t="s">
        <v>1</v>
      </c>
      <c r="C83" s="23" t="s">
        <v>54</v>
      </c>
      <c r="D83" s="23">
        <v>110075</v>
      </c>
      <c r="E83" s="1" t="s">
        <v>549</v>
      </c>
    </row>
    <row r="84" spans="1:5" x14ac:dyDescent="0.3">
      <c r="A84" s="23" t="s">
        <v>110</v>
      </c>
      <c r="B84" s="23" t="s">
        <v>1</v>
      </c>
      <c r="C84" s="23" t="s">
        <v>111</v>
      </c>
      <c r="D84" s="23">
        <v>110075</v>
      </c>
      <c r="E84" s="1" t="s">
        <v>550</v>
      </c>
    </row>
    <row r="85" spans="1:5" x14ac:dyDescent="0.3">
      <c r="A85" s="23" t="s">
        <v>62</v>
      </c>
      <c r="B85" s="23" t="s">
        <v>1</v>
      </c>
      <c r="C85" s="23" t="s">
        <v>63</v>
      </c>
      <c r="D85" s="23">
        <v>110076</v>
      </c>
      <c r="E85" s="1" t="s">
        <v>551</v>
      </c>
    </row>
    <row r="86" spans="1:5" x14ac:dyDescent="0.3">
      <c r="A86" s="23" t="s">
        <v>222</v>
      </c>
      <c r="B86" s="23" t="s">
        <v>1</v>
      </c>
      <c r="C86" s="23" t="s">
        <v>223</v>
      </c>
      <c r="D86" s="23">
        <v>110081</v>
      </c>
      <c r="E86" s="1" t="s">
        <v>552</v>
      </c>
    </row>
    <row r="87" spans="1:5" x14ac:dyDescent="0.3">
      <c r="A87" s="23" t="s">
        <v>51</v>
      </c>
      <c r="B87" s="23" t="s">
        <v>1</v>
      </c>
      <c r="C87" s="23" t="s">
        <v>52</v>
      </c>
      <c r="D87" s="23">
        <v>110085</v>
      </c>
      <c r="E87" s="1" t="s">
        <v>553</v>
      </c>
    </row>
    <row r="88" spans="1:5" x14ac:dyDescent="0.3">
      <c r="A88" s="23" t="s">
        <v>49</v>
      </c>
      <c r="B88" s="23" t="s">
        <v>1</v>
      </c>
      <c r="C88" s="23" t="s">
        <v>50</v>
      </c>
      <c r="D88" s="23">
        <v>110089</v>
      </c>
      <c r="E88" s="1" t="s">
        <v>554</v>
      </c>
    </row>
    <row r="89" spans="1:5" x14ac:dyDescent="0.3">
      <c r="A89" s="23" t="s">
        <v>31</v>
      </c>
      <c r="B89" s="23" t="s">
        <v>1</v>
      </c>
      <c r="C89" s="23" t="s">
        <v>32</v>
      </c>
      <c r="D89" s="23">
        <v>110091</v>
      </c>
      <c r="E89" s="1" t="s">
        <v>555</v>
      </c>
    </row>
    <row r="90" spans="1:5" x14ac:dyDescent="0.3">
      <c r="A90" s="23" t="s">
        <v>0</v>
      </c>
      <c r="B90" s="23" t="s">
        <v>1</v>
      </c>
      <c r="C90" s="23" t="s">
        <v>2</v>
      </c>
      <c r="D90" s="23">
        <v>110092</v>
      </c>
      <c r="E90" s="1" t="s">
        <v>556</v>
      </c>
    </row>
    <row r="91" spans="1:5" x14ac:dyDescent="0.3">
      <c r="A91" s="23" t="s">
        <v>15</v>
      </c>
      <c r="B91" s="23" t="s">
        <v>1</v>
      </c>
      <c r="C91" s="23" t="s">
        <v>16</v>
      </c>
      <c r="D91" s="23">
        <v>110092</v>
      </c>
      <c r="E91" s="1" t="s">
        <v>557</v>
      </c>
    </row>
    <row r="92" spans="1:5" x14ac:dyDescent="0.3">
      <c r="A92" s="23" t="s">
        <v>148</v>
      </c>
      <c r="B92" s="23" t="s">
        <v>1</v>
      </c>
      <c r="C92" s="23" t="s">
        <v>149</v>
      </c>
      <c r="D92" s="23">
        <v>110092</v>
      </c>
      <c r="E92" s="1" t="s">
        <v>558</v>
      </c>
    </row>
    <row r="93" spans="1:5" x14ac:dyDescent="0.3">
      <c r="A93" s="23" t="s">
        <v>408</v>
      </c>
      <c r="B93" s="23" t="s">
        <v>1</v>
      </c>
      <c r="C93" s="23" t="s">
        <v>409</v>
      </c>
      <c r="D93" s="23">
        <v>110092</v>
      </c>
      <c r="E93" s="1" t="s">
        <v>559</v>
      </c>
    </row>
    <row r="94" spans="1:5" x14ac:dyDescent="0.3">
      <c r="A94" s="23" t="s">
        <v>6</v>
      </c>
      <c r="B94" s="23" t="s">
        <v>1</v>
      </c>
      <c r="C94" s="23" t="s">
        <v>7</v>
      </c>
      <c r="D94" s="23">
        <v>110095</v>
      </c>
      <c r="E94" s="1" t="s">
        <v>560</v>
      </c>
    </row>
    <row r="95" spans="1:5" x14ac:dyDescent="0.3">
      <c r="A95" s="23" t="s">
        <v>142</v>
      </c>
      <c r="B95" s="23" t="s">
        <v>1</v>
      </c>
      <c r="C95" s="23" t="s">
        <v>143</v>
      </c>
      <c r="D95" s="23">
        <v>110095</v>
      </c>
      <c r="E95" s="1" t="s">
        <v>561</v>
      </c>
    </row>
    <row r="96" spans="1:5" x14ac:dyDescent="0.3">
      <c r="A96" s="23" t="s">
        <v>198</v>
      </c>
      <c r="B96" s="23" t="s">
        <v>1</v>
      </c>
      <c r="C96" s="23" t="s">
        <v>199</v>
      </c>
      <c r="D96" s="23">
        <v>110095</v>
      </c>
      <c r="E96" s="1" t="s">
        <v>562</v>
      </c>
    </row>
    <row r="97" spans="1:5" x14ac:dyDescent="0.3">
      <c r="A97" s="23" t="s">
        <v>392</v>
      </c>
      <c r="B97" s="23" t="s">
        <v>1</v>
      </c>
      <c r="C97" s="23" t="s">
        <v>393</v>
      </c>
      <c r="D97" s="23">
        <v>110097</v>
      </c>
      <c r="E97" s="1" t="s">
        <v>563</v>
      </c>
    </row>
    <row r="98" spans="1:5" x14ac:dyDescent="0.3">
      <c r="A98" s="23" t="s">
        <v>168</v>
      </c>
      <c r="B98" s="23" t="s">
        <v>4</v>
      </c>
      <c r="C98" s="23" t="s">
        <v>169</v>
      </c>
      <c r="D98" s="23">
        <v>121001</v>
      </c>
      <c r="E98" s="21" t="s">
        <v>564</v>
      </c>
    </row>
    <row r="99" spans="1:5" x14ac:dyDescent="0.3">
      <c r="A99" s="23" t="s">
        <v>328</v>
      </c>
      <c r="B99" s="23" t="s">
        <v>329</v>
      </c>
      <c r="C99" s="23" t="s">
        <v>330</v>
      </c>
      <c r="D99" s="23">
        <v>121004</v>
      </c>
      <c r="E99" s="1" t="s">
        <v>565</v>
      </c>
    </row>
    <row r="100" spans="1:5" x14ac:dyDescent="0.3">
      <c r="A100" s="23" t="s">
        <v>358</v>
      </c>
      <c r="B100" s="23" t="s">
        <v>354</v>
      </c>
      <c r="C100" s="23" t="s">
        <v>359</v>
      </c>
      <c r="D100" s="23">
        <v>121007</v>
      </c>
      <c r="E100" s="1" t="s">
        <v>566</v>
      </c>
    </row>
    <row r="101" spans="1:5" x14ac:dyDescent="0.3">
      <c r="A101" s="23" t="s">
        <v>162</v>
      </c>
      <c r="B101" s="23" t="s">
        <v>4</v>
      </c>
      <c r="C101" s="23" t="s">
        <v>163</v>
      </c>
      <c r="D101" s="23">
        <v>121009</v>
      </c>
      <c r="E101" s="1" t="s">
        <v>567</v>
      </c>
    </row>
    <row r="102" spans="1:5" x14ac:dyDescent="0.3">
      <c r="A102" s="23" t="s">
        <v>353</v>
      </c>
      <c r="B102" s="23" t="s">
        <v>354</v>
      </c>
      <c r="C102" s="23" t="s">
        <v>355</v>
      </c>
      <c r="D102" s="23">
        <v>121009</v>
      </c>
      <c r="E102" s="1" t="s">
        <v>568</v>
      </c>
    </row>
    <row r="103" spans="1:5" x14ac:dyDescent="0.3">
      <c r="A103" s="23" t="s">
        <v>3</v>
      </c>
      <c r="B103" s="23" t="s">
        <v>4</v>
      </c>
      <c r="C103" s="23" t="s">
        <v>5</v>
      </c>
      <c r="D103" s="23">
        <v>122001</v>
      </c>
      <c r="E103" s="1" t="s">
        <v>569</v>
      </c>
    </row>
    <row r="104" spans="1:5" x14ac:dyDescent="0.3">
      <c r="A104" s="23" t="s">
        <v>60</v>
      </c>
      <c r="B104" s="23" t="s">
        <v>4</v>
      </c>
      <c r="C104" s="23" t="s">
        <v>61</v>
      </c>
      <c r="D104" s="23">
        <v>122001</v>
      </c>
      <c r="E104" s="1" t="s">
        <v>61</v>
      </c>
    </row>
    <row r="105" spans="1:5" x14ac:dyDescent="0.3">
      <c r="A105" s="23" t="s">
        <v>70</v>
      </c>
      <c r="B105" s="23" t="s">
        <v>4</v>
      </c>
      <c r="C105" s="23" t="s">
        <v>71</v>
      </c>
      <c r="D105" s="23">
        <v>122001</v>
      </c>
      <c r="E105" s="1" t="s">
        <v>570</v>
      </c>
    </row>
    <row r="106" spans="1:5" x14ac:dyDescent="0.3">
      <c r="A106" s="23" t="s">
        <v>160</v>
      </c>
      <c r="B106" s="23" t="s">
        <v>4</v>
      </c>
      <c r="C106" s="23" t="s">
        <v>161</v>
      </c>
      <c r="D106" s="23">
        <v>122001</v>
      </c>
      <c r="E106" s="1" t="s">
        <v>571</v>
      </c>
    </row>
    <row r="107" spans="1:5" x14ac:dyDescent="0.3">
      <c r="A107" s="23" t="s">
        <v>174</v>
      </c>
      <c r="B107" s="23" t="s">
        <v>4</v>
      </c>
      <c r="C107" s="23" t="s">
        <v>175</v>
      </c>
      <c r="D107" s="23">
        <v>122001</v>
      </c>
      <c r="E107" s="1" t="s">
        <v>572</v>
      </c>
    </row>
    <row r="108" spans="1:5" x14ac:dyDescent="0.3">
      <c r="A108" s="23" t="s">
        <v>176</v>
      </c>
      <c r="B108" s="23" t="s">
        <v>4</v>
      </c>
      <c r="C108" s="23" t="s">
        <v>177</v>
      </c>
      <c r="D108" s="23">
        <v>122001</v>
      </c>
      <c r="E108" s="1" t="s">
        <v>573</v>
      </c>
    </row>
    <row r="109" spans="1:5" x14ac:dyDescent="0.3">
      <c r="A109" s="23" t="s">
        <v>192</v>
      </c>
      <c r="B109" s="23" t="s">
        <v>4</v>
      </c>
      <c r="C109" s="23" t="s">
        <v>193</v>
      </c>
      <c r="D109" s="23">
        <v>122001</v>
      </c>
      <c r="E109" s="1" t="s">
        <v>574</v>
      </c>
    </row>
    <row r="110" spans="1:5" x14ac:dyDescent="0.3">
      <c r="A110" s="23" t="s">
        <v>216</v>
      </c>
      <c r="B110" s="23" t="s">
        <v>4</v>
      </c>
      <c r="C110" s="23" t="s">
        <v>217</v>
      </c>
      <c r="D110" s="23">
        <v>122001</v>
      </c>
      <c r="E110" s="1" t="s">
        <v>217</v>
      </c>
    </row>
    <row r="111" spans="1:5" x14ac:dyDescent="0.3">
      <c r="A111" s="23" t="s">
        <v>281</v>
      </c>
      <c r="B111" s="23" t="s">
        <v>4</v>
      </c>
      <c r="C111" s="23" t="s">
        <v>282</v>
      </c>
      <c r="D111" s="23">
        <v>122001</v>
      </c>
      <c r="E111" s="1" t="s">
        <v>575</v>
      </c>
    </row>
    <row r="112" spans="1:5" x14ac:dyDescent="0.3">
      <c r="A112" s="23" t="s">
        <v>291</v>
      </c>
      <c r="B112" s="23" t="s">
        <v>4</v>
      </c>
      <c r="C112" s="23" t="s">
        <v>292</v>
      </c>
      <c r="D112" s="23">
        <v>122001</v>
      </c>
      <c r="E112" s="1" t="s">
        <v>576</v>
      </c>
    </row>
    <row r="113" spans="1:5" x14ac:dyDescent="0.3">
      <c r="A113" s="23" t="s">
        <v>293</v>
      </c>
      <c r="B113" s="23" t="s">
        <v>4</v>
      </c>
      <c r="C113" s="23" t="s">
        <v>294</v>
      </c>
      <c r="D113" s="23">
        <v>122001</v>
      </c>
      <c r="E113" s="1" t="s">
        <v>577</v>
      </c>
    </row>
    <row r="114" spans="1:5" x14ac:dyDescent="0.3">
      <c r="A114" s="23" t="s">
        <v>295</v>
      </c>
      <c r="B114" s="23" t="s">
        <v>4</v>
      </c>
      <c r="C114" s="23" t="s">
        <v>296</v>
      </c>
      <c r="D114" s="23">
        <v>122001</v>
      </c>
      <c r="E114" s="1" t="s">
        <v>578</v>
      </c>
    </row>
    <row r="115" spans="1:5" x14ac:dyDescent="0.3">
      <c r="A115" s="23" t="s">
        <v>316</v>
      </c>
      <c r="B115" s="23" t="s">
        <v>4</v>
      </c>
      <c r="C115" s="23" t="s">
        <v>317</v>
      </c>
      <c r="D115" s="23">
        <v>122001</v>
      </c>
      <c r="E115" s="1" t="s">
        <v>579</v>
      </c>
    </row>
    <row r="116" spans="1:5" x14ac:dyDescent="0.3">
      <c r="A116" s="23" t="s">
        <v>324</v>
      </c>
      <c r="B116" s="23" t="s">
        <v>4</v>
      </c>
      <c r="C116" s="23" t="s">
        <v>325</v>
      </c>
      <c r="D116" s="23">
        <v>122001</v>
      </c>
      <c r="E116" s="1" t="s">
        <v>580</v>
      </c>
    </row>
    <row r="117" spans="1:5" x14ac:dyDescent="0.3">
      <c r="A117" s="23" t="s">
        <v>350</v>
      </c>
      <c r="B117" s="23" t="s">
        <v>351</v>
      </c>
      <c r="C117" s="23" t="s">
        <v>352</v>
      </c>
      <c r="D117" s="23">
        <v>122001</v>
      </c>
      <c r="E117" s="1" t="s">
        <v>581</v>
      </c>
    </row>
    <row r="118" spans="1:5" x14ac:dyDescent="0.3">
      <c r="A118" s="23" t="s">
        <v>396</v>
      </c>
      <c r="B118" s="23" t="s">
        <v>351</v>
      </c>
      <c r="C118" s="23" t="s">
        <v>397</v>
      </c>
      <c r="D118" s="23">
        <v>122001</v>
      </c>
      <c r="E118" s="1" t="s">
        <v>582</v>
      </c>
    </row>
    <row r="119" spans="1:5" x14ac:dyDescent="0.3">
      <c r="A119" s="23" t="s">
        <v>398</v>
      </c>
      <c r="B119" s="23" t="s">
        <v>351</v>
      </c>
      <c r="C119" s="23" t="s">
        <v>399</v>
      </c>
      <c r="D119" s="23">
        <v>122001</v>
      </c>
      <c r="E119" s="1" t="s">
        <v>399</v>
      </c>
    </row>
    <row r="120" spans="1:5" x14ac:dyDescent="0.3">
      <c r="A120" s="23" t="s">
        <v>410</v>
      </c>
      <c r="B120" s="23" t="s">
        <v>351</v>
      </c>
      <c r="C120" s="23" t="s">
        <v>411</v>
      </c>
      <c r="D120" s="23">
        <v>122001</v>
      </c>
      <c r="E120" s="1" t="s">
        <v>583</v>
      </c>
    </row>
    <row r="121" spans="1:5" x14ac:dyDescent="0.3">
      <c r="A121" s="23" t="s">
        <v>66</v>
      </c>
      <c r="B121" s="23" t="s">
        <v>4</v>
      </c>
      <c r="C121" s="23" t="s">
        <v>67</v>
      </c>
      <c r="D121" s="23">
        <v>122002</v>
      </c>
      <c r="E121" s="1" t="s">
        <v>67</v>
      </c>
    </row>
    <row r="122" spans="1:5" x14ac:dyDescent="0.3">
      <c r="A122" s="23" t="s">
        <v>68</v>
      </c>
      <c r="B122" s="23" t="s">
        <v>4</v>
      </c>
      <c r="C122" s="23" t="s">
        <v>69</v>
      </c>
      <c r="D122" s="23">
        <v>122002</v>
      </c>
      <c r="E122" s="1" t="s">
        <v>69</v>
      </c>
    </row>
    <row r="123" spans="1:5" x14ac:dyDescent="0.3">
      <c r="A123" s="23" t="s">
        <v>80</v>
      </c>
      <c r="B123" s="23" t="s">
        <v>4</v>
      </c>
      <c r="C123" s="23" t="s">
        <v>81</v>
      </c>
      <c r="D123" s="23">
        <v>122002</v>
      </c>
      <c r="E123" s="1" t="s">
        <v>81</v>
      </c>
    </row>
    <row r="124" spans="1:5" x14ac:dyDescent="0.3">
      <c r="A124" s="23" t="s">
        <v>126</v>
      </c>
      <c r="B124" s="23" t="s">
        <v>4</v>
      </c>
      <c r="C124" s="23" t="s">
        <v>127</v>
      </c>
      <c r="D124" s="23">
        <v>122002</v>
      </c>
      <c r="E124" s="1" t="s">
        <v>584</v>
      </c>
    </row>
    <row r="125" spans="1:5" x14ac:dyDescent="0.3">
      <c r="A125" s="23" t="s">
        <v>285</v>
      </c>
      <c r="B125" s="23" t="s">
        <v>4</v>
      </c>
      <c r="C125" s="23" t="s">
        <v>286</v>
      </c>
      <c r="D125" s="23">
        <v>122002</v>
      </c>
      <c r="E125" s="1" t="s">
        <v>586</v>
      </c>
    </row>
    <row r="126" spans="1:5" x14ac:dyDescent="0.3">
      <c r="A126" s="23" t="s">
        <v>287</v>
      </c>
      <c r="B126" s="23" t="s">
        <v>4</v>
      </c>
      <c r="C126" s="23" t="s">
        <v>288</v>
      </c>
      <c r="D126" s="23">
        <v>122002</v>
      </c>
      <c r="E126" s="1" t="s">
        <v>585</v>
      </c>
    </row>
    <row r="127" spans="1:5" x14ac:dyDescent="0.3">
      <c r="A127" s="23" t="s">
        <v>299</v>
      </c>
      <c r="B127" s="23" t="s">
        <v>4</v>
      </c>
      <c r="C127" s="23" t="s">
        <v>300</v>
      </c>
      <c r="D127" s="23">
        <v>122002</v>
      </c>
      <c r="E127" s="1" t="s">
        <v>587</v>
      </c>
    </row>
    <row r="128" spans="1:5" x14ac:dyDescent="0.3">
      <c r="A128" s="23" t="s">
        <v>303</v>
      </c>
      <c r="B128" s="23" t="s">
        <v>4</v>
      </c>
      <c r="C128" s="23" t="s">
        <v>304</v>
      </c>
      <c r="D128" s="23">
        <v>122002</v>
      </c>
      <c r="E128" s="1" t="s">
        <v>588</v>
      </c>
    </row>
    <row r="129" spans="1:5" x14ac:dyDescent="0.3">
      <c r="A129" s="23" t="s">
        <v>307</v>
      </c>
      <c r="B129" s="23" t="s">
        <v>4</v>
      </c>
      <c r="C129" s="23" t="s">
        <v>308</v>
      </c>
      <c r="D129" s="23">
        <v>122002</v>
      </c>
      <c r="E129" s="1" t="s">
        <v>588</v>
      </c>
    </row>
    <row r="130" spans="1:5" x14ac:dyDescent="0.3">
      <c r="A130" s="23" t="s">
        <v>312</v>
      </c>
      <c r="B130" s="23" t="s">
        <v>4</v>
      </c>
      <c r="C130" s="23" t="s">
        <v>313</v>
      </c>
      <c r="D130" s="23">
        <v>122002</v>
      </c>
      <c r="E130" s="1" t="s">
        <v>589</v>
      </c>
    </row>
    <row r="131" spans="1:5" x14ac:dyDescent="0.3">
      <c r="A131" s="23" t="s">
        <v>320</v>
      </c>
      <c r="B131" s="23" t="s">
        <v>4</v>
      </c>
      <c r="C131" s="23" t="s">
        <v>321</v>
      </c>
      <c r="D131" s="23">
        <v>122002</v>
      </c>
      <c r="E131" s="1" t="s">
        <v>321</v>
      </c>
    </row>
    <row r="132" spans="1:5" x14ac:dyDescent="0.3">
      <c r="A132" s="23" t="s">
        <v>356</v>
      </c>
      <c r="B132" s="23" t="s">
        <v>351</v>
      </c>
      <c r="C132" s="23" t="s">
        <v>357</v>
      </c>
      <c r="D132" s="23">
        <v>122002</v>
      </c>
      <c r="E132" s="1" t="s">
        <v>590</v>
      </c>
    </row>
    <row r="133" spans="1:5" x14ac:dyDescent="0.3">
      <c r="A133" s="23" t="s">
        <v>412</v>
      </c>
      <c r="B133" s="23" t="s">
        <v>351</v>
      </c>
      <c r="C133" s="23" t="s">
        <v>413</v>
      </c>
      <c r="D133" s="23">
        <v>122002</v>
      </c>
      <c r="E133" s="1" t="s">
        <v>413</v>
      </c>
    </row>
    <row r="134" spans="1:5" x14ac:dyDescent="0.3">
      <c r="A134" s="23" t="s">
        <v>92</v>
      </c>
      <c r="B134" s="23" t="s">
        <v>4</v>
      </c>
      <c r="C134" s="23" t="s">
        <v>93</v>
      </c>
      <c r="D134" s="23">
        <v>122003</v>
      </c>
      <c r="E134" s="1" t="s">
        <v>93</v>
      </c>
    </row>
    <row r="135" spans="1:5" x14ac:dyDescent="0.3">
      <c r="A135" s="23" t="s">
        <v>297</v>
      </c>
      <c r="B135" s="23" t="s">
        <v>4</v>
      </c>
      <c r="C135" s="23" t="s">
        <v>298</v>
      </c>
      <c r="D135" s="23">
        <v>122003</v>
      </c>
      <c r="E135" s="1" t="s">
        <v>591</v>
      </c>
    </row>
    <row r="136" spans="1:5" x14ac:dyDescent="0.3">
      <c r="A136" s="23" t="s">
        <v>170</v>
      </c>
      <c r="B136" s="23" t="s">
        <v>4</v>
      </c>
      <c r="C136" s="23" t="s">
        <v>171</v>
      </c>
      <c r="D136" s="23">
        <v>122004</v>
      </c>
      <c r="E136" s="1" t="s">
        <v>592</v>
      </c>
    </row>
    <row r="137" spans="1:5" x14ac:dyDescent="0.3">
      <c r="A137" s="23" t="s">
        <v>378</v>
      </c>
      <c r="B137" s="23" t="s">
        <v>329</v>
      </c>
      <c r="C137" s="23" t="s">
        <v>379</v>
      </c>
      <c r="D137" s="23">
        <v>122006</v>
      </c>
      <c r="E137" s="1" t="s">
        <v>593</v>
      </c>
    </row>
    <row r="138" spans="1:5" x14ac:dyDescent="0.3">
      <c r="A138" s="23" t="s">
        <v>94</v>
      </c>
      <c r="B138" s="23" t="s">
        <v>4</v>
      </c>
      <c r="C138" s="23" t="s">
        <v>95</v>
      </c>
      <c r="D138" s="23">
        <v>122008</v>
      </c>
      <c r="E138" s="1" t="s">
        <v>95</v>
      </c>
    </row>
    <row r="139" spans="1:5" x14ac:dyDescent="0.3">
      <c r="A139" s="23" t="s">
        <v>362</v>
      </c>
      <c r="B139" s="23" t="s">
        <v>351</v>
      </c>
      <c r="C139" s="23" t="s">
        <v>363</v>
      </c>
      <c r="D139" s="23">
        <v>122008</v>
      </c>
      <c r="E139" s="1" t="s">
        <v>594</v>
      </c>
    </row>
    <row r="140" spans="1:5" x14ac:dyDescent="0.3">
      <c r="A140" s="23" t="s">
        <v>74</v>
      </c>
      <c r="B140" s="23" t="s">
        <v>4</v>
      </c>
      <c r="C140" s="23" t="s">
        <v>75</v>
      </c>
      <c r="D140" s="23">
        <v>122011</v>
      </c>
      <c r="E140" s="1" t="s">
        <v>595</v>
      </c>
    </row>
    <row r="141" spans="1:5" x14ac:dyDescent="0.3">
      <c r="A141" s="23" t="s">
        <v>132</v>
      </c>
      <c r="B141" s="23" t="s">
        <v>4</v>
      </c>
      <c r="C141" s="23" t="s">
        <v>133</v>
      </c>
      <c r="D141" s="23">
        <v>122011</v>
      </c>
      <c r="E141" s="1" t="s">
        <v>133</v>
      </c>
    </row>
    <row r="142" spans="1:5" x14ac:dyDescent="0.3">
      <c r="A142" s="23" t="s">
        <v>322</v>
      </c>
      <c r="B142" s="23" t="s">
        <v>4</v>
      </c>
      <c r="C142" s="23" t="s">
        <v>323</v>
      </c>
      <c r="D142" s="23">
        <v>122011</v>
      </c>
      <c r="E142" s="1" t="s">
        <v>596</v>
      </c>
    </row>
    <row r="143" spans="1:5" x14ac:dyDescent="0.3">
      <c r="A143" s="23" t="s">
        <v>194</v>
      </c>
      <c r="B143" s="23" t="s">
        <v>4</v>
      </c>
      <c r="C143" s="23" t="s">
        <v>195</v>
      </c>
      <c r="D143" s="23">
        <v>122016</v>
      </c>
      <c r="E143" s="1" t="s">
        <v>597</v>
      </c>
    </row>
    <row r="144" spans="1:5" x14ac:dyDescent="0.3">
      <c r="A144" s="23" t="s">
        <v>166</v>
      </c>
      <c r="B144" s="23" t="s">
        <v>4</v>
      </c>
      <c r="C144" s="23" t="s">
        <v>167</v>
      </c>
      <c r="D144" s="23">
        <v>122017</v>
      </c>
      <c r="E144" s="1" t="s">
        <v>598</v>
      </c>
    </row>
    <row r="145" spans="1:5" x14ac:dyDescent="0.3">
      <c r="A145" s="23" t="s">
        <v>318</v>
      </c>
      <c r="B145" s="23" t="s">
        <v>4</v>
      </c>
      <c r="C145" s="23" t="s">
        <v>319</v>
      </c>
      <c r="D145" s="23">
        <v>122017</v>
      </c>
      <c r="E145" s="1" t="s">
        <v>599</v>
      </c>
    </row>
    <row r="146" spans="1:5" x14ac:dyDescent="0.3">
      <c r="A146" s="23" t="s">
        <v>394</v>
      </c>
      <c r="B146" s="23" t="s">
        <v>351</v>
      </c>
      <c r="C146" s="23" t="s">
        <v>395</v>
      </c>
      <c r="D146" s="23">
        <v>122017</v>
      </c>
      <c r="E146" s="1" t="s">
        <v>600</v>
      </c>
    </row>
    <row r="147" spans="1:5" x14ac:dyDescent="0.3">
      <c r="A147" s="23" t="s">
        <v>130</v>
      </c>
      <c r="B147" s="23" t="s">
        <v>4</v>
      </c>
      <c r="C147" s="23" t="s">
        <v>131</v>
      </c>
      <c r="D147" s="23">
        <v>122018</v>
      </c>
      <c r="E147" s="1" t="s">
        <v>601</v>
      </c>
    </row>
    <row r="148" spans="1:5" x14ac:dyDescent="0.3">
      <c r="A148" s="23" t="s">
        <v>301</v>
      </c>
      <c r="B148" s="23" t="s">
        <v>4</v>
      </c>
      <c r="C148" s="23" t="s">
        <v>302</v>
      </c>
      <c r="D148" s="23">
        <v>122018</v>
      </c>
      <c r="E148" s="1" t="s">
        <v>602</v>
      </c>
    </row>
    <row r="149" spans="1:5" x14ac:dyDescent="0.3">
      <c r="A149" s="23" t="s">
        <v>384</v>
      </c>
      <c r="B149" s="23" t="s">
        <v>329</v>
      </c>
      <c r="C149" s="23" t="s">
        <v>385</v>
      </c>
      <c r="D149" s="23">
        <v>122018</v>
      </c>
      <c r="E149" s="1" t="s">
        <v>603</v>
      </c>
    </row>
    <row r="150" spans="1:5" x14ac:dyDescent="0.3">
      <c r="A150" s="23" t="s">
        <v>128</v>
      </c>
      <c r="B150" s="23" t="s">
        <v>4</v>
      </c>
      <c r="C150" s="23" t="s">
        <v>129</v>
      </c>
      <c r="D150" s="23">
        <v>122022</v>
      </c>
      <c r="E150" s="20" t="s">
        <v>604</v>
      </c>
    </row>
    <row r="151" spans="1:5" x14ac:dyDescent="0.3">
      <c r="A151" s="23" t="s">
        <v>289</v>
      </c>
      <c r="B151" s="23" t="s">
        <v>4</v>
      </c>
      <c r="C151" s="23" t="s">
        <v>290</v>
      </c>
      <c r="D151" s="23">
        <v>122022</v>
      </c>
      <c r="E151" s="1" t="s">
        <v>606</v>
      </c>
    </row>
    <row r="152" spans="1:5" x14ac:dyDescent="0.3">
      <c r="A152" s="23" t="s">
        <v>326</v>
      </c>
      <c r="B152" s="23" t="s">
        <v>4</v>
      </c>
      <c r="C152" s="23" t="s">
        <v>327</v>
      </c>
      <c r="D152" s="23">
        <v>122044</v>
      </c>
      <c r="E152" s="1" t="s">
        <v>607</v>
      </c>
    </row>
    <row r="153" spans="1:5" x14ac:dyDescent="0.3">
      <c r="A153" s="23" t="s">
        <v>82</v>
      </c>
      <c r="B153" s="23" t="s">
        <v>4</v>
      </c>
      <c r="C153" s="23" t="s">
        <v>83</v>
      </c>
      <c r="D153" s="23">
        <v>122101</v>
      </c>
      <c r="E153" s="1" t="s">
        <v>427</v>
      </c>
    </row>
    <row r="154" spans="1:5" x14ac:dyDescent="0.3">
      <c r="A154" s="23" t="s">
        <v>84</v>
      </c>
      <c r="B154" s="23" t="s">
        <v>4</v>
      </c>
      <c r="C154" s="23" t="s">
        <v>85</v>
      </c>
      <c r="D154" s="23">
        <v>122101</v>
      </c>
      <c r="E154" s="1" t="s">
        <v>608</v>
      </c>
    </row>
    <row r="155" spans="1:5" x14ac:dyDescent="0.3">
      <c r="A155" s="23" t="s">
        <v>76</v>
      </c>
      <c r="B155" s="23" t="s">
        <v>4</v>
      </c>
      <c r="C155" s="23" t="s">
        <v>77</v>
      </c>
      <c r="D155" s="23">
        <v>122102</v>
      </c>
      <c r="E155" s="1" t="s">
        <v>456</v>
      </c>
    </row>
    <row r="156" spans="1:5" x14ac:dyDescent="0.3">
      <c r="A156" s="23" t="s">
        <v>314</v>
      </c>
      <c r="B156" s="23" t="s">
        <v>4</v>
      </c>
      <c r="C156" s="23" t="s">
        <v>315</v>
      </c>
      <c r="D156" s="23">
        <v>122103</v>
      </c>
      <c r="E156" s="1" t="s">
        <v>609</v>
      </c>
    </row>
    <row r="157" spans="1:5" x14ac:dyDescent="0.3">
      <c r="A157" s="23" t="s">
        <v>214</v>
      </c>
      <c r="B157" s="23" t="s">
        <v>4</v>
      </c>
      <c r="C157" s="23" t="s">
        <v>215</v>
      </c>
      <c r="D157" s="23">
        <v>122105</v>
      </c>
      <c r="E157" s="1" t="s">
        <v>610</v>
      </c>
    </row>
    <row r="158" spans="1:5" x14ac:dyDescent="0.3">
      <c r="A158" s="23" t="s">
        <v>218</v>
      </c>
      <c r="B158" s="23" t="s">
        <v>4</v>
      </c>
      <c r="C158" s="23" t="s">
        <v>219</v>
      </c>
      <c r="D158" s="23">
        <v>122503</v>
      </c>
      <c r="E158" s="1" t="s">
        <v>611</v>
      </c>
    </row>
    <row r="159" spans="1:5" x14ac:dyDescent="0.3">
      <c r="A159" s="23" t="s">
        <v>283</v>
      </c>
      <c r="B159" s="23" t="s">
        <v>4</v>
      </c>
      <c r="C159" s="23" t="s">
        <v>284</v>
      </c>
      <c r="D159" s="23">
        <v>122505</v>
      </c>
      <c r="E159" s="1" t="s">
        <v>612</v>
      </c>
    </row>
    <row r="160" spans="1:5" x14ac:dyDescent="0.3">
      <c r="A160" s="23" t="s">
        <v>331</v>
      </c>
      <c r="B160" s="23" t="s">
        <v>329</v>
      </c>
      <c r="C160" s="23" t="s">
        <v>332</v>
      </c>
      <c r="D160" s="23">
        <v>123110</v>
      </c>
      <c r="E160" s="1" t="s">
        <v>613</v>
      </c>
    </row>
    <row r="161" spans="1:5" x14ac:dyDescent="0.3">
      <c r="A161" s="23" t="s">
        <v>178</v>
      </c>
      <c r="B161" s="23" t="s">
        <v>4</v>
      </c>
      <c r="C161" s="23" t="s">
        <v>179</v>
      </c>
      <c r="D161" s="23">
        <v>124001</v>
      </c>
      <c r="E161" s="1" t="s">
        <v>614</v>
      </c>
    </row>
    <row r="162" spans="1:5" x14ac:dyDescent="0.3">
      <c r="A162" s="23" t="s">
        <v>210</v>
      </c>
      <c r="B162" s="23" t="s">
        <v>4</v>
      </c>
      <c r="C162" s="23" t="s">
        <v>211</v>
      </c>
      <c r="D162" s="23">
        <v>124105</v>
      </c>
      <c r="E162" s="1" t="s">
        <v>615</v>
      </c>
    </row>
    <row r="163" spans="1:5" x14ac:dyDescent="0.3">
      <c r="A163" s="23" t="s">
        <v>309</v>
      </c>
      <c r="B163" s="23" t="s">
        <v>310</v>
      </c>
      <c r="C163" s="23" t="s">
        <v>311</v>
      </c>
      <c r="D163" s="23">
        <v>124108</v>
      </c>
      <c r="E163" s="1" t="s">
        <v>616</v>
      </c>
    </row>
    <row r="164" spans="1:5" x14ac:dyDescent="0.3">
      <c r="A164" s="23" t="s">
        <v>164</v>
      </c>
      <c r="B164" s="23" t="s">
        <v>4</v>
      </c>
      <c r="C164" s="23" t="s">
        <v>165</v>
      </c>
      <c r="D164" s="23">
        <v>125005</v>
      </c>
      <c r="E164" s="1" t="s">
        <v>617</v>
      </c>
    </row>
    <row r="165" spans="1:5" x14ac:dyDescent="0.3">
      <c r="A165" s="23" t="s">
        <v>364</v>
      </c>
      <c r="B165" s="23" t="s">
        <v>365</v>
      </c>
      <c r="C165" s="23" t="s">
        <v>366</v>
      </c>
      <c r="D165" s="23">
        <v>131001</v>
      </c>
      <c r="E165" s="1" t="s">
        <v>618</v>
      </c>
    </row>
    <row r="166" spans="1:5" x14ac:dyDescent="0.3">
      <c r="A166" s="23" t="s">
        <v>208</v>
      </c>
      <c r="B166" s="23" t="s">
        <v>4</v>
      </c>
      <c r="C166" s="23" t="s">
        <v>209</v>
      </c>
      <c r="D166" s="23">
        <v>141120</v>
      </c>
      <c r="E166" s="1" t="s">
        <v>619</v>
      </c>
    </row>
    <row r="167" spans="1:5" x14ac:dyDescent="0.3">
      <c r="A167" s="23" t="s">
        <v>41</v>
      </c>
      <c r="B167" s="23" t="s">
        <v>11</v>
      </c>
      <c r="C167" s="23" t="s">
        <v>42</v>
      </c>
      <c r="D167" s="23">
        <v>201001</v>
      </c>
      <c r="E167" s="1" t="s">
        <v>42</v>
      </c>
    </row>
    <row r="168" spans="1:5" x14ac:dyDescent="0.3">
      <c r="A168" s="23" t="s">
        <v>371</v>
      </c>
      <c r="B168" s="23" t="s">
        <v>56</v>
      </c>
      <c r="C168" s="23" t="s">
        <v>372</v>
      </c>
      <c r="D168" s="23">
        <v>201001</v>
      </c>
      <c r="E168" s="1" t="s">
        <v>620</v>
      </c>
    </row>
    <row r="169" spans="1:5" x14ac:dyDescent="0.3">
      <c r="A169" s="23" t="s">
        <v>382</v>
      </c>
      <c r="B169" s="23" t="s">
        <v>376</v>
      </c>
      <c r="C169" s="23" t="s">
        <v>383</v>
      </c>
      <c r="D169" s="23">
        <v>201002</v>
      </c>
      <c r="E169" s="1" t="s">
        <v>621</v>
      </c>
    </row>
    <row r="170" spans="1:5" x14ac:dyDescent="0.3">
      <c r="A170" s="23" t="s">
        <v>420</v>
      </c>
      <c r="B170" s="23" t="s">
        <v>11</v>
      </c>
      <c r="C170" s="23" t="s">
        <v>421</v>
      </c>
      <c r="D170" s="23">
        <v>201002</v>
      </c>
      <c r="E170" s="1" t="s">
        <v>421</v>
      </c>
    </row>
    <row r="171" spans="1:5" x14ac:dyDescent="0.3">
      <c r="A171" s="23" t="s">
        <v>367</v>
      </c>
      <c r="B171" s="23" t="s">
        <v>56</v>
      </c>
      <c r="C171" s="23" t="s">
        <v>368</v>
      </c>
      <c r="D171" s="23">
        <v>201006</v>
      </c>
      <c r="E171" s="1" t="s">
        <v>622</v>
      </c>
    </row>
    <row r="172" spans="1:5" x14ac:dyDescent="0.3">
      <c r="A172" s="23" t="s">
        <v>10</v>
      </c>
      <c r="B172" s="23" t="s">
        <v>11</v>
      </c>
      <c r="C172" s="23" t="s">
        <v>12</v>
      </c>
      <c r="D172" s="23">
        <v>201009</v>
      </c>
      <c r="E172" s="1" t="s">
        <v>623</v>
      </c>
    </row>
    <row r="173" spans="1:5" x14ac:dyDescent="0.3">
      <c r="A173" s="23" t="s">
        <v>386</v>
      </c>
      <c r="B173" s="23" t="s">
        <v>376</v>
      </c>
      <c r="C173" s="23" t="s">
        <v>387</v>
      </c>
      <c r="D173" s="23">
        <v>201009</v>
      </c>
      <c r="E173" s="1" t="s">
        <v>624</v>
      </c>
    </row>
    <row r="174" spans="1:5" x14ac:dyDescent="0.3">
      <c r="A174" s="23" t="s">
        <v>98</v>
      </c>
      <c r="B174" s="23" t="s">
        <v>11</v>
      </c>
      <c r="C174" s="23" t="s">
        <v>99</v>
      </c>
      <c r="D174" s="23">
        <v>201010</v>
      </c>
      <c r="E174" s="1" t="s">
        <v>625</v>
      </c>
    </row>
    <row r="175" spans="1:5" x14ac:dyDescent="0.3">
      <c r="A175" s="23" t="s">
        <v>388</v>
      </c>
      <c r="B175" s="23" t="s">
        <v>376</v>
      </c>
      <c r="C175" s="23" t="s">
        <v>389</v>
      </c>
      <c r="D175" s="23">
        <v>201010</v>
      </c>
      <c r="E175" s="1" t="s">
        <v>389</v>
      </c>
    </row>
    <row r="176" spans="1:5" x14ac:dyDescent="0.3">
      <c r="A176" s="23" t="s">
        <v>13</v>
      </c>
      <c r="B176" s="23" t="s">
        <v>11</v>
      </c>
      <c r="C176" s="23" t="s">
        <v>14</v>
      </c>
      <c r="D176" s="23">
        <v>201014</v>
      </c>
      <c r="E176" s="1" t="s">
        <v>14</v>
      </c>
    </row>
    <row r="177" spans="1:5" x14ac:dyDescent="0.3">
      <c r="A177" s="23" t="s">
        <v>206</v>
      </c>
      <c r="B177" s="23" t="s">
        <v>11</v>
      </c>
      <c r="C177" s="23" t="s">
        <v>207</v>
      </c>
      <c r="D177" s="23">
        <v>201014</v>
      </c>
      <c r="E177" s="1" t="s">
        <v>626</v>
      </c>
    </row>
    <row r="178" spans="1:5" x14ac:dyDescent="0.3">
      <c r="A178" s="23" t="s">
        <v>202</v>
      </c>
      <c r="B178" s="23" t="s">
        <v>1</v>
      </c>
      <c r="C178" s="23" t="s">
        <v>203</v>
      </c>
      <c r="D178" s="23">
        <v>201015</v>
      </c>
      <c r="E178" s="1" t="s">
        <v>627</v>
      </c>
    </row>
    <row r="179" spans="1:5" x14ac:dyDescent="0.3">
      <c r="A179" s="23" t="s">
        <v>43</v>
      </c>
      <c r="B179" s="23" t="s">
        <v>11</v>
      </c>
      <c r="C179" s="23" t="s">
        <v>44</v>
      </c>
      <c r="D179" s="23">
        <v>201017</v>
      </c>
      <c r="E179" s="1" t="s">
        <v>628</v>
      </c>
    </row>
    <row r="180" spans="1:5" x14ac:dyDescent="0.3">
      <c r="A180" s="23" t="s">
        <v>343</v>
      </c>
      <c r="B180" s="23" t="s">
        <v>56</v>
      </c>
      <c r="C180" s="23" t="s">
        <v>344</v>
      </c>
      <c r="D180" s="23">
        <v>201201</v>
      </c>
      <c r="E180" s="1" t="s">
        <v>629</v>
      </c>
    </row>
    <row r="181" spans="1:5" x14ac:dyDescent="0.3">
      <c r="A181" s="23" t="s">
        <v>55</v>
      </c>
      <c r="B181" s="23" t="s">
        <v>56</v>
      </c>
      <c r="C181" s="23" t="s">
        <v>57</v>
      </c>
      <c r="D181" s="23">
        <v>201301</v>
      </c>
      <c r="E181" s="1" t="s">
        <v>57</v>
      </c>
    </row>
    <row r="182" spans="1:5" x14ac:dyDescent="0.3">
      <c r="A182" s="23" t="s">
        <v>58</v>
      </c>
      <c r="B182" s="23" t="s">
        <v>56</v>
      </c>
      <c r="C182" s="23" t="s">
        <v>59</v>
      </c>
      <c r="D182" s="23">
        <v>201301</v>
      </c>
      <c r="E182" s="1" t="s">
        <v>630</v>
      </c>
    </row>
    <row r="183" spans="1:5" x14ac:dyDescent="0.3">
      <c r="A183" s="23" t="s">
        <v>86</v>
      </c>
      <c r="B183" s="23" t="s">
        <v>56</v>
      </c>
      <c r="C183" s="23" t="s">
        <v>87</v>
      </c>
      <c r="D183" s="23">
        <v>201301</v>
      </c>
      <c r="E183" s="1" t="s">
        <v>631</v>
      </c>
    </row>
    <row r="184" spans="1:5" x14ac:dyDescent="0.3">
      <c r="A184" s="23" t="s">
        <v>134</v>
      </c>
      <c r="B184" s="23" t="s">
        <v>56</v>
      </c>
      <c r="C184" s="23" t="s">
        <v>135</v>
      </c>
      <c r="D184" s="23">
        <v>201301</v>
      </c>
      <c r="E184" s="1" t="s">
        <v>135</v>
      </c>
    </row>
    <row r="185" spans="1:5" x14ac:dyDescent="0.3">
      <c r="A185" s="23" t="s">
        <v>136</v>
      </c>
      <c r="B185" s="23" t="s">
        <v>56</v>
      </c>
      <c r="C185" s="23" t="s">
        <v>137</v>
      </c>
      <c r="D185" s="23">
        <v>201301</v>
      </c>
      <c r="E185" s="1" t="s">
        <v>137</v>
      </c>
    </row>
    <row r="186" spans="1:5" x14ac:dyDescent="0.3">
      <c r="A186" s="23" t="s">
        <v>196</v>
      </c>
      <c r="B186" s="23" t="s">
        <v>56</v>
      </c>
      <c r="C186" s="23" t="s">
        <v>197</v>
      </c>
      <c r="D186" s="23">
        <v>201301</v>
      </c>
      <c r="E186" s="1" t="s">
        <v>632</v>
      </c>
    </row>
    <row r="187" spans="1:5" x14ac:dyDescent="0.3">
      <c r="A187" s="23" t="s">
        <v>345</v>
      </c>
      <c r="B187" s="23" t="s">
        <v>56</v>
      </c>
      <c r="C187" s="23" t="s">
        <v>346</v>
      </c>
      <c r="D187" s="23">
        <v>201301</v>
      </c>
      <c r="E187" s="1" t="s">
        <v>633</v>
      </c>
    </row>
    <row r="188" spans="1:5" x14ac:dyDescent="0.3">
      <c r="A188" s="23" t="s">
        <v>134</v>
      </c>
      <c r="B188" s="23" t="s">
        <v>56</v>
      </c>
      <c r="C188" s="23" t="s">
        <v>347</v>
      </c>
      <c r="D188" s="23">
        <v>201301</v>
      </c>
      <c r="E188" s="1" t="s">
        <v>347</v>
      </c>
    </row>
    <row r="189" spans="1:5" x14ac:dyDescent="0.3">
      <c r="A189" s="23" t="s">
        <v>348</v>
      </c>
      <c r="B189" s="23" t="s">
        <v>56</v>
      </c>
      <c r="C189" s="23" t="s">
        <v>349</v>
      </c>
      <c r="D189" s="23">
        <v>201301</v>
      </c>
      <c r="E189" s="1" t="s">
        <v>634</v>
      </c>
    </row>
    <row r="190" spans="1:5" x14ac:dyDescent="0.3">
      <c r="A190" s="23" t="s">
        <v>400</v>
      </c>
      <c r="B190" s="23" t="s">
        <v>56</v>
      </c>
      <c r="C190" s="23" t="s">
        <v>401</v>
      </c>
      <c r="D190" s="23">
        <v>201301</v>
      </c>
      <c r="E190" s="1" t="s">
        <v>635</v>
      </c>
    </row>
    <row r="191" spans="1:5" x14ac:dyDescent="0.3">
      <c r="A191" s="23" t="s">
        <v>402</v>
      </c>
      <c r="B191" s="23" t="s">
        <v>56</v>
      </c>
      <c r="C191" s="23" t="s">
        <v>403</v>
      </c>
      <c r="D191" s="23">
        <v>201301</v>
      </c>
      <c r="E191" s="1" t="s">
        <v>636</v>
      </c>
    </row>
    <row r="192" spans="1:5" x14ac:dyDescent="0.3">
      <c r="A192" s="23" t="s">
        <v>72</v>
      </c>
      <c r="B192" s="23" t="s">
        <v>56</v>
      </c>
      <c r="C192" s="23" t="s">
        <v>73</v>
      </c>
      <c r="D192" s="23">
        <v>201303</v>
      </c>
      <c r="E192" s="1" t="s">
        <v>73</v>
      </c>
    </row>
    <row r="193" spans="1:5" x14ac:dyDescent="0.3">
      <c r="A193" s="23" t="s">
        <v>414</v>
      </c>
      <c r="B193" s="23" t="s">
        <v>56</v>
      </c>
      <c r="C193" s="23" t="s">
        <v>415</v>
      </c>
      <c r="D193" s="23">
        <v>201304</v>
      </c>
      <c r="E193" s="1" t="s">
        <v>637</v>
      </c>
    </row>
    <row r="194" spans="1:5" x14ac:dyDescent="0.3">
      <c r="A194" s="23" t="s">
        <v>64</v>
      </c>
      <c r="B194" s="23" t="s">
        <v>56</v>
      </c>
      <c r="C194" s="23" t="s">
        <v>65</v>
      </c>
      <c r="D194" s="23">
        <v>201305</v>
      </c>
      <c r="E194" s="1" t="s">
        <v>638</v>
      </c>
    </row>
    <row r="195" spans="1:5" x14ac:dyDescent="0.3">
      <c r="A195" s="23" t="s">
        <v>220</v>
      </c>
      <c r="B195" s="23" t="s">
        <v>56</v>
      </c>
      <c r="C195" s="23" t="s">
        <v>221</v>
      </c>
      <c r="D195" s="23">
        <v>201305</v>
      </c>
      <c r="E195" s="1" t="s">
        <v>639</v>
      </c>
    </row>
    <row r="196" spans="1:5" x14ac:dyDescent="0.3">
      <c r="A196" s="23" t="s">
        <v>339</v>
      </c>
      <c r="B196" s="23" t="s">
        <v>56</v>
      </c>
      <c r="C196" s="23" t="s">
        <v>340</v>
      </c>
      <c r="D196" s="23">
        <v>201305</v>
      </c>
      <c r="E196" s="1" t="s">
        <v>640</v>
      </c>
    </row>
    <row r="197" spans="1:5" x14ac:dyDescent="0.3">
      <c r="A197" s="23" t="s">
        <v>333</v>
      </c>
      <c r="B197" s="23" t="s">
        <v>56</v>
      </c>
      <c r="C197" s="23" t="s">
        <v>334</v>
      </c>
      <c r="D197" s="23">
        <v>201306</v>
      </c>
      <c r="E197" s="1" t="s">
        <v>641</v>
      </c>
    </row>
    <row r="198" spans="1:5" x14ac:dyDescent="0.3">
      <c r="A198" s="23" t="s">
        <v>416</v>
      </c>
      <c r="B198" s="23" t="s">
        <v>56</v>
      </c>
      <c r="C198" s="23" t="s">
        <v>417</v>
      </c>
      <c r="D198" s="23">
        <v>201306</v>
      </c>
      <c r="E198" s="1" t="s">
        <v>642</v>
      </c>
    </row>
    <row r="199" spans="1:5" x14ac:dyDescent="0.3">
      <c r="A199" s="23" t="s">
        <v>418</v>
      </c>
      <c r="B199" s="23" t="s">
        <v>56</v>
      </c>
      <c r="C199" s="23" t="s">
        <v>419</v>
      </c>
      <c r="D199" s="23">
        <v>201306</v>
      </c>
      <c r="E199" s="1" t="s">
        <v>643</v>
      </c>
    </row>
    <row r="200" spans="1:5" x14ac:dyDescent="0.3">
      <c r="A200" s="23" t="s">
        <v>78</v>
      </c>
      <c r="B200" s="23" t="s">
        <v>56</v>
      </c>
      <c r="C200" s="23" t="s">
        <v>79</v>
      </c>
      <c r="D200" s="23">
        <v>201307</v>
      </c>
      <c r="E200" s="1" t="s">
        <v>644</v>
      </c>
    </row>
    <row r="201" spans="1:5" x14ac:dyDescent="0.3">
      <c r="A201" s="23" t="s">
        <v>375</v>
      </c>
      <c r="B201" s="23" t="s">
        <v>376</v>
      </c>
      <c r="C201" s="23" t="s">
        <v>377</v>
      </c>
      <c r="D201" s="23">
        <v>201307</v>
      </c>
      <c r="E201" s="1" t="s">
        <v>377</v>
      </c>
    </row>
    <row r="202" spans="1:5" x14ac:dyDescent="0.3">
      <c r="A202" s="23" t="s">
        <v>250</v>
      </c>
      <c r="B202" s="23" t="s">
        <v>1</v>
      </c>
      <c r="C202" s="23" t="s">
        <v>251</v>
      </c>
      <c r="D202" s="23">
        <v>201308</v>
      </c>
      <c r="E202" s="1" t="s">
        <v>645</v>
      </c>
    </row>
    <row r="203" spans="1:5" x14ac:dyDescent="0.3">
      <c r="A203" s="23" t="s">
        <v>341</v>
      </c>
      <c r="B203" s="23" t="s">
        <v>56</v>
      </c>
      <c r="C203" s="23" t="s">
        <v>342</v>
      </c>
      <c r="D203" s="23">
        <v>201308</v>
      </c>
      <c r="E203" s="1" t="s">
        <v>646</v>
      </c>
    </row>
    <row r="204" spans="1:5" x14ac:dyDescent="0.3">
      <c r="A204" s="23" t="s">
        <v>180</v>
      </c>
      <c r="B204" s="23" t="s">
        <v>56</v>
      </c>
      <c r="C204" s="23" t="s">
        <v>181</v>
      </c>
      <c r="D204" s="23">
        <v>201310</v>
      </c>
      <c r="E204" s="1" t="s">
        <v>647</v>
      </c>
    </row>
    <row r="205" spans="1:5" x14ac:dyDescent="0.3">
      <c r="A205" s="23" t="s">
        <v>335</v>
      </c>
      <c r="B205" s="23" t="s">
        <v>56</v>
      </c>
      <c r="C205" s="23" t="s">
        <v>336</v>
      </c>
      <c r="D205" s="23">
        <v>201310</v>
      </c>
      <c r="E205" s="1" t="s">
        <v>648</v>
      </c>
    </row>
    <row r="206" spans="1:5" x14ac:dyDescent="0.3">
      <c r="A206" s="23" t="s">
        <v>337</v>
      </c>
      <c r="B206" s="23" t="s">
        <v>56</v>
      </c>
      <c r="C206" s="23" t="s">
        <v>338</v>
      </c>
      <c r="D206" s="23">
        <v>201310</v>
      </c>
      <c r="E206" s="1" t="s">
        <v>649</v>
      </c>
    </row>
    <row r="207" spans="1:5" x14ac:dyDescent="0.3">
      <c r="A207" s="23" t="s">
        <v>182</v>
      </c>
      <c r="B207" s="23" t="s">
        <v>56</v>
      </c>
      <c r="C207" s="23" t="s">
        <v>183</v>
      </c>
      <c r="D207" s="23">
        <v>210301</v>
      </c>
      <c r="E207" s="1" t="s">
        <v>650</v>
      </c>
    </row>
    <row r="208" spans="1:5" x14ac:dyDescent="0.3">
      <c r="A208" s="23" t="s">
        <v>172</v>
      </c>
      <c r="B208" s="23" t="s">
        <v>4</v>
      </c>
      <c r="C208" s="23" t="s">
        <v>173</v>
      </c>
      <c r="D208" s="23">
        <v>302022</v>
      </c>
      <c r="E208" s="1" t="s">
        <v>651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3</xdr:col>
                <xdr:colOff>693420</xdr:colOff>
                <xdr:row>3</xdr:row>
                <xdr:rowOff>167640</xdr:rowOff>
              </from>
              <to>
                <xdr:col>3</xdr:col>
                <xdr:colOff>830580</xdr:colOff>
                <xdr:row>4</xdr:row>
                <xdr:rowOff>121920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5B4C-3F8E-432A-8AD9-823169E37238}">
  <dimension ref="A1:F19"/>
  <sheetViews>
    <sheetView workbookViewId="0">
      <selection activeCell="E2" sqref="E2"/>
    </sheetView>
  </sheetViews>
  <sheetFormatPr defaultRowHeight="14.4" x14ac:dyDescent="0.3"/>
  <cols>
    <col min="1" max="1" width="20.5546875" bestFit="1" customWidth="1"/>
    <col min="2" max="3" width="11" bestFit="1" customWidth="1"/>
    <col min="4" max="4" width="62.88671875" bestFit="1" customWidth="1"/>
    <col min="5" max="5" width="7.5546875" bestFit="1" customWidth="1"/>
    <col min="6" max="6" width="10.88671875" bestFit="1" customWidth="1"/>
  </cols>
  <sheetData>
    <row r="1" spans="1:6" x14ac:dyDescent="0.3">
      <c r="A1" t="s">
        <v>422</v>
      </c>
      <c r="B1" t="s">
        <v>461</v>
      </c>
      <c r="C1" t="s">
        <v>462</v>
      </c>
      <c r="D1" t="s">
        <v>424</v>
      </c>
      <c r="E1" t="s">
        <v>467</v>
      </c>
      <c r="F1" t="s">
        <v>429</v>
      </c>
    </row>
    <row r="2" spans="1:6" x14ac:dyDescent="0.3">
      <c r="A2" t="s">
        <v>431</v>
      </c>
      <c r="C2" t="s">
        <v>432</v>
      </c>
      <c r="D2" t="s">
        <v>453</v>
      </c>
      <c r="E2">
        <v>23.3</v>
      </c>
      <c r="F2">
        <v>1</v>
      </c>
    </row>
    <row r="3" spans="1:6" x14ac:dyDescent="0.3">
      <c r="A3" t="s">
        <v>433</v>
      </c>
      <c r="B3">
        <v>3</v>
      </c>
      <c r="C3" t="s">
        <v>434</v>
      </c>
      <c r="D3" t="s">
        <v>454</v>
      </c>
      <c r="E3">
        <v>4</v>
      </c>
      <c r="F3">
        <v>2</v>
      </c>
    </row>
    <row r="4" spans="1:6" x14ac:dyDescent="0.3">
      <c r="A4" t="s">
        <v>435</v>
      </c>
      <c r="B4">
        <v>10</v>
      </c>
      <c r="C4" t="s">
        <v>434</v>
      </c>
      <c r="D4" t="s">
        <v>67</v>
      </c>
      <c r="E4">
        <v>8.1999999999999993</v>
      </c>
      <c r="F4">
        <v>3</v>
      </c>
    </row>
    <row r="5" spans="1:6" x14ac:dyDescent="0.3">
      <c r="A5" t="s">
        <v>436</v>
      </c>
      <c r="B5">
        <v>14.5</v>
      </c>
      <c r="C5" t="s">
        <v>434</v>
      </c>
      <c r="D5" t="s">
        <v>455</v>
      </c>
      <c r="E5">
        <v>12.9</v>
      </c>
      <c r="F5">
        <v>4</v>
      </c>
    </row>
    <row r="6" spans="1:6" x14ac:dyDescent="0.3">
      <c r="A6" t="s">
        <v>437</v>
      </c>
      <c r="B6">
        <v>16</v>
      </c>
      <c r="C6" t="s">
        <v>434</v>
      </c>
      <c r="D6" t="s">
        <v>456</v>
      </c>
      <c r="E6">
        <v>13.9</v>
      </c>
      <c r="F6">
        <v>5</v>
      </c>
    </row>
    <row r="7" spans="1:6" x14ac:dyDescent="0.3">
      <c r="A7" t="s">
        <v>438</v>
      </c>
      <c r="B7">
        <v>34</v>
      </c>
      <c r="C7" t="s">
        <v>434</v>
      </c>
      <c r="D7" t="s">
        <v>426</v>
      </c>
      <c r="E7">
        <v>14.9</v>
      </c>
      <c r="F7">
        <v>6</v>
      </c>
    </row>
    <row r="8" spans="1:6" x14ac:dyDescent="0.3">
      <c r="A8" t="s">
        <v>439</v>
      </c>
      <c r="B8">
        <v>24</v>
      </c>
      <c r="C8" t="s">
        <v>434</v>
      </c>
      <c r="D8" t="s">
        <v>427</v>
      </c>
      <c r="E8">
        <v>14.5</v>
      </c>
      <c r="F8">
        <v>7</v>
      </c>
    </row>
    <row r="9" spans="1:6" x14ac:dyDescent="0.3">
      <c r="A9" t="s">
        <v>440</v>
      </c>
      <c r="B9">
        <v>29</v>
      </c>
      <c r="C9" t="s">
        <v>434</v>
      </c>
      <c r="D9" t="s">
        <v>428</v>
      </c>
      <c r="E9">
        <v>13</v>
      </c>
      <c r="F9">
        <v>8</v>
      </c>
    </row>
    <row r="10" spans="1:6" x14ac:dyDescent="0.3">
      <c r="A10" t="s">
        <v>441</v>
      </c>
      <c r="B10">
        <v>50</v>
      </c>
      <c r="C10" t="s">
        <v>434</v>
      </c>
      <c r="D10" t="s">
        <v>95</v>
      </c>
      <c r="E10">
        <v>3.8</v>
      </c>
      <c r="F10">
        <v>9</v>
      </c>
    </row>
    <row r="11" spans="1:6" x14ac:dyDescent="0.3">
      <c r="A11" t="s">
        <v>442</v>
      </c>
      <c r="B11" t="s">
        <v>443</v>
      </c>
      <c r="C11" t="s">
        <v>444</v>
      </c>
      <c r="D11" t="s">
        <v>457</v>
      </c>
      <c r="E11">
        <v>44.8</v>
      </c>
      <c r="F11">
        <v>10</v>
      </c>
    </row>
    <row r="12" spans="1:6" x14ac:dyDescent="0.3">
      <c r="A12" t="s">
        <v>445</v>
      </c>
      <c r="C12" s="2">
        <v>0.41666666666666669</v>
      </c>
      <c r="D12" t="s">
        <v>458</v>
      </c>
      <c r="E12">
        <v>7.3</v>
      </c>
      <c r="F12">
        <v>11</v>
      </c>
    </row>
    <row r="13" spans="1:6" x14ac:dyDescent="0.3">
      <c r="A13" t="s">
        <v>446</v>
      </c>
      <c r="B13">
        <v>14</v>
      </c>
      <c r="C13" t="s">
        <v>434</v>
      </c>
      <c r="D13" t="s">
        <v>459</v>
      </c>
      <c r="E13">
        <v>8.1</v>
      </c>
      <c r="F13">
        <v>12</v>
      </c>
    </row>
    <row r="14" spans="1:6" x14ac:dyDescent="0.3">
      <c r="A14" t="s">
        <v>447</v>
      </c>
      <c r="B14">
        <v>20</v>
      </c>
      <c r="C14" t="s">
        <v>434</v>
      </c>
      <c r="D14" t="s">
        <v>448</v>
      </c>
      <c r="E14">
        <v>9.6</v>
      </c>
      <c r="F14">
        <v>13</v>
      </c>
    </row>
    <row r="15" spans="1:6" x14ac:dyDescent="0.3">
      <c r="A15" t="s">
        <v>449</v>
      </c>
      <c r="B15">
        <v>34</v>
      </c>
      <c r="C15" t="s">
        <v>434</v>
      </c>
      <c r="D15" t="s">
        <v>450</v>
      </c>
      <c r="E15">
        <v>9.5</v>
      </c>
      <c r="F15">
        <v>14</v>
      </c>
    </row>
    <row r="16" spans="1:6" x14ac:dyDescent="0.3">
      <c r="A16" t="s">
        <v>451</v>
      </c>
      <c r="B16" t="s">
        <v>443</v>
      </c>
      <c r="C16" t="s">
        <v>452</v>
      </c>
      <c r="D16" t="s">
        <v>460</v>
      </c>
      <c r="E16">
        <v>19.5</v>
      </c>
      <c r="F16">
        <v>15</v>
      </c>
    </row>
    <row r="19" spans="1:4" x14ac:dyDescent="0.3">
      <c r="A19" t="s">
        <v>464</v>
      </c>
      <c r="D19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1377-6ABE-41A2-8148-67D017A9C8E8}">
  <dimension ref="A1:V39"/>
  <sheetViews>
    <sheetView topLeftCell="A32" zoomScale="86" workbookViewId="0">
      <selection activeCell="V22" sqref="V22"/>
    </sheetView>
  </sheetViews>
  <sheetFormatPr defaultRowHeight="14.4" x14ac:dyDescent="0.3"/>
  <cols>
    <col min="1" max="1" width="11.44140625" bestFit="1" customWidth="1"/>
    <col min="21" max="21" width="12.88671875" bestFit="1" customWidth="1"/>
  </cols>
  <sheetData>
    <row r="1" spans="1:22" x14ac:dyDescent="0.3">
      <c r="A1" s="3" t="s">
        <v>430</v>
      </c>
      <c r="B1" s="3" t="s">
        <v>465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 t="s">
        <v>466</v>
      </c>
    </row>
    <row r="2" spans="1:22" x14ac:dyDescent="0.3">
      <c r="A2" s="3" t="s">
        <v>465</v>
      </c>
      <c r="B2" s="3">
        <v>0</v>
      </c>
      <c r="C2" s="4">
        <f t="array" ref="C2:R2">TRANSPOSE(B3:B18)</f>
        <v>23.3</v>
      </c>
      <c r="D2" s="4">
        <v>4</v>
      </c>
      <c r="E2" s="4">
        <v>8.1999999999999993</v>
      </c>
      <c r="F2" s="4">
        <v>12.9</v>
      </c>
      <c r="G2" s="4">
        <v>13.9</v>
      </c>
      <c r="H2" s="4">
        <v>14.9</v>
      </c>
      <c r="I2" s="4">
        <v>14.5</v>
      </c>
      <c r="J2" s="4">
        <v>13</v>
      </c>
      <c r="K2" s="4">
        <v>3.8</v>
      </c>
      <c r="L2" s="4">
        <v>44.8</v>
      </c>
      <c r="M2" s="4">
        <v>7.3</v>
      </c>
      <c r="N2" s="4">
        <v>8.1</v>
      </c>
      <c r="O2" s="4">
        <v>9.6</v>
      </c>
      <c r="P2" s="4">
        <v>9.5</v>
      </c>
      <c r="Q2" s="4">
        <v>19.5</v>
      </c>
      <c r="R2" s="3">
        <v>0</v>
      </c>
    </row>
    <row r="3" spans="1:22" x14ac:dyDescent="0.3">
      <c r="A3" s="3">
        <v>1</v>
      </c>
      <c r="B3" s="4">
        <v>23.3</v>
      </c>
      <c r="C3" s="4">
        <v>0</v>
      </c>
      <c r="D3" s="4">
        <f t="array" ref="D3:Q3">TRANSPOSE(C4:C17)</f>
        <v>23.4</v>
      </c>
      <c r="E3" s="4">
        <v>24.8</v>
      </c>
      <c r="F3" s="4">
        <v>22.8</v>
      </c>
      <c r="G3" s="4">
        <v>20.9</v>
      </c>
      <c r="H3" s="4">
        <v>17.899999999999999</v>
      </c>
      <c r="I3" s="4">
        <v>14.7</v>
      </c>
      <c r="J3" s="4">
        <v>14.9</v>
      </c>
      <c r="K3" s="4">
        <v>25.7</v>
      </c>
      <c r="L3" s="4">
        <v>22.3</v>
      </c>
      <c r="M3" s="4">
        <v>23.4</v>
      </c>
      <c r="N3" s="4">
        <v>18.7</v>
      </c>
      <c r="O3" s="4">
        <v>26.3</v>
      </c>
      <c r="P3" s="4">
        <v>14.5</v>
      </c>
      <c r="Q3" s="4">
        <v>17.2</v>
      </c>
      <c r="R3" s="3">
        <v>0</v>
      </c>
      <c r="U3" t="s">
        <v>474</v>
      </c>
      <c r="V3">
        <f>SUMPRODUCT(B2:R18,B22:R38)</f>
        <v>0</v>
      </c>
    </row>
    <row r="4" spans="1:22" x14ac:dyDescent="0.3">
      <c r="A4" s="3">
        <v>2</v>
      </c>
      <c r="B4" s="4">
        <v>4</v>
      </c>
      <c r="C4" s="4">
        <v>23.4</v>
      </c>
      <c r="D4" s="4">
        <v>0</v>
      </c>
      <c r="E4" s="4">
        <f t="array" ref="E4:Q4">TRANSPOSE(D5:D17)</f>
        <v>8.4</v>
      </c>
      <c r="F4" s="4">
        <v>12</v>
      </c>
      <c r="G4" s="4">
        <v>16.5</v>
      </c>
      <c r="H4" s="4">
        <v>18.5</v>
      </c>
      <c r="I4" s="4">
        <v>18.100000000000001</v>
      </c>
      <c r="J4" s="4">
        <v>16.600000000000001</v>
      </c>
      <c r="K4" s="4">
        <v>1.3</v>
      </c>
      <c r="L4" s="4">
        <v>48.1</v>
      </c>
      <c r="M4" s="4">
        <v>10.5</v>
      </c>
      <c r="N4" s="4">
        <v>11.2</v>
      </c>
      <c r="O4" s="4">
        <v>12.4</v>
      </c>
      <c r="P4" s="4">
        <v>15.2</v>
      </c>
      <c r="Q4" s="4">
        <v>20.399999999999999</v>
      </c>
      <c r="R4" s="3">
        <v>0</v>
      </c>
    </row>
    <row r="5" spans="1:22" x14ac:dyDescent="0.3">
      <c r="A5" s="3">
        <v>3</v>
      </c>
      <c r="B5" s="4">
        <v>8.1999999999999993</v>
      </c>
      <c r="C5" s="4">
        <v>24.8</v>
      </c>
      <c r="D5" s="4">
        <v>8.4</v>
      </c>
      <c r="E5" s="4">
        <v>0</v>
      </c>
      <c r="F5" s="4">
        <f t="array" ref="F5:Q5">TRANSPOSE(E6:E17)</f>
        <v>5.5</v>
      </c>
      <c r="G5" s="4">
        <v>10</v>
      </c>
      <c r="H5" s="4">
        <v>13.5</v>
      </c>
      <c r="I5" s="4">
        <v>15.6</v>
      </c>
      <c r="J5" s="4">
        <v>14.1</v>
      </c>
      <c r="K5" s="4">
        <v>6</v>
      </c>
      <c r="L5" s="4">
        <v>45.6</v>
      </c>
      <c r="M5" s="4">
        <v>3</v>
      </c>
      <c r="N5" s="4">
        <v>7</v>
      </c>
      <c r="O5" s="4">
        <v>5.8</v>
      </c>
      <c r="P5" s="4">
        <v>10.9</v>
      </c>
      <c r="Q5" s="4">
        <v>24.9</v>
      </c>
      <c r="R5" s="3">
        <v>0</v>
      </c>
    </row>
    <row r="6" spans="1:22" x14ac:dyDescent="0.3">
      <c r="A6" s="3">
        <v>4</v>
      </c>
      <c r="B6" s="4">
        <v>12.9</v>
      </c>
      <c r="C6" s="4">
        <v>22.8</v>
      </c>
      <c r="D6" s="4">
        <v>12</v>
      </c>
      <c r="E6" s="4">
        <v>5.5</v>
      </c>
      <c r="F6" s="4">
        <v>0</v>
      </c>
      <c r="G6" s="4">
        <f t="array" ref="G6:Q6">TRANSPOSE(F7:F17)</f>
        <v>7.2</v>
      </c>
      <c r="H6" s="4">
        <v>10.7</v>
      </c>
      <c r="I6" s="4">
        <v>13.2</v>
      </c>
      <c r="J6" s="4">
        <v>12.4</v>
      </c>
      <c r="K6" s="4">
        <v>10.1</v>
      </c>
      <c r="L6" s="4">
        <v>47.7</v>
      </c>
      <c r="M6" s="4">
        <v>7.2</v>
      </c>
      <c r="N6" s="4">
        <v>8.1</v>
      </c>
      <c r="O6" s="4">
        <v>3.1</v>
      </c>
      <c r="P6" s="4">
        <v>14.8</v>
      </c>
      <c r="Q6" s="4">
        <v>27</v>
      </c>
      <c r="R6" s="3">
        <v>0</v>
      </c>
    </row>
    <row r="7" spans="1:22" x14ac:dyDescent="0.3">
      <c r="A7" s="3">
        <v>5</v>
      </c>
      <c r="B7" s="4">
        <v>13.9</v>
      </c>
      <c r="C7" s="4">
        <v>20.9</v>
      </c>
      <c r="D7" s="4">
        <v>16.5</v>
      </c>
      <c r="E7" s="4">
        <v>10</v>
      </c>
      <c r="F7" s="4">
        <v>7.2</v>
      </c>
      <c r="G7" s="4">
        <v>0</v>
      </c>
      <c r="H7" s="4">
        <f t="array" ref="H7:Q7">TRANSPOSE(G8:G17)</f>
        <v>3.6</v>
      </c>
      <c r="I7" s="4">
        <v>7.3</v>
      </c>
      <c r="J7" s="4">
        <v>7.7</v>
      </c>
      <c r="K7" s="4">
        <v>14.7</v>
      </c>
      <c r="L7" s="4">
        <v>40.700000000000003</v>
      </c>
      <c r="M7" s="4">
        <v>8.1999999999999993</v>
      </c>
      <c r="N7" s="4">
        <v>8.3000000000000007</v>
      </c>
      <c r="O7" s="4">
        <v>5.6</v>
      </c>
      <c r="P7" s="4">
        <v>12.6</v>
      </c>
      <c r="Q7" s="4">
        <v>19.600000000000001</v>
      </c>
      <c r="R7" s="3">
        <v>0</v>
      </c>
    </row>
    <row r="8" spans="1:22" x14ac:dyDescent="0.3">
      <c r="A8" s="3">
        <v>6</v>
      </c>
      <c r="B8" s="4">
        <v>14.9</v>
      </c>
      <c r="C8" s="4">
        <v>17.899999999999999</v>
      </c>
      <c r="D8" s="4">
        <v>18.5</v>
      </c>
      <c r="E8" s="4">
        <v>13.5</v>
      </c>
      <c r="F8" s="4">
        <v>10.7</v>
      </c>
      <c r="G8" s="4">
        <v>3.6</v>
      </c>
      <c r="H8" s="4">
        <v>0</v>
      </c>
      <c r="I8" s="4">
        <f t="array" ref="I8:Q8">TRANSPOSE(H9:H17)</f>
        <v>4.2</v>
      </c>
      <c r="J8" s="4">
        <v>4.5999999999999996</v>
      </c>
      <c r="K8" s="4">
        <v>16.8</v>
      </c>
      <c r="L8" s="4">
        <v>34.5</v>
      </c>
      <c r="M8" s="4">
        <v>8.5</v>
      </c>
      <c r="N8" s="4">
        <v>6.6</v>
      </c>
      <c r="O8" s="4">
        <v>7.2</v>
      </c>
      <c r="P8" s="4">
        <v>9.6</v>
      </c>
      <c r="Q8" s="4">
        <v>16.600000000000001</v>
      </c>
      <c r="R8" s="3">
        <v>0</v>
      </c>
    </row>
    <row r="9" spans="1:22" x14ac:dyDescent="0.3">
      <c r="A9" s="3">
        <v>7</v>
      </c>
      <c r="B9" s="4">
        <v>14.5</v>
      </c>
      <c r="C9" s="4">
        <v>14.7</v>
      </c>
      <c r="D9" s="4">
        <v>18.100000000000001</v>
      </c>
      <c r="E9" s="4">
        <v>15.6</v>
      </c>
      <c r="F9" s="4">
        <v>13.2</v>
      </c>
      <c r="G9" s="4">
        <v>7.3</v>
      </c>
      <c r="H9" s="4">
        <v>4.2</v>
      </c>
      <c r="I9" s="4">
        <v>0</v>
      </c>
      <c r="J9" s="4">
        <f t="array" ref="J9:Q9">TRANSPOSE(I10:I17)</f>
        <v>3.2</v>
      </c>
      <c r="K9" s="4">
        <v>17.100000000000001</v>
      </c>
      <c r="L9" s="4">
        <v>35.299999999999997</v>
      </c>
      <c r="M9" s="4">
        <v>15.3</v>
      </c>
      <c r="N9" s="4">
        <v>8.1999999999999993</v>
      </c>
      <c r="O9" s="4">
        <v>12</v>
      </c>
      <c r="P9" s="4">
        <v>9.9</v>
      </c>
      <c r="Q9" s="4">
        <v>14.2</v>
      </c>
      <c r="R9" s="3">
        <v>0</v>
      </c>
    </row>
    <row r="10" spans="1:22" x14ac:dyDescent="0.3">
      <c r="A10" s="3">
        <v>8</v>
      </c>
      <c r="B10" s="4">
        <v>13</v>
      </c>
      <c r="C10" s="4">
        <v>14.9</v>
      </c>
      <c r="D10" s="4">
        <v>16.600000000000001</v>
      </c>
      <c r="E10" s="4">
        <v>14.1</v>
      </c>
      <c r="F10" s="4">
        <v>12.4</v>
      </c>
      <c r="G10" s="4">
        <v>7.7</v>
      </c>
      <c r="H10" s="4">
        <v>4.5999999999999996</v>
      </c>
      <c r="I10" s="4">
        <v>3.2</v>
      </c>
      <c r="J10" s="4">
        <v>0</v>
      </c>
      <c r="K10" s="4">
        <f t="array" ref="K10:Q10">TRANSPOSE(J11:J17)</f>
        <v>14.7</v>
      </c>
      <c r="L10" s="4">
        <v>35.200000000000003</v>
      </c>
      <c r="M10" s="4">
        <v>12.9</v>
      </c>
      <c r="N10" s="4">
        <v>5.8</v>
      </c>
      <c r="O10" s="4">
        <v>9.6</v>
      </c>
      <c r="P10" s="4">
        <v>7.5</v>
      </c>
      <c r="Q10" s="4">
        <v>14.1</v>
      </c>
      <c r="R10" s="3">
        <v>0</v>
      </c>
    </row>
    <row r="11" spans="1:22" x14ac:dyDescent="0.3">
      <c r="A11" s="3">
        <v>9</v>
      </c>
      <c r="B11" s="4">
        <v>3.8</v>
      </c>
      <c r="C11" s="4">
        <v>25.7</v>
      </c>
      <c r="D11" s="4">
        <v>1.3</v>
      </c>
      <c r="E11" s="4">
        <v>6</v>
      </c>
      <c r="F11" s="4">
        <v>10.1</v>
      </c>
      <c r="G11" s="4">
        <v>14.7</v>
      </c>
      <c r="H11" s="4">
        <v>16.8</v>
      </c>
      <c r="I11" s="4">
        <v>17.100000000000001</v>
      </c>
      <c r="J11" s="4">
        <v>14.7</v>
      </c>
      <c r="K11" s="4">
        <v>0</v>
      </c>
      <c r="L11" s="4">
        <f t="array" ref="L11:Q11">TRANSPOSE(K12:K17)</f>
        <v>46.8</v>
      </c>
      <c r="M11" s="4">
        <v>9.3000000000000007</v>
      </c>
      <c r="N11" s="4">
        <v>9.9</v>
      </c>
      <c r="O11" s="4">
        <v>11.1</v>
      </c>
      <c r="P11" s="4">
        <v>12.2</v>
      </c>
      <c r="Q11" s="4">
        <v>26.2</v>
      </c>
      <c r="R11" s="3">
        <v>0</v>
      </c>
    </row>
    <row r="12" spans="1:22" x14ac:dyDescent="0.3">
      <c r="A12" s="3">
        <v>10</v>
      </c>
      <c r="B12" s="4">
        <v>44.8</v>
      </c>
      <c r="C12" s="4">
        <v>22.3</v>
      </c>
      <c r="D12" s="4">
        <v>48.1</v>
      </c>
      <c r="E12" s="4">
        <v>45.6</v>
      </c>
      <c r="F12" s="4">
        <v>47.7</v>
      </c>
      <c r="G12" s="4">
        <v>40.700000000000003</v>
      </c>
      <c r="H12" s="4">
        <v>34.5</v>
      </c>
      <c r="I12" s="4">
        <v>35.299999999999997</v>
      </c>
      <c r="J12" s="4">
        <v>35.200000000000003</v>
      </c>
      <c r="K12" s="4">
        <v>46.8</v>
      </c>
      <c r="L12" s="4">
        <v>0</v>
      </c>
      <c r="M12" s="4">
        <f t="array" ref="M12:Q12">TRANSPOSE(L13:L17)</f>
        <v>38.4</v>
      </c>
      <c r="N12" s="4">
        <v>33.6</v>
      </c>
      <c r="O12" s="4">
        <v>41.2</v>
      </c>
      <c r="P12" s="4">
        <v>29.4</v>
      </c>
      <c r="Q12" s="4">
        <v>32.200000000000003</v>
      </c>
      <c r="R12" s="3">
        <v>0</v>
      </c>
    </row>
    <row r="13" spans="1:22" x14ac:dyDescent="0.3">
      <c r="A13" s="3">
        <v>11</v>
      </c>
      <c r="B13" s="4">
        <v>7.3</v>
      </c>
      <c r="C13" s="4">
        <v>23.4</v>
      </c>
      <c r="D13" s="4">
        <v>10.5</v>
      </c>
      <c r="E13" s="4">
        <v>3</v>
      </c>
      <c r="F13" s="4">
        <v>7.2</v>
      </c>
      <c r="G13" s="4">
        <v>8.1999999999999993</v>
      </c>
      <c r="H13" s="4">
        <v>8.5</v>
      </c>
      <c r="I13" s="4">
        <v>15.3</v>
      </c>
      <c r="J13" s="4">
        <v>12.9</v>
      </c>
      <c r="K13" s="4">
        <v>9.3000000000000007</v>
      </c>
      <c r="L13" s="4">
        <v>38.4</v>
      </c>
      <c r="M13" s="4">
        <v>0</v>
      </c>
      <c r="N13" s="4">
        <f t="array" ref="N13:Q13">TRANSPOSE(M14:M17)</f>
        <v>3.6</v>
      </c>
      <c r="O13" s="4">
        <v>4</v>
      </c>
      <c r="P13" s="4">
        <v>8.8000000000000007</v>
      </c>
      <c r="Q13" s="4">
        <v>22.8</v>
      </c>
      <c r="R13" s="3">
        <v>0</v>
      </c>
    </row>
    <row r="14" spans="1:22" x14ac:dyDescent="0.3">
      <c r="A14" s="3">
        <v>12</v>
      </c>
      <c r="B14" s="4">
        <v>8.1</v>
      </c>
      <c r="C14" s="4">
        <v>18.7</v>
      </c>
      <c r="D14" s="4">
        <v>11.2</v>
      </c>
      <c r="E14" s="4">
        <v>7</v>
      </c>
      <c r="F14" s="4">
        <v>8.1</v>
      </c>
      <c r="G14" s="4">
        <v>8.3000000000000007</v>
      </c>
      <c r="H14" s="4">
        <v>6.6</v>
      </c>
      <c r="I14" s="4">
        <v>8.1999999999999993</v>
      </c>
      <c r="J14" s="4">
        <v>5.8</v>
      </c>
      <c r="K14" s="4">
        <v>9.9</v>
      </c>
      <c r="L14" s="4">
        <v>33.6</v>
      </c>
      <c r="M14" s="4">
        <v>3.6</v>
      </c>
      <c r="N14" s="4">
        <v>0</v>
      </c>
      <c r="O14" s="4">
        <f t="array" ref="O14:Q14">TRANSPOSE(N15:N17)</f>
        <v>5.7</v>
      </c>
      <c r="P14" s="4">
        <v>4.9000000000000004</v>
      </c>
      <c r="Q14" s="4">
        <v>18.899999999999999</v>
      </c>
      <c r="R14" s="3">
        <v>0</v>
      </c>
    </row>
    <row r="15" spans="1:22" x14ac:dyDescent="0.3">
      <c r="A15" s="3">
        <v>13</v>
      </c>
      <c r="B15" s="4">
        <v>9.6</v>
      </c>
      <c r="C15" s="4">
        <v>26.3</v>
      </c>
      <c r="D15" s="4">
        <v>12.4</v>
      </c>
      <c r="E15" s="4">
        <v>5.8</v>
      </c>
      <c r="F15" s="4">
        <v>3.1</v>
      </c>
      <c r="G15" s="4">
        <v>5.6</v>
      </c>
      <c r="H15" s="4">
        <v>7.2</v>
      </c>
      <c r="I15" s="4">
        <v>12</v>
      </c>
      <c r="J15" s="4">
        <v>9.6</v>
      </c>
      <c r="K15" s="4">
        <v>11.1</v>
      </c>
      <c r="L15" s="4">
        <v>41.2</v>
      </c>
      <c r="M15" s="4">
        <v>4</v>
      </c>
      <c r="N15" s="4">
        <v>5.7</v>
      </c>
      <c r="O15" s="4">
        <v>0</v>
      </c>
      <c r="P15" s="4">
        <f t="array" ref="P15:Q15">TRANSPOSE(O16:O17)</f>
        <v>10.4</v>
      </c>
      <c r="Q15" s="4">
        <v>24.4</v>
      </c>
      <c r="R15" s="3">
        <v>0</v>
      </c>
    </row>
    <row r="16" spans="1:22" x14ac:dyDescent="0.3">
      <c r="A16" s="3">
        <v>14</v>
      </c>
      <c r="B16" s="4">
        <v>9.5</v>
      </c>
      <c r="C16" s="4">
        <v>14.5</v>
      </c>
      <c r="D16" s="4">
        <v>15.2</v>
      </c>
      <c r="E16" s="4">
        <v>10.9</v>
      </c>
      <c r="F16" s="4">
        <v>14.8</v>
      </c>
      <c r="G16" s="4">
        <v>12.6</v>
      </c>
      <c r="H16" s="4">
        <v>9.6</v>
      </c>
      <c r="I16" s="4">
        <v>9.9</v>
      </c>
      <c r="J16" s="4">
        <v>7.5</v>
      </c>
      <c r="K16" s="4">
        <v>12.2</v>
      </c>
      <c r="L16" s="4">
        <v>29.4</v>
      </c>
      <c r="M16" s="4">
        <v>8.8000000000000007</v>
      </c>
      <c r="N16" s="4">
        <v>4.9000000000000004</v>
      </c>
      <c r="O16" s="4">
        <v>10.4</v>
      </c>
      <c r="P16" s="4">
        <v>0</v>
      </c>
      <c r="Q16" s="4">
        <f t="array" ref="Q16">TRANSPOSE(P17)</f>
        <v>8</v>
      </c>
      <c r="R16" s="3">
        <v>0</v>
      </c>
    </row>
    <row r="17" spans="1:22" x14ac:dyDescent="0.3">
      <c r="A17" s="3">
        <v>15</v>
      </c>
      <c r="B17" s="4">
        <v>19.5</v>
      </c>
      <c r="C17" s="4">
        <v>17.2</v>
      </c>
      <c r="D17" s="4">
        <v>20.399999999999999</v>
      </c>
      <c r="E17" s="4">
        <v>24.9</v>
      </c>
      <c r="F17" s="4">
        <v>27</v>
      </c>
      <c r="G17" s="4">
        <v>19.600000000000001</v>
      </c>
      <c r="H17" s="4">
        <v>16.600000000000001</v>
      </c>
      <c r="I17" s="4">
        <v>14.2</v>
      </c>
      <c r="J17" s="4">
        <v>14.1</v>
      </c>
      <c r="K17" s="4">
        <v>26.2</v>
      </c>
      <c r="L17" s="4">
        <v>32.200000000000003</v>
      </c>
      <c r="M17" s="4">
        <v>22.8</v>
      </c>
      <c r="N17" s="4">
        <v>18.899999999999999</v>
      </c>
      <c r="O17" s="4">
        <v>24.4</v>
      </c>
      <c r="P17" s="4">
        <v>8</v>
      </c>
      <c r="Q17" s="4">
        <v>0</v>
      </c>
      <c r="R17" s="3">
        <v>0</v>
      </c>
    </row>
    <row r="18" spans="1:22" x14ac:dyDescent="0.3">
      <c r="A18" s="3" t="s">
        <v>466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21" spans="1:22" x14ac:dyDescent="0.3">
      <c r="A21" s="5" t="s">
        <v>430</v>
      </c>
      <c r="B21" s="5" t="s">
        <v>465</v>
      </c>
      <c r="C21" s="5">
        <v>1</v>
      </c>
      <c r="D21" s="5">
        <v>2</v>
      </c>
      <c r="E21" s="5">
        <v>3</v>
      </c>
      <c r="F21" s="5">
        <v>4</v>
      </c>
      <c r="G21" s="5">
        <v>5</v>
      </c>
      <c r="H21" s="5">
        <v>6</v>
      </c>
      <c r="I21" s="5">
        <v>7</v>
      </c>
      <c r="J21" s="5">
        <v>8</v>
      </c>
      <c r="K21" s="5">
        <v>9</v>
      </c>
      <c r="L21" s="5">
        <v>10</v>
      </c>
      <c r="M21" s="5">
        <v>11</v>
      </c>
      <c r="N21" s="5">
        <v>12</v>
      </c>
      <c r="O21" s="5">
        <v>13</v>
      </c>
      <c r="P21" s="5">
        <v>14</v>
      </c>
      <c r="Q21" s="5">
        <v>15</v>
      </c>
      <c r="R21" s="5" t="s">
        <v>466</v>
      </c>
      <c r="S21" s="8" t="s">
        <v>468</v>
      </c>
      <c r="T21" s="8" t="s">
        <v>469</v>
      </c>
      <c r="U21" s="7" t="s">
        <v>470</v>
      </c>
      <c r="V21" s="7" t="s">
        <v>471</v>
      </c>
    </row>
    <row r="22" spans="1:22" x14ac:dyDescent="0.3">
      <c r="A22" s="5" t="s">
        <v>465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>
        <f>SUM(B22:R22)</f>
        <v>0</v>
      </c>
      <c r="T22">
        <f>S22-B$39</f>
        <v>0</v>
      </c>
      <c r="U22" t="s">
        <v>472</v>
      </c>
      <c r="V22">
        <v>1</v>
      </c>
    </row>
    <row r="23" spans="1:22" x14ac:dyDescent="0.3">
      <c r="A23" s="5">
        <v>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>
        <f t="shared" ref="S23:S38" si="0">SUM(B23:R23)</f>
        <v>0</v>
      </c>
      <c r="T23">
        <f>S23-C$39</f>
        <v>0</v>
      </c>
      <c r="U23" t="s">
        <v>472</v>
      </c>
      <c r="V23">
        <v>0</v>
      </c>
    </row>
    <row r="24" spans="1:22" x14ac:dyDescent="0.3">
      <c r="A24" s="5">
        <v>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>
        <f t="shared" si="0"/>
        <v>0</v>
      </c>
      <c r="T24">
        <f>S24-D$39</f>
        <v>0</v>
      </c>
      <c r="U24" t="s">
        <v>472</v>
      </c>
      <c r="V24">
        <v>0</v>
      </c>
    </row>
    <row r="25" spans="1:22" x14ac:dyDescent="0.3">
      <c r="A25" s="5">
        <v>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>
        <f t="shared" si="0"/>
        <v>0</v>
      </c>
      <c r="T25">
        <f>S25-E$39</f>
        <v>0</v>
      </c>
      <c r="U25" t="s">
        <v>472</v>
      </c>
      <c r="V25">
        <v>0</v>
      </c>
    </row>
    <row r="26" spans="1:22" x14ac:dyDescent="0.3">
      <c r="A26" s="5">
        <v>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>
        <f t="shared" si="0"/>
        <v>0</v>
      </c>
      <c r="T26">
        <f>S26-F$39</f>
        <v>0</v>
      </c>
      <c r="U26" t="s">
        <v>472</v>
      </c>
      <c r="V26">
        <v>0</v>
      </c>
    </row>
    <row r="27" spans="1:22" x14ac:dyDescent="0.3">
      <c r="A27" s="5">
        <v>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>
        <f t="shared" si="0"/>
        <v>0</v>
      </c>
      <c r="T27">
        <f>S27-BG$39</f>
        <v>0</v>
      </c>
      <c r="U27" t="s">
        <v>472</v>
      </c>
      <c r="V27">
        <v>0</v>
      </c>
    </row>
    <row r="28" spans="1:22" x14ac:dyDescent="0.3">
      <c r="A28" s="5">
        <v>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>
        <f t="shared" si="0"/>
        <v>0</v>
      </c>
      <c r="T28">
        <f>S28-H$39</f>
        <v>0</v>
      </c>
      <c r="U28" t="s">
        <v>472</v>
      </c>
      <c r="V28">
        <v>0</v>
      </c>
    </row>
    <row r="29" spans="1:22" x14ac:dyDescent="0.3">
      <c r="A29" s="5">
        <v>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>
        <f t="shared" si="0"/>
        <v>0</v>
      </c>
      <c r="T29">
        <f>S29-I$39</f>
        <v>0</v>
      </c>
      <c r="U29" t="s">
        <v>472</v>
      </c>
      <c r="V29">
        <v>0</v>
      </c>
    </row>
    <row r="30" spans="1:22" x14ac:dyDescent="0.3">
      <c r="A30" s="5">
        <v>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>
        <f t="shared" si="0"/>
        <v>0</v>
      </c>
      <c r="T30">
        <f>S30-J$39</f>
        <v>0</v>
      </c>
      <c r="U30" t="s">
        <v>472</v>
      </c>
      <c r="V30">
        <v>0</v>
      </c>
    </row>
    <row r="31" spans="1:22" x14ac:dyDescent="0.3">
      <c r="A31" s="5">
        <v>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>
        <f t="shared" si="0"/>
        <v>0</v>
      </c>
      <c r="T31">
        <f>S31-K$39</f>
        <v>0</v>
      </c>
      <c r="U31" t="s">
        <v>472</v>
      </c>
      <c r="V31">
        <v>0</v>
      </c>
    </row>
    <row r="32" spans="1:22" x14ac:dyDescent="0.3">
      <c r="A32" s="5">
        <v>10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>
        <f t="shared" si="0"/>
        <v>0</v>
      </c>
      <c r="T32">
        <f>S32-L$39</f>
        <v>0</v>
      </c>
      <c r="U32" t="s">
        <v>472</v>
      </c>
      <c r="V32">
        <v>0</v>
      </c>
    </row>
    <row r="33" spans="1:22" x14ac:dyDescent="0.3">
      <c r="A33" s="5">
        <v>11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>
        <f t="shared" si="0"/>
        <v>0</v>
      </c>
      <c r="T33">
        <f>S33-M$39</f>
        <v>0</v>
      </c>
      <c r="U33" t="s">
        <v>472</v>
      </c>
      <c r="V33">
        <v>0</v>
      </c>
    </row>
    <row r="34" spans="1:22" x14ac:dyDescent="0.3">
      <c r="A34" s="5">
        <v>12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>
        <f t="shared" si="0"/>
        <v>0</v>
      </c>
      <c r="T34">
        <f>S34-N$39</f>
        <v>0</v>
      </c>
      <c r="U34" t="s">
        <v>472</v>
      </c>
      <c r="V34">
        <v>0</v>
      </c>
    </row>
    <row r="35" spans="1:22" x14ac:dyDescent="0.3">
      <c r="A35" s="5">
        <v>13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>
        <f t="shared" si="0"/>
        <v>0</v>
      </c>
      <c r="T35">
        <f>S35-O$39</f>
        <v>0</v>
      </c>
      <c r="U35" t="s">
        <v>472</v>
      </c>
      <c r="V35">
        <v>0</v>
      </c>
    </row>
    <row r="36" spans="1:22" x14ac:dyDescent="0.3">
      <c r="A36" s="5">
        <v>14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>
        <f t="shared" si="0"/>
        <v>0</v>
      </c>
      <c r="T36">
        <f>S36-P$39</f>
        <v>0</v>
      </c>
      <c r="U36" t="s">
        <v>472</v>
      </c>
      <c r="V36">
        <v>0</v>
      </c>
    </row>
    <row r="37" spans="1:22" x14ac:dyDescent="0.3">
      <c r="A37" s="5">
        <v>15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>
        <f t="shared" si="0"/>
        <v>0</v>
      </c>
      <c r="T37">
        <f>S37-Q$39</f>
        <v>0</v>
      </c>
      <c r="U37" t="s">
        <v>472</v>
      </c>
      <c r="V37">
        <v>0</v>
      </c>
    </row>
    <row r="38" spans="1:22" x14ac:dyDescent="0.3">
      <c r="A38" s="5" t="s">
        <v>466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>
        <f t="shared" si="0"/>
        <v>0</v>
      </c>
      <c r="T38">
        <f>S38-R$39</f>
        <v>0</v>
      </c>
      <c r="U38" t="s">
        <v>472</v>
      </c>
      <c r="V38">
        <v>-1</v>
      </c>
    </row>
    <row r="39" spans="1:22" x14ac:dyDescent="0.3">
      <c r="A39" t="s">
        <v>473</v>
      </c>
      <c r="B39">
        <f>SUM(B22:B38)</f>
        <v>0</v>
      </c>
      <c r="C39">
        <f t="shared" ref="C39:R39" si="1">SUM(C22:C38)</f>
        <v>0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si="1"/>
        <v>0</v>
      </c>
      <c r="H39">
        <f t="shared" si="1"/>
        <v>0</v>
      </c>
      <c r="I39">
        <f t="shared" si="1"/>
        <v>0</v>
      </c>
      <c r="J39">
        <f t="shared" si="1"/>
        <v>0</v>
      </c>
      <c r="K39">
        <f t="shared" si="1"/>
        <v>0</v>
      </c>
      <c r="L39">
        <f t="shared" si="1"/>
        <v>0</v>
      </c>
      <c r="M39">
        <f t="shared" si="1"/>
        <v>0</v>
      </c>
      <c r="N39">
        <f t="shared" si="1"/>
        <v>0</v>
      </c>
      <c r="O39">
        <f t="shared" si="1"/>
        <v>0</v>
      </c>
      <c r="P39">
        <f t="shared" si="1"/>
        <v>0</v>
      </c>
      <c r="Q39">
        <f t="shared" si="1"/>
        <v>0</v>
      </c>
      <c r="R39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335F-1F26-4435-9B81-B88396135AA7}">
  <dimension ref="A1:T40"/>
  <sheetViews>
    <sheetView zoomScale="78" workbookViewId="0">
      <selection activeCell="B40" sqref="B40"/>
    </sheetView>
  </sheetViews>
  <sheetFormatPr defaultRowHeight="14.4" x14ac:dyDescent="0.3"/>
  <cols>
    <col min="1" max="1" width="11.21875" bestFit="1" customWidth="1"/>
  </cols>
  <sheetData>
    <row r="1" spans="1:17" x14ac:dyDescent="0.3">
      <c r="A1" s="9" t="s">
        <v>475</v>
      </c>
      <c r="B1" s="9" t="s">
        <v>476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</row>
    <row r="2" spans="1:17" x14ac:dyDescent="0.3">
      <c r="A2" s="9" t="s">
        <v>476</v>
      </c>
      <c r="B2" s="10">
        <v>0</v>
      </c>
      <c r="C2" s="10">
        <v>23.3</v>
      </c>
      <c r="D2" s="10">
        <v>4</v>
      </c>
      <c r="E2" s="10">
        <v>8.1999999999999993</v>
      </c>
      <c r="F2" s="10">
        <v>12.9</v>
      </c>
      <c r="G2" s="10">
        <v>13.9</v>
      </c>
      <c r="H2" s="10">
        <v>14.9</v>
      </c>
      <c r="I2" s="10">
        <v>14.5</v>
      </c>
      <c r="J2" s="10">
        <v>13</v>
      </c>
      <c r="K2" s="10">
        <v>3.8</v>
      </c>
      <c r="L2" s="10">
        <v>44.8</v>
      </c>
      <c r="M2" s="10">
        <v>7.3</v>
      </c>
      <c r="N2" s="10">
        <v>8.1</v>
      </c>
      <c r="O2" s="10">
        <v>9.6</v>
      </c>
      <c r="P2" s="10">
        <v>9.5</v>
      </c>
      <c r="Q2" s="10">
        <v>19.5</v>
      </c>
    </row>
    <row r="3" spans="1:17" x14ac:dyDescent="0.3">
      <c r="A3" s="9">
        <v>1</v>
      </c>
      <c r="B3" s="10">
        <v>23.3</v>
      </c>
      <c r="C3" s="10">
        <v>0</v>
      </c>
      <c r="D3" s="10">
        <v>23.4</v>
      </c>
      <c r="E3" s="10">
        <v>24.8</v>
      </c>
      <c r="F3" s="10">
        <v>22.8</v>
      </c>
      <c r="G3" s="10">
        <v>20.9</v>
      </c>
      <c r="H3" s="10">
        <v>17.899999999999999</v>
      </c>
      <c r="I3" s="10">
        <v>14.7</v>
      </c>
      <c r="J3" s="10">
        <v>14.9</v>
      </c>
      <c r="K3" s="10">
        <v>25.7</v>
      </c>
      <c r="L3" s="10">
        <v>22.3</v>
      </c>
      <c r="M3" s="10">
        <v>23.4</v>
      </c>
      <c r="N3" s="10">
        <v>18.7</v>
      </c>
      <c r="O3" s="10">
        <v>26.3</v>
      </c>
      <c r="P3" s="10">
        <v>14.5</v>
      </c>
      <c r="Q3" s="10">
        <v>17.2</v>
      </c>
    </row>
    <row r="4" spans="1:17" x14ac:dyDescent="0.3">
      <c r="A4" s="9">
        <v>2</v>
      </c>
      <c r="B4" s="10">
        <v>4</v>
      </c>
      <c r="C4" s="10">
        <v>23.4</v>
      </c>
      <c r="D4" s="10">
        <v>0</v>
      </c>
      <c r="E4" s="10">
        <v>8.4</v>
      </c>
      <c r="F4" s="10">
        <v>12</v>
      </c>
      <c r="G4" s="10">
        <v>16.5</v>
      </c>
      <c r="H4" s="10">
        <v>18.5</v>
      </c>
      <c r="I4" s="10">
        <v>18.100000000000001</v>
      </c>
      <c r="J4" s="10">
        <v>16.600000000000001</v>
      </c>
      <c r="K4" s="10">
        <v>1.3</v>
      </c>
      <c r="L4" s="10">
        <v>48.1</v>
      </c>
      <c r="M4" s="10">
        <v>10.5</v>
      </c>
      <c r="N4" s="10">
        <v>11.2</v>
      </c>
      <c r="O4" s="10">
        <v>12.4</v>
      </c>
      <c r="P4" s="10">
        <v>15.2</v>
      </c>
      <c r="Q4" s="10">
        <v>20.399999999999999</v>
      </c>
    </row>
    <row r="5" spans="1:17" x14ac:dyDescent="0.3">
      <c r="A5" s="9">
        <v>3</v>
      </c>
      <c r="B5" s="10">
        <v>8.1999999999999993</v>
      </c>
      <c r="C5" s="10">
        <v>24.8</v>
      </c>
      <c r="D5" s="10">
        <v>8.4</v>
      </c>
      <c r="E5" s="10">
        <v>0</v>
      </c>
      <c r="F5" s="10">
        <v>5.5</v>
      </c>
      <c r="G5" s="10">
        <v>10</v>
      </c>
      <c r="H5" s="10">
        <v>13.5</v>
      </c>
      <c r="I5" s="10">
        <v>15.6</v>
      </c>
      <c r="J5" s="10">
        <v>14.1</v>
      </c>
      <c r="K5" s="10">
        <v>6</v>
      </c>
      <c r="L5" s="10">
        <v>45.6</v>
      </c>
      <c r="M5" s="10">
        <v>3</v>
      </c>
      <c r="N5" s="10">
        <v>7</v>
      </c>
      <c r="O5" s="10">
        <v>5.8</v>
      </c>
      <c r="P5" s="10">
        <v>10.9</v>
      </c>
      <c r="Q5" s="10">
        <v>24.9</v>
      </c>
    </row>
    <row r="6" spans="1:17" x14ac:dyDescent="0.3">
      <c r="A6" s="9">
        <v>4</v>
      </c>
      <c r="B6" s="10">
        <v>12.9</v>
      </c>
      <c r="C6" s="10">
        <v>22.8</v>
      </c>
      <c r="D6" s="10">
        <v>12</v>
      </c>
      <c r="E6" s="10">
        <v>5.5</v>
      </c>
      <c r="F6" s="10">
        <v>0</v>
      </c>
      <c r="G6" s="10">
        <v>7.2</v>
      </c>
      <c r="H6" s="10">
        <v>10.7</v>
      </c>
      <c r="I6" s="10">
        <v>13.2</v>
      </c>
      <c r="J6" s="10">
        <v>12.4</v>
      </c>
      <c r="K6" s="10">
        <v>10.1</v>
      </c>
      <c r="L6" s="10">
        <v>47.7</v>
      </c>
      <c r="M6" s="10">
        <v>7.2</v>
      </c>
      <c r="N6" s="10">
        <v>8.1</v>
      </c>
      <c r="O6" s="10">
        <v>3.1</v>
      </c>
      <c r="P6" s="10">
        <v>14.8</v>
      </c>
      <c r="Q6" s="10">
        <v>27</v>
      </c>
    </row>
    <row r="7" spans="1:17" x14ac:dyDescent="0.3">
      <c r="A7" s="9">
        <v>5</v>
      </c>
      <c r="B7" s="10">
        <v>13.9</v>
      </c>
      <c r="C7" s="10">
        <v>20.9</v>
      </c>
      <c r="D7" s="10">
        <v>16.5</v>
      </c>
      <c r="E7" s="10">
        <v>10</v>
      </c>
      <c r="F7" s="10">
        <v>7.2</v>
      </c>
      <c r="G7" s="10">
        <v>0</v>
      </c>
      <c r="H7" s="10">
        <v>3.6</v>
      </c>
      <c r="I7" s="10">
        <v>7.3</v>
      </c>
      <c r="J7" s="10">
        <v>7.7</v>
      </c>
      <c r="K7" s="10">
        <v>14.7</v>
      </c>
      <c r="L7" s="10">
        <v>40.700000000000003</v>
      </c>
      <c r="M7" s="10">
        <v>8.1999999999999993</v>
      </c>
      <c r="N7" s="10">
        <v>8.3000000000000007</v>
      </c>
      <c r="O7" s="10">
        <v>5.6</v>
      </c>
      <c r="P7" s="10">
        <v>12.6</v>
      </c>
      <c r="Q7" s="10">
        <v>19.600000000000001</v>
      </c>
    </row>
    <row r="8" spans="1:17" x14ac:dyDescent="0.3">
      <c r="A8" s="9">
        <v>6</v>
      </c>
      <c r="B8" s="10">
        <v>14.9</v>
      </c>
      <c r="C8" s="10">
        <v>17.899999999999999</v>
      </c>
      <c r="D8" s="10">
        <v>18.5</v>
      </c>
      <c r="E8" s="10">
        <v>13.5</v>
      </c>
      <c r="F8" s="10">
        <v>10.7</v>
      </c>
      <c r="G8" s="10">
        <v>3.6</v>
      </c>
      <c r="H8" s="10">
        <v>0</v>
      </c>
      <c r="I8" s="10">
        <v>4.2</v>
      </c>
      <c r="J8" s="10">
        <v>4.5999999999999996</v>
      </c>
      <c r="K8" s="10">
        <v>16.8</v>
      </c>
      <c r="L8" s="10">
        <v>34.5</v>
      </c>
      <c r="M8" s="10">
        <v>8.5</v>
      </c>
      <c r="N8" s="10">
        <v>6.6</v>
      </c>
      <c r="O8" s="10">
        <v>7.2</v>
      </c>
      <c r="P8" s="10">
        <v>9.6</v>
      </c>
      <c r="Q8" s="10">
        <v>16.600000000000001</v>
      </c>
    </row>
    <row r="9" spans="1:17" x14ac:dyDescent="0.3">
      <c r="A9" s="9">
        <v>7</v>
      </c>
      <c r="B9" s="10">
        <v>14.5</v>
      </c>
      <c r="C9" s="10">
        <v>14.7</v>
      </c>
      <c r="D9" s="10">
        <v>18.100000000000001</v>
      </c>
      <c r="E9" s="10">
        <v>15.6</v>
      </c>
      <c r="F9" s="10">
        <v>13.2</v>
      </c>
      <c r="G9" s="10">
        <v>7.3</v>
      </c>
      <c r="H9" s="10">
        <v>4.2</v>
      </c>
      <c r="I9" s="10">
        <v>0</v>
      </c>
      <c r="J9" s="10">
        <v>3.2</v>
      </c>
      <c r="K9" s="10">
        <v>17.100000000000001</v>
      </c>
      <c r="L9" s="10">
        <v>35.299999999999997</v>
      </c>
      <c r="M9" s="10">
        <v>15.3</v>
      </c>
      <c r="N9" s="10">
        <v>8.1999999999999993</v>
      </c>
      <c r="O9" s="10">
        <v>12</v>
      </c>
      <c r="P9" s="10">
        <v>9.9</v>
      </c>
      <c r="Q9" s="10">
        <v>14.2</v>
      </c>
    </row>
    <row r="10" spans="1:17" x14ac:dyDescent="0.3">
      <c r="A10" s="9">
        <v>8</v>
      </c>
      <c r="B10" s="10">
        <v>13</v>
      </c>
      <c r="C10" s="10">
        <v>14.9</v>
      </c>
      <c r="D10" s="10">
        <v>16.600000000000001</v>
      </c>
      <c r="E10" s="10">
        <v>14.1</v>
      </c>
      <c r="F10" s="10">
        <v>12.4</v>
      </c>
      <c r="G10" s="10">
        <v>7.7</v>
      </c>
      <c r="H10" s="10">
        <v>4.5999999999999996</v>
      </c>
      <c r="I10" s="10">
        <v>3.2</v>
      </c>
      <c r="J10" s="10">
        <v>0</v>
      </c>
      <c r="K10" s="10">
        <v>14.7</v>
      </c>
      <c r="L10" s="10">
        <v>35.200000000000003</v>
      </c>
      <c r="M10" s="10">
        <v>12.9</v>
      </c>
      <c r="N10" s="10">
        <v>5.8</v>
      </c>
      <c r="O10" s="10">
        <v>9.6</v>
      </c>
      <c r="P10" s="10">
        <v>7.5</v>
      </c>
      <c r="Q10" s="10">
        <v>14.1</v>
      </c>
    </row>
    <row r="11" spans="1:17" x14ac:dyDescent="0.3">
      <c r="A11" s="9">
        <v>9</v>
      </c>
      <c r="B11" s="10">
        <v>3.8</v>
      </c>
      <c r="C11" s="10">
        <v>25.7</v>
      </c>
      <c r="D11" s="10">
        <v>1.3</v>
      </c>
      <c r="E11" s="10">
        <v>6</v>
      </c>
      <c r="F11" s="10">
        <v>10.1</v>
      </c>
      <c r="G11" s="10">
        <v>14.7</v>
      </c>
      <c r="H11" s="10">
        <v>16.8</v>
      </c>
      <c r="I11" s="10">
        <v>17.100000000000001</v>
      </c>
      <c r="J11" s="10">
        <v>14.7</v>
      </c>
      <c r="K11" s="10">
        <v>0</v>
      </c>
      <c r="L11" s="10">
        <v>46.8</v>
      </c>
      <c r="M11" s="10">
        <v>9.3000000000000007</v>
      </c>
      <c r="N11" s="10">
        <v>9.9</v>
      </c>
      <c r="O11" s="10">
        <v>11.1</v>
      </c>
      <c r="P11" s="10">
        <v>12.2</v>
      </c>
      <c r="Q11" s="10">
        <v>26.2</v>
      </c>
    </row>
    <row r="12" spans="1:17" x14ac:dyDescent="0.3">
      <c r="A12" s="9">
        <v>10</v>
      </c>
      <c r="B12" s="10">
        <v>44.8</v>
      </c>
      <c r="C12" s="10">
        <v>22.3</v>
      </c>
      <c r="D12" s="10">
        <v>48.1</v>
      </c>
      <c r="E12" s="10">
        <v>45.6</v>
      </c>
      <c r="F12" s="10">
        <v>47.7</v>
      </c>
      <c r="G12" s="10">
        <v>40.700000000000003</v>
      </c>
      <c r="H12" s="10">
        <v>34.5</v>
      </c>
      <c r="I12" s="10">
        <v>35.299999999999997</v>
      </c>
      <c r="J12" s="10">
        <v>35.200000000000003</v>
      </c>
      <c r="K12" s="10">
        <v>46.8</v>
      </c>
      <c r="L12" s="10">
        <v>0</v>
      </c>
      <c r="M12" s="10">
        <v>38.4</v>
      </c>
      <c r="N12" s="10">
        <v>33.6</v>
      </c>
      <c r="O12" s="10">
        <v>41.2</v>
      </c>
      <c r="P12" s="10">
        <v>29.4</v>
      </c>
      <c r="Q12" s="10">
        <v>32.200000000000003</v>
      </c>
    </row>
    <row r="13" spans="1:17" x14ac:dyDescent="0.3">
      <c r="A13" s="9">
        <v>11</v>
      </c>
      <c r="B13" s="10">
        <v>7.3</v>
      </c>
      <c r="C13" s="10">
        <v>23.4</v>
      </c>
      <c r="D13" s="10">
        <v>10.5</v>
      </c>
      <c r="E13" s="10">
        <v>3</v>
      </c>
      <c r="F13" s="10">
        <v>7.2</v>
      </c>
      <c r="G13" s="10">
        <v>8.1999999999999993</v>
      </c>
      <c r="H13" s="10">
        <v>8.5</v>
      </c>
      <c r="I13" s="10">
        <v>15.3</v>
      </c>
      <c r="J13" s="10">
        <v>12.9</v>
      </c>
      <c r="K13" s="10">
        <v>9.3000000000000007</v>
      </c>
      <c r="L13" s="10">
        <v>38.4</v>
      </c>
      <c r="M13" s="10">
        <v>0</v>
      </c>
      <c r="N13" s="10">
        <v>3.6</v>
      </c>
      <c r="O13" s="10">
        <v>4</v>
      </c>
      <c r="P13" s="10">
        <v>8.8000000000000007</v>
      </c>
      <c r="Q13" s="10">
        <v>22.8</v>
      </c>
    </row>
    <row r="14" spans="1:17" x14ac:dyDescent="0.3">
      <c r="A14" s="9">
        <v>12</v>
      </c>
      <c r="B14" s="10">
        <v>8.1</v>
      </c>
      <c r="C14" s="10">
        <v>18.7</v>
      </c>
      <c r="D14" s="10">
        <v>11.2</v>
      </c>
      <c r="E14" s="10">
        <v>7</v>
      </c>
      <c r="F14" s="10">
        <v>8.1</v>
      </c>
      <c r="G14" s="10">
        <v>8.3000000000000007</v>
      </c>
      <c r="H14" s="10">
        <v>6.6</v>
      </c>
      <c r="I14" s="10">
        <v>8.1999999999999993</v>
      </c>
      <c r="J14" s="10">
        <v>5.8</v>
      </c>
      <c r="K14" s="10">
        <v>9.9</v>
      </c>
      <c r="L14" s="10">
        <v>33.6</v>
      </c>
      <c r="M14" s="10">
        <v>3.6</v>
      </c>
      <c r="N14" s="10">
        <v>0</v>
      </c>
      <c r="O14" s="10">
        <v>5.7</v>
      </c>
      <c r="P14" s="10">
        <v>4.9000000000000004</v>
      </c>
      <c r="Q14" s="10">
        <v>18.899999999999999</v>
      </c>
    </row>
    <row r="15" spans="1:17" x14ac:dyDescent="0.3">
      <c r="A15" s="9">
        <v>13</v>
      </c>
      <c r="B15" s="10">
        <v>9.6</v>
      </c>
      <c r="C15" s="10">
        <v>26.3</v>
      </c>
      <c r="D15" s="10">
        <v>12.4</v>
      </c>
      <c r="E15" s="10">
        <v>5.8</v>
      </c>
      <c r="F15" s="10">
        <v>3.1</v>
      </c>
      <c r="G15" s="10">
        <v>5.6</v>
      </c>
      <c r="H15" s="10">
        <v>7.2</v>
      </c>
      <c r="I15" s="10">
        <v>12</v>
      </c>
      <c r="J15" s="10">
        <v>9.6</v>
      </c>
      <c r="K15" s="10">
        <v>11.1</v>
      </c>
      <c r="L15" s="10">
        <v>41.2</v>
      </c>
      <c r="M15" s="10">
        <v>4</v>
      </c>
      <c r="N15" s="10">
        <v>5.7</v>
      </c>
      <c r="O15" s="10">
        <v>0</v>
      </c>
      <c r="P15" s="10">
        <v>10.4</v>
      </c>
      <c r="Q15" s="10">
        <v>24.4</v>
      </c>
    </row>
    <row r="16" spans="1:17" x14ac:dyDescent="0.3">
      <c r="A16" s="9">
        <v>14</v>
      </c>
      <c r="B16" s="10">
        <v>9.5</v>
      </c>
      <c r="C16" s="10">
        <v>14.5</v>
      </c>
      <c r="D16" s="10">
        <v>15.2</v>
      </c>
      <c r="E16" s="10">
        <v>10.9</v>
      </c>
      <c r="F16" s="10">
        <v>14.8</v>
      </c>
      <c r="G16" s="10">
        <v>12.6</v>
      </c>
      <c r="H16" s="10">
        <v>9.6</v>
      </c>
      <c r="I16" s="10">
        <v>9.9</v>
      </c>
      <c r="J16" s="10">
        <v>7.5</v>
      </c>
      <c r="K16" s="10">
        <v>12.2</v>
      </c>
      <c r="L16" s="10">
        <v>29.4</v>
      </c>
      <c r="M16" s="10">
        <v>8.8000000000000007</v>
      </c>
      <c r="N16" s="10">
        <v>4.9000000000000004</v>
      </c>
      <c r="O16" s="10">
        <v>10.4</v>
      </c>
      <c r="P16" s="10">
        <v>0</v>
      </c>
      <c r="Q16" s="10">
        <v>8</v>
      </c>
    </row>
    <row r="17" spans="1:20" x14ac:dyDescent="0.3">
      <c r="A17" s="9">
        <v>15</v>
      </c>
      <c r="B17" s="10">
        <v>19.5</v>
      </c>
      <c r="C17" s="10">
        <v>17.2</v>
      </c>
      <c r="D17" s="10">
        <v>20.399999999999999</v>
      </c>
      <c r="E17" s="10">
        <v>24.9</v>
      </c>
      <c r="F17" s="10">
        <v>27</v>
      </c>
      <c r="G17" s="10">
        <v>19.600000000000001</v>
      </c>
      <c r="H17" s="10">
        <v>16.600000000000001</v>
      </c>
      <c r="I17" s="10">
        <v>14.2</v>
      </c>
      <c r="J17" s="10">
        <v>14.1</v>
      </c>
      <c r="K17" s="10">
        <v>26.2</v>
      </c>
      <c r="L17" s="10">
        <v>32.200000000000003</v>
      </c>
      <c r="M17" s="10">
        <v>22.8</v>
      </c>
      <c r="N17" s="10">
        <v>18.899999999999999</v>
      </c>
      <c r="O17" s="10">
        <v>24.4</v>
      </c>
      <c r="P17" s="10">
        <v>8</v>
      </c>
      <c r="Q17" s="10">
        <v>0</v>
      </c>
    </row>
    <row r="19" spans="1:20" x14ac:dyDescent="0.3">
      <c r="A19" s="9" t="s">
        <v>475</v>
      </c>
      <c r="B19" s="9" t="s">
        <v>476</v>
      </c>
      <c r="C19" s="9">
        <v>1</v>
      </c>
      <c r="D19" s="9">
        <v>2</v>
      </c>
      <c r="E19" s="9">
        <v>3</v>
      </c>
      <c r="F19" s="9">
        <v>4</v>
      </c>
      <c r="G19" s="9">
        <v>5</v>
      </c>
      <c r="H19" s="9">
        <v>6</v>
      </c>
      <c r="I19" s="9">
        <v>7</v>
      </c>
      <c r="J19" s="9">
        <v>8</v>
      </c>
      <c r="K19" s="9">
        <v>9</v>
      </c>
      <c r="L19" s="9">
        <v>10</v>
      </c>
      <c r="M19" s="9">
        <v>11</v>
      </c>
      <c r="N19" s="9">
        <v>12</v>
      </c>
      <c r="O19" s="9">
        <v>13</v>
      </c>
      <c r="P19" s="9">
        <v>14</v>
      </c>
      <c r="Q19" s="9">
        <v>15</v>
      </c>
      <c r="T19" t="s">
        <v>481</v>
      </c>
    </row>
    <row r="20" spans="1:20" x14ac:dyDescent="0.3">
      <c r="A20" s="9" t="s">
        <v>476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>
        <f>SUM(B20:Q20)</f>
        <v>0</v>
      </c>
      <c r="T20" s="10">
        <v>12</v>
      </c>
    </row>
    <row r="21" spans="1:20" x14ac:dyDescent="0.3">
      <c r="A21" s="9">
        <v>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>
        <f t="shared" ref="R21:R35" si="0">SUM(B21:Q21)</f>
        <v>0</v>
      </c>
      <c r="T21" s="10">
        <v>14</v>
      </c>
    </row>
    <row r="22" spans="1:20" x14ac:dyDescent="0.3">
      <c r="A22" s="9">
        <v>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>
        <f t="shared" si="0"/>
        <v>0</v>
      </c>
      <c r="T22" s="10">
        <v>16</v>
      </c>
    </row>
    <row r="23" spans="1:20" x14ac:dyDescent="0.3">
      <c r="A23" s="9">
        <v>3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>
        <f t="shared" si="0"/>
        <v>0</v>
      </c>
      <c r="T23" s="10">
        <v>11</v>
      </c>
    </row>
    <row r="24" spans="1:20" x14ac:dyDescent="0.3">
      <c r="A24" s="9">
        <v>4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>
        <f t="shared" si="0"/>
        <v>0</v>
      </c>
      <c r="T24" s="10">
        <v>13</v>
      </c>
    </row>
    <row r="25" spans="1:20" x14ac:dyDescent="0.3">
      <c r="A25" s="9">
        <v>5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>
        <f t="shared" si="0"/>
        <v>0</v>
      </c>
      <c r="T25" s="10">
        <v>14</v>
      </c>
    </row>
    <row r="26" spans="1:20" x14ac:dyDescent="0.3">
      <c r="A26" s="9">
        <v>6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>
        <f t="shared" si="0"/>
        <v>0</v>
      </c>
      <c r="T26" s="10">
        <v>11</v>
      </c>
    </row>
    <row r="27" spans="1:20" x14ac:dyDescent="0.3">
      <c r="A27" s="9">
        <v>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>
        <f t="shared" si="0"/>
        <v>0</v>
      </c>
      <c r="T27" s="10">
        <v>21</v>
      </c>
    </row>
    <row r="28" spans="1:20" x14ac:dyDescent="0.3">
      <c r="A28" s="9">
        <v>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>
        <f t="shared" si="0"/>
        <v>0</v>
      </c>
      <c r="T28" s="10">
        <v>18</v>
      </c>
    </row>
    <row r="29" spans="1:20" x14ac:dyDescent="0.3">
      <c r="A29" s="9">
        <v>9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>
        <f t="shared" si="0"/>
        <v>0</v>
      </c>
      <c r="T29" s="10">
        <v>15</v>
      </c>
    </row>
    <row r="30" spans="1:20" x14ac:dyDescent="0.3">
      <c r="A30" s="9">
        <v>10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>
        <f t="shared" si="0"/>
        <v>0</v>
      </c>
      <c r="T30" s="10">
        <v>18</v>
      </c>
    </row>
    <row r="31" spans="1:20" x14ac:dyDescent="0.3">
      <c r="A31" s="9">
        <v>11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>
        <f t="shared" si="0"/>
        <v>0</v>
      </c>
      <c r="T31" s="10">
        <v>11</v>
      </c>
    </row>
    <row r="32" spans="1:20" x14ac:dyDescent="0.3">
      <c r="A32" s="9">
        <v>12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>
        <f t="shared" si="0"/>
        <v>0</v>
      </c>
      <c r="T32" s="10">
        <v>12</v>
      </c>
    </row>
    <row r="33" spans="1:20" x14ac:dyDescent="0.3">
      <c r="A33" s="9">
        <v>13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>
        <f t="shared" si="0"/>
        <v>0</v>
      </c>
      <c r="T33" s="10">
        <v>13</v>
      </c>
    </row>
    <row r="34" spans="1:20" x14ac:dyDescent="0.3">
      <c r="A34" s="9">
        <v>14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>
        <f t="shared" si="0"/>
        <v>0</v>
      </c>
      <c r="T34" s="10">
        <v>14</v>
      </c>
    </row>
    <row r="35" spans="1:20" x14ac:dyDescent="0.3">
      <c r="A35" s="9">
        <v>15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>
        <f t="shared" si="0"/>
        <v>0</v>
      </c>
      <c r="T35" s="10">
        <v>15</v>
      </c>
    </row>
    <row r="36" spans="1:20" x14ac:dyDescent="0.3">
      <c r="A36" t="s">
        <v>478</v>
      </c>
      <c r="B36">
        <f>SUM(B20:B35)</f>
        <v>0</v>
      </c>
      <c r="C36">
        <f t="shared" ref="C36:Q36" si="1">SUM(C20:C35)</f>
        <v>0</v>
      </c>
      <c r="D36">
        <f t="shared" si="1"/>
        <v>0</v>
      </c>
      <c r="E36">
        <f t="shared" si="1"/>
        <v>0</v>
      </c>
      <c r="F36">
        <f t="shared" si="1"/>
        <v>0</v>
      </c>
      <c r="G36">
        <f t="shared" si="1"/>
        <v>0</v>
      </c>
      <c r="H36">
        <f t="shared" si="1"/>
        <v>0</v>
      </c>
      <c r="I36">
        <f t="shared" si="1"/>
        <v>0</v>
      </c>
      <c r="J36">
        <f t="shared" si="1"/>
        <v>0</v>
      </c>
      <c r="K36">
        <f t="shared" si="1"/>
        <v>0</v>
      </c>
      <c r="L36">
        <f t="shared" si="1"/>
        <v>0</v>
      </c>
      <c r="M36">
        <f t="shared" si="1"/>
        <v>0</v>
      </c>
      <c r="N36">
        <f t="shared" si="1"/>
        <v>0</v>
      </c>
      <c r="O36">
        <f t="shared" si="1"/>
        <v>0</v>
      </c>
      <c r="P36">
        <f t="shared" si="1"/>
        <v>0</v>
      </c>
      <c r="Q36">
        <f t="shared" si="1"/>
        <v>0</v>
      </c>
    </row>
    <row r="38" spans="1:20" x14ac:dyDescent="0.3">
      <c r="A38" t="s">
        <v>477</v>
      </c>
      <c r="B38" s="10">
        <v>10</v>
      </c>
      <c r="C38" s="10">
        <v>10</v>
      </c>
      <c r="D38" s="10">
        <v>10</v>
      </c>
      <c r="E38" s="10">
        <v>10</v>
      </c>
      <c r="F38" s="10">
        <v>10</v>
      </c>
      <c r="G38" s="10">
        <v>10</v>
      </c>
      <c r="H38" s="10">
        <v>10</v>
      </c>
      <c r="I38" s="10">
        <v>10</v>
      </c>
      <c r="J38" s="10">
        <v>10</v>
      </c>
      <c r="K38" s="10">
        <v>10</v>
      </c>
      <c r="L38" s="10">
        <v>10</v>
      </c>
      <c r="M38" s="10">
        <v>10</v>
      </c>
      <c r="N38" s="10">
        <v>10</v>
      </c>
      <c r="O38" s="10">
        <v>10</v>
      </c>
      <c r="P38" s="10">
        <v>10</v>
      </c>
      <c r="Q38" s="10">
        <v>10</v>
      </c>
    </row>
    <row r="40" spans="1:20" x14ac:dyDescent="0.3">
      <c r="A40" t="s">
        <v>480</v>
      </c>
      <c r="B40">
        <f>SUMPRODUCT(B2:Q17,B20:Q35)</f>
        <v>0</v>
      </c>
    </row>
  </sheetData>
  <pageMargins left="0.7" right="0.7" top="0.75" bottom="0.75" header="0.3" footer="0.3"/>
  <ignoredErrors>
    <ignoredError sqref="R21:R35 C36:Q3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03B1-DA97-4937-9E5E-A7E563F20E22}">
  <dimension ref="A1:Q20"/>
  <sheetViews>
    <sheetView workbookViewId="0">
      <selection activeCell="H29" sqref="H29"/>
    </sheetView>
  </sheetViews>
  <sheetFormatPr defaultRowHeight="14.4" x14ac:dyDescent="0.3"/>
  <cols>
    <col min="1" max="1" width="11" bestFit="1" customWidth="1"/>
  </cols>
  <sheetData>
    <row r="1" spans="1:16" x14ac:dyDescent="0.3">
      <c r="A1" t="s">
        <v>475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  <c r="B2">
        <v>0</v>
      </c>
      <c r="C2">
        <v>23.4</v>
      </c>
      <c r="D2">
        <v>24.8</v>
      </c>
      <c r="E2">
        <v>22.8</v>
      </c>
      <c r="F2">
        <v>20.9</v>
      </c>
      <c r="G2">
        <v>17.899999999999999</v>
      </c>
      <c r="H2">
        <v>14.7</v>
      </c>
      <c r="I2">
        <v>14.9</v>
      </c>
      <c r="J2">
        <v>25.7</v>
      </c>
      <c r="K2">
        <v>22.3</v>
      </c>
      <c r="L2">
        <v>23.4</v>
      </c>
      <c r="M2">
        <v>18.7</v>
      </c>
      <c r="N2">
        <v>26.3</v>
      </c>
      <c r="O2">
        <v>14.5</v>
      </c>
      <c r="P2">
        <v>17.2</v>
      </c>
    </row>
    <row r="3" spans="1:16" x14ac:dyDescent="0.3">
      <c r="A3">
        <v>2</v>
      </c>
      <c r="B3">
        <v>23.4</v>
      </c>
      <c r="C3">
        <v>0</v>
      </c>
      <c r="D3">
        <v>8.4</v>
      </c>
      <c r="E3">
        <v>12</v>
      </c>
      <c r="F3">
        <v>16.5</v>
      </c>
      <c r="G3">
        <v>18.5</v>
      </c>
      <c r="H3">
        <v>18.100000000000001</v>
      </c>
      <c r="I3">
        <v>16.600000000000001</v>
      </c>
      <c r="J3">
        <v>1.3</v>
      </c>
      <c r="K3">
        <v>48.1</v>
      </c>
      <c r="L3">
        <v>10.5</v>
      </c>
      <c r="M3">
        <v>11.2</v>
      </c>
      <c r="N3">
        <v>12.4</v>
      </c>
      <c r="O3">
        <v>15.2</v>
      </c>
      <c r="P3">
        <v>20.399999999999999</v>
      </c>
    </row>
    <row r="4" spans="1:16" x14ac:dyDescent="0.3">
      <c r="A4">
        <v>3</v>
      </c>
      <c r="B4">
        <v>24.8</v>
      </c>
      <c r="C4">
        <v>8.4</v>
      </c>
      <c r="D4">
        <v>0</v>
      </c>
      <c r="E4">
        <v>5.5</v>
      </c>
      <c r="F4">
        <v>10</v>
      </c>
      <c r="G4">
        <v>13.5</v>
      </c>
      <c r="H4">
        <v>15.6</v>
      </c>
      <c r="I4">
        <v>14.1</v>
      </c>
      <c r="J4">
        <v>6</v>
      </c>
      <c r="K4">
        <v>45.6</v>
      </c>
      <c r="L4">
        <v>3</v>
      </c>
      <c r="M4">
        <v>7</v>
      </c>
      <c r="N4">
        <v>5.8</v>
      </c>
      <c r="O4">
        <v>10.9</v>
      </c>
      <c r="P4">
        <v>24.9</v>
      </c>
    </row>
    <row r="5" spans="1:16" x14ac:dyDescent="0.3">
      <c r="A5">
        <v>4</v>
      </c>
      <c r="B5">
        <v>22.8</v>
      </c>
      <c r="C5">
        <v>12</v>
      </c>
      <c r="D5">
        <v>5.5</v>
      </c>
      <c r="E5">
        <v>0</v>
      </c>
      <c r="F5">
        <v>7.2</v>
      </c>
      <c r="G5">
        <v>10.7</v>
      </c>
      <c r="H5">
        <v>13.2</v>
      </c>
      <c r="I5">
        <v>12.4</v>
      </c>
      <c r="J5">
        <v>10.1</v>
      </c>
      <c r="K5">
        <v>47.7</v>
      </c>
      <c r="L5">
        <v>7.2</v>
      </c>
      <c r="M5">
        <v>8.1</v>
      </c>
      <c r="N5">
        <v>3.1</v>
      </c>
      <c r="O5">
        <v>14.8</v>
      </c>
      <c r="P5">
        <v>27</v>
      </c>
    </row>
    <row r="6" spans="1:16" x14ac:dyDescent="0.3">
      <c r="A6">
        <v>5</v>
      </c>
      <c r="B6">
        <v>20.9</v>
      </c>
      <c r="C6">
        <v>16.5</v>
      </c>
      <c r="D6">
        <v>10</v>
      </c>
      <c r="E6">
        <v>7.2</v>
      </c>
      <c r="F6">
        <v>0</v>
      </c>
      <c r="G6">
        <v>3.6</v>
      </c>
      <c r="H6">
        <v>7.3</v>
      </c>
      <c r="I6">
        <v>7.7</v>
      </c>
      <c r="J6">
        <v>14.7</v>
      </c>
      <c r="K6">
        <v>40.700000000000003</v>
      </c>
      <c r="L6">
        <v>8.1999999999999993</v>
      </c>
      <c r="M6">
        <v>8.3000000000000007</v>
      </c>
      <c r="N6">
        <v>5.6</v>
      </c>
      <c r="O6">
        <v>12.6</v>
      </c>
      <c r="P6">
        <v>19.600000000000001</v>
      </c>
    </row>
    <row r="7" spans="1:16" x14ac:dyDescent="0.3">
      <c r="A7">
        <v>6</v>
      </c>
      <c r="B7">
        <v>17.899999999999999</v>
      </c>
      <c r="C7">
        <v>18.5</v>
      </c>
      <c r="D7">
        <v>13.5</v>
      </c>
      <c r="E7">
        <v>10.7</v>
      </c>
      <c r="F7">
        <v>3.6</v>
      </c>
      <c r="G7">
        <v>0</v>
      </c>
      <c r="H7">
        <v>4.2</v>
      </c>
      <c r="I7">
        <v>4.5999999999999996</v>
      </c>
      <c r="J7">
        <v>16.8</v>
      </c>
      <c r="K7">
        <v>34.5</v>
      </c>
      <c r="L7">
        <v>8.5</v>
      </c>
      <c r="M7">
        <v>6.6</v>
      </c>
      <c r="N7">
        <v>7.2</v>
      </c>
      <c r="O7">
        <v>9.6</v>
      </c>
      <c r="P7">
        <v>16.600000000000001</v>
      </c>
    </row>
    <row r="8" spans="1:16" x14ac:dyDescent="0.3">
      <c r="A8">
        <v>7</v>
      </c>
      <c r="B8">
        <v>14.7</v>
      </c>
      <c r="C8">
        <v>18.100000000000001</v>
      </c>
      <c r="D8">
        <v>15.6</v>
      </c>
      <c r="E8">
        <v>13.2</v>
      </c>
      <c r="F8">
        <v>7.3</v>
      </c>
      <c r="G8">
        <v>4.2</v>
      </c>
      <c r="H8">
        <v>0</v>
      </c>
      <c r="I8">
        <v>3.2</v>
      </c>
      <c r="J8">
        <v>17.100000000000001</v>
      </c>
      <c r="K8">
        <v>35.299999999999997</v>
      </c>
      <c r="L8">
        <v>15.3</v>
      </c>
      <c r="M8">
        <v>8.1999999999999993</v>
      </c>
      <c r="N8">
        <v>12</v>
      </c>
      <c r="O8">
        <v>9.9</v>
      </c>
      <c r="P8">
        <v>14.2</v>
      </c>
    </row>
    <row r="9" spans="1:16" x14ac:dyDescent="0.3">
      <c r="A9">
        <v>8</v>
      </c>
      <c r="B9">
        <v>14.9</v>
      </c>
      <c r="C9">
        <v>16.600000000000001</v>
      </c>
      <c r="D9">
        <v>14.1</v>
      </c>
      <c r="E9">
        <v>12.4</v>
      </c>
      <c r="F9">
        <v>7.7</v>
      </c>
      <c r="G9">
        <v>4.5999999999999996</v>
      </c>
      <c r="H9">
        <v>3.2</v>
      </c>
      <c r="I9">
        <v>0</v>
      </c>
      <c r="J9">
        <v>14.7</v>
      </c>
      <c r="K9">
        <v>35.200000000000003</v>
      </c>
      <c r="L9">
        <v>12.9</v>
      </c>
      <c r="M9">
        <v>5.8</v>
      </c>
      <c r="N9">
        <v>9.6</v>
      </c>
      <c r="O9">
        <v>7.5</v>
      </c>
      <c r="P9">
        <v>14.1</v>
      </c>
    </row>
    <row r="10" spans="1:16" x14ac:dyDescent="0.3">
      <c r="A10">
        <v>9</v>
      </c>
      <c r="B10">
        <v>25.7</v>
      </c>
      <c r="C10">
        <v>1.3</v>
      </c>
      <c r="D10">
        <v>6</v>
      </c>
      <c r="E10">
        <v>10.1</v>
      </c>
      <c r="F10">
        <v>14.7</v>
      </c>
      <c r="G10">
        <v>16.8</v>
      </c>
      <c r="H10">
        <v>17.100000000000001</v>
      </c>
      <c r="I10">
        <v>14.7</v>
      </c>
      <c r="J10">
        <v>0</v>
      </c>
      <c r="K10">
        <v>46.8</v>
      </c>
      <c r="L10">
        <v>9.3000000000000007</v>
      </c>
      <c r="M10">
        <v>9.9</v>
      </c>
      <c r="N10">
        <v>11.1</v>
      </c>
      <c r="O10">
        <v>12.2</v>
      </c>
      <c r="P10">
        <v>26.2</v>
      </c>
    </row>
    <row r="11" spans="1:16" x14ac:dyDescent="0.3">
      <c r="A11">
        <v>10</v>
      </c>
      <c r="B11">
        <v>22.3</v>
      </c>
      <c r="C11">
        <v>48.1</v>
      </c>
      <c r="D11">
        <v>45.6</v>
      </c>
      <c r="E11">
        <v>47.7</v>
      </c>
      <c r="F11">
        <v>40.700000000000003</v>
      </c>
      <c r="G11">
        <v>34.5</v>
      </c>
      <c r="H11">
        <v>35.299999999999997</v>
      </c>
      <c r="I11">
        <v>35.200000000000003</v>
      </c>
      <c r="J11">
        <v>46.8</v>
      </c>
      <c r="K11">
        <v>0</v>
      </c>
      <c r="L11">
        <v>38.4</v>
      </c>
      <c r="M11">
        <v>33.6</v>
      </c>
      <c r="N11">
        <v>41.2</v>
      </c>
      <c r="O11">
        <v>29.4</v>
      </c>
      <c r="P11">
        <v>32.200000000000003</v>
      </c>
    </row>
    <row r="12" spans="1:16" x14ac:dyDescent="0.3">
      <c r="A12">
        <v>11</v>
      </c>
      <c r="B12">
        <v>23.4</v>
      </c>
      <c r="C12">
        <v>10.5</v>
      </c>
      <c r="D12">
        <v>3</v>
      </c>
      <c r="E12">
        <v>7.2</v>
      </c>
      <c r="F12">
        <v>8.1999999999999993</v>
      </c>
      <c r="G12">
        <v>8.5</v>
      </c>
      <c r="H12">
        <v>15.3</v>
      </c>
      <c r="I12">
        <v>12.9</v>
      </c>
      <c r="J12">
        <v>9.3000000000000007</v>
      </c>
      <c r="K12">
        <v>38.4</v>
      </c>
      <c r="L12">
        <v>0</v>
      </c>
      <c r="M12">
        <v>3.6</v>
      </c>
      <c r="N12">
        <v>4</v>
      </c>
      <c r="O12">
        <v>8.8000000000000007</v>
      </c>
      <c r="P12">
        <v>22.8</v>
      </c>
    </row>
    <row r="13" spans="1:16" x14ac:dyDescent="0.3">
      <c r="A13">
        <v>12</v>
      </c>
      <c r="B13">
        <v>18.7</v>
      </c>
      <c r="C13">
        <v>11.2</v>
      </c>
      <c r="D13">
        <v>7</v>
      </c>
      <c r="E13">
        <v>8.1</v>
      </c>
      <c r="F13">
        <v>8.3000000000000007</v>
      </c>
      <c r="G13">
        <v>6.6</v>
      </c>
      <c r="H13">
        <v>8.1999999999999993</v>
      </c>
      <c r="I13">
        <v>5.8</v>
      </c>
      <c r="J13">
        <v>9.9</v>
      </c>
      <c r="K13">
        <v>33.6</v>
      </c>
      <c r="L13">
        <v>3.6</v>
      </c>
      <c r="M13">
        <v>0</v>
      </c>
      <c r="N13">
        <v>5.7</v>
      </c>
      <c r="O13">
        <v>4.9000000000000004</v>
      </c>
      <c r="P13">
        <v>18.899999999999999</v>
      </c>
    </row>
    <row r="14" spans="1:16" x14ac:dyDescent="0.3">
      <c r="A14">
        <v>13</v>
      </c>
      <c r="B14">
        <v>26.3</v>
      </c>
      <c r="C14">
        <v>12.4</v>
      </c>
      <c r="D14">
        <v>5.8</v>
      </c>
      <c r="E14">
        <v>3.1</v>
      </c>
      <c r="F14">
        <v>5.6</v>
      </c>
      <c r="G14">
        <v>7.2</v>
      </c>
      <c r="H14">
        <v>12</v>
      </c>
      <c r="I14">
        <v>9.6</v>
      </c>
      <c r="J14">
        <v>11.1</v>
      </c>
      <c r="K14">
        <v>41.2</v>
      </c>
      <c r="L14">
        <v>4</v>
      </c>
      <c r="M14">
        <v>5.7</v>
      </c>
      <c r="N14">
        <v>0</v>
      </c>
      <c r="O14">
        <v>10.4</v>
      </c>
      <c r="P14">
        <v>24.4</v>
      </c>
    </row>
    <row r="15" spans="1:16" x14ac:dyDescent="0.3">
      <c r="A15">
        <v>14</v>
      </c>
      <c r="B15">
        <v>14.5</v>
      </c>
      <c r="C15">
        <v>15.2</v>
      </c>
      <c r="D15">
        <v>10.9</v>
      </c>
      <c r="E15">
        <v>14.8</v>
      </c>
      <c r="F15">
        <v>12.6</v>
      </c>
      <c r="G15">
        <v>9.6</v>
      </c>
      <c r="H15">
        <v>9.9</v>
      </c>
      <c r="I15">
        <v>7.5</v>
      </c>
      <c r="J15">
        <v>12.2</v>
      </c>
      <c r="K15">
        <v>29.4</v>
      </c>
      <c r="L15">
        <v>8.8000000000000007</v>
      </c>
      <c r="M15">
        <v>4.9000000000000004</v>
      </c>
      <c r="N15">
        <v>10.4</v>
      </c>
      <c r="O15">
        <v>0</v>
      </c>
      <c r="P15">
        <v>8</v>
      </c>
    </row>
    <row r="16" spans="1:16" x14ac:dyDescent="0.3">
      <c r="A16">
        <v>15</v>
      </c>
      <c r="B16">
        <v>17.2</v>
      </c>
      <c r="C16">
        <v>20.399999999999999</v>
      </c>
      <c r="D16">
        <v>24.9</v>
      </c>
      <c r="E16">
        <v>27</v>
      </c>
      <c r="F16">
        <v>19.600000000000001</v>
      </c>
      <c r="G16">
        <v>16.600000000000001</v>
      </c>
      <c r="H16">
        <v>14.2</v>
      </c>
      <c r="I16">
        <v>14.1</v>
      </c>
      <c r="J16">
        <v>26.2</v>
      </c>
      <c r="K16">
        <v>32.200000000000003</v>
      </c>
      <c r="L16">
        <v>22.8</v>
      </c>
      <c r="M16">
        <v>18.899999999999999</v>
      </c>
      <c r="N16">
        <v>24.4</v>
      </c>
      <c r="O16">
        <v>8</v>
      </c>
      <c r="P16">
        <v>0</v>
      </c>
    </row>
    <row r="18" spans="2:17" x14ac:dyDescent="0.3">
      <c r="B18">
        <v>9</v>
      </c>
      <c r="C18">
        <v>3</v>
      </c>
      <c r="D18">
        <v>11</v>
      </c>
      <c r="E18">
        <v>12</v>
      </c>
      <c r="F18">
        <v>14</v>
      </c>
      <c r="G18">
        <v>15</v>
      </c>
      <c r="H18">
        <v>10</v>
      </c>
      <c r="I18">
        <v>1</v>
      </c>
      <c r="J18">
        <v>8</v>
      </c>
      <c r="K18">
        <v>7</v>
      </c>
      <c r="L18">
        <v>6</v>
      </c>
      <c r="M18">
        <v>5</v>
      </c>
      <c r="N18">
        <v>13</v>
      </c>
      <c r="O18">
        <v>4</v>
      </c>
      <c r="P18">
        <v>2</v>
      </c>
      <c r="Q18">
        <f>B18</f>
        <v>9</v>
      </c>
    </row>
    <row r="19" spans="2:17" x14ac:dyDescent="0.3">
      <c r="B19">
        <f>INDEX($B$2:$P$16,B18,C18)</f>
        <v>6</v>
      </c>
      <c r="C19">
        <f t="shared" ref="C19:P19" si="0">INDEX($B$2:$P$16,C18,D18)</f>
        <v>3</v>
      </c>
      <c r="D19">
        <f t="shared" si="0"/>
        <v>3.6</v>
      </c>
      <c r="E19">
        <f t="shared" si="0"/>
        <v>4.9000000000000004</v>
      </c>
      <c r="F19">
        <f t="shared" si="0"/>
        <v>8</v>
      </c>
      <c r="G19">
        <f t="shared" si="0"/>
        <v>32.200000000000003</v>
      </c>
      <c r="H19">
        <f t="shared" si="0"/>
        <v>22.3</v>
      </c>
      <c r="I19">
        <f t="shared" si="0"/>
        <v>14.9</v>
      </c>
      <c r="J19">
        <f t="shared" si="0"/>
        <v>3.2</v>
      </c>
      <c r="K19">
        <f t="shared" si="0"/>
        <v>4.2</v>
      </c>
      <c r="L19">
        <f t="shared" si="0"/>
        <v>3.6</v>
      </c>
      <c r="M19">
        <f t="shared" si="0"/>
        <v>5.6</v>
      </c>
      <c r="N19">
        <f t="shared" si="0"/>
        <v>3.1</v>
      </c>
      <c r="O19">
        <f t="shared" si="0"/>
        <v>12</v>
      </c>
      <c r="P19">
        <f t="shared" si="0"/>
        <v>1.3</v>
      </c>
    </row>
    <row r="20" spans="2:17" x14ac:dyDescent="0.3">
      <c r="B20">
        <f>SUM(B19:P19)</f>
        <v>127.89999999999999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47A4-9238-4204-A1D6-BE6BB1206BB6}">
  <dimension ref="A1:R22"/>
  <sheetViews>
    <sheetView workbookViewId="0">
      <selection activeCell="B20" sqref="B20"/>
    </sheetView>
  </sheetViews>
  <sheetFormatPr defaultRowHeight="14.4" x14ac:dyDescent="0.3"/>
  <cols>
    <col min="1" max="1" width="11" bestFit="1" customWidth="1"/>
  </cols>
  <sheetData>
    <row r="1" spans="1:17" x14ac:dyDescent="0.3">
      <c r="A1" t="s">
        <v>475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">
      <c r="A2">
        <v>1</v>
      </c>
      <c r="B2">
        <v>0</v>
      </c>
      <c r="C2">
        <v>23.3</v>
      </c>
      <c r="D2">
        <v>4</v>
      </c>
      <c r="E2">
        <v>8.1999999999999993</v>
      </c>
      <c r="F2">
        <v>12.9</v>
      </c>
      <c r="G2">
        <v>13.9</v>
      </c>
      <c r="H2">
        <v>14.9</v>
      </c>
      <c r="I2">
        <v>14.5</v>
      </c>
      <c r="J2">
        <v>13</v>
      </c>
      <c r="K2">
        <v>3.8</v>
      </c>
      <c r="L2">
        <v>44.8</v>
      </c>
      <c r="M2">
        <v>7.3</v>
      </c>
      <c r="N2">
        <v>8.1</v>
      </c>
      <c r="O2">
        <v>9.6</v>
      </c>
      <c r="P2">
        <v>9.5</v>
      </c>
      <c r="Q2">
        <v>19.5</v>
      </c>
    </row>
    <row r="3" spans="1:17" x14ac:dyDescent="0.3">
      <c r="A3">
        <v>2</v>
      </c>
      <c r="B3">
        <v>23.3</v>
      </c>
      <c r="C3">
        <v>0</v>
      </c>
      <c r="D3">
        <v>23.4</v>
      </c>
      <c r="E3">
        <v>24.8</v>
      </c>
      <c r="F3">
        <v>22.8</v>
      </c>
      <c r="G3">
        <v>20.9</v>
      </c>
      <c r="H3">
        <v>17.899999999999999</v>
      </c>
      <c r="I3">
        <v>14.7</v>
      </c>
      <c r="J3">
        <v>14.9</v>
      </c>
      <c r="K3">
        <v>25.7</v>
      </c>
      <c r="L3">
        <v>22.3</v>
      </c>
      <c r="M3">
        <v>23.4</v>
      </c>
      <c r="N3">
        <v>18.7</v>
      </c>
      <c r="O3">
        <v>26.3</v>
      </c>
      <c r="P3">
        <v>14.5</v>
      </c>
      <c r="Q3">
        <v>17.2</v>
      </c>
    </row>
    <row r="4" spans="1:17" x14ac:dyDescent="0.3">
      <c r="A4">
        <v>3</v>
      </c>
      <c r="B4">
        <v>4</v>
      </c>
      <c r="C4">
        <v>23.4</v>
      </c>
      <c r="D4">
        <v>0</v>
      </c>
      <c r="E4">
        <v>8.4</v>
      </c>
      <c r="F4">
        <v>12</v>
      </c>
      <c r="G4">
        <v>16.5</v>
      </c>
      <c r="H4">
        <v>18.5</v>
      </c>
      <c r="I4">
        <v>18.100000000000001</v>
      </c>
      <c r="J4">
        <v>16.600000000000001</v>
      </c>
      <c r="K4">
        <v>1.3</v>
      </c>
      <c r="L4">
        <v>48.1</v>
      </c>
      <c r="M4">
        <v>10.5</v>
      </c>
      <c r="N4">
        <v>11.2</v>
      </c>
      <c r="O4">
        <v>12.4</v>
      </c>
      <c r="P4">
        <v>15.2</v>
      </c>
      <c r="Q4">
        <v>20.399999999999999</v>
      </c>
    </row>
    <row r="5" spans="1:17" x14ac:dyDescent="0.3">
      <c r="A5">
        <v>4</v>
      </c>
      <c r="B5">
        <v>8.1999999999999993</v>
      </c>
      <c r="C5">
        <v>24.8</v>
      </c>
      <c r="D5">
        <v>8.4</v>
      </c>
      <c r="E5">
        <v>0</v>
      </c>
      <c r="F5">
        <v>5.5</v>
      </c>
      <c r="G5">
        <v>10</v>
      </c>
      <c r="H5">
        <v>13.5</v>
      </c>
      <c r="I5">
        <v>15.6</v>
      </c>
      <c r="J5">
        <v>14.1</v>
      </c>
      <c r="K5">
        <v>6</v>
      </c>
      <c r="L5">
        <v>45.6</v>
      </c>
      <c r="M5">
        <v>3</v>
      </c>
      <c r="N5">
        <v>7</v>
      </c>
      <c r="O5">
        <v>5.8</v>
      </c>
      <c r="P5">
        <v>10.9</v>
      </c>
      <c r="Q5">
        <v>24.9</v>
      </c>
    </row>
    <row r="6" spans="1:17" x14ac:dyDescent="0.3">
      <c r="A6">
        <v>5</v>
      </c>
      <c r="B6">
        <v>12.9</v>
      </c>
      <c r="C6">
        <v>22.8</v>
      </c>
      <c r="D6">
        <v>12</v>
      </c>
      <c r="E6">
        <v>5.5</v>
      </c>
      <c r="F6">
        <v>0</v>
      </c>
      <c r="G6">
        <v>7.2</v>
      </c>
      <c r="H6">
        <v>10.7</v>
      </c>
      <c r="I6">
        <v>13.2</v>
      </c>
      <c r="J6">
        <v>12.4</v>
      </c>
      <c r="K6">
        <v>10.1</v>
      </c>
      <c r="L6">
        <v>47.7</v>
      </c>
      <c r="M6">
        <v>7.2</v>
      </c>
      <c r="N6">
        <v>8.1</v>
      </c>
      <c r="O6">
        <v>3.1</v>
      </c>
      <c r="P6">
        <v>14.8</v>
      </c>
      <c r="Q6">
        <v>27</v>
      </c>
    </row>
    <row r="7" spans="1:17" x14ac:dyDescent="0.3">
      <c r="A7">
        <v>6</v>
      </c>
      <c r="B7">
        <v>13.9</v>
      </c>
      <c r="C7">
        <v>20.9</v>
      </c>
      <c r="D7">
        <v>16.5</v>
      </c>
      <c r="E7">
        <v>10</v>
      </c>
      <c r="F7">
        <v>7.2</v>
      </c>
      <c r="G7">
        <v>0</v>
      </c>
      <c r="H7">
        <v>3.6</v>
      </c>
      <c r="I7">
        <v>7.3</v>
      </c>
      <c r="J7">
        <v>7.7</v>
      </c>
      <c r="K7">
        <v>14.7</v>
      </c>
      <c r="L7">
        <v>40.700000000000003</v>
      </c>
      <c r="M7">
        <v>8.1999999999999993</v>
      </c>
      <c r="N7">
        <v>8.3000000000000007</v>
      </c>
      <c r="O7">
        <v>5.6</v>
      </c>
      <c r="P7">
        <v>12.6</v>
      </c>
      <c r="Q7">
        <v>19.600000000000001</v>
      </c>
    </row>
    <row r="8" spans="1:17" x14ac:dyDescent="0.3">
      <c r="A8">
        <v>7</v>
      </c>
      <c r="B8">
        <v>14.9</v>
      </c>
      <c r="C8">
        <v>17.899999999999999</v>
      </c>
      <c r="D8">
        <v>18.5</v>
      </c>
      <c r="E8">
        <v>13.5</v>
      </c>
      <c r="F8">
        <v>10.7</v>
      </c>
      <c r="G8">
        <v>3.6</v>
      </c>
      <c r="H8">
        <v>0</v>
      </c>
      <c r="I8">
        <v>4.2</v>
      </c>
      <c r="J8">
        <v>4.5999999999999996</v>
      </c>
      <c r="K8">
        <v>16.8</v>
      </c>
      <c r="L8">
        <v>34.5</v>
      </c>
      <c r="M8">
        <v>8.5</v>
      </c>
      <c r="N8">
        <v>6.6</v>
      </c>
      <c r="O8">
        <v>7.2</v>
      </c>
      <c r="P8">
        <v>9.6</v>
      </c>
      <c r="Q8">
        <v>16.600000000000001</v>
      </c>
    </row>
    <row r="9" spans="1:17" x14ac:dyDescent="0.3">
      <c r="A9">
        <v>8</v>
      </c>
      <c r="B9">
        <v>14.5</v>
      </c>
      <c r="C9">
        <v>14.7</v>
      </c>
      <c r="D9">
        <v>18.100000000000001</v>
      </c>
      <c r="E9">
        <v>15.6</v>
      </c>
      <c r="F9">
        <v>13.2</v>
      </c>
      <c r="G9">
        <v>7.3</v>
      </c>
      <c r="H9">
        <v>4.2</v>
      </c>
      <c r="I9">
        <v>0</v>
      </c>
      <c r="J9">
        <v>3.2</v>
      </c>
      <c r="K9">
        <v>17.100000000000001</v>
      </c>
      <c r="L9">
        <v>35.299999999999997</v>
      </c>
      <c r="M9">
        <v>15.3</v>
      </c>
      <c r="N9">
        <v>8.1999999999999993</v>
      </c>
      <c r="O9">
        <v>12</v>
      </c>
      <c r="P9">
        <v>9.9</v>
      </c>
      <c r="Q9">
        <v>14.2</v>
      </c>
    </row>
    <row r="10" spans="1:17" x14ac:dyDescent="0.3">
      <c r="A10">
        <v>9</v>
      </c>
      <c r="B10">
        <v>13</v>
      </c>
      <c r="C10">
        <v>14.9</v>
      </c>
      <c r="D10">
        <v>16.600000000000001</v>
      </c>
      <c r="E10">
        <v>14.1</v>
      </c>
      <c r="F10">
        <v>12.4</v>
      </c>
      <c r="G10">
        <v>7.7</v>
      </c>
      <c r="H10">
        <v>4.5999999999999996</v>
      </c>
      <c r="I10">
        <v>3.2</v>
      </c>
      <c r="J10">
        <v>0</v>
      </c>
      <c r="K10">
        <v>14.7</v>
      </c>
      <c r="L10">
        <v>35.200000000000003</v>
      </c>
      <c r="M10">
        <v>12.9</v>
      </c>
      <c r="N10">
        <v>5.8</v>
      </c>
      <c r="O10">
        <v>9.6</v>
      </c>
      <c r="P10">
        <v>7.5</v>
      </c>
      <c r="Q10">
        <v>14.1</v>
      </c>
    </row>
    <row r="11" spans="1:17" x14ac:dyDescent="0.3">
      <c r="A11">
        <v>10</v>
      </c>
      <c r="B11">
        <v>3.8</v>
      </c>
      <c r="C11">
        <v>25.7</v>
      </c>
      <c r="D11">
        <v>1.3</v>
      </c>
      <c r="E11">
        <v>6</v>
      </c>
      <c r="F11">
        <v>10.1</v>
      </c>
      <c r="G11">
        <v>14.7</v>
      </c>
      <c r="H11">
        <v>16.8</v>
      </c>
      <c r="I11">
        <v>17.100000000000001</v>
      </c>
      <c r="J11">
        <v>14.7</v>
      </c>
      <c r="K11">
        <v>0</v>
      </c>
      <c r="L11">
        <v>46.8</v>
      </c>
      <c r="M11">
        <v>9.3000000000000007</v>
      </c>
      <c r="N11">
        <v>9.9</v>
      </c>
      <c r="O11">
        <v>11.1</v>
      </c>
      <c r="P11">
        <v>12.2</v>
      </c>
      <c r="Q11">
        <v>26.2</v>
      </c>
    </row>
    <row r="12" spans="1:17" x14ac:dyDescent="0.3">
      <c r="A12">
        <v>11</v>
      </c>
      <c r="B12">
        <v>44.8</v>
      </c>
      <c r="C12">
        <v>22.3</v>
      </c>
      <c r="D12">
        <v>48.1</v>
      </c>
      <c r="E12">
        <v>45.6</v>
      </c>
      <c r="F12">
        <v>47.7</v>
      </c>
      <c r="G12">
        <v>40.700000000000003</v>
      </c>
      <c r="H12">
        <v>34.5</v>
      </c>
      <c r="I12">
        <v>35.299999999999997</v>
      </c>
      <c r="J12">
        <v>35.200000000000003</v>
      </c>
      <c r="K12">
        <v>46.8</v>
      </c>
      <c r="L12">
        <v>0</v>
      </c>
      <c r="M12">
        <v>38.4</v>
      </c>
      <c r="N12">
        <v>33.6</v>
      </c>
      <c r="O12">
        <v>41.2</v>
      </c>
      <c r="P12">
        <v>29.4</v>
      </c>
      <c r="Q12">
        <v>32.200000000000003</v>
      </c>
    </row>
    <row r="13" spans="1:17" x14ac:dyDescent="0.3">
      <c r="A13">
        <v>12</v>
      </c>
      <c r="B13">
        <v>7.3</v>
      </c>
      <c r="C13">
        <v>23.4</v>
      </c>
      <c r="D13">
        <v>10.5</v>
      </c>
      <c r="E13">
        <v>3</v>
      </c>
      <c r="F13">
        <v>7.2</v>
      </c>
      <c r="G13">
        <v>8.1999999999999993</v>
      </c>
      <c r="H13">
        <v>8.5</v>
      </c>
      <c r="I13">
        <v>15.3</v>
      </c>
      <c r="J13">
        <v>12.9</v>
      </c>
      <c r="K13">
        <v>9.3000000000000007</v>
      </c>
      <c r="L13">
        <v>38.4</v>
      </c>
      <c r="M13">
        <v>0</v>
      </c>
      <c r="N13">
        <v>3.6</v>
      </c>
      <c r="O13">
        <v>4</v>
      </c>
      <c r="P13">
        <v>8.8000000000000007</v>
      </c>
      <c r="Q13">
        <v>22.8</v>
      </c>
    </row>
    <row r="14" spans="1:17" x14ac:dyDescent="0.3">
      <c r="A14">
        <v>13</v>
      </c>
      <c r="B14">
        <v>8.1</v>
      </c>
      <c r="C14">
        <v>18.7</v>
      </c>
      <c r="D14">
        <v>11.2</v>
      </c>
      <c r="E14">
        <v>7</v>
      </c>
      <c r="F14">
        <v>8.1</v>
      </c>
      <c r="G14">
        <v>8.3000000000000007</v>
      </c>
      <c r="H14">
        <v>6.6</v>
      </c>
      <c r="I14">
        <v>8.1999999999999993</v>
      </c>
      <c r="J14">
        <v>5.8</v>
      </c>
      <c r="K14">
        <v>9.9</v>
      </c>
      <c r="L14">
        <v>33.6</v>
      </c>
      <c r="M14">
        <v>3.6</v>
      </c>
      <c r="N14">
        <v>0</v>
      </c>
      <c r="O14">
        <v>5.7</v>
      </c>
      <c r="P14">
        <v>4.9000000000000004</v>
      </c>
      <c r="Q14">
        <v>18.899999999999999</v>
      </c>
    </row>
    <row r="15" spans="1:17" x14ac:dyDescent="0.3">
      <c r="A15">
        <v>14</v>
      </c>
      <c r="B15">
        <v>9.6</v>
      </c>
      <c r="C15">
        <v>26.3</v>
      </c>
      <c r="D15">
        <v>12.4</v>
      </c>
      <c r="E15">
        <v>5.8</v>
      </c>
      <c r="F15">
        <v>3.1</v>
      </c>
      <c r="G15">
        <v>5.6</v>
      </c>
      <c r="H15">
        <v>7.2</v>
      </c>
      <c r="I15">
        <v>12</v>
      </c>
      <c r="J15">
        <v>9.6</v>
      </c>
      <c r="K15">
        <v>11.1</v>
      </c>
      <c r="L15">
        <v>41.2</v>
      </c>
      <c r="M15">
        <v>4</v>
      </c>
      <c r="N15">
        <v>5.7</v>
      </c>
      <c r="O15">
        <v>0</v>
      </c>
      <c r="P15">
        <v>10.4</v>
      </c>
      <c r="Q15">
        <v>24.4</v>
      </c>
    </row>
    <row r="16" spans="1:17" x14ac:dyDescent="0.3">
      <c r="A16">
        <v>15</v>
      </c>
      <c r="B16">
        <v>9.5</v>
      </c>
      <c r="C16">
        <v>14.5</v>
      </c>
      <c r="D16">
        <v>15.2</v>
      </c>
      <c r="E16">
        <v>10.9</v>
      </c>
      <c r="F16">
        <v>14.8</v>
      </c>
      <c r="G16">
        <v>12.6</v>
      </c>
      <c r="H16">
        <v>9.6</v>
      </c>
      <c r="I16">
        <v>9.9</v>
      </c>
      <c r="J16">
        <v>7.5</v>
      </c>
      <c r="K16">
        <v>12.2</v>
      </c>
      <c r="L16">
        <v>29.4</v>
      </c>
      <c r="M16">
        <v>8.8000000000000007</v>
      </c>
      <c r="N16">
        <v>4.9000000000000004</v>
      </c>
      <c r="O16">
        <v>10.4</v>
      </c>
      <c r="P16">
        <v>0</v>
      </c>
      <c r="Q16">
        <v>8</v>
      </c>
    </row>
    <row r="17" spans="1:18" x14ac:dyDescent="0.3">
      <c r="A17">
        <v>16</v>
      </c>
      <c r="B17">
        <v>19.5</v>
      </c>
      <c r="C17">
        <v>17.2</v>
      </c>
      <c r="D17">
        <v>20.399999999999999</v>
      </c>
      <c r="E17">
        <v>24.9</v>
      </c>
      <c r="F17">
        <v>27</v>
      </c>
      <c r="G17">
        <v>19.600000000000001</v>
      </c>
      <c r="H17">
        <v>16.600000000000001</v>
      </c>
      <c r="I17">
        <v>14.2</v>
      </c>
      <c r="J17">
        <v>14.1</v>
      </c>
      <c r="K17">
        <v>26.2</v>
      </c>
      <c r="L17">
        <v>32.200000000000003</v>
      </c>
      <c r="M17">
        <v>22.8</v>
      </c>
      <c r="N17">
        <v>18.899999999999999</v>
      </c>
      <c r="O17">
        <v>24.4</v>
      </c>
      <c r="P17">
        <v>8</v>
      </c>
      <c r="Q17">
        <v>0</v>
      </c>
    </row>
    <row r="20" spans="1:18" x14ac:dyDescent="0.3">
      <c r="B20">
        <v>3</v>
      </c>
      <c r="C20">
        <v>1</v>
      </c>
      <c r="D20">
        <v>12</v>
      </c>
      <c r="E20">
        <v>13</v>
      </c>
      <c r="F20">
        <v>15</v>
      </c>
      <c r="G20">
        <v>16</v>
      </c>
      <c r="H20">
        <v>11</v>
      </c>
      <c r="I20">
        <v>2</v>
      </c>
      <c r="J20">
        <v>8</v>
      </c>
      <c r="K20">
        <v>9</v>
      </c>
      <c r="L20">
        <v>7</v>
      </c>
      <c r="M20">
        <v>6</v>
      </c>
      <c r="N20">
        <v>14</v>
      </c>
      <c r="O20">
        <v>5</v>
      </c>
      <c r="P20">
        <v>4</v>
      </c>
      <c r="Q20">
        <v>10</v>
      </c>
      <c r="R20">
        <f>B20</f>
        <v>3</v>
      </c>
    </row>
    <row r="21" spans="1:18" x14ac:dyDescent="0.3">
      <c r="B21">
        <f>INDEX($B$2:$Q$17,B20,C20)</f>
        <v>4</v>
      </c>
      <c r="C21">
        <f t="shared" ref="C21:Q21" si="0">INDEX($B$2:$Q$17,C20,D20)</f>
        <v>7.3</v>
      </c>
      <c r="D21">
        <f t="shared" si="0"/>
        <v>3.6</v>
      </c>
      <c r="E21">
        <f t="shared" si="0"/>
        <v>4.9000000000000004</v>
      </c>
      <c r="F21">
        <f t="shared" si="0"/>
        <v>8</v>
      </c>
      <c r="G21">
        <f t="shared" si="0"/>
        <v>32.200000000000003</v>
      </c>
      <c r="H21">
        <f t="shared" si="0"/>
        <v>22.3</v>
      </c>
      <c r="I21">
        <f t="shared" si="0"/>
        <v>14.7</v>
      </c>
      <c r="J21">
        <f t="shared" si="0"/>
        <v>3.2</v>
      </c>
      <c r="K21">
        <f t="shared" si="0"/>
        <v>4.5999999999999996</v>
      </c>
      <c r="L21">
        <f t="shared" si="0"/>
        <v>3.6</v>
      </c>
      <c r="M21">
        <f t="shared" si="0"/>
        <v>5.6</v>
      </c>
      <c r="N21">
        <f t="shared" si="0"/>
        <v>3.1</v>
      </c>
      <c r="O21">
        <f t="shared" si="0"/>
        <v>5.5</v>
      </c>
      <c r="P21">
        <f t="shared" si="0"/>
        <v>6</v>
      </c>
      <c r="Q21">
        <f t="shared" si="0"/>
        <v>1.3</v>
      </c>
    </row>
    <row r="22" spans="1:18" x14ac:dyDescent="0.3">
      <c r="B22">
        <f>SUM(B21:Q21)</f>
        <v>129.89999999999998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5F5A-10E1-448B-9E2A-96640623CE7C}">
  <dimension ref="A1:Q41"/>
  <sheetViews>
    <sheetView workbookViewId="0">
      <selection sqref="A1:Q17"/>
    </sheetView>
  </sheetViews>
  <sheetFormatPr defaultRowHeight="14.4" x14ac:dyDescent="0.3"/>
  <sheetData>
    <row r="1" spans="1:17" x14ac:dyDescent="0.3">
      <c r="A1" s="9" t="s">
        <v>475</v>
      </c>
      <c r="B1" s="9" t="s">
        <v>476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</row>
    <row r="2" spans="1:17" x14ac:dyDescent="0.3">
      <c r="A2" s="9" t="s">
        <v>476</v>
      </c>
      <c r="B2" s="10">
        <v>0</v>
      </c>
      <c r="C2" s="10">
        <v>23.3</v>
      </c>
      <c r="D2" s="10">
        <v>4</v>
      </c>
      <c r="E2" s="10">
        <v>8.1999999999999993</v>
      </c>
      <c r="F2" s="10">
        <v>12.9</v>
      </c>
      <c r="G2" s="10">
        <v>13.9</v>
      </c>
      <c r="H2" s="10">
        <v>14.9</v>
      </c>
      <c r="I2" s="10">
        <v>14.5</v>
      </c>
      <c r="J2" s="10">
        <v>13</v>
      </c>
      <c r="K2" s="10">
        <v>3.8</v>
      </c>
      <c r="L2" s="10">
        <v>44.8</v>
      </c>
      <c r="M2" s="10">
        <v>7.3</v>
      </c>
      <c r="N2" s="10">
        <v>8.1</v>
      </c>
      <c r="O2" s="10">
        <v>9.6</v>
      </c>
      <c r="P2" s="10">
        <v>9.5</v>
      </c>
      <c r="Q2" s="10">
        <v>19.5</v>
      </c>
    </row>
    <row r="3" spans="1:17" x14ac:dyDescent="0.3">
      <c r="A3" s="9">
        <v>1</v>
      </c>
      <c r="B3" s="10">
        <v>23.3</v>
      </c>
      <c r="C3" s="10">
        <v>0</v>
      </c>
      <c r="D3" s="10">
        <v>23.4</v>
      </c>
      <c r="E3" s="10">
        <v>24.8</v>
      </c>
      <c r="F3" s="10">
        <v>22.8</v>
      </c>
      <c r="G3" s="10">
        <v>20.9</v>
      </c>
      <c r="H3" s="10">
        <v>17.899999999999999</v>
      </c>
      <c r="I3" s="10">
        <v>14.7</v>
      </c>
      <c r="J3" s="10">
        <v>14.9</v>
      </c>
      <c r="K3" s="10">
        <v>25.7</v>
      </c>
      <c r="L3" s="10">
        <v>22.3</v>
      </c>
      <c r="M3" s="10">
        <v>23.4</v>
      </c>
      <c r="N3" s="10">
        <v>18.7</v>
      </c>
      <c r="O3" s="10">
        <v>26.3</v>
      </c>
      <c r="P3" s="10">
        <v>14.5</v>
      </c>
      <c r="Q3" s="10">
        <v>17.2</v>
      </c>
    </row>
    <row r="4" spans="1:17" x14ac:dyDescent="0.3">
      <c r="A4" s="9">
        <v>2</v>
      </c>
      <c r="B4" s="10">
        <v>4</v>
      </c>
      <c r="C4" s="10">
        <v>23.4</v>
      </c>
      <c r="D4" s="10">
        <v>0</v>
      </c>
      <c r="E4" s="10">
        <v>8.4</v>
      </c>
      <c r="F4" s="10">
        <v>12</v>
      </c>
      <c r="G4" s="10">
        <v>16.5</v>
      </c>
      <c r="H4" s="10">
        <v>18.5</v>
      </c>
      <c r="I4" s="10">
        <v>18.100000000000001</v>
      </c>
      <c r="J4" s="10">
        <v>16.600000000000001</v>
      </c>
      <c r="K4" s="10">
        <v>1.3</v>
      </c>
      <c r="L4" s="10">
        <v>48.1</v>
      </c>
      <c r="M4" s="10">
        <v>10.5</v>
      </c>
      <c r="N4" s="10">
        <v>11.2</v>
      </c>
      <c r="O4" s="10">
        <v>12.4</v>
      </c>
      <c r="P4" s="10">
        <v>15.2</v>
      </c>
      <c r="Q4" s="10">
        <v>20.399999999999999</v>
      </c>
    </row>
    <row r="5" spans="1:17" x14ac:dyDescent="0.3">
      <c r="A5" s="9">
        <v>3</v>
      </c>
      <c r="B5" s="10">
        <v>8.1999999999999993</v>
      </c>
      <c r="C5" s="10">
        <v>24.8</v>
      </c>
      <c r="D5" s="10">
        <v>8.4</v>
      </c>
      <c r="E5" s="10">
        <v>0</v>
      </c>
      <c r="F5" s="10">
        <v>5.5</v>
      </c>
      <c r="G5" s="10">
        <v>10</v>
      </c>
      <c r="H5" s="10">
        <v>13.5</v>
      </c>
      <c r="I5" s="10">
        <v>15.6</v>
      </c>
      <c r="J5" s="10">
        <v>14.1</v>
      </c>
      <c r="K5" s="10">
        <v>6</v>
      </c>
      <c r="L5" s="10">
        <v>45.6</v>
      </c>
      <c r="M5" s="10">
        <v>3</v>
      </c>
      <c r="N5" s="10">
        <v>7</v>
      </c>
      <c r="O5" s="10">
        <v>5.8</v>
      </c>
      <c r="P5" s="10">
        <v>10.9</v>
      </c>
      <c r="Q5" s="10">
        <v>24.9</v>
      </c>
    </row>
    <row r="6" spans="1:17" x14ac:dyDescent="0.3">
      <c r="A6" s="9">
        <v>4</v>
      </c>
      <c r="B6" s="10">
        <v>12.9</v>
      </c>
      <c r="C6" s="10">
        <v>22.8</v>
      </c>
      <c r="D6" s="10">
        <v>12</v>
      </c>
      <c r="E6" s="10">
        <v>5.5</v>
      </c>
      <c r="F6" s="10">
        <v>0</v>
      </c>
      <c r="G6" s="10">
        <v>7.2</v>
      </c>
      <c r="H6" s="10">
        <v>10.7</v>
      </c>
      <c r="I6" s="10">
        <v>13.2</v>
      </c>
      <c r="J6" s="10">
        <v>12.4</v>
      </c>
      <c r="K6" s="10">
        <v>10.1</v>
      </c>
      <c r="L6" s="10">
        <v>47.7</v>
      </c>
      <c r="M6" s="10">
        <v>7.2</v>
      </c>
      <c r="N6" s="10">
        <v>8.1</v>
      </c>
      <c r="O6" s="10">
        <v>3.1</v>
      </c>
      <c r="P6" s="10">
        <v>14.8</v>
      </c>
      <c r="Q6" s="10">
        <v>27</v>
      </c>
    </row>
    <row r="7" spans="1:17" x14ac:dyDescent="0.3">
      <c r="A7" s="9">
        <v>5</v>
      </c>
      <c r="B7" s="10">
        <v>13.9</v>
      </c>
      <c r="C7" s="10">
        <v>20.9</v>
      </c>
      <c r="D7" s="10">
        <v>16.5</v>
      </c>
      <c r="E7" s="10">
        <v>10</v>
      </c>
      <c r="F7" s="10">
        <v>7.2</v>
      </c>
      <c r="G7" s="10">
        <v>0</v>
      </c>
      <c r="H7" s="10">
        <v>3.6</v>
      </c>
      <c r="I7" s="10">
        <v>7.3</v>
      </c>
      <c r="J7" s="10">
        <v>7.7</v>
      </c>
      <c r="K7" s="10">
        <v>14.7</v>
      </c>
      <c r="L7" s="10">
        <v>40.700000000000003</v>
      </c>
      <c r="M7" s="10">
        <v>8.1999999999999993</v>
      </c>
      <c r="N7" s="10">
        <v>8.3000000000000007</v>
      </c>
      <c r="O7" s="10">
        <v>5.6</v>
      </c>
      <c r="P7" s="10">
        <v>12.6</v>
      </c>
      <c r="Q7" s="10">
        <v>19.600000000000001</v>
      </c>
    </row>
    <row r="8" spans="1:17" x14ac:dyDescent="0.3">
      <c r="A8" s="9">
        <v>6</v>
      </c>
      <c r="B8" s="10">
        <v>14.9</v>
      </c>
      <c r="C8" s="10">
        <v>17.899999999999999</v>
      </c>
      <c r="D8" s="10">
        <v>18.5</v>
      </c>
      <c r="E8" s="10">
        <v>13.5</v>
      </c>
      <c r="F8" s="10">
        <v>10.7</v>
      </c>
      <c r="G8" s="10">
        <v>3.6</v>
      </c>
      <c r="H8" s="10">
        <v>0</v>
      </c>
      <c r="I8" s="10">
        <v>4.2</v>
      </c>
      <c r="J8" s="10">
        <v>4.5999999999999996</v>
      </c>
      <c r="K8" s="10">
        <v>16.8</v>
      </c>
      <c r="L8" s="10">
        <v>34.5</v>
      </c>
      <c r="M8" s="10">
        <v>8.5</v>
      </c>
      <c r="N8" s="10">
        <v>6.6</v>
      </c>
      <c r="O8" s="10">
        <v>7.2</v>
      </c>
      <c r="P8" s="10">
        <v>9.6</v>
      </c>
      <c r="Q8" s="10">
        <v>16.600000000000001</v>
      </c>
    </row>
    <row r="9" spans="1:17" x14ac:dyDescent="0.3">
      <c r="A9" s="9">
        <v>7</v>
      </c>
      <c r="B9" s="10">
        <v>14.5</v>
      </c>
      <c r="C9" s="10">
        <v>14.7</v>
      </c>
      <c r="D9" s="10">
        <v>18.100000000000001</v>
      </c>
      <c r="E9" s="10">
        <v>15.6</v>
      </c>
      <c r="F9" s="10">
        <v>13.2</v>
      </c>
      <c r="G9" s="10">
        <v>7.3</v>
      </c>
      <c r="H9" s="10">
        <v>4.2</v>
      </c>
      <c r="I9" s="10">
        <v>0</v>
      </c>
      <c r="J9" s="10">
        <v>3.2</v>
      </c>
      <c r="K9" s="10">
        <v>17.100000000000001</v>
      </c>
      <c r="L9" s="10">
        <v>35.299999999999997</v>
      </c>
      <c r="M9" s="10">
        <v>15.3</v>
      </c>
      <c r="N9" s="10">
        <v>8.1999999999999993</v>
      </c>
      <c r="O9" s="10">
        <v>12</v>
      </c>
      <c r="P9" s="10">
        <v>9.9</v>
      </c>
      <c r="Q9" s="10">
        <v>14.2</v>
      </c>
    </row>
    <row r="10" spans="1:17" x14ac:dyDescent="0.3">
      <c r="A10" s="9">
        <v>8</v>
      </c>
      <c r="B10" s="10">
        <v>13</v>
      </c>
      <c r="C10" s="10">
        <v>14.9</v>
      </c>
      <c r="D10" s="10">
        <v>16.600000000000001</v>
      </c>
      <c r="E10" s="10">
        <v>14.1</v>
      </c>
      <c r="F10" s="10">
        <v>12.4</v>
      </c>
      <c r="G10" s="10">
        <v>7.7</v>
      </c>
      <c r="H10" s="10">
        <v>4.5999999999999996</v>
      </c>
      <c r="I10" s="10">
        <v>3.2</v>
      </c>
      <c r="J10" s="10">
        <v>0</v>
      </c>
      <c r="K10" s="10">
        <v>14.7</v>
      </c>
      <c r="L10" s="10">
        <v>35.200000000000003</v>
      </c>
      <c r="M10" s="10">
        <v>12.9</v>
      </c>
      <c r="N10" s="10">
        <v>5.8</v>
      </c>
      <c r="O10" s="10">
        <v>9.6</v>
      </c>
      <c r="P10" s="10">
        <v>7.5</v>
      </c>
      <c r="Q10" s="10">
        <v>14.1</v>
      </c>
    </row>
    <row r="11" spans="1:17" x14ac:dyDescent="0.3">
      <c r="A11" s="9">
        <v>9</v>
      </c>
      <c r="B11" s="10">
        <v>3.8</v>
      </c>
      <c r="C11" s="10">
        <v>25.7</v>
      </c>
      <c r="D11" s="10">
        <v>1.3</v>
      </c>
      <c r="E11" s="10">
        <v>6</v>
      </c>
      <c r="F11" s="10">
        <v>10.1</v>
      </c>
      <c r="G11" s="10">
        <v>14.7</v>
      </c>
      <c r="H11" s="10">
        <v>16.8</v>
      </c>
      <c r="I11" s="10">
        <v>17.100000000000001</v>
      </c>
      <c r="J11" s="10">
        <v>14.7</v>
      </c>
      <c r="K11" s="10">
        <v>0</v>
      </c>
      <c r="L11" s="10">
        <v>46.8</v>
      </c>
      <c r="M11" s="10">
        <v>9.3000000000000007</v>
      </c>
      <c r="N11" s="10">
        <v>9.9</v>
      </c>
      <c r="O11" s="10">
        <v>11.1</v>
      </c>
      <c r="P11" s="10">
        <v>12.2</v>
      </c>
      <c r="Q11" s="10">
        <v>26.2</v>
      </c>
    </row>
    <row r="12" spans="1:17" x14ac:dyDescent="0.3">
      <c r="A12" s="9">
        <v>10</v>
      </c>
      <c r="B12" s="10">
        <v>44.8</v>
      </c>
      <c r="C12" s="10">
        <v>22.3</v>
      </c>
      <c r="D12" s="10">
        <v>48.1</v>
      </c>
      <c r="E12" s="10">
        <v>45.6</v>
      </c>
      <c r="F12" s="10">
        <v>47.7</v>
      </c>
      <c r="G12" s="10">
        <v>40.700000000000003</v>
      </c>
      <c r="H12" s="10">
        <v>34.5</v>
      </c>
      <c r="I12" s="10">
        <v>35.299999999999997</v>
      </c>
      <c r="J12" s="10">
        <v>35.200000000000003</v>
      </c>
      <c r="K12" s="10">
        <v>46.8</v>
      </c>
      <c r="L12" s="10">
        <v>0</v>
      </c>
      <c r="M12" s="10">
        <v>38.4</v>
      </c>
      <c r="N12" s="10">
        <v>33.6</v>
      </c>
      <c r="O12" s="10">
        <v>41.2</v>
      </c>
      <c r="P12" s="10">
        <v>29.4</v>
      </c>
      <c r="Q12" s="10">
        <v>32.200000000000003</v>
      </c>
    </row>
    <row r="13" spans="1:17" x14ac:dyDescent="0.3">
      <c r="A13" s="9">
        <v>11</v>
      </c>
      <c r="B13" s="10">
        <v>7.3</v>
      </c>
      <c r="C13" s="10">
        <v>23.4</v>
      </c>
      <c r="D13" s="10">
        <v>10.5</v>
      </c>
      <c r="E13" s="10">
        <v>3</v>
      </c>
      <c r="F13" s="10">
        <v>7.2</v>
      </c>
      <c r="G13" s="10">
        <v>8.1999999999999993</v>
      </c>
      <c r="H13" s="10">
        <v>8.5</v>
      </c>
      <c r="I13" s="10">
        <v>15.3</v>
      </c>
      <c r="J13" s="10">
        <v>12.9</v>
      </c>
      <c r="K13" s="10">
        <v>9.3000000000000007</v>
      </c>
      <c r="L13" s="10">
        <v>38.4</v>
      </c>
      <c r="M13" s="10">
        <v>0</v>
      </c>
      <c r="N13" s="10">
        <v>3.6</v>
      </c>
      <c r="O13" s="10">
        <v>4</v>
      </c>
      <c r="P13" s="10">
        <v>8.8000000000000007</v>
      </c>
      <c r="Q13" s="10">
        <v>22.8</v>
      </c>
    </row>
    <row r="14" spans="1:17" x14ac:dyDescent="0.3">
      <c r="A14" s="9">
        <v>12</v>
      </c>
      <c r="B14" s="10">
        <v>8.1</v>
      </c>
      <c r="C14" s="10">
        <v>18.7</v>
      </c>
      <c r="D14" s="10">
        <v>11.2</v>
      </c>
      <c r="E14" s="10">
        <v>7</v>
      </c>
      <c r="F14" s="10">
        <v>8.1</v>
      </c>
      <c r="G14" s="10">
        <v>8.3000000000000007</v>
      </c>
      <c r="H14" s="10">
        <v>6.6</v>
      </c>
      <c r="I14" s="10">
        <v>8.1999999999999993</v>
      </c>
      <c r="J14" s="10">
        <v>5.8</v>
      </c>
      <c r="K14" s="10">
        <v>9.9</v>
      </c>
      <c r="L14" s="10">
        <v>33.6</v>
      </c>
      <c r="M14" s="10">
        <v>3.6</v>
      </c>
      <c r="N14" s="10">
        <v>0</v>
      </c>
      <c r="O14" s="10">
        <v>5.7</v>
      </c>
      <c r="P14" s="10">
        <v>4.9000000000000004</v>
      </c>
      <c r="Q14" s="10">
        <v>18.899999999999999</v>
      </c>
    </row>
    <row r="15" spans="1:17" x14ac:dyDescent="0.3">
      <c r="A15" s="9">
        <v>13</v>
      </c>
      <c r="B15" s="10">
        <v>9.6</v>
      </c>
      <c r="C15" s="10">
        <v>26.3</v>
      </c>
      <c r="D15" s="10">
        <v>12.4</v>
      </c>
      <c r="E15" s="10">
        <v>5.8</v>
      </c>
      <c r="F15" s="10">
        <v>3.1</v>
      </c>
      <c r="G15" s="10">
        <v>5.6</v>
      </c>
      <c r="H15" s="10">
        <v>7.2</v>
      </c>
      <c r="I15" s="10">
        <v>12</v>
      </c>
      <c r="J15" s="10">
        <v>9.6</v>
      </c>
      <c r="K15" s="10">
        <v>11.1</v>
      </c>
      <c r="L15" s="10">
        <v>41.2</v>
      </c>
      <c r="M15" s="10">
        <v>4</v>
      </c>
      <c r="N15" s="10">
        <v>5.7</v>
      </c>
      <c r="O15" s="10">
        <v>0</v>
      </c>
      <c r="P15" s="10">
        <v>10.4</v>
      </c>
      <c r="Q15" s="10">
        <v>24.4</v>
      </c>
    </row>
    <row r="16" spans="1:17" x14ac:dyDescent="0.3">
      <c r="A16" s="9">
        <v>14</v>
      </c>
      <c r="B16" s="10">
        <v>9.5</v>
      </c>
      <c r="C16" s="10">
        <v>14.5</v>
      </c>
      <c r="D16" s="10">
        <v>15.2</v>
      </c>
      <c r="E16" s="10">
        <v>10.9</v>
      </c>
      <c r="F16" s="10">
        <v>14.8</v>
      </c>
      <c r="G16" s="10">
        <v>12.6</v>
      </c>
      <c r="H16" s="10">
        <v>9.6</v>
      </c>
      <c r="I16" s="10">
        <v>9.9</v>
      </c>
      <c r="J16" s="10">
        <v>7.5</v>
      </c>
      <c r="K16" s="10">
        <v>12.2</v>
      </c>
      <c r="L16" s="10">
        <v>29.4</v>
      </c>
      <c r="M16" s="10">
        <v>8.8000000000000007</v>
      </c>
      <c r="N16" s="10">
        <v>4.9000000000000004</v>
      </c>
      <c r="O16" s="10">
        <v>10.4</v>
      </c>
      <c r="P16" s="10">
        <v>0</v>
      </c>
      <c r="Q16" s="10">
        <v>8</v>
      </c>
    </row>
    <row r="17" spans="1:17" x14ac:dyDescent="0.3">
      <c r="A17" s="9">
        <v>15</v>
      </c>
      <c r="B17" s="10">
        <v>19.5</v>
      </c>
      <c r="C17" s="10">
        <v>17.2</v>
      </c>
      <c r="D17" s="10">
        <v>20.399999999999999</v>
      </c>
      <c r="E17" s="10">
        <v>24.9</v>
      </c>
      <c r="F17" s="10">
        <v>27</v>
      </c>
      <c r="G17" s="10">
        <v>19.600000000000001</v>
      </c>
      <c r="H17" s="10">
        <v>16.600000000000001</v>
      </c>
      <c r="I17" s="10">
        <v>14.2</v>
      </c>
      <c r="J17" s="10">
        <v>14.1</v>
      </c>
      <c r="K17" s="10">
        <v>26.2</v>
      </c>
      <c r="L17" s="10">
        <v>32.200000000000003</v>
      </c>
      <c r="M17" s="10">
        <v>22.8</v>
      </c>
      <c r="N17" s="10">
        <v>18.899999999999999</v>
      </c>
      <c r="O17" s="10">
        <v>24.4</v>
      </c>
      <c r="P17" s="10">
        <v>8</v>
      </c>
      <c r="Q17" s="10">
        <v>0</v>
      </c>
    </row>
    <row r="19" spans="1:17" ht="15" thickBot="1" x14ac:dyDescent="0.35"/>
    <row r="20" spans="1:17" x14ac:dyDescent="0.3">
      <c r="A20" s="12" t="s">
        <v>475</v>
      </c>
      <c r="B20" s="13" t="s">
        <v>476</v>
      </c>
      <c r="C20" s="13">
        <v>1</v>
      </c>
      <c r="D20" s="13">
        <v>2</v>
      </c>
      <c r="E20" s="13">
        <v>3</v>
      </c>
      <c r="F20" s="13">
        <v>4</v>
      </c>
      <c r="G20" s="13">
        <v>5</v>
      </c>
      <c r="H20" s="13">
        <v>6</v>
      </c>
      <c r="I20" s="13">
        <v>7</v>
      </c>
      <c r="J20" s="13">
        <v>8</v>
      </c>
      <c r="K20" s="13">
        <v>9</v>
      </c>
      <c r="L20" s="13">
        <v>10</v>
      </c>
      <c r="M20" s="13">
        <v>11</v>
      </c>
      <c r="N20" s="13">
        <v>12</v>
      </c>
      <c r="O20" s="13">
        <v>13</v>
      </c>
      <c r="P20" s="13">
        <v>14</v>
      </c>
      <c r="Q20" s="14">
        <v>15</v>
      </c>
    </row>
    <row r="21" spans="1:17" x14ac:dyDescent="0.3">
      <c r="A21" s="15" t="s">
        <v>476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6">
        <v>0</v>
      </c>
    </row>
    <row r="22" spans="1:17" x14ac:dyDescent="0.3">
      <c r="A22" s="15">
        <v>1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6">
        <v>0</v>
      </c>
    </row>
    <row r="23" spans="1:17" x14ac:dyDescent="0.3">
      <c r="A23" s="15">
        <v>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6">
        <v>0</v>
      </c>
    </row>
    <row r="24" spans="1:17" x14ac:dyDescent="0.3">
      <c r="A24" s="15">
        <v>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6">
        <v>0</v>
      </c>
    </row>
    <row r="25" spans="1:17" x14ac:dyDescent="0.3">
      <c r="A25" s="15">
        <v>4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6">
        <v>0</v>
      </c>
    </row>
    <row r="26" spans="1:17" x14ac:dyDescent="0.3">
      <c r="A26" s="15">
        <v>5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6">
        <v>0</v>
      </c>
    </row>
    <row r="27" spans="1:17" x14ac:dyDescent="0.3">
      <c r="A27" s="15">
        <v>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6">
        <v>0</v>
      </c>
    </row>
    <row r="28" spans="1:17" x14ac:dyDescent="0.3">
      <c r="A28" s="15">
        <v>7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6">
        <v>0</v>
      </c>
    </row>
    <row r="29" spans="1:17" x14ac:dyDescent="0.3">
      <c r="A29" s="15">
        <v>8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6">
        <v>0</v>
      </c>
    </row>
    <row r="30" spans="1:17" x14ac:dyDescent="0.3">
      <c r="A30" s="15">
        <v>9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6">
        <v>0</v>
      </c>
    </row>
    <row r="31" spans="1:17" x14ac:dyDescent="0.3">
      <c r="A31" s="15">
        <v>10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6">
        <v>0</v>
      </c>
    </row>
    <row r="32" spans="1:17" x14ac:dyDescent="0.3">
      <c r="A32" s="15">
        <v>11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6">
        <v>0</v>
      </c>
    </row>
    <row r="33" spans="1:17" x14ac:dyDescent="0.3">
      <c r="A33" s="15">
        <v>12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6">
        <v>0</v>
      </c>
    </row>
    <row r="34" spans="1:17" x14ac:dyDescent="0.3">
      <c r="A34" s="15">
        <v>13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6">
        <v>0</v>
      </c>
    </row>
    <row r="35" spans="1:17" x14ac:dyDescent="0.3">
      <c r="A35" s="15">
        <v>14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6">
        <v>0</v>
      </c>
    </row>
    <row r="36" spans="1:17" ht="15" thickBot="1" x14ac:dyDescent="0.35">
      <c r="A36" s="17">
        <v>15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9">
        <v>0</v>
      </c>
    </row>
    <row r="37" spans="1:17" x14ac:dyDescent="0.3">
      <c r="A37" t="s">
        <v>478</v>
      </c>
      <c r="B37">
        <f>SUM(B21:B36)</f>
        <v>0</v>
      </c>
      <c r="C37">
        <f t="shared" ref="C37:Q37" si="0">SUM(C21:C36)</f>
        <v>0</v>
      </c>
      <c r="D37">
        <f t="shared" si="0"/>
        <v>0</v>
      </c>
      <c r="E37">
        <f t="shared" si="0"/>
        <v>0</v>
      </c>
      <c r="F37">
        <f t="shared" si="0"/>
        <v>0</v>
      </c>
      <c r="G37">
        <f t="shared" si="0"/>
        <v>0</v>
      </c>
      <c r="H37">
        <f t="shared" si="0"/>
        <v>0</v>
      </c>
      <c r="I37">
        <f t="shared" si="0"/>
        <v>0</v>
      </c>
      <c r="J37">
        <f t="shared" si="0"/>
        <v>0</v>
      </c>
      <c r="K37">
        <f t="shared" si="0"/>
        <v>0</v>
      </c>
      <c r="L37">
        <f t="shared" si="0"/>
        <v>0</v>
      </c>
      <c r="M37">
        <f t="shared" si="0"/>
        <v>0</v>
      </c>
      <c r="N37">
        <f t="shared" si="0"/>
        <v>0</v>
      </c>
      <c r="O37">
        <f t="shared" si="0"/>
        <v>0</v>
      </c>
      <c r="P37">
        <f t="shared" si="0"/>
        <v>0</v>
      </c>
      <c r="Q37">
        <f t="shared" si="0"/>
        <v>0</v>
      </c>
    </row>
    <row r="38" spans="1:17" x14ac:dyDescent="0.3">
      <c r="B38" t="s">
        <v>472</v>
      </c>
      <c r="C38" t="s">
        <v>472</v>
      </c>
      <c r="D38" t="s">
        <v>472</v>
      </c>
      <c r="E38" t="s">
        <v>472</v>
      </c>
      <c r="F38" t="s">
        <v>472</v>
      </c>
      <c r="G38" t="s">
        <v>472</v>
      </c>
      <c r="H38" t="s">
        <v>472</v>
      </c>
      <c r="I38" t="s">
        <v>472</v>
      </c>
      <c r="J38" t="s">
        <v>472</v>
      </c>
      <c r="K38" t="s">
        <v>472</v>
      </c>
      <c r="L38" t="s">
        <v>472</v>
      </c>
      <c r="M38" t="s">
        <v>472</v>
      </c>
      <c r="N38" t="s">
        <v>472</v>
      </c>
      <c r="O38" t="s">
        <v>472</v>
      </c>
      <c r="P38" t="s">
        <v>472</v>
      </c>
      <c r="Q38" t="s">
        <v>472</v>
      </c>
    </row>
    <row r="39" spans="1:17" x14ac:dyDescent="0.3">
      <c r="A39" s="1" t="s">
        <v>477</v>
      </c>
      <c r="B39">
        <v>10</v>
      </c>
      <c r="C39" s="10">
        <v>10</v>
      </c>
      <c r="D39" s="10">
        <v>10</v>
      </c>
      <c r="E39" s="10">
        <v>10</v>
      </c>
      <c r="F39" s="10">
        <v>10</v>
      </c>
      <c r="G39" s="10">
        <v>10</v>
      </c>
      <c r="H39" s="10">
        <v>10</v>
      </c>
      <c r="I39" s="10">
        <v>10</v>
      </c>
      <c r="J39" s="10">
        <v>10</v>
      </c>
      <c r="K39" s="10">
        <v>10</v>
      </c>
      <c r="L39" s="10">
        <v>10</v>
      </c>
      <c r="M39" s="10">
        <v>10</v>
      </c>
      <c r="N39" s="10">
        <v>10</v>
      </c>
      <c r="O39" s="10">
        <v>10</v>
      </c>
      <c r="P39" s="10">
        <v>10</v>
      </c>
      <c r="Q39" s="10">
        <v>10</v>
      </c>
    </row>
    <row r="41" spans="1:17" x14ac:dyDescent="0.3">
      <c r="A41" t="s">
        <v>479</v>
      </c>
      <c r="B41">
        <f>SUMPRODUCT(B2:Q17,B21:Q36)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Raw_1</vt:lpstr>
      <vt:lpstr>refer for distance matrix</vt:lpstr>
      <vt:lpstr>Solution Transportation Matrix</vt:lpstr>
      <vt:lpstr>try1</vt:lpstr>
      <vt:lpstr>try2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KALRA</dc:creator>
  <cp:lastModifiedBy>ADITYA KALRA</cp:lastModifiedBy>
  <dcterms:created xsi:type="dcterms:W3CDTF">2023-05-18T06:45:35Z</dcterms:created>
  <dcterms:modified xsi:type="dcterms:W3CDTF">2023-06-14T06:21:56Z</dcterms:modified>
</cp:coreProperties>
</file>