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lar\Documents\MSBBSS - R stuff\MLM\Assignment 1\"/>
    </mc:Choice>
  </mc:AlternateContent>
  <xr:revisionPtr revIDLastSave="0" documentId="13_ncr:1_{B92F260E-CF9A-4157-8741-60DFD47E978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1" l="1"/>
  <c r="H25" i="1"/>
  <c r="H24" i="1"/>
  <c r="F25" i="1"/>
  <c r="F24" i="1"/>
  <c r="D22" i="1" l="1"/>
  <c r="B12" i="1" l="1"/>
</calcChain>
</file>

<file path=xl/sharedStrings.xml><?xml version="1.0" encoding="utf-8"?>
<sst xmlns="http://schemas.openxmlformats.org/spreadsheetml/2006/main" count="78" uniqueCount="52">
  <si>
    <t>intercept</t>
  </si>
  <si>
    <t>FIXED</t>
  </si>
  <si>
    <t>RANDOM</t>
  </si>
  <si>
    <t>VAR(e(ij))</t>
  </si>
  <si>
    <t>SE</t>
  </si>
  <si>
    <t>Likelihood</t>
  </si>
  <si>
    <t xml:space="preserve">Fixed </t>
  </si>
  <si>
    <t>level 1</t>
  </si>
  <si>
    <t>level 1,2</t>
  </si>
  <si>
    <t>AIC **</t>
  </si>
  <si>
    <t>Predictor of slope</t>
  </si>
  <si>
    <t>mean/intercept</t>
  </si>
  <si>
    <t>R2 level 1</t>
  </si>
  <si>
    <t>R2 level 2</t>
  </si>
  <si>
    <t>R2 cross level interaction</t>
  </si>
  <si>
    <t>Model 1:</t>
  </si>
  <si>
    <t>Model 2:</t>
  </si>
  <si>
    <t>Model 3:</t>
  </si>
  <si>
    <t>Model 4:</t>
  </si>
  <si>
    <t>Model 5:</t>
  </si>
  <si>
    <t>Explained variance</t>
  </si>
  <si>
    <t>Model 0:</t>
  </si>
  <si>
    <t>random</t>
  </si>
  <si>
    <t>no random</t>
  </si>
  <si>
    <t>Fit</t>
  </si>
  <si>
    <t>par</t>
  </si>
  <si>
    <t>Random slope</t>
  </si>
  <si>
    <t>and covariance</t>
  </si>
  <si>
    <t>Rand. Sl. + cov. +</t>
  </si>
  <si>
    <t xml:space="preserve">* cut off value for test with 1 df is 3,84; </t>
  </si>
  <si>
    <t xml:space="preserve">** lowest AIC is best model ; </t>
  </si>
  <si>
    <t xml:space="preserve">Deviance </t>
  </si>
  <si>
    <t>Diff Dev *,***</t>
  </si>
  <si>
    <t>Interpret model parameter estimates of model with lowest AIC</t>
  </si>
  <si>
    <t>*** in test of random parameters (both Wald as well as difference of deviances), p has to be divided by 2</t>
  </si>
  <si>
    <t>Par. Est.</t>
  </si>
  <si>
    <t>Adjust number of rows and columns as needed</t>
  </si>
  <si>
    <t xml:space="preserve">VAR(u(0j)) </t>
  </si>
  <si>
    <t>Variance decomposition</t>
  </si>
  <si>
    <t>ICC</t>
  </si>
  <si>
    <t>SD</t>
  </si>
  <si>
    <t>LRTscore</t>
  </si>
  <si>
    <t>AvsLRT</t>
  </si>
  <si>
    <t>VAR(u(1j)) - LRTscore</t>
  </si>
  <si>
    <t>Corr(u(0j),u(1j))</t>
  </si>
  <si>
    <t>LRTscore * AvsLRT</t>
  </si>
  <si>
    <t>498.7***</t>
  </si>
  <si>
    <t>1653.4***</t>
  </si>
  <si>
    <t>9.6**</t>
  </si>
  <si>
    <t>37.2***</t>
  </si>
  <si>
    <t>7.5**</t>
  </si>
  <si>
    <t>Signif. codes:  0 ‘***’ 0.001 ‘**’ 0.01 ‘*’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</si>
</sst>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0" xfId="0" applyFill="1"/>
    <xf numFmtId="0" fontId="0" fillId="0" borderId="1" xfId="0" applyFont="1" applyBorder="1"/>
    <xf numFmtId="2" fontId="1" fillId="0" borderId="2" xfId="0" applyNumberFormat="1" applyFont="1" applyBorder="1"/>
    <xf numFmtId="2" fontId="0" fillId="0" borderId="0" xfId="0" applyNumberFormat="1" applyFont="1"/>
    <xf numFmtId="2" fontId="0" fillId="0" borderId="1" xfId="0" applyNumberFormat="1" applyFont="1" applyBorder="1"/>
    <xf numFmtId="2" fontId="1" fillId="0" borderId="2" xfId="0" applyNumberFormat="1" applyFont="1" applyBorder="1" applyAlignment="1">
      <alignment horizontal="right"/>
    </xf>
    <xf numFmtId="2" fontId="0" fillId="0" borderId="0" xfId="0" applyNumberFormat="1"/>
    <xf numFmtId="0" fontId="0" fillId="0" borderId="0" xfId="0" applyBorder="1"/>
    <xf numFmtId="165" fontId="0" fillId="0" borderId="0" xfId="0" applyNumberFormat="1" applyBorder="1"/>
    <xf numFmtId="165" fontId="0" fillId="0" borderId="0" xfId="0" applyNumberFormat="1" applyFont="1" applyBorder="1"/>
    <xf numFmtId="0" fontId="1" fillId="0" borderId="0" xfId="0" applyFont="1" applyBorder="1"/>
    <xf numFmtId="0" fontId="0" fillId="0" borderId="0" xfId="0" applyFill="1" applyBorder="1"/>
    <xf numFmtId="0" fontId="2" fillId="0" borderId="0" xfId="0" applyFont="1"/>
    <xf numFmtId="0" fontId="2" fillId="0" borderId="1" xfId="0" applyFont="1" applyBorder="1"/>
    <xf numFmtId="0" fontId="3" fillId="0" borderId="3" xfId="0" applyFont="1" applyBorder="1" applyAlignment="1">
      <alignment horizontal="right"/>
    </xf>
    <xf numFmtId="2" fontId="2" fillId="0" borderId="2" xfId="0" applyNumberFormat="1" applyFont="1" applyBorder="1"/>
    <xf numFmtId="2" fontId="2" fillId="0" borderId="0" xfId="0" applyNumberFormat="1" applyFont="1"/>
    <xf numFmtId="164" fontId="2" fillId="0" borderId="0" xfId="0" applyNumberFormat="1" applyFont="1"/>
    <xf numFmtId="164" fontId="2" fillId="0" borderId="1" xfId="0" applyNumberFormat="1" applyFont="1" applyBorder="1"/>
    <xf numFmtId="164" fontId="2" fillId="0" borderId="2" xfId="0" applyNumberFormat="1" applyFont="1" applyBorder="1"/>
    <xf numFmtId="2" fontId="3" fillId="0" borderId="2" xfId="0" applyNumberFormat="1" applyFont="1" applyBorder="1" applyAlignment="1">
      <alignment horizontal="right"/>
    </xf>
    <xf numFmtId="165" fontId="2" fillId="0" borderId="0" xfId="0" applyNumberFormat="1" applyFont="1"/>
    <xf numFmtId="165" fontId="2" fillId="0" borderId="1" xfId="0" applyNumberFormat="1" applyFont="1" applyBorder="1"/>
    <xf numFmtId="165" fontId="2" fillId="0" borderId="0" xfId="0" applyNumberFormat="1" applyFont="1" applyBorder="1"/>
    <xf numFmtId="2" fontId="2" fillId="0" borderId="1" xfId="0" applyNumberFormat="1" applyFont="1" applyBorder="1"/>
    <xf numFmtId="0" fontId="2" fillId="0" borderId="2" xfId="0" applyFont="1" applyBorder="1"/>
    <xf numFmtId="2" fontId="3" fillId="0" borderId="1" xfId="0" applyNumberFormat="1" applyFont="1" applyBorder="1"/>
    <xf numFmtId="165" fontId="2" fillId="0" borderId="0" xfId="0" applyNumberFormat="1" applyFont="1" applyFill="1"/>
    <xf numFmtId="165" fontId="2" fillId="0" borderId="1" xfId="0" applyNumberFormat="1" applyFont="1" applyFill="1" applyBorder="1"/>
    <xf numFmtId="2" fontId="2" fillId="0" borderId="1" xfId="0" applyNumberFormat="1" applyFont="1" applyFill="1" applyBorder="1"/>
    <xf numFmtId="165" fontId="2" fillId="0" borderId="0" xfId="0" applyNumberFormat="1" applyFont="1" applyFill="1" applyBorder="1"/>
    <xf numFmtId="2" fontId="2" fillId="0" borderId="0" xfId="0" applyNumberFormat="1" applyFont="1" applyFill="1" applyBorder="1"/>
    <xf numFmtId="2" fontId="2" fillId="0" borderId="2" xfId="0" applyNumberFormat="1" applyFont="1" applyFill="1" applyBorder="1"/>
    <xf numFmtId="2" fontId="2" fillId="0" borderId="0" xfId="0" applyNumberFormat="1" applyFont="1" applyFill="1"/>
    <xf numFmtId="0" fontId="2" fillId="0" borderId="0" xfId="0" applyFont="1" applyBorder="1"/>
    <xf numFmtId="2" fontId="0" fillId="0" borderId="0" xfId="0" applyNumberFormat="1" applyFont="1" applyFill="1"/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1"/>
  <sheetViews>
    <sheetView tabSelected="1" topLeftCell="A7" zoomScale="89" zoomScaleNormal="115" workbookViewId="0">
      <pane xSplit="1" topLeftCell="B1" activePane="topRight" state="frozen"/>
      <selection pane="topRight" activeCell="L14" sqref="L14"/>
    </sheetView>
  </sheetViews>
  <sheetFormatPr defaultRowHeight="14.5" x14ac:dyDescent="0.35"/>
  <cols>
    <col min="1" max="1" width="22.54296875" customWidth="1"/>
    <col min="2" max="2" width="10.453125" customWidth="1"/>
    <col min="3" max="3" width="9.453125" customWidth="1"/>
    <col min="4" max="5" width="8.7265625" style="22"/>
    <col min="6" max="6" width="11.81640625" style="22" bestFit="1" customWidth="1"/>
    <col min="7" max="7" width="8.7265625" style="22"/>
    <col min="8" max="8" width="9.453125" style="22" bestFit="1" customWidth="1"/>
    <col min="9" max="9" width="8.7265625" style="22"/>
    <col min="10" max="10" width="9.453125" style="22" bestFit="1" customWidth="1"/>
    <col min="11" max="11" width="8.7265625" style="22"/>
    <col min="12" max="12" width="9.453125" style="22" bestFit="1" customWidth="1"/>
    <col min="13" max="13" width="8.7265625" style="22"/>
    <col min="14" max="14" width="9.453125" bestFit="1" customWidth="1"/>
  </cols>
  <sheetData>
    <row r="1" spans="1:14" x14ac:dyDescent="0.35">
      <c r="A1" s="1"/>
      <c r="B1" t="s">
        <v>21</v>
      </c>
      <c r="D1" s="22" t="s">
        <v>15</v>
      </c>
      <c r="F1" s="22" t="s">
        <v>16</v>
      </c>
      <c r="H1" s="22" t="s">
        <v>17</v>
      </c>
      <c r="J1" s="22" t="s">
        <v>18</v>
      </c>
      <c r="L1" s="22" t="s">
        <v>19</v>
      </c>
    </row>
    <row r="2" spans="1:14" x14ac:dyDescent="0.35">
      <c r="B2" t="s">
        <v>23</v>
      </c>
      <c r="D2" s="22" t="s">
        <v>22</v>
      </c>
      <c r="F2" s="22" t="s">
        <v>6</v>
      </c>
      <c r="H2" s="22" t="s">
        <v>6</v>
      </c>
      <c r="J2" s="22" t="s">
        <v>26</v>
      </c>
      <c r="L2" s="22" t="s">
        <v>28</v>
      </c>
    </row>
    <row r="3" spans="1:14" x14ac:dyDescent="0.35">
      <c r="A3" s="3"/>
      <c r="B3" s="3" t="s">
        <v>0</v>
      </c>
      <c r="C3" s="3"/>
      <c r="D3" s="23" t="s">
        <v>0</v>
      </c>
      <c r="E3" s="23"/>
      <c r="F3" s="23" t="s">
        <v>7</v>
      </c>
      <c r="G3" s="23"/>
      <c r="H3" s="23" t="s">
        <v>8</v>
      </c>
      <c r="I3" s="23"/>
      <c r="J3" s="23" t="s">
        <v>27</v>
      </c>
      <c r="K3" s="23"/>
      <c r="L3" s="23" t="s">
        <v>10</v>
      </c>
      <c r="M3" s="23"/>
    </row>
    <row r="4" spans="1:14" s="8" customFormat="1" x14ac:dyDescent="0.35">
      <c r="A4" s="6"/>
      <c r="B4" s="7" t="s">
        <v>35</v>
      </c>
      <c r="C4" s="7" t="s">
        <v>4</v>
      </c>
      <c r="D4" s="24" t="s">
        <v>35</v>
      </c>
      <c r="E4" s="24" t="s">
        <v>4</v>
      </c>
      <c r="F4" s="24" t="s">
        <v>35</v>
      </c>
      <c r="G4" s="24" t="s">
        <v>4</v>
      </c>
      <c r="H4" s="24" t="s">
        <v>35</v>
      </c>
      <c r="I4" s="24" t="s">
        <v>4</v>
      </c>
      <c r="J4" s="24" t="s">
        <v>35</v>
      </c>
      <c r="K4" s="24" t="s">
        <v>4</v>
      </c>
      <c r="L4" s="24" t="s">
        <v>35</v>
      </c>
      <c r="M4" s="24" t="s">
        <v>4</v>
      </c>
    </row>
    <row r="5" spans="1:14" s="9" customFormat="1" x14ac:dyDescent="0.35">
      <c r="A5" s="4" t="s">
        <v>1</v>
      </c>
      <c r="B5" s="4"/>
      <c r="C5" s="12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4" x14ac:dyDescent="0.35">
      <c r="A6" t="s">
        <v>11</v>
      </c>
      <c r="B6" s="13">
        <v>1E-4</v>
      </c>
      <c r="C6" s="13">
        <v>1.56794E-2</v>
      </c>
      <c r="D6" s="26">
        <v>-1.3169999999999999E-2</v>
      </c>
      <c r="E6" s="26">
        <v>5.3629999999999997E-2</v>
      </c>
      <c r="F6" s="26">
        <v>2.3869999999999998E-3</v>
      </c>
      <c r="G6" s="26">
        <v>4.002E-2</v>
      </c>
      <c r="H6" s="26">
        <v>1.206E-2</v>
      </c>
      <c r="I6" s="26">
        <v>3.687E-2</v>
      </c>
      <c r="J6" s="26">
        <v>-1.243E-3</v>
      </c>
      <c r="K6" s="26">
        <v>3.6674999999999999E-2</v>
      </c>
      <c r="L6" s="26">
        <v>-7.012E-3</v>
      </c>
      <c r="M6" s="26">
        <v>3.6537E-2</v>
      </c>
    </row>
    <row r="7" spans="1:14" ht="15" customHeight="1" x14ac:dyDescent="0.35">
      <c r="A7" s="10" t="s">
        <v>41</v>
      </c>
      <c r="B7" s="2"/>
      <c r="C7" s="13"/>
      <c r="D7" s="27"/>
      <c r="E7" s="27"/>
      <c r="F7" s="26">
        <v>0.56340000000000001</v>
      </c>
      <c r="G7" s="26">
        <v>1.247E-2</v>
      </c>
      <c r="H7" s="26">
        <v>0.5595</v>
      </c>
      <c r="I7" s="26">
        <v>1.2540000000000001E-2</v>
      </c>
      <c r="J7" s="26">
        <v>0.55239099999999997</v>
      </c>
      <c r="K7" s="26">
        <v>2.0178000000000001E-2</v>
      </c>
      <c r="L7" s="26">
        <v>0.55823800000000001</v>
      </c>
      <c r="M7" s="26">
        <v>1.8808999999999999E-2</v>
      </c>
    </row>
    <row r="8" spans="1:14" x14ac:dyDescent="0.35">
      <c r="A8" s="10" t="s">
        <v>42</v>
      </c>
      <c r="B8" s="2"/>
      <c r="C8" s="13"/>
      <c r="D8" s="27"/>
      <c r="E8" s="27"/>
      <c r="F8" s="26"/>
      <c r="G8" s="26"/>
      <c r="H8" s="26">
        <v>0.35830000000000001</v>
      </c>
      <c r="I8" s="26">
        <v>0.1103</v>
      </c>
      <c r="J8" s="26">
        <v>0.294765</v>
      </c>
      <c r="K8" s="26">
        <v>0.10559</v>
      </c>
      <c r="L8" s="26">
        <v>0.37351299999999998</v>
      </c>
      <c r="M8" s="26">
        <v>0.109197</v>
      </c>
    </row>
    <row r="9" spans="1:14" x14ac:dyDescent="0.35">
      <c r="A9" s="10" t="s">
        <v>45</v>
      </c>
      <c r="B9" s="2"/>
      <c r="C9" s="13"/>
      <c r="D9" s="27"/>
      <c r="E9" s="27"/>
      <c r="F9" s="26"/>
      <c r="G9" s="26"/>
      <c r="H9" s="26"/>
      <c r="I9" s="26"/>
      <c r="J9" s="26"/>
      <c r="K9" s="26"/>
      <c r="L9" s="26">
        <v>0.162217</v>
      </c>
      <c r="M9" s="26">
        <v>5.6737000000000003E-2</v>
      </c>
    </row>
    <row r="10" spans="1:14" s="3" customFormat="1" x14ac:dyDescent="0.35">
      <c r="B10" s="11"/>
      <c r="C10" s="14"/>
      <c r="D10" s="28"/>
      <c r="E10" s="28"/>
      <c r="F10" s="34"/>
      <c r="G10" s="34"/>
      <c r="H10" s="34"/>
      <c r="I10" s="36"/>
      <c r="J10" s="34"/>
      <c r="K10" s="36"/>
      <c r="L10" s="26"/>
      <c r="M10" s="26"/>
    </row>
    <row r="11" spans="1:14" s="9" customFormat="1" x14ac:dyDescent="0.35">
      <c r="A11" s="4" t="s">
        <v>2</v>
      </c>
      <c r="B11" s="4"/>
      <c r="C11" s="12"/>
      <c r="D11" s="29"/>
      <c r="E11" s="12" t="s">
        <v>40</v>
      </c>
      <c r="F11" s="25"/>
      <c r="G11" s="12" t="s">
        <v>40</v>
      </c>
      <c r="H11" s="25"/>
      <c r="I11" s="12" t="s">
        <v>40</v>
      </c>
      <c r="J11" s="25"/>
      <c r="K11" s="12" t="s">
        <v>40</v>
      </c>
      <c r="L11" s="25"/>
      <c r="M11" s="12" t="s">
        <v>40</v>
      </c>
    </row>
    <row r="12" spans="1:14" x14ac:dyDescent="0.35">
      <c r="A12" t="s">
        <v>3</v>
      </c>
      <c r="B12" s="45">
        <f>D12+D13</f>
        <v>1.0164</v>
      </c>
      <c r="C12" s="13"/>
      <c r="D12" s="26">
        <v>0.8478</v>
      </c>
      <c r="E12" s="26">
        <v>0.92069999999999996</v>
      </c>
      <c r="F12" s="26">
        <v>0.56572999999999996</v>
      </c>
      <c r="G12" s="26">
        <v>0.75209999999999999</v>
      </c>
      <c r="H12" s="26">
        <v>0.56591000000000002</v>
      </c>
      <c r="I12" s="26">
        <v>0.75229999999999997</v>
      </c>
      <c r="J12" s="26">
        <v>0.55361000000000005</v>
      </c>
      <c r="K12" s="26">
        <v>0.74409999999999998</v>
      </c>
      <c r="L12" s="26">
        <v>0.55381000000000002</v>
      </c>
      <c r="M12" s="26">
        <v>0.74419999999999997</v>
      </c>
      <c r="N12" s="16"/>
    </row>
    <row r="13" spans="1:14" x14ac:dyDescent="0.35">
      <c r="A13" t="s">
        <v>37</v>
      </c>
      <c r="B13" s="13"/>
      <c r="C13" s="13"/>
      <c r="D13" s="26">
        <v>0.1686</v>
      </c>
      <c r="E13" s="26">
        <v>0.41070000000000001</v>
      </c>
      <c r="F13" s="26">
        <v>9.2130000000000004E-2</v>
      </c>
      <c r="G13" s="26">
        <v>0.30349999999999999</v>
      </c>
      <c r="H13" s="26">
        <v>7.6060000000000003E-2</v>
      </c>
      <c r="I13" s="26">
        <v>0.27579999999999999</v>
      </c>
      <c r="J13" s="26">
        <v>7.4480000000000005E-2</v>
      </c>
      <c r="K13" s="26">
        <v>0.27289999999999998</v>
      </c>
      <c r="L13" s="26">
        <v>7.3529999999999998E-2</v>
      </c>
      <c r="M13" s="26">
        <v>0.2712</v>
      </c>
      <c r="N13" s="16"/>
    </row>
    <row r="14" spans="1:14" x14ac:dyDescent="0.35">
      <c r="A14" s="10" t="s">
        <v>43</v>
      </c>
      <c r="B14" s="13"/>
      <c r="C14" s="13"/>
      <c r="D14" s="26"/>
      <c r="E14" s="26"/>
      <c r="F14" s="26"/>
      <c r="G14" s="26"/>
      <c r="H14" s="26"/>
      <c r="I14" s="26"/>
      <c r="J14" s="26">
        <v>1.489E-2</v>
      </c>
      <c r="K14" s="26">
        <v>0.122</v>
      </c>
      <c r="L14" s="26">
        <v>1.146E-2</v>
      </c>
      <c r="M14" s="26">
        <v>0.1071</v>
      </c>
      <c r="N14" s="16"/>
    </row>
    <row r="15" spans="1:14" x14ac:dyDescent="0.35">
      <c r="A15" t="s">
        <v>44</v>
      </c>
      <c r="B15" s="13"/>
      <c r="C15" s="13"/>
      <c r="D15" s="26"/>
      <c r="E15" s="26"/>
      <c r="F15" s="26"/>
      <c r="G15" s="26"/>
      <c r="H15" s="26"/>
      <c r="I15" s="26"/>
      <c r="J15" s="26">
        <v>0.38</v>
      </c>
      <c r="K15" s="26"/>
      <c r="L15" s="26">
        <v>0.36</v>
      </c>
      <c r="M15" s="26"/>
      <c r="N15" s="16"/>
    </row>
    <row r="16" spans="1:14" s="4" customFormat="1" x14ac:dyDescent="0.35">
      <c r="B16" s="5" t="s">
        <v>24</v>
      </c>
      <c r="C16" s="15" t="s">
        <v>25</v>
      </c>
      <c r="D16" s="30" t="s">
        <v>24</v>
      </c>
      <c r="E16" s="30" t="s">
        <v>25</v>
      </c>
      <c r="F16" s="30" t="s">
        <v>24</v>
      </c>
      <c r="G16" s="30" t="s">
        <v>25</v>
      </c>
      <c r="H16" s="30" t="s">
        <v>24</v>
      </c>
      <c r="I16" s="30" t="s">
        <v>25</v>
      </c>
      <c r="J16" s="30" t="s">
        <v>24</v>
      </c>
      <c r="K16" s="30" t="s">
        <v>25</v>
      </c>
      <c r="L16" s="30" t="s">
        <v>24</v>
      </c>
      <c r="M16" s="30" t="s">
        <v>25</v>
      </c>
    </row>
    <row r="17" spans="1:15" x14ac:dyDescent="0.35">
      <c r="A17" t="s">
        <v>5</v>
      </c>
      <c r="B17" s="31">
        <v>-5754.7</v>
      </c>
      <c r="C17" s="31">
        <v>2</v>
      </c>
      <c r="D17" s="31">
        <v>-5505.3</v>
      </c>
      <c r="E17" s="31">
        <v>3</v>
      </c>
      <c r="F17" s="31">
        <v>-4678.6000000000004</v>
      </c>
      <c r="G17" s="31">
        <v>4</v>
      </c>
      <c r="H17" s="31">
        <v>-4673.8</v>
      </c>
      <c r="I17" s="31">
        <v>5</v>
      </c>
      <c r="J17" s="31">
        <v>-4655.2</v>
      </c>
      <c r="K17" s="31">
        <v>7</v>
      </c>
      <c r="L17" s="31">
        <v>-4651.3999999999996</v>
      </c>
      <c r="M17" s="31">
        <v>8</v>
      </c>
    </row>
    <row r="18" spans="1:15" x14ac:dyDescent="0.35">
      <c r="A18" t="s">
        <v>31</v>
      </c>
      <c r="B18" s="31">
        <v>11509</v>
      </c>
      <c r="C18" s="31"/>
      <c r="D18" s="31">
        <v>11010.6</v>
      </c>
      <c r="E18" s="31"/>
      <c r="F18" s="31">
        <v>9357.2000000000007</v>
      </c>
      <c r="G18" s="31"/>
      <c r="H18" s="31">
        <v>9347.6</v>
      </c>
      <c r="I18" s="31"/>
      <c r="J18" s="31">
        <v>9310.4</v>
      </c>
      <c r="K18" s="31"/>
      <c r="L18" s="31">
        <v>9302.9</v>
      </c>
      <c r="M18" s="31"/>
    </row>
    <row r="19" spans="1:15" x14ac:dyDescent="0.35">
      <c r="A19" t="s">
        <v>32</v>
      </c>
      <c r="B19" s="31"/>
      <c r="C19" s="31"/>
      <c r="D19" s="31" t="s">
        <v>46</v>
      </c>
      <c r="E19" s="31">
        <v>1</v>
      </c>
      <c r="F19" s="37" t="s">
        <v>47</v>
      </c>
      <c r="G19" s="31">
        <v>1</v>
      </c>
      <c r="H19" s="37" t="s">
        <v>48</v>
      </c>
      <c r="I19" s="31">
        <v>1</v>
      </c>
      <c r="J19" s="31" t="s">
        <v>49</v>
      </c>
      <c r="K19" s="31">
        <v>2</v>
      </c>
      <c r="L19" s="37" t="s">
        <v>50</v>
      </c>
      <c r="M19" s="37">
        <v>1</v>
      </c>
      <c r="O19" t="s">
        <v>51</v>
      </c>
    </row>
    <row r="20" spans="1:15" s="3" customFormat="1" x14ac:dyDescent="0.35">
      <c r="A20" s="3" t="s">
        <v>9</v>
      </c>
      <c r="B20" s="32">
        <v>11513</v>
      </c>
      <c r="C20" s="32"/>
      <c r="D20" s="32">
        <v>11016.6</v>
      </c>
      <c r="E20" s="32"/>
      <c r="F20" s="32">
        <v>9365.2000000000007</v>
      </c>
      <c r="G20" s="32"/>
      <c r="H20" s="32">
        <v>9357.6</v>
      </c>
      <c r="J20" s="32">
        <v>9324.4</v>
      </c>
      <c r="K20" s="32"/>
      <c r="L20" s="38">
        <v>9318.9</v>
      </c>
      <c r="M20" s="39"/>
    </row>
    <row r="21" spans="1:15" s="17" customFormat="1" x14ac:dyDescent="0.35">
      <c r="A21" s="20" t="s">
        <v>38</v>
      </c>
      <c r="B21" s="18"/>
      <c r="C21" s="19"/>
      <c r="D21" s="33"/>
      <c r="E21" s="33"/>
      <c r="F21" s="33"/>
      <c r="G21" s="33"/>
      <c r="H21" s="33"/>
      <c r="I21" s="33"/>
      <c r="J21" s="33"/>
      <c r="K21" s="33"/>
      <c r="L21" s="40"/>
      <c r="M21" s="41"/>
    </row>
    <row r="22" spans="1:15" s="17" customFormat="1" x14ac:dyDescent="0.35">
      <c r="A22" s="21" t="s">
        <v>39</v>
      </c>
      <c r="B22" s="18"/>
      <c r="C22" s="19"/>
      <c r="D22" s="41">
        <f>D13/B12</f>
        <v>0.16587957497048406</v>
      </c>
      <c r="E22" s="33"/>
      <c r="F22" s="33"/>
      <c r="G22" s="33"/>
      <c r="H22" s="33"/>
      <c r="I22" s="33"/>
      <c r="J22" s="33"/>
      <c r="K22" s="33"/>
      <c r="L22" s="40"/>
      <c r="M22" s="41"/>
    </row>
    <row r="23" spans="1:15" s="9" customFormat="1" x14ac:dyDescent="0.35">
      <c r="A23" s="4" t="s">
        <v>20</v>
      </c>
      <c r="B23" s="4"/>
      <c r="C23" s="12"/>
      <c r="D23" s="25"/>
      <c r="E23" s="25"/>
      <c r="F23" s="25"/>
      <c r="G23" s="25"/>
      <c r="H23" s="25"/>
      <c r="I23" s="25"/>
      <c r="J23" s="25"/>
      <c r="K23" s="25"/>
      <c r="L23" s="42"/>
      <c r="M23" s="25"/>
    </row>
    <row r="24" spans="1:15" x14ac:dyDescent="0.35">
      <c r="A24" t="s">
        <v>12</v>
      </c>
      <c r="C24" s="13"/>
      <c r="D24" s="26"/>
      <c r="E24" s="26"/>
      <c r="F24" s="43">
        <f>(D12-F12)/D12</f>
        <v>0.3327081858928993</v>
      </c>
      <c r="G24" s="26"/>
      <c r="H24" s="43">
        <f>(D12-H12)/D12</f>
        <v>0.33249587166784617</v>
      </c>
      <c r="I24" s="26"/>
      <c r="J24" s="26"/>
      <c r="K24" s="26"/>
      <c r="L24" s="26"/>
      <c r="M24" s="26"/>
    </row>
    <row r="25" spans="1:15" x14ac:dyDescent="0.35">
      <c r="A25" t="s">
        <v>13</v>
      </c>
      <c r="C25" s="13"/>
      <c r="D25" s="26"/>
      <c r="E25" s="26"/>
      <c r="F25" s="43">
        <f>(D13-F13)/D13</f>
        <v>0.45355871886120996</v>
      </c>
      <c r="G25" s="26"/>
      <c r="H25" s="43">
        <f>(D13-H13)/D13</f>
        <v>0.54887307236061678</v>
      </c>
      <c r="I25" s="26"/>
      <c r="J25" s="26"/>
      <c r="K25" s="26"/>
      <c r="L25" s="26"/>
      <c r="M25" s="26"/>
    </row>
    <row r="26" spans="1:15" s="3" customFormat="1" x14ac:dyDescent="0.35">
      <c r="A26" s="3" t="s">
        <v>14</v>
      </c>
      <c r="C26" s="14"/>
      <c r="D26" s="34"/>
      <c r="E26" s="34"/>
      <c r="F26" s="34"/>
      <c r="G26" s="34"/>
      <c r="H26" s="34"/>
      <c r="I26" s="34"/>
      <c r="J26" s="34"/>
      <c r="K26" s="34"/>
      <c r="L26" s="39">
        <f>(J14-L14)/J14</f>
        <v>0.23035594358629957</v>
      </c>
      <c r="M26" s="34"/>
    </row>
    <row r="27" spans="1:15" s="9" customFormat="1" x14ac:dyDescent="0.35">
      <c r="A27" s="46" t="s">
        <v>29</v>
      </c>
      <c r="B27" s="46"/>
      <c r="C27" s="46"/>
      <c r="D27" s="46"/>
      <c r="E27" s="44"/>
      <c r="F27" s="44"/>
      <c r="G27" s="44"/>
      <c r="H27" s="44"/>
      <c r="I27" s="44"/>
      <c r="J27" s="44"/>
      <c r="K27" s="35"/>
      <c r="L27" s="35"/>
      <c r="M27" s="35"/>
    </row>
    <row r="28" spans="1:15" x14ac:dyDescent="0.35">
      <c r="A28" s="46" t="s">
        <v>30</v>
      </c>
      <c r="B28" s="46"/>
      <c r="C28" s="46"/>
      <c r="D28" s="46"/>
      <c r="E28" s="44"/>
      <c r="F28" s="44"/>
      <c r="G28" s="44"/>
      <c r="H28" s="44"/>
      <c r="I28" s="44"/>
      <c r="J28" s="44"/>
    </row>
    <row r="29" spans="1:15" x14ac:dyDescent="0.35">
      <c r="A29" s="47" t="s">
        <v>34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5" x14ac:dyDescent="0.35">
      <c r="A30" s="46" t="s">
        <v>33</v>
      </c>
      <c r="B30" s="46"/>
      <c r="C30" s="46"/>
      <c r="D30" s="46"/>
      <c r="E30" s="46"/>
      <c r="F30" s="46"/>
      <c r="G30" s="44"/>
      <c r="H30" s="44"/>
      <c r="I30" s="44"/>
      <c r="J30" s="44"/>
    </row>
    <row r="31" spans="1:15" x14ac:dyDescent="0.35">
      <c r="A31" s="46" t="s">
        <v>36</v>
      </c>
      <c r="B31" s="46"/>
      <c r="C31" s="46"/>
      <c r="D31" s="46"/>
      <c r="E31" s="46"/>
      <c r="F31" s="44"/>
      <c r="G31" s="44"/>
      <c r="H31" s="44"/>
      <c r="I31" s="44"/>
      <c r="J31" s="44"/>
    </row>
  </sheetData>
  <mergeCells count="5">
    <mergeCell ref="A27:D27"/>
    <mergeCell ref="A28:D28"/>
    <mergeCell ref="A29:J29"/>
    <mergeCell ref="A30:F30"/>
    <mergeCell ref="A31:E31"/>
  </mergeCells>
  <pageMargins left="0.7" right="0.7" top="0.75" bottom="0.75" header="0.3" footer="0.3"/>
  <pageSetup scale="8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Heijden, P.G.M. van der  (Peter)</dc:creator>
  <cp:lastModifiedBy>Lela Roos</cp:lastModifiedBy>
  <cp:lastPrinted>2013-03-21T13:12:15Z</cp:lastPrinted>
  <dcterms:created xsi:type="dcterms:W3CDTF">2013-03-21T11:14:40Z</dcterms:created>
  <dcterms:modified xsi:type="dcterms:W3CDTF">2022-02-20T19:06:00Z</dcterms:modified>
</cp:coreProperties>
</file>