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lar\Documents\MSBBSS - R stuff\MLM\Exercise 2\2b\"/>
    </mc:Choice>
  </mc:AlternateContent>
  <xr:revisionPtr revIDLastSave="0" documentId="13_ncr:1_{C79D2280-F00A-47EB-AEAD-42707C1D36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J26" i="1"/>
  <c r="J25" i="1"/>
  <c r="H25" i="1"/>
  <c r="H26" i="1"/>
  <c r="B13" i="1" l="1"/>
  <c r="D23" i="1"/>
</calcChain>
</file>

<file path=xl/sharedStrings.xml><?xml version="1.0" encoding="utf-8"?>
<sst xmlns="http://schemas.openxmlformats.org/spreadsheetml/2006/main" count="85" uniqueCount="52">
  <si>
    <t>intercept</t>
  </si>
  <si>
    <t>FIXED</t>
  </si>
  <si>
    <t>RANDOM</t>
  </si>
  <si>
    <t>SE</t>
  </si>
  <si>
    <t>Likelihood</t>
  </si>
  <si>
    <t>AIC **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</si>
  <si>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</si>
  <si>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</si>
  <si>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</si>
  <si>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</si>
  <si>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</si>
  <si>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</si>
  <si>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</si>
  <si>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</si>
  <si>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</si>
  <si>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</si>
  <si>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</si>
  <si>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no random</t>
  </si>
  <si>
    <t>Fit</t>
  </si>
  <si>
    <t>par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</si>
  <si>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</si>
  <si>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</si>
  <si>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</si>
  <si>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</si>
  <si>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</si>
  <si>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</si>
  <si>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</si>
  <si>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</si>
  <si>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Variance decomposition</t>
  </si>
  <si>
    <t>ICC</t>
  </si>
  <si>
    <t>SD</t>
  </si>
  <si>
    <t>Baseline for R-square</t>
  </si>
  <si>
    <t>Model 6:</t>
  </si>
  <si>
    <t>Signif. codes:  0 ‘***’ 0.001 ‘**’ 0.01 ‘*’ 0.05 ‘.’ 0.1 ‘ ’ 1</t>
  </si>
  <si>
    <t>Fixed lvl1: job</t>
  </si>
  <si>
    <t>Fixed lvl2</t>
  </si>
  <si>
    <t>cross lvl interaction</t>
  </si>
  <si>
    <t>time</t>
  </si>
  <si>
    <t>job</t>
  </si>
  <si>
    <t>***1</t>
  </si>
  <si>
    <t>Random intercept</t>
  </si>
  <si>
    <t xml:space="preserve">Fixed lvl1: time; </t>
  </si>
  <si>
    <t>sex</t>
  </si>
  <si>
    <t>highGPA</t>
  </si>
  <si>
    <t>***2</t>
  </si>
  <si>
    <t>Random slope time</t>
  </si>
  <si>
    <t>VAR(u(1j)) - time</t>
  </si>
  <si>
    <t>Corr(u(0j),u(1j))</t>
  </si>
  <si>
    <t>time*sex</t>
  </si>
  <si>
    <t>VAR(u(0j)) - intercept</t>
  </si>
  <si>
    <t>VAR(e(ij)) - residual</t>
  </si>
  <si>
    <t>**1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</si>
</sst>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0" fontId="0" fillId="0" borderId="1" xfId="0" applyFont="1" applyBorder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2" fontId="3" fillId="0" borderId="1" xfId="0" applyNumberFormat="1" applyFont="1" applyBorder="1"/>
    <xf numFmtId="165" fontId="2" fillId="0" borderId="0" xfId="0" applyNumberFormat="1" applyFont="1" applyFill="1"/>
    <xf numFmtId="165" fontId="2" fillId="0" borderId="1" xfId="0" applyNumberFormat="1" applyFont="1" applyFill="1" applyBorder="1"/>
    <xf numFmtId="2" fontId="2" fillId="0" borderId="1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164" fontId="3" fillId="0" borderId="2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2"/>
  <sheetViews>
    <sheetView tabSelected="1" topLeftCell="A2" zoomScale="79" zoomScaleNormal="79" workbookViewId="0">
      <pane xSplit="1" topLeftCell="C1" activePane="topRight" state="frozen"/>
      <selection pane="topRight" activeCell="P29" sqref="P29"/>
    </sheetView>
  </sheetViews>
  <sheetFormatPr defaultRowHeight="14.5" x14ac:dyDescent="0.35"/>
  <cols>
    <col min="1" max="1" width="22.54296875" customWidth="1"/>
    <col min="2" max="2" width="10.453125" customWidth="1"/>
    <col min="3" max="3" width="9.453125" customWidth="1"/>
    <col min="4" max="5" width="8.7265625" style="25"/>
    <col min="6" max="6" width="11.81640625" style="25" bestFit="1" customWidth="1"/>
    <col min="7" max="7" width="8.7265625" style="25"/>
    <col min="8" max="8" width="9.453125" style="25" bestFit="1" customWidth="1"/>
    <col min="9" max="9" width="8.7265625" style="25"/>
    <col min="10" max="10" width="9.453125" style="25" bestFit="1" customWidth="1"/>
    <col min="11" max="11" width="8.7265625" style="25"/>
    <col min="12" max="12" width="9.453125" style="25" bestFit="1" customWidth="1"/>
    <col min="13" max="13" width="8.7265625" style="25"/>
    <col min="14" max="14" width="9.453125" bestFit="1" customWidth="1"/>
  </cols>
  <sheetData>
    <row r="1" spans="1:15" x14ac:dyDescent="0.35">
      <c r="A1" s="1"/>
      <c r="B1" t="s">
        <v>16</v>
      </c>
      <c r="D1" s="25" t="s">
        <v>10</v>
      </c>
      <c r="F1" s="25" t="s">
        <v>11</v>
      </c>
      <c r="H1" s="25" t="s">
        <v>12</v>
      </c>
      <c r="J1" s="25" t="s">
        <v>13</v>
      </c>
      <c r="L1" s="25" t="s">
        <v>14</v>
      </c>
      <c r="N1" s="25" t="s">
        <v>32</v>
      </c>
      <c r="O1" s="25"/>
    </row>
    <row r="2" spans="1:15" x14ac:dyDescent="0.35">
      <c r="B2" t="s">
        <v>17</v>
      </c>
      <c r="D2" s="25" t="s">
        <v>40</v>
      </c>
      <c r="F2" s="25" t="s">
        <v>41</v>
      </c>
      <c r="H2" s="25" t="s">
        <v>34</v>
      </c>
      <c r="J2" s="25" t="s">
        <v>35</v>
      </c>
      <c r="L2" s="25" t="s">
        <v>45</v>
      </c>
      <c r="N2" s="25" t="s">
        <v>36</v>
      </c>
      <c r="O2" s="25"/>
    </row>
    <row r="3" spans="1:15" x14ac:dyDescent="0.35">
      <c r="A3" s="3"/>
      <c r="B3" s="3" t="s">
        <v>0</v>
      </c>
      <c r="C3" s="3"/>
      <c r="D3" s="26"/>
      <c r="E3" s="26"/>
      <c r="F3" s="26" t="s">
        <v>31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s="8" customFormat="1" x14ac:dyDescent="0.35">
      <c r="A4" s="6"/>
      <c r="B4" s="7" t="s">
        <v>26</v>
      </c>
      <c r="C4" s="7" t="s">
        <v>3</v>
      </c>
      <c r="D4" s="27" t="s">
        <v>26</v>
      </c>
      <c r="E4" s="27" t="s">
        <v>3</v>
      </c>
      <c r="F4" s="27" t="s">
        <v>26</v>
      </c>
      <c r="G4" s="27" t="s">
        <v>3</v>
      </c>
      <c r="H4" s="27" t="s">
        <v>26</v>
      </c>
      <c r="I4" s="27" t="s">
        <v>3</v>
      </c>
      <c r="J4" s="27" t="s">
        <v>26</v>
      </c>
      <c r="K4" s="27" t="s">
        <v>3</v>
      </c>
      <c r="L4" s="27" t="s">
        <v>26</v>
      </c>
      <c r="M4" s="27" t="s">
        <v>3</v>
      </c>
      <c r="N4" s="27" t="s">
        <v>26</v>
      </c>
      <c r="O4" s="27" t="s">
        <v>3</v>
      </c>
    </row>
    <row r="5" spans="1:15" s="9" customFormat="1" x14ac:dyDescent="0.35">
      <c r="A5" s="4" t="s">
        <v>1</v>
      </c>
      <c r="B5" s="4"/>
      <c r="C5" s="12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x14ac:dyDescent="0.35">
      <c r="A6" t="s">
        <v>6</v>
      </c>
      <c r="B6" s="29">
        <v>2.8650000000000002</v>
      </c>
      <c r="C6" s="13">
        <v>1.1350000000000001E-2</v>
      </c>
      <c r="D6" s="29">
        <v>2.8650000000000002</v>
      </c>
      <c r="E6" s="29">
        <v>1.9109999999999999E-2</v>
      </c>
      <c r="F6" s="29">
        <v>2.5992139999999999</v>
      </c>
      <c r="G6" s="29">
        <v>2.1652000000000001E-2</v>
      </c>
      <c r="H6" s="29">
        <v>2.6088300000000002</v>
      </c>
      <c r="I6" s="29">
        <v>2.019E-2</v>
      </c>
      <c r="J6" s="29">
        <v>2.5315599999999998</v>
      </c>
      <c r="K6" s="29">
        <v>2.5930000000000002E-2</v>
      </c>
      <c r="L6" s="29">
        <v>2.545839</v>
      </c>
      <c r="M6" s="29">
        <v>2.3914000000000001E-2</v>
      </c>
      <c r="N6" s="29">
        <v>2.5669840000000002</v>
      </c>
      <c r="O6" s="29">
        <v>2.5115999999999999E-2</v>
      </c>
    </row>
    <row r="7" spans="1:15" ht="15" customHeight="1" x14ac:dyDescent="0.35">
      <c r="A7" s="10" t="s">
        <v>37</v>
      </c>
      <c r="B7" s="2"/>
      <c r="C7" s="13"/>
      <c r="D7" s="30"/>
      <c r="E7" s="30"/>
      <c r="F7" s="29">
        <v>0.10631400000000001</v>
      </c>
      <c r="G7" s="29">
        <v>4.0720000000000001E-3</v>
      </c>
      <c r="H7" s="29">
        <v>0.10247000000000001</v>
      </c>
      <c r="I7" s="29">
        <v>3.9899999999999996E-3</v>
      </c>
      <c r="J7" s="29">
        <v>0.10245</v>
      </c>
      <c r="K7" s="29">
        <v>3.9899999999999996E-3</v>
      </c>
      <c r="L7" s="29">
        <v>0.10337300000000001</v>
      </c>
      <c r="M7" s="29">
        <v>5.5859999999999998E-3</v>
      </c>
      <c r="N7" s="29">
        <v>8.7829000000000004E-2</v>
      </c>
      <c r="O7" s="29">
        <v>7.9509999999999997E-3</v>
      </c>
    </row>
    <row r="8" spans="1:15" x14ac:dyDescent="0.35">
      <c r="A8" s="10" t="s">
        <v>38</v>
      </c>
      <c r="B8" s="2"/>
      <c r="C8" s="13"/>
      <c r="D8" s="30"/>
      <c r="E8" s="30"/>
      <c r="F8" s="29"/>
      <c r="G8" s="29"/>
      <c r="H8" s="29">
        <v>-0.17149</v>
      </c>
      <c r="I8" s="29">
        <v>1.8110000000000001E-2</v>
      </c>
      <c r="J8" s="29">
        <v>-0.17221</v>
      </c>
      <c r="K8" s="29">
        <v>1.806E-2</v>
      </c>
      <c r="L8" s="29">
        <v>-0.13111900000000001</v>
      </c>
      <c r="M8" s="29">
        <v>1.7264000000000002E-2</v>
      </c>
      <c r="N8" s="29">
        <v>-0.13214999999999999</v>
      </c>
      <c r="O8" s="29">
        <v>1.7229000000000001E-2</v>
      </c>
    </row>
    <row r="9" spans="1:15" x14ac:dyDescent="0.35">
      <c r="A9" s="10" t="s">
        <v>42</v>
      </c>
      <c r="B9" s="2"/>
      <c r="C9" s="13"/>
      <c r="D9" s="30"/>
      <c r="E9" s="30"/>
      <c r="F9" s="29"/>
      <c r="G9" s="29"/>
      <c r="H9" s="29"/>
      <c r="I9" s="29"/>
      <c r="J9" s="29">
        <v>0.14724999999999999</v>
      </c>
      <c r="K9" s="29">
        <v>3.3050000000000003E-2</v>
      </c>
      <c r="L9" s="29">
        <v>0.11567</v>
      </c>
      <c r="M9" s="29">
        <v>3.1300000000000001E-2</v>
      </c>
      <c r="N9" s="29">
        <v>7.5506000000000004E-2</v>
      </c>
      <c r="O9" s="29">
        <v>3.4652000000000002E-2</v>
      </c>
    </row>
    <row r="10" spans="1:15" x14ac:dyDescent="0.35">
      <c r="A10" s="10" t="s">
        <v>43</v>
      </c>
      <c r="B10" s="2"/>
      <c r="C10" s="13"/>
      <c r="D10" s="30"/>
      <c r="E10" s="30"/>
      <c r="F10" s="29"/>
      <c r="G10" s="29"/>
      <c r="H10" s="29"/>
      <c r="I10" s="29"/>
      <c r="J10" s="29">
        <v>8.4699999999999998E-2</v>
      </c>
      <c r="K10" s="29">
        <v>2.776E-2</v>
      </c>
      <c r="L10" s="29">
        <v>8.8540999999999995E-2</v>
      </c>
      <c r="M10" s="29">
        <v>2.6280000000000001E-2</v>
      </c>
      <c r="N10" s="29">
        <v>8.8503999999999999E-2</v>
      </c>
      <c r="O10" s="29">
        <v>2.6270999999999999E-2</v>
      </c>
    </row>
    <row r="11" spans="1:15" s="3" customFormat="1" x14ac:dyDescent="0.35">
      <c r="A11" s="3" t="s">
        <v>48</v>
      </c>
      <c r="B11" s="11"/>
      <c r="C11" s="14"/>
      <c r="D11" s="31"/>
      <c r="E11" s="31"/>
      <c r="F11" s="37"/>
      <c r="G11" s="37"/>
      <c r="H11" s="37"/>
      <c r="I11" s="39"/>
      <c r="J11" s="37"/>
      <c r="K11" s="39"/>
      <c r="L11" s="29"/>
      <c r="M11" s="29"/>
      <c r="N11" s="29">
        <v>2.9564E-2</v>
      </c>
      <c r="O11" s="29">
        <v>1.0958000000000001E-2</v>
      </c>
    </row>
    <row r="12" spans="1:15" s="9" customFormat="1" x14ac:dyDescent="0.35">
      <c r="A12" s="4" t="s">
        <v>2</v>
      </c>
      <c r="B12" s="4"/>
      <c r="C12" s="12" t="s">
        <v>30</v>
      </c>
      <c r="D12" s="32"/>
      <c r="E12" s="50" t="s">
        <v>30</v>
      </c>
      <c r="F12" s="28"/>
      <c r="G12" s="50" t="s">
        <v>30</v>
      </c>
      <c r="H12" s="28"/>
      <c r="I12" s="50" t="s">
        <v>30</v>
      </c>
      <c r="J12" s="28"/>
      <c r="K12" s="50" t="s">
        <v>30</v>
      </c>
      <c r="L12" s="28"/>
      <c r="M12" s="50" t="s">
        <v>30</v>
      </c>
      <c r="N12" s="28"/>
      <c r="O12" s="50" t="s">
        <v>30</v>
      </c>
    </row>
    <row r="13" spans="1:15" x14ac:dyDescent="0.35">
      <c r="A13" t="s">
        <v>50</v>
      </c>
      <c r="B13" s="13">
        <f>D13+D14</f>
        <v>0.15436</v>
      </c>
      <c r="C13" s="13"/>
      <c r="D13" s="29">
        <v>9.7589999999999996E-2</v>
      </c>
      <c r="E13" s="29">
        <v>0.31240000000000001</v>
      </c>
      <c r="F13" s="29">
        <v>5.8029999999999998E-2</v>
      </c>
      <c r="G13" s="29">
        <v>0.2409</v>
      </c>
      <c r="H13" s="29">
        <v>5.5129999999999998E-2</v>
      </c>
      <c r="I13" s="29">
        <v>0.23480000000000001</v>
      </c>
      <c r="J13" s="29">
        <v>5.5140000000000002E-2</v>
      </c>
      <c r="K13" s="29">
        <v>0.23480000000000001</v>
      </c>
      <c r="L13" s="29">
        <v>4.1542000000000003E-2</v>
      </c>
      <c r="M13" s="29">
        <v>0.20382</v>
      </c>
      <c r="N13" s="29">
        <v>4.1555000000000002E-2</v>
      </c>
      <c r="O13" s="29">
        <v>0.20385</v>
      </c>
    </row>
    <row r="14" spans="1:15" x14ac:dyDescent="0.35">
      <c r="A14" t="s">
        <v>49</v>
      </c>
      <c r="B14" s="13"/>
      <c r="C14" s="13"/>
      <c r="D14" s="29">
        <v>5.6770000000000001E-2</v>
      </c>
      <c r="E14" s="29">
        <v>0.23830000000000001</v>
      </c>
      <c r="F14" s="29">
        <v>6.336E-2</v>
      </c>
      <c r="G14" s="29">
        <v>0.25169999999999998</v>
      </c>
      <c r="H14" s="29">
        <v>5.2429999999999997E-2</v>
      </c>
      <c r="I14" s="29">
        <v>0.22900000000000001</v>
      </c>
      <c r="J14" s="29">
        <v>4.4970000000000003E-2</v>
      </c>
      <c r="K14" s="29">
        <v>0.21210000000000001</v>
      </c>
      <c r="L14" s="29">
        <v>3.8233000000000003E-2</v>
      </c>
      <c r="M14" s="29">
        <v>0.19553000000000001</v>
      </c>
      <c r="N14" s="29">
        <v>3.7810999999999997E-2</v>
      </c>
      <c r="O14" s="29">
        <v>0.19445000000000001</v>
      </c>
    </row>
    <row r="15" spans="1:15" x14ac:dyDescent="0.35">
      <c r="A15" t="s">
        <v>46</v>
      </c>
      <c r="B15" s="13"/>
      <c r="C15" s="13"/>
      <c r="D15" s="29"/>
      <c r="E15" s="29"/>
      <c r="F15" s="29"/>
      <c r="G15" s="29"/>
      <c r="H15" s="29"/>
      <c r="I15" s="29"/>
      <c r="J15" s="29"/>
      <c r="K15" s="29"/>
      <c r="L15" s="29">
        <v>3.8370000000000001E-3</v>
      </c>
      <c r="M15" s="29">
        <v>6.1940000000000002E-2</v>
      </c>
      <c r="N15" s="29">
        <v>3.614E-3</v>
      </c>
      <c r="O15" s="29">
        <v>6.0100000000000001E-2</v>
      </c>
    </row>
    <row r="16" spans="1:15" x14ac:dyDescent="0.35">
      <c r="A16" t="s">
        <v>47</v>
      </c>
      <c r="B16" s="13"/>
      <c r="C16" s="13"/>
      <c r="D16" s="29"/>
      <c r="E16" s="29"/>
      <c r="F16" s="29"/>
      <c r="G16" s="29"/>
      <c r="H16" s="29"/>
      <c r="I16" s="29"/>
      <c r="J16" s="29"/>
      <c r="K16" s="29"/>
      <c r="L16" s="29">
        <v>-0.21</v>
      </c>
      <c r="M16" s="29"/>
      <c r="N16" s="29">
        <v>-0.19</v>
      </c>
      <c r="O16" s="29"/>
    </row>
    <row r="17" spans="1:21" s="4" customFormat="1" x14ac:dyDescent="0.35">
      <c r="B17" s="5" t="s">
        <v>18</v>
      </c>
      <c r="C17" s="15" t="s">
        <v>19</v>
      </c>
      <c r="D17" s="33" t="s">
        <v>18</v>
      </c>
      <c r="E17" s="33" t="s">
        <v>19</v>
      </c>
      <c r="F17" s="33" t="s">
        <v>18</v>
      </c>
      <c r="G17" s="33" t="s">
        <v>19</v>
      </c>
      <c r="H17" s="33" t="s">
        <v>18</v>
      </c>
      <c r="I17" s="33" t="s">
        <v>19</v>
      </c>
      <c r="J17" s="33" t="s">
        <v>18</v>
      </c>
      <c r="K17" s="33" t="s">
        <v>19</v>
      </c>
      <c r="L17" s="33" t="s">
        <v>18</v>
      </c>
      <c r="M17" s="33" t="s">
        <v>19</v>
      </c>
      <c r="N17" s="33" t="s">
        <v>18</v>
      </c>
      <c r="O17" s="33" t="s">
        <v>19</v>
      </c>
    </row>
    <row r="18" spans="1:21" x14ac:dyDescent="0.35">
      <c r="A18" t="s">
        <v>4</v>
      </c>
      <c r="B18" s="34">
        <v>-581.64</v>
      </c>
      <c r="C18" s="16">
        <v>2</v>
      </c>
      <c r="D18" s="34">
        <v>-456.7</v>
      </c>
      <c r="E18" s="34">
        <v>3</v>
      </c>
      <c r="F18" s="34">
        <v>-196.8</v>
      </c>
      <c r="G18" s="34">
        <v>4</v>
      </c>
      <c r="H18" s="34">
        <v>-154.19999999999999</v>
      </c>
      <c r="I18" s="34">
        <v>5</v>
      </c>
      <c r="J18" s="34">
        <v>-141.4</v>
      </c>
      <c r="K18" s="34">
        <v>7</v>
      </c>
      <c r="L18" s="34">
        <v>-85.1</v>
      </c>
      <c r="M18" s="34">
        <v>9</v>
      </c>
      <c r="N18" s="34">
        <v>-81.486000000000004</v>
      </c>
      <c r="O18" s="34"/>
    </row>
    <row r="19" spans="1:21" x14ac:dyDescent="0.35">
      <c r="A19" t="s">
        <v>22</v>
      </c>
      <c r="B19" s="34">
        <v>1163.28</v>
      </c>
      <c r="C19" s="16"/>
      <c r="D19" s="34">
        <v>913.5</v>
      </c>
      <c r="F19" s="34">
        <v>393.6</v>
      </c>
      <c r="G19" s="34"/>
      <c r="H19" s="34">
        <v>308.39999999999998</v>
      </c>
      <c r="I19" s="34"/>
      <c r="J19" s="34">
        <v>282.8</v>
      </c>
      <c r="K19" s="34"/>
      <c r="L19" s="34">
        <v>170.1</v>
      </c>
      <c r="M19" s="34"/>
      <c r="N19" s="34">
        <v>162.97</v>
      </c>
      <c r="O19" s="34"/>
      <c r="Q19" s="2"/>
      <c r="R19" s="2"/>
      <c r="S19" s="2"/>
      <c r="T19" s="2"/>
      <c r="U19" s="2"/>
    </row>
    <row r="20" spans="1:21" x14ac:dyDescent="0.35">
      <c r="A20" t="s">
        <v>23</v>
      </c>
      <c r="B20" s="18"/>
      <c r="C20" s="16"/>
      <c r="D20" s="34">
        <v>249.82</v>
      </c>
      <c r="E20" s="34" t="s">
        <v>39</v>
      </c>
      <c r="F20" s="34">
        <v>519.80999999999995</v>
      </c>
      <c r="G20" s="34" t="s">
        <v>39</v>
      </c>
      <c r="H20" s="34">
        <v>85.25</v>
      </c>
      <c r="I20" s="34" t="s">
        <v>39</v>
      </c>
      <c r="J20" s="34">
        <v>25.638999999999999</v>
      </c>
      <c r="K20" s="34" t="s">
        <v>44</v>
      </c>
      <c r="L20" s="40">
        <v>112.64</v>
      </c>
      <c r="M20" s="40" t="s">
        <v>44</v>
      </c>
      <c r="N20" s="40">
        <v>7.1463999999999999</v>
      </c>
      <c r="O20" s="40" t="s">
        <v>51</v>
      </c>
      <c r="P20" s="2" t="s">
        <v>33</v>
      </c>
    </row>
    <row r="21" spans="1:21" s="3" customFormat="1" x14ac:dyDescent="0.35">
      <c r="A21" s="3" t="s">
        <v>5</v>
      </c>
      <c r="B21" s="19">
        <v>1167.28</v>
      </c>
      <c r="C21" s="17"/>
      <c r="D21" s="35">
        <v>919.5</v>
      </c>
      <c r="E21" s="35"/>
      <c r="F21" s="35">
        <v>401.6</v>
      </c>
      <c r="G21" s="35"/>
      <c r="H21" s="35">
        <v>318.39999999999998</v>
      </c>
      <c r="I21" s="35"/>
      <c r="J21" s="35">
        <v>296.8</v>
      </c>
      <c r="K21" s="35"/>
      <c r="L21" s="41">
        <v>188.1</v>
      </c>
      <c r="M21" s="42"/>
      <c r="N21" s="41">
        <v>182.97</v>
      </c>
      <c r="O21" s="42"/>
    </row>
    <row r="22" spans="1:21" s="20" customFormat="1" x14ac:dyDescent="0.35">
      <c r="A22" s="23" t="s">
        <v>28</v>
      </c>
      <c r="B22" s="21"/>
      <c r="C22" s="22"/>
      <c r="D22" s="36"/>
      <c r="E22" s="36"/>
      <c r="F22" s="36"/>
      <c r="G22" s="36"/>
      <c r="H22" s="29"/>
      <c r="I22" s="36"/>
      <c r="J22" s="36"/>
      <c r="K22" s="36"/>
      <c r="L22" s="43"/>
      <c r="M22" s="44"/>
      <c r="N22" s="43"/>
      <c r="O22" s="44"/>
    </row>
    <row r="23" spans="1:21" s="20" customFormat="1" x14ac:dyDescent="0.35">
      <c r="A23" s="24" t="s">
        <v>29</v>
      </c>
      <c r="B23" s="21"/>
      <c r="C23" s="22"/>
      <c r="D23" s="29">
        <f>D14/(D13+D14)</f>
        <v>0.3677766260689298</v>
      </c>
      <c r="E23" s="36"/>
      <c r="F23" s="36"/>
      <c r="G23" s="36"/>
      <c r="H23" s="29"/>
      <c r="I23" s="36"/>
      <c r="J23" s="36"/>
      <c r="K23" s="36"/>
      <c r="L23" s="43"/>
      <c r="M23" s="44"/>
      <c r="N23" s="43"/>
      <c r="O23" s="44"/>
    </row>
    <row r="24" spans="1:21" s="9" customFormat="1" x14ac:dyDescent="0.35">
      <c r="A24" s="4" t="s">
        <v>15</v>
      </c>
      <c r="B24" s="4"/>
      <c r="C24" s="12"/>
      <c r="D24" s="28"/>
      <c r="E24" s="28"/>
      <c r="F24" s="28"/>
      <c r="G24" s="28"/>
      <c r="H24" s="28"/>
      <c r="I24" s="28"/>
      <c r="J24" s="28"/>
      <c r="K24" s="28"/>
      <c r="L24" s="45"/>
      <c r="M24" s="28"/>
      <c r="N24" s="45"/>
      <c r="O24" s="28"/>
    </row>
    <row r="25" spans="1:21" x14ac:dyDescent="0.35">
      <c r="A25" t="s">
        <v>7</v>
      </c>
      <c r="C25" s="13"/>
      <c r="D25" s="29"/>
      <c r="E25" s="29"/>
      <c r="F25" s="46"/>
      <c r="G25" s="29"/>
      <c r="H25" s="29">
        <f>(F13-H13)/F13</f>
        <v>4.9974151301051178E-2</v>
      </c>
      <c r="I25" s="29"/>
      <c r="J25" s="29">
        <f>(F13-J13)/F13</f>
        <v>4.9801826641392329E-2</v>
      </c>
      <c r="K25" s="29"/>
      <c r="L25" s="29"/>
      <c r="M25" s="29"/>
      <c r="N25" s="29"/>
      <c r="O25" s="29"/>
    </row>
    <row r="26" spans="1:21" x14ac:dyDescent="0.35">
      <c r="A26" t="s">
        <v>8</v>
      </c>
      <c r="C26" s="13"/>
      <c r="D26" s="29"/>
      <c r="E26" s="29"/>
      <c r="F26" s="46"/>
      <c r="G26" s="29"/>
      <c r="H26" s="29">
        <f>(F14-H14)/F14</f>
        <v>0.17250631313131318</v>
      </c>
      <c r="I26" s="29"/>
      <c r="J26" s="29">
        <f>(F14-J14)/F14</f>
        <v>0.29024621212121204</v>
      </c>
      <c r="K26" s="29"/>
      <c r="L26" s="29"/>
      <c r="M26" s="29"/>
      <c r="N26" s="29"/>
      <c r="O26" s="29"/>
    </row>
    <row r="27" spans="1:21" s="3" customFormat="1" x14ac:dyDescent="0.35">
      <c r="A27" s="3" t="s">
        <v>9</v>
      </c>
      <c r="C27" s="14"/>
      <c r="D27" s="37"/>
      <c r="E27" s="37"/>
      <c r="F27" s="37"/>
      <c r="G27" s="37"/>
      <c r="H27" s="37"/>
      <c r="I27" s="37"/>
      <c r="J27" s="37"/>
      <c r="K27" s="37"/>
      <c r="L27" s="42"/>
      <c r="M27" s="37"/>
      <c r="N27" s="42">
        <f>(L15-N15)/L15</f>
        <v>5.8118321605420929E-2</v>
      </c>
      <c r="O27" s="37"/>
    </row>
    <row r="28" spans="1:21" s="9" customFormat="1" x14ac:dyDescent="0.35">
      <c r="A28" s="48" t="s">
        <v>20</v>
      </c>
      <c r="B28" s="48"/>
      <c r="C28" s="48"/>
      <c r="D28" s="48"/>
      <c r="E28" s="47"/>
      <c r="F28" s="47"/>
      <c r="G28" s="47"/>
      <c r="H28" s="47"/>
      <c r="I28" s="47"/>
      <c r="J28" s="47"/>
      <c r="K28" s="38"/>
      <c r="L28" s="38"/>
      <c r="M28" s="38"/>
      <c r="N28" s="38"/>
      <c r="O28" s="38"/>
    </row>
    <row r="29" spans="1:21" x14ac:dyDescent="0.35">
      <c r="A29" s="48" t="s">
        <v>21</v>
      </c>
      <c r="B29" s="48"/>
      <c r="C29" s="48"/>
      <c r="D29" s="48"/>
      <c r="E29" s="47"/>
      <c r="F29" s="47"/>
      <c r="G29" s="47"/>
      <c r="H29" s="47"/>
      <c r="I29" s="47"/>
      <c r="J29" s="47"/>
    </row>
    <row r="30" spans="1:21" x14ac:dyDescent="0.35">
      <c r="A30" s="49" t="s">
        <v>25</v>
      </c>
      <c r="B30" s="49"/>
      <c r="C30" s="49"/>
      <c r="D30" s="49"/>
      <c r="E30" s="49"/>
      <c r="F30" s="49"/>
      <c r="G30" s="49"/>
      <c r="H30" s="49"/>
      <c r="I30" s="49"/>
      <c r="J30" s="49"/>
    </row>
    <row r="31" spans="1:21" x14ac:dyDescent="0.35">
      <c r="A31" s="48" t="s">
        <v>24</v>
      </c>
      <c r="B31" s="48"/>
      <c r="C31" s="48"/>
      <c r="D31" s="48"/>
      <c r="E31" s="48"/>
      <c r="F31" s="48"/>
      <c r="G31" s="47"/>
      <c r="H31" s="47"/>
      <c r="I31" s="47"/>
      <c r="J31" s="47"/>
    </row>
    <row r="32" spans="1:21" x14ac:dyDescent="0.35">
      <c r="A32" s="48" t="s">
        <v>27</v>
      </c>
      <c r="B32" s="48"/>
      <c r="C32" s="48"/>
      <c r="D32" s="48"/>
      <c r="E32" s="48"/>
      <c r="F32" s="47"/>
      <c r="G32" s="47"/>
      <c r="H32" s="47"/>
      <c r="I32" s="47"/>
      <c r="J32" s="47"/>
    </row>
  </sheetData>
  <mergeCells count="5">
    <mergeCell ref="A28:D28"/>
    <mergeCell ref="A29:D29"/>
    <mergeCell ref="A30:J30"/>
    <mergeCell ref="A31:F31"/>
    <mergeCell ref="A32:E32"/>
  </mergeCells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Lela Roos</cp:lastModifiedBy>
  <cp:lastPrinted>2013-03-21T13:12:15Z</cp:lastPrinted>
  <dcterms:created xsi:type="dcterms:W3CDTF">2013-03-21T11:14:40Z</dcterms:created>
  <dcterms:modified xsi:type="dcterms:W3CDTF">2022-02-28T15:17:03Z</dcterms:modified>
</cp:coreProperties>
</file>