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36" windowWidth="11100" windowHeight="6096"/>
  </bookViews>
  <sheets>
    <sheet name="4 Stocks" sheetId="3" r:id="rId1"/>
  </sheets>
  <definedNames>
    <definedName name="solver_adj" localSheetId="0" hidden="1">'4 Stocks'!$C$10:$F$10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'4 Stocks'!$G$10</definedName>
    <definedName name="solver_lhs2" localSheetId="0" hidden="1">'4 Stocks'!$B$13</definedName>
    <definedName name="solver_lhs3" localSheetId="0" hidden="1">'4 Stocks'!$C$10:$F$10</definedName>
    <definedName name="solver_lhs4" localSheetId="0" hidden="1">'4 Stocks'!$C$10:$F$10</definedName>
    <definedName name="solver_lin" localSheetId="0" hidden="1">2</definedName>
    <definedName name="solver_neg" localSheetId="0" hidden="1">2</definedName>
    <definedName name="solver_num" localSheetId="0" hidden="1">3</definedName>
    <definedName name="solver_nwt" localSheetId="0" hidden="1">1</definedName>
    <definedName name="solver_opt" localSheetId="0" hidden="1">'4 Stocks'!$B$14</definedName>
    <definedName name="solver_pre" localSheetId="0" hidden="1">0.000001</definedName>
    <definedName name="solver_rel1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1</definedName>
    <definedName name="solver_rhs2" localSheetId="0" hidden="1">0.01</definedName>
    <definedName name="solver_rhs3" localSheetId="0" hidden="1">0</definedName>
    <definedName name="solver_rhs4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G10" i="3"/>
  <c r="R6"/>
  <c r="R5"/>
  <c r="R4"/>
  <c r="R3"/>
  <c r="Q6"/>
  <c r="Q5"/>
  <c r="Q4"/>
  <c r="Q3"/>
  <c r="P6"/>
  <c r="P5"/>
  <c r="P4"/>
  <c r="P3"/>
  <c r="O6"/>
  <c r="O5"/>
  <c r="O4"/>
  <c r="O3"/>
  <c r="T6"/>
  <c r="T5"/>
  <c r="T4"/>
  <c r="S6"/>
  <c r="S5"/>
  <c r="S4"/>
  <c r="S3"/>
  <c r="T3"/>
  <c r="B13"/>
  <c r="B14"/>
  <c r="B15"/>
</calcChain>
</file>

<file path=xl/sharedStrings.xml><?xml version="1.0" encoding="utf-8"?>
<sst xmlns="http://schemas.openxmlformats.org/spreadsheetml/2006/main" count="22" uniqueCount="14">
  <si>
    <t>Expected Returns</t>
  </si>
  <si>
    <t>Weights</t>
  </si>
  <si>
    <t>Variance</t>
  </si>
  <si>
    <t>Standard Deviation</t>
  </si>
  <si>
    <t>Portfolio Return</t>
  </si>
  <si>
    <t>Expected Value</t>
  </si>
  <si>
    <t>Variance-Covariance Matrix</t>
  </si>
  <si>
    <t>Portfolio of 4 Stocks</t>
  </si>
  <si>
    <t>Expected</t>
  </si>
  <si>
    <t>Matrix</t>
  </si>
  <si>
    <t>NFLX</t>
  </si>
  <si>
    <t>SNDK</t>
  </si>
  <si>
    <t>SIRI</t>
  </si>
  <si>
    <t>WYNN</t>
  </si>
</sst>
</file>

<file path=xl/styles.xml><?xml version="1.0" encoding="utf-8"?>
<styleSheet xmlns="http://schemas.openxmlformats.org/spreadsheetml/2006/main">
  <numFmts count="2">
    <numFmt numFmtId="165" formatCode="0.0000"/>
    <numFmt numFmtId="168" formatCode="0.000000"/>
  </numFmts>
  <fonts count="4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5" fontId="1" fillId="0" borderId="0" xfId="0" applyNumberFormat="1" applyFont="1" applyBorder="1"/>
    <xf numFmtId="2" fontId="1" fillId="0" borderId="0" xfId="0" applyNumberFormat="1" applyFont="1" applyFill="1" applyBorder="1"/>
    <xf numFmtId="165" fontId="1" fillId="0" borderId="0" xfId="0" applyNumberFormat="1" applyFont="1"/>
    <xf numFmtId="168" fontId="0" fillId="0" borderId="0" xfId="0" applyNumberFormat="1" applyFill="1" applyBorder="1" applyAlignment="1"/>
    <xf numFmtId="168" fontId="0" fillId="0" borderId="0" xfId="0" applyNumberFormat="1"/>
    <xf numFmtId="168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5"/>
  <sheetViews>
    <sheetView tabSelected="1" workbookViewId="0"/>
  </sheetViews>
  <sheetFormatPr defaultRowHeight="13.2"/>
  <cols>
    <col min="1" max="1" width="26.88671875" bestFit="1" customWidth="1"/>
    <col min="2" max="2" width="10.109375" bestFit="1" customWidth="1"/>
    <col min="3" max="3" width="10" bestFit="1" customWidth="1"/>
    <col min="4" max="5" width="10.109375" bestFit="1" customWidth="1"/>
    <col min="6" max="6" width="9.33203125" bestFit="1" customWidth="1"/>
  </cols>
  <sheetData>
    <row r="1" spans="1:20">
      <c r="A1" s="1" t="s">
        <v>7</v>
      </c>
      <c r="O1" s="1" t="s">
        <v>9</v>
      </c>
      <c r="P1" s="1" t="s">
        <v>9</v>
      </c>
      <c r="Q1" s="1" t="s">
        <v>9</v>
      </c>
      <c r="R1" s="1" t="s">
        <v>9</v>
      </c>
      <c r="S1" s="1" t="s">
        <v>8</v>
      </c>
      <c r="T1" s="1" t="s">
        <v>1</v>
      </c>
    </row>
    <row r="2" spans="1:20">
      <c r="C2" s="1" t="s">
        <v>10</v>
      </c>
      <c r="D2" s="1" t="s">
        <v>11</v>
      </c>
      <c r="E2" s="1" t="s">
        <v>12</v>
      </c>
      <c r="F2" s="1" t="s">
        <v>13</v>
      </c>
    </row>
    <row r="3" spans="1:20">
      <c r="A3" s="1" t="s">
        <v>6</v>
      </c>
      <c r="B3" s="1" t="s">
        <v>10</v>
      </c>
      <c r="C3" s="6">
        <v>3.5857306328034619E-2</v>
      </c>
      <c r="D3" s="6"/>
      <c r="E3" s="6"/>
      <c r="F3" s="6"/>
      <c r="O3" s="3">
        <f>C3</f>
        <v>3.5857306328034619E-2</v>
      </c>
      <c r="P3" s="3">
        <f>C4</f>
        <v>2.6415673398571533E-3</v>
      </c>
      <c r="Q3" s="3">
        <f>C5</f>
        <v>9.1126604384489784E-3</v>
      </c>
      <c r="R3" s="3">
        <f>C6</f>
        <v>6.8550232389216897E-3</v>
      </c>
      <c r="S3" s="3">
        <f>C8</f>
        <v>4.0519141267123179E-2</v>
      </c>
      <c r="T3" s="4">
        <f>C10</f>
        <v>0.15</v>
      </c>
    </row>
    <row r="4" spans="1:20">
      <c r="B4" s="1" t="s">
        <v>11</v>
      </c>
      <c r="C4" s="6">
        <v>2.6415673398571533E-3</v>
      </c>
      <c r="D4" s="6">
        <v>3.0602944106854282E-2</v>
      </c>
      <c r="E4" s="6"/>
      <c r="F4" s="6"/>
      <c r="O4" s="3">
        <f>C4</f>
        <v>2.6415673398571533E-3</v>
      </c>
      <c r="P4" s="3">
        <f>D4</f>
        <v>3.0602944106854282E-2</v>
      </c>
      <c r="Q4" s="3">
        <f>D5</f>
        <v>1.0396607254321098E-2</v>
      </c>
      <c r="R4" s="3">
        <f>D6</f>
        <v>1.0306493707902575E-2</v>
      </c>
      <c r="S4" s="3">
        <f>D8</f>
        <v>2.6033368524622069E-2</v>
      </c>
      <c r="T4" s="4">
        <f>D10</f>
        <v>0.15</v>
      </c>
    </row>
    <row r="5" spans="1:20">
      <c r="B5" s="1" t="s">
        <v>12</v>
      </c>
      <c r="C5" s="6">
        <v>9.1126604384489784E-3</v>
      </c>
      <c r="D5" s="6">
        <v>1.0396607254321098E-2</v>
      </c>
      <c r="E5" s="6">
        <v>5.8362150457719655E-2</v>
      </c>
      <c r="F5" s="6"/>
      <c r="O5" s="3">
        <f>C5</f>
        <v>9.1126604384489784E-3</v>
      </c>
      <c r="P5" s="3">
        <f>D5</f>
        <v>1.0396607254321098E-2</v>
      </c>
      <c r="Q5" s="3">
        <f>E5</f>
        <v>5.8362150457719655E-2</v>
      </c>
      <c r="R5" s="3">
        <f>E6</f>
        <v>1.0945693394349192E-2</v>
      </c>
      <c r="S5" s="3">
        <f>E8</f>
        <v>2.7316133236434954E-2</v>
      </c>
      <c r="T5" s="4">
        <f>E10</f>
        <v>0.15</v>
      </c>
    </row>
    <row r="6" spans="1:20">
      <c r="B6" s="1" t="s">
        <v>13</v>
      </c>
      <c r="C6" s="6">
        <v>6.8550232389216897E-3</v>
      </c>
      <c r="D6" s="6">
        <v>1.0306493707902575E-2</v>
      </c>
      <c r="E6" s="6">
        <v>1.0945693394349192E-2</v>
      </c>
      <c r="F6" s="6">
        <v>3.7431136126275938E-2</v>
      </c>
      <c r="O6" s="3">
        <f>C6</f>
        <v>6.8550232389216897E-3</v>
      </c>
      <c r="P6" s="3">
        <f>D6</f>
        <v>1.0306493707902575E-2</v>
      </c>
      <c r="Q6" s="3">
        <f>E6</f>
        <v>1.0945693394349192E-2</v>
      </c>
      <c r="R6" s="3">
        <f>F6</f>
        <v>3.7431136126275938E-2</v>
      </c>
      <c r="S6" s="3">
        <f>F8</f>
        <v>2.1831720270694507E-2</v>
      </c>
      <c r="T6" s="4">
        <f>F10</f>
        <v>0.55000000000000004</v>
      </c>
    </row>
    <row r="7" spans="1:20">
      <c r="C7" s="7"/>
      <c r="D7" s="7"/>
      <c r="E7" s="7"/>
      <c r="F7" s="7"/>
    </row>
    <row r="8" spans="1:20">
      <c r="A8" s="1" t="s">
        <v>0</v>
      </c>
      <c r="C8" s="6">
        <v>4.0519141267123179E-2</v>
      </c>
      <c r="D8" s="6">
        <v>2.6033368524622069E-2</v>
      </c>
      <c r="E8" s="6">
        <v>2.7316133236434954E-2</v>
      </c>
      <c r="F8" s="6">
        <v>2.1831720270694507E-2</v>
      </c>
    </row>
    <row r="9" spans="1:20">
      <c r="C9" s="7"/>
      <c r="D9" s="7"/>
      <c r="E9" s="7"/>
      <c r="F9" s="7"/>
    </row>
    <row r="10" spans="1:20">
      <c r="A10" s="1" t="s">
        <v>1</v>
      </c>
      <c r="C10" s="8">
        <v>0.15</v>
      </c>
      <c r="D10" s="8">
        <v>0.15</v>
      </c>
      <c r="E10" s="8">
        <v>0.15</v>
      </c>
      <c r="F10" s="8">
        <v>0.55000000000000004</v>
      </c>
      <c r="G10" s="7">
        <f>SUM(C10:F10)</f>
        <v>1</v>
      </c>
    </row>
    <row r="12" spans="1:20">
      <c r="A12" s="2" t="s">
        <v>4</v>
      </c>
    </row>
    <row r="13" spans="1:20">
      <c r="A13" s="1" t="s">
        <v>5</v>
      </c>
      <c r="B13" s="5">
        <f>MMULT(C10:F10,S3:S6)</f>
        <v>2.6087742603109011E-2</v>
      </c>
    </row>
    <row r="14" spans="1:20">
      <c r="A14" s="1" t="s">
        <v>2</v>
      </c>
      <c r="B14" s="5">
        <f>MMULT(C10:F10,MMULT(O3:R6,T3:T6))</f>
        <v>1.976589998104401E-2</v>
      </c>
    </row>
    <row r="15" spans="1:20">
      <c r="A15" s="1" t="s">
        <v>3</v>
      </c>
      <c r="B15" s="5">
        <f>SQRT(B14)</f>
        <v>0.14059125143850171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Stocks</vt:lpstr>
    </vt:vector>
  </TitlesOfParts>
  <Company>WLU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gkeller</cp:lastModifiedBy>
  <dcterms:created xsi:type="dcterms:W3CDTF">2001-05-07T17:27:31Z</dcterms:created>
  <dcterms:modified xsi:type="dcterms:W3CDTF">2013-07-14T14:40:12Z</dcterms:modified>
</cp:coreProperties>
</file>