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PAPERS\WORKING\marketing\AR-VR\outputs\CA\"/>
    </mc:Choice>
  </mc:AlternateContent>
  <xr:revisionPtr revIDLastSave="0" documentId="8_{C762F62D-23C8-487B-A7CE-0B6C151C1BAE}" xr6:coauthVersionLast="47" xr6:coauthVersionMax="47" xr10:uidLastSave="{00000000-0000-0000-0000-000000000000}"/>
  <bookViews>
    <workbookView xWindow="-120" yWindow="-120" windowWidth="24240" windowHeight="13290" xr2:uid="{1A70C3DE-0A18-4D5B-8D45-050CCEE856E2}"/>
  </bookViews>
  <sheets>
    <sheet name="col-contrib" sheetId="1" r:id="rId1"/>
    <sheet name="inertia" sheetId="4" r:id="rId2"/>
    <sheet name="cos2" sheetId="3" r:id="rId3"/>
    <sheet name="contributions" sheetId="2" r:id="rId4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3" i="1"/>
  <c r="C86" i="1"/>
  <c r="D86" i="1"/>
  <c r="E86" i="1"/>
  <c r="F86" i="1"/>
  <c r="G86" i="1"/>
  <c r="H86" i="1"/>
  <c r="C85" i="1"/>
  <c r="D85" i="1"/>
  <c r="E85" i="1"/>
  <c r="F85" i="1"/>
  <c r="G85" i="1"/>
  <c r="H85" i="1"/>
  <c r="C84" i="1"/>
  <c r="D84" i="1"/>
  <c r="E84" i="1"/>
  <c r="F84" i="1"/>
  <c r="G84" i="1"/>
  <c r="H84" i="1"/>
  <c r="C83" i="1"/>
  <c r="D83" i="1"/>
  <c r="E83" i="1"/>
  <c r="F83" i="1"/>
  <c r="G83" i="1"/>
  <c r="H83" i="1"/>
  <c r="B83" i="1"/>
  <c r="B84" i="1"/>
  <c r="B85" i="1"/>
  <c r="B86" i="1"/>
  <c r="C82" i="1"/>
  <c r="D82" i="1"/>
  <c r="E82" i="1"/>
  <c r="F82" i="1"/>
  <c r="G82" i="1"/>
  <c r="H82" i="1"/>
  <c r="B82" i="1"/>
</calcChain>
</file>

<file path=xl/sharedStrings.xml><?xml version="1.0" encoding="utf-8"?>
<sst xmlns="http://schemas.openxmlformats.org/spreadsheetml/2006/main" count="220" uniqueCount="90">
  <si>
    <t>Contributions</t>
  </si>
  <si>
    <t>Coordinates</t>
  </si>
  <si>
    <t>Cos2</t>
  </si>
  <si>
    <t>Inertia</t>
  </si>
  <si>
    <t>Dim 1</t>
  </si>
  <si>
    <t>Dim 2</t>
  </si>
  <si>
    <t>marketing</t>
  </si>
  <si>
    <t>innovation</t>
  </si>
  <si>
    <t>augmented</t>
  </si>
  <si>
    <t>reality</t>
  </si>
  <si>
    <t>virtual</t>
  </si>
  <si>
    <t>advertising</t>
  </si>
  <si>
    <t>algorithms</t>
  </si>
  <si>
    <t>applications</t>
  </si>
  <si>
    <t>artificial</t>
  </si>
  <si>
    <t>intelligence</t>
  </si>
  <si>
    <t>business</t>
  </si>
  <si>
    <t>collaborative</t>
  </si>
  <si>
    <t>community</t>
  </si>
  <si>
    <t>cultural</t>
  </si>
  <si>
    <t>database</t>
  </si>
  <si>
    <t>databases</t>
  </si>
  <si>
    <t>decision</t>
  </si>
  <si>
    <t>science</t>
  </si>
  <si>
    <t>scientific</t>
  </si>
  <si>
    <t>digital</t>
  </si>
  <si>
    <t>distributed</t>
  </si>
  <si>
    <t>computing</t>
  </si>
  <si>
    <t>ecommerce</t>
  </si>
  <si>
    <t>economic</t>
  </si>
  <si>
    <t>education</t>
  </si>
  <si>
    <t>educational</t>
  </si>
  <si>
    <t>electronic</t>
  </si>
  <si>
    <t>engineering</t>
  </si>
  <si>
    <t>environment</t>
  </si>
  <si>
    <t>environment.1</t>
  </si>
  <si>
    <t>environments</t>
  </si>
  <si>
    <t>geographic</t>
  </si>
  <si>
    <t>information</t>
  </si>
  <si>
    <t>systems</t>
  </si>
  <si>
    <t>health</t>
  </si>
  <si>
    <t>infrastructure</t>
  </si>
  <si>
    <t>innovation.1</t>
  </si>
  <si>
    <t>innovative</t>
  </si>
  <si>
    <t>internet</t>
  </si>
  <si>
    <t>machine</t>
  </si>
  <si>
    <t>learning</t>
  </si>
  <si>
    <t>management</t>
  </si>
  <si>
    <t>market</t>
  </si>
  <si>
    <t>media</t>
  </si>
  <si>
    <t>medical</t>
  </si>
  <si>
    <t>methodology</t>
  </si>
  <si>
    <t>methods</t>
  </si>
  <si>
    <t>mobile</t>
  </si>
  <si>
    <t>mobility</t>
  </si>
  <si>
    <t>model</t>
  </si>
  <si>
    <t>modeling</t>
  </si>
  <si>
    <t>modelling</t>
  </si>
  <si>
    <t>models</t>
  </si>
  <si>
    <t>monitoring</t>
  </si>
  <si>
    <t>motion</t>
  </si>
  <si>
    <t>multimedia</t>
  </si>
  <si>
    <t>navigation</t>
  </si>
  <si>
    <t>natural</t>
  </si>
  <si>
    <t>nature</t>
  </si>
  <si>
    <t>neural</t>
  </si>
  <si>
    <t>network</t>
  </si>
  <si>
    <t>networks</t>
  </si>
  <si>
    <t>online</t>
  </si>
  <si>
    <t>operation</t>
  </si>
  <si>
    <t>quality</t>
  </si>
  <si>
    <t>real</t>
  </si>
  <si>
    <t>sales</t>
  </si>
  <si>
    <t>consumer</t>
  </si>
  <si>
    <t>satisfaction</t>
  </si>
  <si>
    <t>spatial</t>
  </si>
  <si>
    <t>strategy</t>
  </si>
  <si>
    <t>strategies</t>
  </si>
  <si>
    <t>technological</t>
  </si>
  <si>
    <t>technologies</t>
  </si>
  <si>
    <t>technology</t>
  </si>
  <si>
    <t>tourism</t>
  </si>
  <si>
    <t>tourist</t>
  </si>
  <si>
    <t>tourists</t>
  </si>
  <si>
    <t>Average</t>
  </si>
  <si>
    <t>Minimum</t>
  </si>
  <si>
    <t>Maximum</t>
  </si>
  <si>
    <t>Median</t>
  </si>
  <si>
    <t>SD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</si>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</sst>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top"/>
    </xf>
    <xf numFmtId="0" fontId="18" fillId="0" borderId="10" xfId="0" applyFont="1" applyBorder="1"/>
    <xf numFmtId="0" fontId="18" fillId="0" borderId="10" xfId="0" applyFont="1" applyBorder="1" applyAlignment="1">
      <alignment horizontal="center" vertical="top"/>
    </xf>
    <xf numFmtId="0" fontId="18" fillId="0" borderId="11" xfId="0" applyFont="1" applyBorder="1"/>
    <xf numFmtId="0" fontId="18" fillId="0" borderId="11" xfId="0" applyFont="1" applyBorder="1" applyAlignment="1">
      <alignment horizontal="center" vertical="top"/>
    </xf>
    <xf numFmtId="0" fontId="18" fillId="0" borderId="0" xfId="0" applyFont="1" applyBorder="1"/>
    <xf numFmtId="0" fontId="18" fillId="0" borderId="0" xfId="0" applyFont="1" applyBorder="1" applyAlignment="1">
      <alignment horizontal="center" vertical="top"/>
    </xf>
    <xf numFmtId="0" fontId="18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B590-3D5B-40DD-A055-8687ADAEC857}">
  <dimension ref="A1:J86"/>
  <sheetViews>
    <sheetView tabSelected="1" workbookViewId="0">
      <selection activeCell="I30" sqref="I30"/>
    </sheetView>
  </sheetViews>
  <sheetFormatPr defaultRowHeight="15" x14ac:dyDescent="0.25"/>
  <cols>
    <col min="1" max="1" width="13.7109375" bestFit="1" customWidth="1"/>
  </cols>
  <sheetData>
    <row r="1" spans="1:10" x14ac:dyDescent="0.25">
      <c r="B1" t="s">
        <v>0</v>
      </c>
      <c r="D1" t="s">
        <v>1</v>
      </c>
      <c r="F1" t="s">
        <v>2</v>
      </c>
      <c r="H1" t="s">
        <v>3</v>
      </c>
    </row>
    <row r="2" spans="1:10" x14ac:dyDescent="0.25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10" x14ac:dyDescent="0.25">
      <c r="A3" t="s">
        <v>6</v>
      </c>
      <c r="B3">
        <v>1.792</v>
      </c>
      <c r="C3">
        <v>0.51900000000000002</v>
      </c>
      <c r="D3">
        <v>-0.38500000000000001</v>
      </c>
      <c r="E3">
        <v>0.19700000000000001</v>
      </c>
      <c r="F3">
        <v>7.0999999999999994E-2</v>
      </c>
      <c r="G3">
        <v>1.9E-2</v>
      </c>
      <c r="H3">
        <v>8.7999999999999995E-2</v>
      </c>
      <c r="J3">
        <f>IF(H3 &gt;$H$82, H3, )</f>
        <v>8.7999999999999995E-2</v>
      </c>
    </row>
    <row r="4" spans="1:10" x14ac:dyDescent="0.25">
      <c r="A4" t="s">
        <v>7</v>
      </c>
      <c r="B4">
        <v>7.6999999999999999E-2</v>
      </c>
      <c r="C4">
        <v>1.2E-2</v>
      </c>
      <c r="D4">
        <v>0.28799999999999998</v>
      </c>
      <c r="E4">
        <v>-0.108</v>
      </c>
      <c r="F4">
        <v>5.0000000000000001E-3</v>
      </c>
      <c r="G4">
        <v>1E-3</v>
      </c>
      <c r="H4">
        <v>5.5E-2</v>
      </c>
      <c r="J4">
        <f t="shared" ref="J4:J67" si="0">IF(H4 &gt;$H$82, H4, )</f>
        <v>0</v>
      </c>
    </row>
    <row r="5" spans="1:10" x14ac:dyDescent="0.25">
      <c r="A5" t="s">
        <v>8</v>
      </c>
      <c r="B5">
        <v>7.0000000000000007E-2</v>
      </c>
      <c r="C5">
        <v>1.109</v>
      </c>
      <c r="D5">
        <v>-0.109</v>
      </c>
      <c r="E5">
        <v>0.41499999999999998</v>
      </c>
      <c r="F5">
        <v>3.0000000000000001E-3</v>
      </c>
      <c r="G5">
        <v>4.2000000000000003E-2</v>
      </c>
      <c r="H5">
        <v>8.2000000000000003E-2</v>
      </c>
      <c r="J5">
        <f t="shared" si="0"/>
        <v>8.2000000000000003E-2</v>
      </c>
    </row>
    <row r="6" spans="1:10" x14ac:dyDescent="0.25">
      <c r="A6" t="s">
        <v>9</v>
      </c>
      <c r="B6">
        <v>1.774</v>
      </c>
      <c r="C6">
        <v>0.997</v>
      </c>
      <c r="D6">
        <v>-0.36399999999999999</v>
      </c>
      <c r="E6">
        <v>0.25900000000000001</v>
      </c>
      <c r="F6">
        <v>9.6000000000000002E-2</v>
      </c>
      <c r="G6">
        <v>4.8000000000000001E-2</v>
      </c>
      <c r="H6">
        <v>6.5000000000000002E-2</v>
      </c>
      <c r="J6">
        <f t="shared" si="0"/>
        <v>0</v>
      </c>
    </row>
    <row r="7" spans="1:10" x14ac:dyDescent="0.25">
      <c r="A7" t="s">
        <v>10</v>
      </c>
      <c r="B7">
        <v>5.57</v>
      </c>
      <c r="C7">
        <v>0.77900000000000003</v>
      </c>
      <c r="D7">
        <v>-0.53600000000000003</v>
      </c>
      <c r="E7">
        <v>0.19</v>
      </c>
      <c r="F7">
        <v>0.14599999999999999</v>
      </c>
      <c r="G7">
        <v>1.7999999999999999E-2</v>
      </c>
      <c r="H7">
        <v>0.13300000000000001</v>
      </c>
      <c r="J7">
        <f t="shared" si="0"/>
        <v>0.13300000000000001</v>
      </c>
    </row>
    <row r="8" spans="1:10" x14ac:dyDescent="0.25">
      <c r="A8" t="s">
        <v>11</v>
      </c>
      <c r="B8">
        <v>6.11</v>
      </c>
      <c r="C8">
        <v>26.939</v>
      </c>
      <c r="D8">
        <v>1.986</v>
      </c>
      <c r="E8">
        <v>3.956</v>
      </c>
      <c r="F8">
        <v>0.1</v>
      </c>
      <c r="G8">
        <v>0.39500000000000002</v>
      </c>
      <c r="H8">
        <v>0.214</v>
      </c>
      <c r="J8">
        <f t="shared" si="0"/>
        <v>0.214</v>
      </c>
    </row>
    <row r="9" spans="1:10" x14ac:dyDescent="0.25">
      <c r="A9" t="s">
        <v>12</v>
      </c>
      <c r="B9">
        <v>1.1519999999999999</v>
      </c>
      <c r="C9">
        <v>0.68500000000000005</v>
      </c>
      <c r="D9">
        <v>0.996</v>
      </c>
      <c r="E9">
        <v>-0.72799999999999998</v>
      </c>
      <c r="F9">
        <v>0.20799999999999999</v>
      </c>
      <c r="G9">
        <v>0.111</v>
      </c>
      <c r="H9">
        <v>1.9E-2</v>
      </c>
      <c r="J9">
        <f t="shared" si="0"/>
        <v>0</v>
      </c>
    </row>
    <row r="10" spans="1:10" x14ac:dyDescent="0.25">
      <c r="A10" t="s">
        <v>13</v>
      </c>
      <c r="B10">
        <v>0.28899999999999998</v>
      </c>
      <c r="C10">
        <v>0.26300000000000001</v>
      </c>
      <c r="D10">
        <v>0.23100000000000001</v>
      </c>
      <c r="E10">
        <v>0.20899999999999999</v>
      </c>
      <c r="F10">
        <v>1.0999999999999999E-2</v>
      </c>
      <c r="G10">
        <v>8.9999999999999993E-3</v>
      </c>
      <c r="H10">
        <v>8.8999999999999996E-2</v>
      </c>
      <c r="J10">
        <f t="shared" si="0"/>
        <v>8.8999999999999996E-2</v>
      </c>
    </row>
    <row r="11" spans="1:10" x14ac:dyDescent="0.25">
      <c r="A11" t="s">
        <v>14</v>
      </c>
      <c r="B11">
        <v>0.13700000000000001</v>
      </c>
      <c r="C11">
        <v>0.221</v>
      </c>
      <c r="D11">
        <v>0.29699999999999999</v>
      </c>
      <c r="E11">
        <v>-0.35899999999999999</v>
      </c>
      <c r="F11">
        <v>1.0999999999999999E-2</v>
      </c>
      <c r="G11">
        <v>1.4999999999999999E-2</v>
      </c>
      <c r="H11">
        <v>4.5999999999999999E-2</v>
      </c>
      <c r="J11">
        <f t="shared" si="0"/>
        <v>0</v>
      </c>
    </row>
    <row r="12" spans="1:10" x14ac:dyDescent="0.25">
      <c r="A12" t="s">
        <v>15</v>
      </c>
      <c r="B12">
        <v>1.2E-2</v>
      </c>
      <c r="C12">
        <v>3.1E-2</v>
      </c>
      <c r="D12">
        <v>-8.8999999999999996E-2</v>
      </c>
      <c r="E12">
        <v>-0.13800000000000001</v>
      </c>
      <c r="F12">
        <v>1E-3</v>
      </c>
      <c r="G12">
        <v>2E-3</v>
      </c>
      <c r="H12">
        <v>6.0999999999999999E-2</v>
      </c>
      <c r="J12">
        <f t="shared" si="0"/>
        <v>0</v>
      </c>
    </row>
    <row r="13" spans="1:10" x14ac:dyDescent="0.25">
      <c r="A13" t="s">
        <v>16</v>
      </c>
      <c r="B13">
        <v>1.8340000000000001</v>
      </c>
      <c r="C13">
        <v>2.1000000000000001E-2</v>
      </c>
      <c r="D13">
        <v>0.59499999999999997</v>
      </c>
      <c r="E13">
        <v>-6.0999999999999999E-2</v>
      </c>
      <c r="F13">
        <v>8.8999999999999996E-2</v>
      </c>
      <c r="G13">
        <v>1E-3</v>
      </c>
      <c r="H13">
        <v>7.1999999999999995E-2</v>
      </c>
      <c r="J13">
        <f t="shared" si="0"/>
        <v>0</v>
      </c>
    </row>
    <row r="14" spans="1:10" x14ac:dyDescent="0.25">
      <c r="A14" t="s">
        <v>17</v>
      </c>
      <c r="B14">
        <v>0.112</v>
      </c>
      <c r="C14">
        <v>3.0000000000000001E-3</v>
      </c>
      <c r="D14">
        <v>0.38100000000000001</v>
      </c>
      <c r="E14">
        <v>-6.2E-2</v>
      </c>
      <c r="F14">
        <v>6.0000000000000001E-3</v>
      </c>
      <c r="G14">
        <v>0</v>
      </c>
      <c r="H14">
        <v>6.0999999999999999E-2</v>
      </c>
      <c r="J14">
        <f t="shared" si="0"/>
        <v>0</v>
      </c>
    </row>
    <row r="15" spans="1:10" x14ac:dyDescent="0.25">
      <c r="A15" t="s">
        <v>18</v>
      </c>
      <c r="B15">
        <v>1.3460000000000001</v>
      </c>
      <c r="C15">
        <v>8.8999999999999996E-2</v>
      </c>
      <c r="D15">
        <v>-0.88900000000000001</v>
      </c>
      <c r="E15">
        <v>0.217</v>
      </c>
      <c r="F15">
        <v>2.8000000000000001E-2</v>
      </c>
      <c r="G15">
        <v>2E-3</v>
      </c>
      <c r="H15">
        <v>0.16800000000000001</v>
      </c>
      <c r="J15">
        <f t="shared" si="0"/>
        <v>0.16800000000000001</v>
      </c>
    </row>
    <row r="16" spans="1:10" x14ac:dyDescent="0.25">
      <c r="A16" t="s">
        <v>19</v>
      </c>
      <c r="B16">
        <v>0.70299999999999996</v>
      </c>
      <c r="C16">
        <v>1.7999999999999999E-2</v>
      </c>
      <c r="D16">
        <v>-0.628</v>
      </c>
      <c r="E16">
        <v>9.5000000000000001E-2</v>
      </c>
      <c r="F16">
        <v>0.02</v>
      </c>
      <c r="G16">
        <v>0</v>
      </c>
      <c r="H16">
        <v>0.125</v>
      </c>
      <c r="J16">
        <f t="shared" si="0"/>
        <v>0.125</v>
      </c>
    </row>
    <row r="17" spans="1:10" x14ac:dyDescent="0.25">
      <c r="A17" t="s">
        <v>20</v>
      </c>
      <c r="B17">
        <v>0.32400000000000001</v>
      </c>
      <c r="C17">
        <v>0.20200000000000001</v>
      </c>
      <c r="D17">
        <v>0.436</v>
      </c>
      <c r="E17">
        <v>-0.32700000000000001</v>
      </c>
      <c r="F17">
        <v>2.5000000000000001E-2</v>
      </c>
      <c r="G17">
        <v>1.4E-2</v>
      </c>
      <c r="H17">
        <v>4.4999999999999998E-2</v>
      </c>
      <c r="J17">
        <f t="shared" si="0"/>
        <v>0</v>
      </c>
    </row>
    <row r="18" spans="1:10" x14ac:dyDescent="0.25">
      <c r="A18" t="s">
        <v>21</v>
      </c>
      <c r="B18">
        <v>0.36</v>
      </c>
      <c r="C18">
        <v>0.33400000000000002</v>
      </c>
      <c r="D18">
        <v>0.57599999999999996</v>
      </c>
      <c r="E18">
        <v>-0.52700000000000002</v>
      </c>
      <c r="F18">
        <v>3.6999999999999998E-2</v>
      </c>
      <c r="G18">
        <v>3.1E-2</v>
      </c>
      <c r="H18">
        <v>3.4000000000000002E-2</v>
      </c>
      <c r="J18">
        <f t="shared" si="0"/>
        <v>0</v>
      </c>
    </row>
    <row r="19" spans="1:10" x14ac:dyDescent="0.25">
      <c r="A19" t="s">
        <v>22</v>
      </c>
      <c r="B19">
        <v>0.16800000000000001</v>
      </c>
      <c r="C19">
        <v>5.0000000000000001E-3</v>
      </c>
      <c r="D19">
        <v>-0.36799999999999999</v>
      </c>
      <c r="E19">
        <v>6.3E-2</v>
      </c>
      <c r="F19">
        <v>7.0000000000000001E-3</v>
      </c>
      <c r="G19">
        <v>0</v>
      </c>
      <c r="H19">
        <v>8.3000000000000004E-2</v>
      </c>
      <c r="J19">
        <f t="shared" si="0"/>
        <v>8.3000000000000004E-2</v>
      </c>
    </row>
    <row r="20" spans="1:10" x14ac:dyDescent="0.25">
      <c r="A20" t="s">
        <v>23</v>
      </c>
      <c r="B20">
        <v>0.59799999999999998</v>
      </c>
      <c r="C20">
        <v>0.80800000000000005</v>
      </c>
      <c r="D20">
        <v>0.51600000000000001</v>
      </c>
      <c r="E20">
        <v>-0.56899999999999995</v>
      </c>
      <c r="F20">
        <v>3.5000000000000003E-2</v>
      </c>
      <c r="G20">
        <v>4.2000000000000003E-2</v>
      </c>
      <c r="H20">
        <v>0.06</v>
      </c>
      <c r="J20">
        <f t="shared" si="0"/>
        <v>0</v>
      </c>
    </row>
    <row r="21" spans="1:10" x14ac:dyDescent="0.25">
      <c r="A21" t="s">
        <v>24</v>
      </c>
      <c r="B21">
        <v>0.55100000000000005</v>
      </c>
      <c r="C21">
        <v>0.36299999999999999</v>
      </c>
      <c r="D21">
        <v>-0.74</v>
      </c>
      <c r="E21">
        <v>0.56999999999999995</v>
      </c>
      <c r="F21">
        <v>2.9000000000000001E-2</v>
      </c>
      <c r="G21">
        <v>1.7000000000000001E-2</v>
      </c>
      <c r="H21">
        <v>6.7000000000000004E-2</v>
      </c>
      <c r="J21">
        <f t="shared" si="0"/>
        <v>0</v>
      </c>
    </row>
    <row r="22" spans="1:10" x14ac:dyDescent="0.25">
      <c r="A22" t="s">
        <v>25</v>
      </c>
      <c r="B22">
        <v>4.3999999999999997E-2</v>
      </c>
      <c r="C22">
        <v>0.29699999999999999</v>
      </c>
      <c r="D22">
        <v>0.08</v>
      </c>
      <c r="E22">
        <v>-0.19700000000000001</v>
      </c>
      <c r="F22">
        <v>1E-3</v>
      </c>
      <c r="G22">
        <v>7.0000000000000001E-3</v>
      </c>
      <c r="H22">
        <v>0.13200000000000001</v>
      </c>
      <c r="J22">
        <f t="shared" si="0"/>
        <v>0.13200000000000001</v>
      </c>
    </row>
    <row r="23" spans="1:10" x14ac:dyDescent="0.25">
      <c r="A23" t="s">
        <v>26</v>
      </c>
      <c r="B23">
        <v>0.86299999999999999</v>
      </c>
      <c r="C23">
        <v>0.78900000000000003</v>
      </c>
      <c r="D23">
        <v>0.80900000000000005</v>
      </c>
      <c r="E23">
        <v>-0.73399999999999999</v>
      </c>
      <c r="F23">
        <v>9.4E-2</v>
      </c>
      <c r="G23">
        <v>7.8E-2</v>
      </c>
      <c r="H23">
        <v>3.2000000000000001E-2</v>
      </c>
      <c r="J23">
        <f t="shared" si="0"/>
        <v>0</v>
      </c>
    </row>
    <row r="24" spans="1:10" x14ac:dyDescent="0.25">
      <c r="A24" t="s">
        <v>27</v>
      </c>
      <c r="B24">
        <v>0.34</v>
      </c>
      <c r="C24">
        <v>0.54900000000000004</v>
      </c>
      <c r="D24">
        <v>0.41899999999999998</v>
      </c>
      <c r="E24">
        <v>-0.505</v>
      </c>
      <c r="F24">
        <v>2.4E-2</v>
      </c>
      <c r="G24">
        <v>3.5000000000000003E-2</v>
      </c>
      <c r="H24">
        <v>0.05</v>
      </c>
      <c r="J24">
        <f t="shared" si="0"/>
        <v>0</v>
      </c>
    </row>
    <row r="25" spans="1:10" x14ac:dyDescent="0.25">
      <c r="A25" t="s">
        <v>28</v>
      </c>
      <c r="B25">
        <v>2E-3</v>
      </c>
      <c r="C25">
        <v>0.30599999999999999</v>
      </c>
      <c r="D25">
        <v>2.8000000000000001E-2</v>
      </c>
      <c r="E25">
        <v>0.34399999999999997</v>
      </c>
      <c r="F25">
        <v>0</v>
      </c>
      <c r="G25">
        <v>6.0000000000000001E-3</v>
      </c>
      <c r="H25">
        <v>0.15</v>
      </c>
      <c r="J25">
        <f t="shared" si="0"/>
        <v>0.15</v>
      </c>
    </row>
    <row r="26" spans="1:10" x14ac:dyDescent="0.25">
      <c r="A26" t="s">
        <v>29</v>
      </c>
      <c r="B26">
        <v>2.9000000000000001E-2</v>
      </c>
      <c r="C26">
        <v>3.0000000000000001E-3</v>
      </c>
      <c r="D26">
        <v>-0.125</v>
      </c>
      <c r="E26">
        <v>-3.6999999999999998E-2</v>
      </c>
      <c r="F26">
        <v>1E-3</v>
      </c>
      <c r="G26">
        <v>0</v>
      </c>
      <c r="H26">
        <v>7.1999999999999995E-2</v>
      </c>
      <c r="J26">
        <f t="shared" si="0"/>
        <v>0</v>
      </c>
    </row>
    <row r="27" spans="1:10" x14ac:dyDescent="0.25">
      <c r="A27" t="s">
        <v>30</v>
      </c>
      <c r="B27">
        <v>2.6110000000000002</v>
      </c>
      <c r="C27">
        <v>1.786</v>
      </c>
      <c r="D27">
        <v>0.82099999999999995</v>
      </c>
      <c r="E27">
        <v>-0.64400000000000002</v>
      </c>
      <c r="F27">
        <v>0.13300000000000001</v>
      </c>
      <c r="G27">
        <v>8.2000000000000003E-2</v>
      </c>
      <c r="H27">
        <v>6.9000000000000006E-2</v>
      </c>
      <c r="J27">
        <f t="shared" si="0"/>
        <v>0</v>
      </c>
    </row>
    <row r="28" spans="1:10" x14ac:dyDescent="0.25">
      <c r="A28" t="s">
        <v>31</v>
      </c>
      <c r="B28">
        <v>2.0430000000000001</v>
      </c>
      <c r="C28">
        <v>1.3069999999999999</v>
      </c>
      <c r="D28">
        <v>0.93799999999999994</v>
      </c>
      <c r="E28">
        <v>-0.71099999999999997</v>
      </c>
      <c r="F28">
        <v>8.4000000000000005E-2</v>
      </c>
      <c r="G28">
        <v>4.9000000000000002E-2</v>
      </c>
      <c r="H28">
        <v>8.5000000000000006E-2</v>
      </c>
      <c r="J28">
        <f t="shared" si="0"/>
        <v>8.5000000000000006E-2</v>
      </c>
    </row>
    <row r="29" spans="1:10" x14ac:dyDescent="0.25">
      <c r="A29" t="s">
        <v>32</v>
      </c>
      <c r="B29">
        <v>0.16700000000000001</v>
      </c>
      <c r="C29">
        <v>0.183</v>
      </c>
      <c r="D29">
        <v>0.38</v>
      </c>
      <c r="E29">
        <v>-0.376</v>
      </c>
      <c r="F29">
        <v>2.1999999999999999E-2</v>
      </c>
      <c r="G29">
        <v>2.1999999999999999E-2</v>
      </c>
      <c r="H29">
        <v>2.5999999999999999E-2</v>
      </c>
      <c r="J29">
        <f t="shared" si="0"/>
        <v>0</v>
      </c>
    </row>
    <row r="30" spans="1:10" x14ac:dyDescent="0.25">
      <c r="A30" t="s">
        <v>33</v>
      </c>
      <c r="B30">
        <v>0.55100000000000005</v>
      </c>
      <c r="C30">
        <v>0.96299999999999997</v>
      </c>
      <c r="D30">
        <v>0.55600000000000005</v>
      </c>
      <c r="E30">
        <v>-0.69799999999999995</v>
      </c>
      <c r="F30">
        <v>0.02</v>
      </c>
      <c r="G30">
        <v>3.2000000000000001E-2</v>
      </c>
      <c r="H30">
        <v>9.4E-2</v>
      </c>
      <c r="J30">
        <f t="shared" si="0"/>
        <v>9.4E-2</v>
      </c>
    </row>
    <row r="31" spans="1:10" x14ac:dyDescent="0.25">
      <c r="A31" t="s">
        <v>34</v>
      </c>
      <c r="B31">
        <v>0.01</v>
      </c>
      <c r="C31">
        <v>0.14499999999999999</v>
      </c>
      <c r="D31">
        <v>-4.1000000000000002E-2</v>
      </c>
      <c r="E31">
        <v>-0.14599999999999999</v>
      </c>
      <c r="F31">
        <v>1E-3</v>
      </c>
      <c r="G31">
        <v>7.0000000000000001E-3</v>
      </c>
      <c r="H31">
        <v>6.8000000000000005E-2</v>
      </c>
      <c r="J31">
        <f t="shared" si="0"/>
        <v>0</v>
      </c>
    </row>
    <row r="32" spans="1:10" x14ac:dyDescent="0.25">
      <c r="A32" t="s">
        <v>35</v>
      </c>
      <c r="B32">
        <v>0.01</v>
      </c>
      <c r="C32">
        <v>0.14499999999999999</v>
      </c>
      <c r="D32">
        <v>-4.1000000000000002E-2</v>
      </c>
      <c r="E32">
        <v>-0.14599999999999999</v>
      </c>
      <c r="F32">
        <v>1E-3</v>
      </c>
      <c r="G32">
        <v>7.0000000000000001E-3</v>
      </c>
      <c r="H32">
        <v>6.8000000000000005E-2</v>
      </c>
      <c r="J32">
        <f t="shared" si="0"/>
        <v>0</v>
      </c>
    </row>
    <row r="33" spans="1:10" x14ac:dyDescent="0.25">
      <c r="A33" t="s">
        <v>36</v>
      </c>
      <c r="B33">
        <v>0.38400000000000001</v>
      </c>
      <c r="C33">
        <v>6.9000000000000006E-2</v>
      </c>
      <c r="D33">
        <v>-0.4</v>
      </c>
      <c r="E33">
        <v>0.161</v>
      </c>
      <c r="F33">
        <v>1.4999999999999999E-2</v>
      </c>
      <c r="G33">
        <v>2E-3</v>
      </c>
      <c r="H33">
        <v>9.1999999999999998E-2</v>
      </c>
      <c r="J33">
        <f t="shared" si="0"/>
        <v>9.1999999999999998E-2</v>
      </c>
    </row>
    <row r="34" spans="1:10" x14ac:dyDescent="0.25">
      <c r="A34" t="s">
        <v>37</v>
      </c>
      <c r="B34">
        <v>0.17799999999999999</v>
      </c>
      <c r="C34">
        <v>0.14000000000000001</v>
      </c>
      <c r="D34">
        <v>-0.33100000000000002</v>
      </c>
      <c r="E34">
        <v>0.27900000000000003</v>
      </c>
      <c r="F34">
        <v>8.0000000000000002E-3</v>
      </c>
      <c r="G34">
        <v>5.0000000000000001E-3</v>
      </c>
      <c r="H34">
        <v>8.2000000000000003E-2</v>
      </c>
      <c r="J34">
        <f t="shared" si="0"/>
        <v>8.2000000000000003E-2</v>
      </c>
    </row>
    <row r="35" spans="1:10" x14ac:dyDescent="0.25">
      <c r="A35" t="s">
        <v>38</v>
      </c>
      <c r="B35">
        <v>1.5920000000000001</v>
      </c>
      <c r="C35">
        <v>8.1000000000000003E-2</v>
      </c>
      <c r="D35">
        <v>-0.251</v>
      </c>
      <c r="E35">
        <v>5.3999999999999999E-2</v>
      </c>
      <c r="F35">
        <v>8.5000000000000006E-2</v>
      </c>
      <c r="G35">
        <v>4.0000000000000001E-3</v>
      </c>
      <c r="H35">
        <v>6.5000000000000002E-2</v>
      </c>
      <c r="J35">
        <f t="shared" si="0"/>
        <v>0</v>
      </c>
    </row>
    <row r="36" spans="1:10" x14ac:dyDescent="0.25">
      <c r="A36" t="s">
        <v>39</v>
      </c>
      <c r="B36">
        <v>0.55500000000000005</v>
      </c>
      <c r="C36">
        <v>1.6579999999999999</v>
      </c>
      <c r="D36">
        <v>0.20699999999999999</v>
      </c>
      <c r="E36">
        <v>-0.34</v>
      </c>
      <c r="F36">
        <v>3.2000000000000001E-2</v>
      </c>
      <c r="G36">
        <v>8.6999999999999994E-2</v>
      </c>
      <c r="H36">
        <v>0.06</v>
      </c>
      <c r="J36">
        <f t="shared" si="0"/>
        <v>0</v>
      </c>
    </row>
    <row r="37" spans="1:10" x14ac:dyDescent="0.25">
      <c r="A37" t="s">
        <v>40</v>
      </c>
      <c r="B37">
        <v>1.2E-2</v>
      </c>
      <c r="C37">
        <v>0.74</v>
      </c>
      <c r="D37">
        <v>-7.2999999999999995E-2</v>
      </c>
      <c r="E37">
        <v>-0.53500000000000003</v>
      </c>
      <c r="F37">
        <v>0</v>
      </c>
      <c r="G37">
        <v>1.4999999999999999E-2</v>
      </c>
      <c r="H37">
        <v>0.159</v>
      </c>
      <c r="J37">
        <f t="shared" si="0"/>
        <v>0.159</v>
      </c>
    </row>
    <row r="38" spans="1:10" x14ac:dyDescent="0.25">
      <c r="A38" t="s">
        <v>41</v>
      </c>
      <c r="B38">
        <v>0.4</v>
      </c>
      <c r="C38">
        <v>0.32800000000000001</v>
      </c>
      <c r="D38">
        <v>0.71899999999999997</v>
      </c>
      <c r="E38">
        <v>-0.61699999999999999</v>
      </c>
      <c r="F38">
        <v>6.6000000000000003E-2</v>
      </c>
      <c r="G38">
        <v>4.8000000000000001E-2</v>
      </c>
      <c r="H38">
        <v>2.1000000000000001E-2</v>
      </c>
      <c r="J38">
        <f t="shared" si="0"/>
        <v>0</v>
      </c>
    </row>
    <row r="39" spans="1:10" x14ac:dyDescent="0.25">
      <c r="A39" t="s">
        <v>42</v>
      </c>
      <c r="B39">
        <v>7.6999999999999999E-2</v>
      </c>
      <c r="C39">
        <v>1.2E-2</v>
      </c>
      <c r="D39">
        <v>0.28799999999999998</v>
      </c>
      <c r="E39">
        <v>-0.108</v>
      </c>
      <c r="F39">
        <v>5.0000000000000001E-3</v>
      </c>
      <c r="G39">
        <v>1E-3</v>
      </c>
      <c r="H39">
        <v>5.5E-2</v>
      </c>
      <c r="J39">
        <f t="shared" si="0"/>
        <v>0</v>
      </c>
    </row>
    <row r="40" spans="1:10" x14ac:dyDescent="0.25">
      <c r="A40" t="s">
        <v>43</v>
      </c>
      <c r="B40">
        <v>3.5000000000000003E-2</v>
      </c>
      <c r="C40">
        <v>9.9000000000000005E-2</v>
      </c>
      <c r="D40">
        <v>-0.16200000000000001</v>
      </c>
      <c r="E40">
        <v>0.26</v>
      </c>
      <c r="F40">
        <v>3.0000000000000001E-3</v>
      </c>
      <c r="G40">
        <v>7.0000000000000001E-3</v>
      </c>
      <c r="H40">
        <v>4.4999999999999998E-2</v>
      </c>
      <c r="J40">
        <f t="shared" si="0"/>
        <v>0</v>
      </c>
    </row>
    <row r="41" spans="1:10" x14ac:dyDescent="0.25">
      <c r="A41" t="s">
        <v>44</v>
      </c>
      <c r="B41">
        <v>8.5000000000000006E-2</v>
      </c>
      <c r="C41">
        <v>0.80400000000000005</v>
      </c>
      <c r="D41">
        <v>0.13800000000000001</v>
      </c>
      <c r="E41">
        <v>-0.40100000000000002</v>
      </c>
      <c r="F41">
        <v>4.0000000000000001E-3</v>
      </c>
      <c r="G41">
        <v>3.3000000000000002E-2</v>
      </c>
      <c r="H41">
        <v>7.6999999999999999E-2</v>
      </c>
      <c r="J41">
        <f t="shared" si="0"/>
        <v>0</v>
      </c>
    </row>
    <row r="42" spans="1:10" x14ac:dyDescent="0.25">
      <c r="A42" t="s">
        <v>45</v>
      </c>
      <c r="B42">
        <v>0.85599999999999998</v>
      </c>
      <c r="C42">
        <v>0.81200000000000006</v>
      </c>
      <c r="D42">
        <v>0.78300000000000003</v>
      </c>
      <c r="E42">
        <v>-0.72399999999999998</v>
      </c>
      <c r="F42">
        <v>6.5000000000000002E-2</v>
      </c>
      <c r="G42">
        <v>5.6000000000000001E-2</v>
      </c>
      <c r="H42">
        <v>4.5999999999999999E-2</v>
      </c>
      <c r="J42">
        <f t="shared" si="0"/>
        <v>0</v>
      </c>
    </row>
    <row r="43" spans="1:10" x14ac:dyDescent="0.25">
      <c r="A43" t="s">
        <v>46</v>
      </c>
      <c r="B43">
        <v>5.1319999999999997</v>
      </c>
      <c r="C43">
        <v>4.069</v>
      </c>
      <c r="D43">
        <v>0.92200000000000004</v>
      </c>
      <c r="E43">
        <v>-0.77900000000000003</v>
      </c>
      <c r="F43">
        <v>0.26700000000000002</v>
      </c>
      <c r="G43">
        <v>0.19</v>
      </c>
      <c r="H43">
        <v>6.7000000000000004E-2</v>
      </c>
      <c r="J43">
        <f t="shared" si="0"/>
        <v>0</v>
      </c>
    </row>
    <row r="44" spans="1:10" x14ac:dyDescent="0.25">
      <c r="A44" t="s">
        <v>47</v>
      </c>
      <c r="B44">
        <v>1.0069999999999999</v>
      </c>
      <c r="C44">
        <v>0.50700000000000001</v>
      </c>
      <c r="D44">
        <v>0.36399999999999999</v>
      </c>
      <c r="E44">
        <v>-0.245</v>
      </c>
      <c r="F44">
        <v>6.6000000000000003E-2</v>
      </c>
      <c r="G44">
        <v>0.03</v>
      </c>
      <c r="H44">
        <v>5.3999999999999999E-2</v>
      </c>
      <c r="J44">
        <f t="shared" si="0"/>
        <v>0</v>
      </c>
    </row>
    <row r="45" spans="1:10" x14ac:dyDescent="0.25">
      <c r="A45" t="s">
        <v>48</v>
      </c>
      <c r="B45">
        <v>0.42</v>
      </c>
      <c r="C45">
        <v>4.3999999999999997E-2</v>
      </c>
      <c r="D45">
        <v>-0.29799999999999999</v>
      </c>
      <c r="E45">
        <v>9.1999999999999998E-2</v>
      </c>
      <c r="F45">
        <v>2.9000000000000001E-2</v>
      </c>
      <c r="G45">
        <v>3.0000000000000001E-3</v>
      </c>
      <c r="H45">
        <v>0.05</v>
      </c>
      <c r="J45">
        <f t="shared" si="0"/>
        <v>0</v>
      </c>
    </row>
    <row r="46" spans="1:10" x14ac:dyDescent="0.25">
      <c r="A46" t="s">
        <v>49</v>
      </c>
      <c r="B46">
        <v>0.33100000000000002</v>
      </c>
      <c r="C46">
        <v>0.17599999999999999</v>
      </c>
      <c r="D46">
        <v>-0.34</v>
      </c>
      <c r="E46">
        <v>0.23499999999999999</v>
      </c>
      <c r="F46">
        <v>1.2999999999999999E-2</v>
      </c>
      <c r="G46">
        <v>6.0000000000000001E-3</v>
      </c>
      <c r="H46">
        <v>8.8999999999999996E-2</v>
      </c>
      <c r="J46">
        <f t="shared" si="0"/>
        <v>8.8999999999999996E-2</v>
      </c>
    </row>
    <row r="47" spans="1:10" x14ac:dyDescent="0.25">
      <c r="A47" t="s">
        <v>50</v>
      </c>
      <c r="B47">
        <v>0.13400000000000001</v>
      </c>
      <c r="C47">
        <v>0.56499999999999995</v>
      </c>
      <c r="D47">
        <v>0.28000000000000003</v>
      </c>
      <c r="E47">
        <v>-0.54700000000000004</v>
      </c>
      <c r="F47">
        <v>6.0000000000000001E-3</v>
      </c>
      <c r="G47">
        <v>2.4E-2</v>
      </c>
      <c r="H47">
        <v>7.2999999999999995E-2</v>
      </c>
      <c r="J47">
        <f t="shared" si="0"/>
        <v>0</v>
      </c>
    </row>
    <row r="48" spans="1:10" x14ac:dyDescent="0.25">
      <c r="A48" t="s">
        <v>51</v>
      </c>
      <c r="B48">
        <v>0.28499999999999998</v>
      </c>
      <c r="C48">
        <v>8.6999999999999994E-2</v>
      </c>
      <c r="D48">
        <v>0.51300000000000001</v>
      </c>
      <c r="E48">
        <v>0.26800000000000002</v>
      </c>
      <c r="F48">
        <v>2.1999999999999999E-2</v>
      </c>
      <c r="G48">
        <v>6.0000000000000001E-3</v>
      </c>
      <c r="H48">
        <v>4.3999999999999997E-2</v>
      </c>
      <c r="J48">
        <f t="shared" si="0"/>
        <v>0</v>
      </c>
    </row>
    <row r="49" spans="1:10" x14ac:dyDescent="0.25">
      <c r="A49" t="s">
        <v>52</v>
      </c>
      <c r="B49">
        <v>7.0000000000000001E-3</v>
      </c>
      <c r="C49">
        <v>4.1000000000000002E-2</v>
      </c>
      <c r="D49">
        <v>5.7000000000000002E-2</v>
      </c>
      <c r="E49">
        <v>-0.13200000000000001</v>
      </c>
      <c r="F49">
        <v>1E-3</v>
      </c>
      <c r="G49">
        <v>3.0000000000000001E-3</v>
      </c>
      <c r="H49">
        <v>4.1000000000000002E-2</v>
      </c>
      <c r="J49">
        <f t="shared" si="0"/>
        <v>0</v>
      </c>
    </row>
    <row r="50" spans="1:10" x14ac:dyDescent="0.25">
      <c r="A50" t="s">
        <v>53</v>
      </c>
      <c r="B50">
        <v>0.02</v>
      </c>
      <c r="C50">
        <v>0.22900000000000001</v>
      </c>
      <c r="D50">
        <v>-6.2E-2</v>
      </c>
      <c r="E50">
        <v>0.19800000000000001</v>
      </c>
      <c r="F50">
        <v>1E-3</v>
      </c>
      <c r="G50">
        <v>7.0000000000000001E-3</v>
      </c>
      <c r="H50">
        <v>9.8000000000000004E-2</v>
      </c>
      <c r="J50">
        <f t="shared" si="0"/>
        <v>9.8000000000000004E-2</v>
      </c>
    </row>
    <row r="51" spans="1:10" x14ac:dyDescent="0.25">
      <c r="A51" t="s">
        <v>54</v>
      </c>
      <c r="B51">
        <v>26.506</v>
      </c>
      <c r="C51">
        <v>31.344000000000001</v>
      </c>
      <c r="D51">
        <v>4.4870000000000001</v>
      </c>
      <c r="E51">
        <v>4.6289999999999996</v>
      </c>
      <c r="F51">
        <v>0.34899999999999998</v>
      </c>
      <c r="G51">
        <v>0.372</v>
      </c>
      <c r="H51">
        <v>0.26500000000000001</v>
      </c>
      <c r="J51">
        <f t="shared" si="0"/>
        <v>0.26500000000000001</v>
      </c>
    </row>
    <row r="52" spans="1:10" x14ac:dyDescent="0.25">
      <c r="A52" t="s">
        <v>55</v>
      </c>
      <c r="B52">
        <v>0.159</v>
      </c>
      <c r="C52">
        <v>8.0000000000000002E-3</v>
      </c>
      <c r="D52">
        <v>0.13500000000000001</v>
      </c>
      <c r="E52">
        <v>-0.03</v>
      </c>
      <c r="F52">
        <v>6.0000000000000001E-3</v>
      </c>
      <c r="G52">
        <v>0</v>
      </c>
      <c r="H52">
        <v>8.5999999999999993E-2</v>
      </c>
      <c r="J52">
        <f t="shared" si="0"/>
        <v>8.5999999999999993E-2</v>
      </c>
    </row>
    <row r="53" spans="1:10" x14ac:dyDescent="0.25">
      <c r="A53" t="s">
        <v>56</v>
      </c>
      <c r="B53">
        <v>0.98899999999999999</v>
      </c>
      <c r="C53">
        <v>0.72</v>
      </c>
      <c r="D53">
        <v>0.67500000000000004</v>
      </c>
      <c r="E53">
        <v>-0.54700000000000004</v>
      </c>
      <c r="F53">
        <v>0.11600000000000001</v>
      </c>
      <c r="G53">
        <v>7.5999999999999998E-2</v>
      </c>
      <c r="H53">
        <v>0.03</v>
      </c>
      <c r="J53">
        <f t="shared" si="0"/>
        <v>0</v>
      </c>
    </row>
    <row r="54" spans="1:10" x14ac:dyDescent="0.25">
      <c r="A54" t="s">
        <v>57</v>
      </c>
      <c r="B54">
        <v>0.01</v>
      </c>
      <c r="C54">
        <v>0.32900000000000001</v>
      </c>
      <c r="D54">
        <v>7.9000000000000001E-2</v>
      </c>
      <c r="E54">
        <v>-0.42599999999999999</v>
      </c>
      <c r="F54">
        <v>0</v>
      </c>
      <c r="G54">
        <v>7.0000000000000001E-3</v>
      </c>
      <c r="H54">
        <v>0.156</v>
      </c>
      <c r="J54">
        <f t="shared" si="0"/>
        <v>0.156</v>
      </c>
    </row>
    <row r="55" spans="1:10" x14ac:dyDescent="0.25">
      <c r="A55" t="s">
        <v>58</v>
      </c>
      <c r="B55">
        <v>0.245</v>
      </c>
      <c r="C55">
        <v>8.6999999999999994E-2</v>
      </c>
      <c r="D55">
        <v>0.309</v>
      </c>
      <c r="E55">
        <v>0.17499999999999999</v>
      </c>
      <c r="F55">
        <v>1.0999999999999999E-2</v>
      </c>
      <c r="G55">
        <v>3.0000000000000001E-3</v>
      </c>
      <c r="H55">
        <v>7.9000000000000001E-2</v>
      </c>
      <c r="J55">
        <f t="shared" si="0"/>
        <v>0</v>
      </c>
    </row>
    <row r="56" spans="1:10" x14ac:dyDescent="0.25">
      <c r="A56" t="s">
        <v>59</v>
      </c>
      <c r="B56">
        <v>1E-3</v>
      </c>
      <c r="C56">
        <v>0.114</v>
      </c>
      <c r="D56">
        <v>2.8000000000000001E-2</v>
      </c>
      <c r="E56">
        <v>-0.34699999999999998</v>
      </c>
      <c r="F56">
        <v>0</v>
      </c>
      <c r="G56">
        <v>8.0000000000000002E-3</v>
      </c>
      <c r="H56">
        <v>4.2999999999999997E-2</v>
      </c>
      <c r="J56">
        <f t="shared" si="0"/>
        <v>0</v>
      </c>
    </row>
    <row r="57" spans="1:10" x14ac:dyDescent="0.25">
      <c r="A57" t="s">
        <v>60</v>
      </c>
      <c r="B57">
        <v>0.122</v>
      </c>
      <c r="C57">
        <v>0.222</v>
      </c>
      <c r="D57">
        <v>0.378</v>
      </c>
      <c r="E57">
        <v>-0.48399999999999999</v>
      </c>
      <c r="F57">
        <v>7.0000000000000001E-3</v>
      </c>
      <c r="G57">
        <v>1.2E-2</v>
      </c>
      <c r="H57">
        <v>5.8000000000000003E-2</v>
      </c>
      <c r="J57">
        <f t="shared" si="0"/>
        <v>0</v>
      </c>
    </row>
    <row r="58" spans="1:10" x14ac:dyDescent="0.25">
      <c r="A58" t="s">
        <v>61</v>
      </c>
      <c r="B58">
        <v>1.3740000000000001</v>
      </c>
      <c r="C58">
        <v>1.1599999999999999</v>
      </c>
      <c r="D58">
        <v>0.91900000000000004</v>
      </c>
      <c r="E58">
        <v>-0.80100000000000005</v>
      </c>
      <c r="F58">
        <v>0.113</v>
      </c>
      <c r="G58">
        <v>8.5999999999999993E-2</v>
      </c>
      <c r="H58">
        <v>4.2000000000000003E-2</v>
      </c>
      <c r="J58">
        <f t="shared" si="0"/>
        <v>0</v>
      </c>
    </row>
    <row r="59" spans="1:10" x14ac:dyDescent="0.25">
      <c r="A59" t="s">
        <v>62</v>
      </c>
      <c r="B59">
        <v>8.6999999999999994E-2</v>
      </c>
      <c r="C59">
        <v>0.28699999999999998</v>
      </c>
      <c r="D59">
        <v>-0.184</v>
      </c>
      <c r="E59">
        <v>0.318</v>
      </c>
      <c r="F59">
        <v>3.0000000000000001E-3</v>
      </c>
      <c r="G59">
        <v>7.0000000000000001E-3</v>
      </c>
      <c r="H59">
        <v>0.121</v>
      </c>
      <c r="J59">
        <f t="shared" si="0"/>
        <v>0.121</v>
      </c>
    </row>
    <row r="60" spans="1:10" x14ac:dyDescent="0.25">
      <c r="A60" t="s">
        <v>63</v>
      </c>
      <c r="B60">
        <v>0.53</v>
      </c>
      <c r="C60">
        <v>0.41</v>
      </c>
      <c r="D60">
        <v>0.65400000000000003</v>
      </c>
      <c r="E60">
        <v>-0.54600000000000004</v>
      </c>
      <c r="F60">
        <v>7.6999999999999999E-2</v>
      </c>
      <c r="G60">
        <v>5.3999999999999999E-2</v>
      </c>
      <c r="H60">
        <v>2.4E-2</v>
      </c>
      <c r="J60">
        <f t="shared" si="0"/>
        <v>0</v>
      </c>
    </row>
    <row r="61" spans="1:10" x14ac:dyDescent="0.25">
      <c r="A61" t="s">
        <v>64</v>
      </c>
      <c r="B61">
        <v>0.35799999999999998</v>
      </c>
      <c r="C61">
        <v>0.05</v>
      </c>
      <c r="D61">
        <v>-0.62</v>
      </c>
      <c r="E61">
        <v>0.219</v>
      </c>
      <c r="F61">
        <v>1.9E-2</v>
      </c>
      <c r="G61">
        <v>2E-3</v>
      </c>
      <c r="H61">
        <v>6.6000000000000003E-2</v>
      </c>
      <c r="J61">
        <f t="shared" si="0"/>
        <v>0</v>
      </c>
    </row>
    <row r="62" spans="1:10" x14ac:dyDescent="0.25">
      <c r="A62" t="s">
        <v>65</v>
      </c>
      <c r="B62">
        <v>0.57399999999999995</v>
      </c>
      <c r="C62">
        <v>0.30199999999999999</v>
      </c>
      <c r="D62">
        <v>0.90800000000000003</v>
      </c>
      <c r="E62">
        <v>-0.625</v>
      </c>
      <c r="F62">
        <v>0.1</v>
      </c>
      <c r="G62">
        <v>4.8000000000000001E-2</v>
      </c>
      <c r="H62">
        <v>0.02</v>
      </c>
      <c r="J62">
        <f t="shared" si="0"/>
        <v>0</v>
      </c>
    </row>
    <row r="63" spans="1:10" x14ac:dyDescent="0.25">
      <c r="A63" t="s">
        <v>66</v>
      </c>
      <c r="B63">
        <v>0.94199999999999995</v>
      </c>
      <c r="C63">
        <v>0.84799999999999998</v>
      </c>
      <c r="D63">
        <v>0.53200000000000003</v>
      </c>
      <c r="E63">
        <v>-0.47899999999999998</v>
      </c>
      <c r="F63">
        <v>7.4999999999999997E-2</v>
      </c>
      <c r="G63">
        <v>6.0999999999999999E-2</v>
      </c>
      <c r="H63">
        <v>4.3999999999999997E-2</v>
      </c>
      <c r="J63">
        <f t="shared" si="0"/>
        <v>0</v>
      </c>
    </row>
    <row r="64" spans="1:10" x14ac:dyDescent="0.25">
      <c r="A64" t="s">
        <v>67</v>
      </c>
      <c r="B64">
        <v>3.5049999999999999</v>
      </c>
      <c r="C64">
        <v>2.3929999999999998</v>
      </c>
      <c r="D64">
        <v>0.90700000000000003</v>
      </c>
      <c r="E64">
        <v>-0.71099999999999997</v>
      </c>
      <c r="F64">
        <v>0.186</v>
      </c>
      <c r="G64">
        <v>0.114</v>
      </c>
      <c r="H64">
        <v>6.6000000000000003E-2</v>
      </c>
      <c r="J64">
        <f t="shared" si="0"/>
        <v>0</v>
      </c>
    </row>
    <row r="65" spans="1:10" x14ac:dyDescent="0.25">
      <c r="A65" t="s">
        <v>68</v>
      </c>
      <c r="B65">
        <v>0.13900000000000001</v>
      </c>
      <c r="C65">
        <v>1.4E-2</v>
      </c>
      <c r="D65">
        <v>-0.13500000000000001</v>
      </c>
      <c r="E65">
        <v>4.1000000000000002E-2</v>
      </c>
      <c r="F65">
        <v>4.0000000000000001E-3</v>
      </c>
      <c r="G65">
        <v>0</v>
      </c>
      <c r="H65">
        <v>0.13300000000000001</v>
      </c>
      <c r="J65">
        <f t="shared" si="0"/>
        <v>0.13300000000000001</v>
      </c>
    </row>
    <row r="66" spans="1:10" x14ac:dyDescent="0.25">
      <c r="A66" t="s">
        <v>69</v>
      </c>
      <c r="B66">
        <v>0.84</v>
      </c>
      <c r="C66">
        <v>0.55400000000000005</v>
      </c>
      <c r="D66">
        <v>0.88</v>
      </c>
      <c r="E66">
        <v>-0.67800000000000005</v>
      </c>
      <c r="F66">
        <v>0.16500000000000001</v>
      </c>
      <c r="G66">
        <v>9.8000000000000004E-2</v>
      </c>
      <c r="H66">
        <v>1.7999999999999999E-2</v>
      </c>
      <c r="J66">
        <f t="shared" si="0"/>
        <v>0</v>
      </c>
    </row>
    <row r="67" spans="1:10" x14ac:dyDescent="0.25">
      <c r="A67" t="s">
        <v>70</v>
      </c>
      <c r="B67">
        <v>0.94399999999999995</v>
      </c>
      <c r="C67">
        <v>3.0000000000000001E-3</v>
      </c>
      <c r="D67">
        <v>-0.48</v>
      </c>
      <c r="E67">
        <v>2.7E-2</v>
      </c>
      <c r="F67">
        <v>3.2000000000000001E-2</v>
      </c>
      <c r="G67">
        <v>0</v>
      </c>
      <c r="H67">
        <v>0.104</v>
      </c>
      <c r="J67">
        <f t="shared" si="0"/>
        <v>0.104</v>
      </c>
    </row>
    <row r="68" spans="1:10" x14ac:dyDescent="0.25">
      <c r="A68" t="s">
        <v>71</v>
      </c>
      <c r="B68">
        <v>0.85799999999999998</v>
      </c>
      <c r="C68">
        <v>9.4E-2</v>
      </c>
      <c r="D68">
        <v>-0.48</v>
      </c>
      <c r="E68">
        <v>0.151</v>
      </c>
      <c r="F68">
        <v>2.7E-2</v>
      </c>
      <c r="G68">
        <v>3.0000000000000001E-3</v>
      </c>
      <c r="H68">
        <v>0.112</v>
      </c>
      <c r="J68">
        <f t="shared" ref="J68:J80" si="1">IF(H68 &gt;$H$82, H68, )</f>
        <v>0.112</v>
      </c>
    </row>
    <row r="69" spans="1:10" x14ac:dyDescent="0.25">
      <c r="A69" t="s">
        <v>72</v>
      </c>
      <c r="B69">
        <v>0.151</v>
      </c>
      <c r="C69">
        <v>8.1000000000000003E-2</v>
      </c>
      <c r="D69">
        <v>-0.40300000000000002</v>
      </c>
      <c r="E69">
        <v>0.28100000000000003</v>
      </c>
      <c r="F69">
        <v>0.01</v>
      </c>
      <c r="G69">
        <v>5.0000000000000001E-3</v>
      </c>
      <c r="H69">
        <v>0.05</v>
      </c>
      <c r="J69">
        <f t="shared" si="1"/>
        <v>0</v>
      </c>
    </row>
    <row r="70" spans="1:10" x14ac:dyDescent="0.25">
      <c r="A70" t="s">
        <v>73</v>
      </c>
      <c r="B70">
        <v>0.442</v>
      </c>
      <c r="C70">
        <v>5.1999999999999998E-2</v>
      </c>
      <c r="D70">
        <v>-0.498</v>
      </c>
      <c r="E70">
        <v>0.16200000000000001</v>
      </c>
      <c r="F70">
        <v>1.6E-2</v>
      </c>
      <c r="G70">
        <v>2E-3</v>
      </c>
      <c r="H70">
        <v>9.9000000000000005E-2</v>
      </c>
      <c r="J70">
        <f t="shared" si="1"/>
        <v>9.9000000000000005E-2</v>
      </c>
    </row>
    <row r="71" spans="1:10" x14ac:dyDescent="0.25">
      <c r="A71" t="s">
        <v>74</v>
      </c>
      <c r="B71">
        <v>2.2770000000000001</v>
      </c>
      <c r="C71">
        <v>0.248</v>
      </c>
      <c r="D71">
        <v>-1.0429999999999999</v>
      </c>
      <c r="E71">
        <v>0.32700000000000001</v>
      </c>
      <c r="F71">
        <v>6.4000000000000001E-2</v>
      </c>
      <c r="G71">
        <v>6.0000000000000001E-3</v>
      </c>
      <c r="H71">
        <v>0.124</v>
      </c>
      <c r="J71">
        <f t="shared" si="1"/>
        <v>0.124</v>
      </c>
    </row>
    <row r="72" spans="1:10" x14ac:dyDescent="0.25">
      <c r="A72" t="s">
        <v>75</v>
      </c>
      <c r="B72">
        <v>1.252</v>
      </c>
      <c r="C72">
        <v>0.69399999999999995</v>
      </c>
      <c r="D72">
        <v>0.89900000000000002</v>
      </c>
      <c r="E72">
        <v>0.63500000000000001</v>
      </c>
      <c r="F72">
        <v>0.06</v>
      </c>
      <c r="G72">
        <v>0.03</v>
      </c>
      <c r="H72">
        <v>7.3999999999999996E-2</v>
      </c>
      <c r="J72">
        <f t="shared" si="1"/>
        <v>0</v>
      </c>
    </row>
    <row r="73" spans="1:10" x14ac:dyDescent="0.25">
      <c r="A73" t="s">
        <v>76</v>
      </c>
      <c r="B73">
        <v>0.621</v>
      </c>
      <c r="C73">
        <v>0.80200000000000005</v>
      </c>
      <c r="D73">
        <v>0.63300000000000001</v>
      </c>
      <c r="E73">
        <v>0.68300000000000005</v>
      </c>
      <c r="F73">
        <v>3.4000000000000002E-2</v>
      </c>
      <c r="G73">
        <v>0.04</v>
      </c>
      <c r="H73">
        <v>6.3E-2</v>
      </c>
      <c r="J73">
        <f t="shared" si="1"/>
        <v>0</v>
      </c>
    </row>
    <row r="74" spans="1:10" x14ac:dyDescent="0.25">
      <c r="A74" t="s">
        <v>77</v>
      </c>
      <c r="B74">
        <v>0.44900000000000001</v>
      </c>
      <c r="C74">
        <v>6.0000000000000001E-3</v>
      </c>
      <c r="D74">
        <v>-0.58399999999999996</v>
      </c>
      <c r="E74">
        <v>6.6000000000000003E-2</v>
      </c>
      <c r="F74">
        <v>2.1999999999999999E-2</v>
      </c>
      <c r="G74">
        <v>0</v>
      </c>
      <c r="H74">
        <v>7.0000000000000007E-2</v>
      </c>
      <c r="J74">
        <f t="shared" si="1"/>
        <v>0</v>
      </c>
    </row>
    <row r="75" spans="1:10" x14ac:dyDescent="0.25">
      <c r="A75" t="s">
        <v>78</v>
      </c>
      <c r="B75">
        <v>7.0000000000000001E-3</v>
      </c>
      <c r="C75">
        <v>0.156</v>
      </c>
      <c r="D75">
        <v>-6.8000000000000005E-2</v>
      </c>
      <c r="E75">
        <v>-0.309</v>
      </c>
      <c r="F75">
        <v>0</v>
      </c>
      <c r="G75">
        <v>5.0000000000000001E-3</v>
      </c>
      <c r="H75">
        <v>0.107</v>
      </c>
      <c r="J75">
        <f t="shared" si="1"/>
        <v>0.107</v>
      </c>
    </row>
    <row r="76" spans="1:10" x14ac:dyDescent="0.25">
      <c r="A76" t="s">
        <v>79</v>
      </c>
      <c r="B76">
        <v>2.9000000000000001E-2</v>
      </c>
      <c r="C76">
        <v>0.123</v>
      </c>
      <c r="D76">
        <v>0.06</v>
      </c>
      <c r="E76">
        <v>-0.11799999999999999</v>
      </c>
      <c r="F76">
        <v>2E-3</v>
      </c>
      <c r="G76">
        <v>6.0000000000000001E-3</v>
      </c>
      <c r="H76">
        <v>6.2E-2</v>
      </c>
      <c r="J76">
        <f t="shared" si="1"/>
        <v>0</v>
      </c>
    </row>
    <row r="77" spans="1:10" x14ac:dyDescent="0.25">
      <c r="A77" t="s">
        <v>80</v>
      </c>
      <c r="B77">
        <v>0.11</v>
      </c>
      <c r="C77">
        <v>0.22600000000000001</v>
      </c>
      <c r="D77">
        <v>-0.104</v>
      </c>
      <c r="E77">
        <v>-0.14099999999999999</v>
      </c>
      <c r="F77">
        <v>5.0000000000000001E-3</v>
      </c>
      <c r="G77">
        <v>0.01</v>
      </c>
      <c r="H77">
        <v>7.1999999999999995E-2</v>
      </c>
      <c r="J77">
        <f t="shared" si="1"/>
        <v>0</v>
      </c>
    </row>
    <row r="78" spans="1:10" x14ac:dyDescent="0.25">
      <c r="A78" t="s">
        <v>81</v>
      </c>
      <c r="B78">
        <v>10.563000000000001</v>
      </c>
      <c r="C78">
        <v>5.6130000000000004</v>
      </c>
      <c r="D78">
        <v>-1.5329999999999999</v>
      </c>
      <c r="E78">
        <v>1.06</v>
      </c>
      <c r="F78">
        <v>0.19500000000000001</v>
      </c>
      <c r="G78">
        <v>9.2999999999999999E-2</v>
      </c>
      <c r="H78">
        <v>0.189</v>
      </c>
      <c r="J78">
        <f t="shared" si="1"/>
        <v>0.189</v>
      </c>
    </row>
    <row r="79" spans="1:10" x14ac:dyDescent="0.25">
      <c r="A79" t="s">
        <v>82</v>
      </c>
      <c r="B79">
        <v>2.8679999999999999</v>
      </c>
      <c r="C79">
        <v>1.9059999999999999</v>
      </c>
      <c r="D79">
        <v>-1.111</v>
      </c>
      <c r="E79">
        <v>0.85899999999999999</v>
      </c>
      <c r="F79">
        <v>8.5999999999999993E-2</v>
      </c>
      <c r="G79">
        <v>5.1999999999999998E-2</v>
      </c>
      <c r="H79">
        <v>0.11600000000000001</v>
      </c>
      <c r="J79">
        <f t="shared" si="1"/>
        <v>0.11600000000000001</v>
      </c>
    </row>
    <row r="80" spans="1:10" x14ac:dyDescent="0.25">
      <c r="A80" t="s">
        <v>83</v>
      </c>
      <c r="B80">
        <v>1.891</v>
      </c>
      <c r="C80">
        <v>0.81799999999999995</v>
      </c>
      <c r="D80">
        <v>-1.32</v>
      </c>
      <c r="E80">
        <v>0.82399999999999995</v>
      </c>
      <c r="F80">
        <v>0.107</v>
      </c>
      <c r="G80">
        <v>4.2000000000000003E-2</v>
      </c>
      <c r="H80">
        <v>6.2E-2</v>
      </c>
      <c r="J80">
        <f t="shared" si="1"/>
        <v>0</v>
      </c>
    </row>
    <row r="82" spans="1:8" x14ac:dyDescent="0.25">
      <c r="A82" t="s">
        <v>84</v>
      </c>
      <c r="B82">
        <f>AVERAGE(B3:B80)</f>
        <v>1.2820769230769231</v>
      </c>
      <c r="C82">
        <f t="shared" ref="C82:H82" si="2">AVERAGE(C3:C80)</f>
        <v>1.2820000000000005</v>
      </c>
      <c r="D82">
        <f t="shared" si="2"/>
        <v>0.15758974358974359</v>
      </c>
      <c r="E82">
        <f t="shared" si="2"/>
        <v>9.9487179487179299E-3</v>
      </c>
      <c r="F82">
        <f t="shared" si="2"/>
        <v>4.9846153846153832E-2</v>
      </c>
      <c r="G82">
        <f t="shared" si="2"/>
        <v>3.6679487179487151E-2</v>
      </c>
      <c r="H82">
        <f t="shared" si="2"/>
        <v>7.930769230769226E-2</v>
      </c>
    </row>
    <row r="83" spans="1:8" x14ac:dyDescent="0.25">
      <c r="A83" t="s">
        <v>85</v>
      </c>
      <c r="B83">
        <f>MIN(B3:B80)</f>
        <v>1E-3</v>
      </c>
      <c r="C83">
        <f t="shared" ref="C83:H83" si="3">MIN(C3:C80)</f>
        <v>3.0000000000000001E-3</v>
      </c>
      <c r="D83">
        <f t="shared" si="3"/>
        <v>-1.5329999999999999</v>
      </c>
      <c r="E83">
        <f t="shared" si="3"/>
        <v>-0.80100000000000005</v>
      </c>
      <c r="F83">
        <f t="shared" si="3"/>
        <v>0</v>
      </c>
      <c r="G83">
        <f t="shared" si="3"/>
        <v>0</v>
      </c>
      <c r="H83">
        <f t="shared" si="3"/>
        <v>1.7999999999999999E-2</v>
      </c>
    </row>
    <row r="84" spans="1:8" x14ac:dyDescent="0.25">
      <c r="A84" t="s">
        <v>87</v>
      </c>
      <c r="B84">
        <f>MEDIAN(B3:B80)</f>
        <v>0.39200000000000002</v>
      </c>
      <c r="C84">
        <f t="shared" ref="C84:H84" si="4">MEDIAN(C3:C80)</f>
        <v>0.27500000000000002</v>
      </c>
      <c r="D84">
        <f t="shared" si="4"/>
        <v>7.9500000000000001E-2</v>
      </c>
      <c r="E84">
        <f t="shared" si="4"/>
        <v>-8.4999999999999992E-2</v>
      </c>
      <c r="F84">
        <f t="shared" si="4"/>
        <v>2.1999999999999999E-2</v>
      </c>
      <c r="G84">
        <f t="shared" si="4"/>
        <v>1.0999999999999999E-2</v>
      </c>
      <c r="H84">
        <f t="shared" si="4"/>
        <v>6.8000000000000005E-2</v>
      </c>
    </row>
    <row r="85" spans="1:8" x14ac:dyDescent="0.25">
      <c r="A85" t="s">
        <v>86</v>
      </c>
      <c r="B85">
        <f>MAX(B3:B80)</f>
        <v>26.506</v>
      </c>
      <c r="C85">
        <f t="shared" ref="C85:H85" si="5">MAX(C3:C80)</f>
        <v>31.344000000000001</v>
      </c>
      <c r="D85">
        <f t="shared" si="5"/>
        <v>4.4870000000000001</v>
      </c>
      <c r="E85">
        <f t="shared" si="5"/>
        <v>4.6289999999999996</v>
      </c>
      <c r="F85">
        <f t="shared" si="5"/>
        <v>0.34899999999999998</v>
      </c>
      <c r="G85">
        <f t="shared" si="5"/>
        <v>0.39500000000000002</v>
      </c>
      <c r="H85">
        <f t="shared" si="5"/>
        <v>0.26500000000000001</v>
      </c>
    </row>
    <row r="86" spans="1:8" x14ac:dyDescent="0.25">
      <c r="A86" t="s">
        <v>88</v>
      </c>
      <c r="B86">
        <f>STDEV(B3:B80)</f>
        <v>3.3247544378386911</v>
      </c>
      <c r="C86">
        <f t="shared" ref="C86:H86" si="6">STDEV(C3:C80)</f>
        <v>4.6428582553445228</v>
      </c>
      <c r="D86">
        <f t="shared" si="6"/>
        <v>0.78231556784052791</v>
      </c>
      <c r="E86">
        <f t="shared" si="6"/>
        <v>0.82095772226807262</v>
      </c>
      <c r="F86">
        <f t="shared" si="6"/>
        <v>6.6282566496618275E-2</v>
      </c>
      <c r="G86">
        <f t="shared" si="6"/>
        <v>6.6568096876893842E-2</v>
      </c>
      <c r="H86">
        <f t="shared" si="6"/>
        <v>4.507635879125696E-2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4FE2-0D55-44FE-ACD0-B41036C32796}">
  <dimension ref="B1:I39"/>
  <sheetViews>
    <sheetView topLeftCell="A10" workbookViewId="0">
      <selection activeCell="H32" sqref="H32"/>
    </sheetView>
  </sheetViews>
  <sheetFormatPr defaultRowHeight="15" x14ac:dyDescent="0.25"/>
  <cols>
    <col min="2" max="2" width="12.140625" bestFit="1" customWidth="1"/>
  </cols>
  <sheetData>
    <row r="1" spans="2:9" x14ac:dyDescent="0.25">
      <c r="B1" s="3" t="s">
        <v>89</v>
      </c>
      <c r="C1" s="9" t="s">
        <v>0</v>
      </c>
      <c r="D1" s="9"/>
      <c r="E1" s="9" t="s">
        <v>1</v>
      </c>
      <c r="F1" s="9"/>
      <c r="G1" s="9" t="s">
        <v>2</v>
      </c>
      <c r="H1" s="9"/>
      <c r="I1" s="4" t="s">
        <v>3</v>
      </c>
    </row>
    <row r="2" spans="2:9" x14ac:dyDescent="0.25">
      <c r="B2" s="5"/>
      <c r="C2" s="6" t="s">
        <v>4</v>
      </c>
      <c r="D2" s="6" t="s">
        <v>5</v>
      </c>
      <c r="E2" s="6" t="s">
        <v>4</v>
      </c>
      <c r="F2" s="6" t="s">
        <v>5</v>
      </c>
      <c r="G2" s="6" t="s">
        <v>4</v>
      </c>
      <c r="H2" s="6" t="s">
        <v>5</v>
      </c>
      <c r="I2" s="6"/>
    </row>
    <row r="3" spans="2:9" x14ac:dyDescent="0.25">
      <c r="B3" s="7" t="s">
        <v>6</v>
      </c>
      <c r="C3" s="8">
        <v>1.792</v>
      </c>
      <c r="D3" s="8">
        <v>0.51900000000000002</v>
      </c>
      <c r="E3" s="8">
        <v>-0.38500000000000001</v>
      </c>
      <c r="F3" s="8">
        <v>0.19700000000000001</v>
      </c>
      <c r="G3" s="8">
        <v>7.0999999999999994E-2</v>
      </c>
      <c r="H3" s="8">
        <v>1.9E-2</v>
      </c>
      <c r="I3" s="8">
        <v>8.7999999999999995E-2</v>
      </c>
    </row>
    <row r="4" spans="2:9" x14ac:dyDescent="0.25">
      <c r="B4" s="7" t="s">
        <v>8</v>
      </c>
      <c r="C4" s="8">
        <v>7.0000000000000007E-2</v>
      </c>
      <c r="D4" s="8">
        <v>1.109</v>
      </c>
      <c r="E4" s="8">
        <v>-0.109</v>
      </c>
      <c r="F4" s="8">
        <v>0.41499999999999998</v>
      </c>
      <c r="G4" s="8">
        <v>3.0000000000000001E-3</v>
      </c>
      <c r="H4" s="8">
        <v>4.2000000000000003E-2</v>
      </c>
      <c r="I4" s="8">
        <v>8.2000000000000003E-2</v>
      </c>
    </row>
    <row r="5" spans="2:9" x14ac:dyDescent="0.25">
      <c r="B5" s="7" t="s">
        <v>10</v>
      </c>
      <c r="C5" s="8">
        <v>5.57</v>
      </c>
      <c r="D5" s="8">
        <v>0.77900000000000003</v>
      </c>
      <c r="E5" s="8">
        <v>-0.53600000000000003</v>
      </c>
      <c r="F5" s="8">
        <v>0.19</v>
      </c>
      <c r="G5" s="8">
        <v>0.14599999999999999</v>
      </c>
      <c r="H5" s="8">
        <v>1.7999999999999999E-2</v>
      </c>
      <c r="I5" s="8">
        <v>0.13300000000000001</v>
      </c>
    </row>
    <row r="6" spans="2:9" x14ac:dyDescent="0.25">
      <c r="B6" s="7" t="s">
        <v>11</v>
      </c>
      <c r="C6" s="8">
        <v>6.11</v>
      </c>
      <c r="D6" s="8">
        <v>26.939</v>
      </c>
      <c r="E6" s="8">
        <v>1.986</v>
      </c>
      <c r="F6" s="8">
        <v>3.956</v>
      </c>
      <c r="G6" s="8">
        <v>0.1</v>
      </c>
      <c r="H6" s="8">
        <v>0.39500000000000002</v>
      </c>
      <c r="I6" s="8">
        <v>0.214</v>
      </c>
    </row>
    <row r="7" spans="2:9" x14ac:dyDescent="0.25">
      <c r="B7" s="7" t="s">
        <v>13</v>
      </c>
      <c r="C7" s="8">
        <v>0.28899999999999998</v>
      </c>
      <c r="D7" s="8">
        <v>0.26300000000000001</v>
      </c>
      <c r="E7" s="8">
        <v>0.23100000000000001</v>
      </c>
      <c r="F7" s="8">
        <v>0.20899999999999999</v>
      </c>
      <c r="G7" s="8">
        <v>1.0999999999999999E-2</v>
      </c>
      <c r="H7" s="8">
        <v>8.9999999999999993E-3</v>
      </c>
      <c r="I7" s="8">
        <v>8.8999999999999996E-2</v>
      </c>
    </row>
    <row r="8" spans="2:9" x14ac:dyDescent="0.25">
      <c r="B8" s="7" t="s">
        <v>18</v>
      </c>
      <c r="C8" s="8">
        <v>1.3460000000000001</v>
      </c>
      <c r="D8" s="8">
        <v>8.8999999999999996E-2</v>
      </c>
      <c r="E8" s="8">
        <v>-0.88900000000000001</v>
      </c>
      <c r="F8" s="8">
        <v>0.217</v>
      </c>
      <c r="G8" s="8">
        <v>2.8000000000000001E-2</v>
      </c>
      <c r="H8" s="8">
        <v>2E-3</v>
      </c>
      <c r="I8" s="8">
        <v>0.16800000000000001</v>
      </c>
    </row>
    <row r="9" spans="2:9" x14ac:dyDescent="0.25">
      <c r="B9" s="7" t="s">
        <v>19</v>
      </c>
      <c r="C9" s="8">
        <v>0.70299999999999996</v>
      </c>
      <c r="D9" s="8">
        <v>1.7999999999999999E-2</v>
      </c>
      <c r="E9" s="8">
        <v>-0.628</v>
      </c>
      <c r="F9" s="8">
        <v>9.5000000000000001E-2</v>
      </c>
      <c r="G9" s="8">
        <v>0.02</v>
      </c>
      <c r="H9" s="8">
        <v>0</v>
      </c>
      <c r="I9" s="8">
        <v>0.125</v>
      </c>
    </row>
    <row r="10" spans="2:9" x14ac:dyDescent="0.25">
      <c r="B10" s="7" t="s">
        <v>22</v>
      </c>
      <c r="C10" s="8">
        <v>0.16800000000000001</v>
      </c>
      <c r="D10" s="8">
        <v>5.0000000000000001E-3</v>
      </c>
      <c r="E10" s="8">
        <v>-0.36799999999999999</v>
      </c>
      <c r="F10" s="8">
        <v>6.3E-2</v>
      </c>
      <c r="G10" s="8">
        <v>7.0000000000000001E-3</v>
      </c>
      <c r="H10" s="8">
        <v>0</v>
      </c>
      <c r="I10" s="8">
        <v>8.3000000000000004E-2</v>
      </c>
    </row>
    <row r="11" spans="2:9" x14ac:dyDescent="0.25">
      <c r="B11" s="7" t="s">
        <v>25</v>
      </c>
      <c r="C11" s="8">
        <v>4.3999999999999997E-2</v>
      </c>
      <c r="D11" s="8">
        <v>0.29699999999999999</v>
      </c>
      <c r="E11" s="8">
        <v>0.08</v>
      </c>
      <c r="F11" s="8">
        <v>-0.19700000000000001</v>
      </c>
      <c r="G11" s="8">
        <v>1E-3</v>
      </c>
      <c r="H11" s="8">
        <v>7.0000000000000001E-3</v>
      </c>
      <c r="I11" s="8">
        <v>0.13200000000000001</v>
      </c>
    </row>
    <row r="12" spans="2:9" x14ac:dyDescent="0.25">
      <c r="B12" s="7" t="s">
        <v>28</v>
      </c>
      <c r="C12" s="8">
        <v>2E-3</v>
      </c>
      <c r="D12" s="8">
        <v>0.30599999999999999</v>
      </c>
      <c r="E12" s="8">
        <v>2.8000000000000001E-2</v>
      </c>
      <c r="F12" s="8">
        <v>0.34399999999999997</v>
      </c>
      <c r="G12" s="8">
        <v>0</v>
      </c>
      <c r="H12" s="8">
        <v>6.0000000000000001E-3</v>
      </c>
      <c r="I12" s="8">
        <v>0.15</v>
      </c>
    </row>
    <row r="13" spans="2:9" x14ac:dyDescent="0.25">
      <c r="B13" s="7" t="s">
        <v>31</v>
      </c>
      <c r="C13" s="8">
        <v>2.0430000000000001</v>
      </c>
      <c r="D13" s="8">
        <v>1.3069999999999999</v>
      </c>
      <c r="E13" s="8">
        <v>0.93799999999999994</v>
      </c>
      <c r="F13" s="8">
        <v>-0.71099999999999997</v>
      </c>
      <c r="G13" s="8">
        <v>8.4000000000000005E-2</v>
      </c>
      <c r="H13" s="8">
        <v>4.9000000000000002E-2</v>
      </c>
      <c r="I13" s="8">
        <v>8.5000000000000006E-2</v>
      </c>
    </row>
    <row r="14" spans="2:9" x14ac:dyDescent="0.25">
      <c r="B14" s="7" t="s">
        <v>33</v>
      </c>
      <c r="C14" s="8">
        <v>0.55100000000000005</v>
      </c>
      <c r="D14" s="8">
        <v>0.96299999999999997</v>
      </c>
      <c r="E14" s="8">
        <v>0.55600000000000005</v>
      </c>
      <c r="F14" s="8">
        <v>-0.69799999999999995</v>
      </c>
      <c r="G14" s="8">
        <v>0.02</v>
      </c>
      <c r="H14" s="8">
        <v>3.2000000000000001E-2</v>
      </c>
      <c r="I14" s="8">
        <v>9.4E-2</v>
      </c>
    </row>
    <row r="15" spans="2:9" x14ac:dyDescent="0.25">
      <c r="B15" s="7" t="s">
        <v>36</v>
      </c>
      <c r="C15" s="8">
        <v>0.38400000000000001</v>
      </c>
      <c r="D15" s="8">
        <v>6.9000000000000006E-2</v>
      </c>
      <c r="E15" s="8">
        <v>-0.4</v>
      </c>
      <c r="F15" s="8">
        <v>0.161</v>
      </c>
      <c r="G15" s="8">
        <v>1.4999999999999999E-2</v>
      </c>
      <c r="H15" s="8">
        <v>2E-3</v>
      </c>
      <c r="I15" s="8">
        <v>9.1999999999999998E-2</v>
      </c>
    </row>
    <row r="16" spans="2:9" x14ac:dyDescent="0.25">
      <c r="B16" s="7" t="s">
        <v>37</v>
      </c>
      <c r="C16" s="8">
        <v>0.17799999999999999</v>
      </c>
      <c r="D16" s="8">
        <v>0.14000000000000001</v>
      </c>
      <c r="E16" s="8">
        <v>-0.33100000000000002</v>
      </c>
      <c r="F16" s="8">
        <v>0.27900000000000003</v>
      </c>
      <c r="G16" s="8">
        <v>8.0000000000000002E-3</v>
      </c>
      <c r="H16" s="8">
        <v>5.0000000000000001E-3</v>
      </c>
      <c r="I16" s="8">
        <v>8.2000000000000003E-2</v>
      </c>
    </row>
    <row r="17" spans="2:9" x14ac:dyDescent="0.25">
      <c r="B17" s="7" t="s">
        <v>40</v>
      </c>
      <c r="C17" s="8">
        <v>1.2E-2</v>
      </c>
      <c r="D17" s="8">
        <v>0.74</v>
      </c>
      <c r="E17" s="8">
        <v>-7.2999999999999995E-2</v>
      </c>
      <c r="F17" s="8">
        <v>-0.53500000000000003</v>
      </c>
      <c r="G17" s="8">
        <v>0</v>
      </c>
      <c r="H17" s="8">
        <v>1.4999999999999999E-2</v>
      </c>
      <c r="I17" s="8">
        <v>0.159</v>
      </c>
    </row>
    <row r="18" spans="2:9" x14ac:dyDescent="0.25">
      <c r="B18" s="7" t="s">
        <v>49</v>
      </c>
      <c r="C18" s="8">
        <v>0.33100000000000002</v>
      </c>
      <c r="D18" s="8">
        <v>0.17599999999999999</v>
      </c>
      <c r="E18" s="8">
        <v>-0.34</v>
      </c>
      <c r="F18" s="8">
        <v>0.23499999999999999</v>
      </c>
      <c r="G18" s="8">
        <v>1.2999999999999999E-2</v>
      </c>
      <c r="H18" s="8">
        <v>6.0000000000000001E-3</v>
      </c>
      <c r="I18" s="8">
        <v>8.8999999999999996E-2</v>
      </c>
    </row>
    <row r="19" spans="2:9" x14ac:dyDescent="0.25">
      <c r="B19" s="7" t="s">
        <v>53</v>
      </c>
      <c r="C19" s="8">
        <v>0.02</v>
      </c>
      <c r="D19" s="8">
        <v>0.22900000000000001</v>
      </c>
      <c r="E19" s="8">
        <v>-6.2E-2</v>
      </c>
      <c r="F19" s="8">
        <v>0.19800000000000001</v>
      </c>
      <c r="G19" s="8">
        <v>1E-3</v>
      </c>
      <c r="H19" s="8">
        <v>7.0000000000000001E-3</v>
      </c>
      <c r="I19" s="8">
        <v>9.8000000000000004E-2</v>
      </c>
    </row>
    <row r="20" spans="2:9" x14ac:dyDescent="0.25">
      <c r="B20" s="7" t="s">
        <v>54</v>
      </c>
      <c r="C20" s="8">
        <v>26.506</v>
      </c>
      <c r="D20" s="8">
        <v>31.344000000000001</v>
      </c>
      <c r="E20" s="8">
        <v>4.4870000000000001</v>
      </c>
      <c r="F20" s="8">
        <v>4.6289999999999996</v>
      </c>
      <c r="G20" s="8">
        <v>0.34899999999999998</v>
      </c>
      <c r="H20" s="8">
        <v>0.372</v>
      </c>
      <c r="I20" s="8">
        <v>0.26500000000000001</v>
      </c>
    </row>
    <row r="21" spans="2:9" x14ac:dyDescent="0.25">
      <c r="B21" s="7" t="s">
        <v>55</v>
      </c>
      <c r="C21" s="8">
        <v>0.159</v>
      </c>
      <c r="D21" s="8">
        <v>8.0000000000000002E-3</v>
      </c>
      <c r="E21" s="8">
        <v>0.13500000000000001</v>
      </c>
      <c r="F21" s="8">
        <v>-0.03</v>
      </c>
      <c r="G21" s="8">
        <v>6.0000000000000001E-3</v>
      </c>
      <c r="H21" s="8">
        <v>0</v>
      </c>
      <c r="I21" s="8">
        <v>8.5999999999999993E-2</v>
      </c>
    </row>
    <row r="22" spans="2:9" x14ac:dyDescent="0.25">
      <c r="B22" s="7" t="s">
        <v>57</v>
      </c>
      <c r="C22" s="8">
        <v>0.01</v>
      </c>
      <c r="D22" s="8">
        <v>0.32900000000000001</v>
      </c>
      <c r="E22" s="8">
        <v>7.9000000000000001E-2</v>
      </c>
      <c r="F22" s="8">
        <v>-0.42599999999999999</v>
      </c>
      <c r="G22" s="8">
        <v>0</v>
      </c>
      <c r="H22" s="8">
        <v>7.0000000000000001E-3</v>
      </c>
      <c r="I22" s="8">
        <v>0.156</v>
      </c>
    </row>
    <row r="23" spans="2:9" x14ac:dyDescent="0.25">
      <c r="B23" s="7" t="s">
        <v>62</v>
      </c>
      <c r="C23" s="8">
        <v>8.6999999999999994E-2</v>
      </c>
      <c r="D23" s="8">
        <v>0.28699999999999998</v>
      </c>
      <c r="E23" s="8">
        <v>-0.184</v>
      </c>
      <c r="F23" s="8">
        <v>0.318</v>
      </c>
      <c r="G23" s="8">
        <v>3.0000000000000001E-3</v>
      </c>
      <c r="H23" s="8">
        <v>7.0000000000000001E-3</v>
      </c>
      <c r="I23" s="8">
        <v>0.121</v>
      </c>
    </row>
    <row r="24" spans="2:9" x14ac:dyDescent="0.25">
      <c r="B24" s="7" t="s">
        <v>68</v>
      </c>
      <c r="C24" s="8">
        <v>0.13900000000000001</v>
      </c>
      <c r="D24" s="8">
        <v>1.4E-2</v>
      </c>
      <c r="E24" s="8">
        <v>-0.13500000000000001</v>
      </c>
      <c r="F24" s="8">
        <v>4.1000000000000002E-2</v>
      </c>
      <c r="G24" s="8">
        <v>4.0000000000000001E-3</v>
      </c>
      <c r="H24" s="8">
        <v>0</v>
      </c>
      <c r="I24" s="8">
        <v>0.13300000000000001</v>
      </c>
    </row>
    <row r="25" spans="2:9" x14ac:dyDescent="0.25">
      <c r="B25" s="7" t="s">
        <v>70</v>
      </c>
      <c r="C25" s="8">
        <v>0.94399999999999995</v>
      </c>
      <c r="D25" s="8">
        <v>3.0000000000000001E-3</v>
      </c>
      <c r="E25" s="8">
        <v>-0.48</v>
      </c>
      <c r="F25" s="8">
        <v>2.7E-2</v>
      </c>
      <c r="G25" s="8">
        <v>3.2000000000000001E-2</v>
      </c>
      <c r="H25" s="8">
        <v>0</v>
      </c>
      <c r="I25" s="8">
        <v>0.104</v>
      </c>
    </row>
    <row r="26" spans="2:9" x14ac:dyDescent="0.25">
      <c r="B26" s="7" t="s">
        <v>71</v>
      </c>
      <c r="C26" s="8">
        <v>0.85799999999999998</v>
      </c>
      <c r="D26" s="8">
        <v>9.4E-2</v>
      </c>
      <c r="E26" s="8">
        <v>-0.48</v>
      </c>
      <c r="F26" s="8">
        <v>0.151</v>
      </c>
      <c r="G26" s="8">
        <v>2.7E-2</v>
      </c>
      <c r="H26" s="8">
        <v>3.0000000000000001E-3</v>
      </c>
      <c r="I26" s="8">
        <v>0.112</v>
      </c>
    </row>
    <row r="27" spans="2:9" x14ac:dyDescent="0.25">
      <c r="B27" s="7" t="s">
        <v>73</v>
      </c>
      <c r="C27" s="8">
        <v>0.442</v>
      </c>
      <c r="D27" s="8">
        <v>5.1999999999999998E-2</v>
      </c>
      <c r="E27" s="8">
        <v>-0.498</v>
      </c>
      <c r="F27" s="8">
        <v>0.16200000000000001</v>
      </c>
      <c r="G27" s="8">
        <v>1.6E-2</v>
      </c>
      <c r="H27" s="8">
        <v>2E-3</v>
      </c>
      <c r="I27" s="8">
        <v>9.9000000000000005E-2</v>
      </c>
    </row>
    <row r="28" spans="2:9" x14ac:dyDescent="0.25">
      <c r="B28" s="7" t="s">
        <v>74</v>
      </c>
      <c r="C28" s="8">
        <v>2.2770000000000001</v>
      </c>
      <c r="D28" s="8">
        <v>0.248</v>
      </c>
      <c r="E28" s="8">
        <v>-1.0429999999999999</v>
      </c>
      <c r="F28" s="8">
        <v>0.32700000000000001</v>
      </c>
      <c r="G28" s="8">
        <v>6.4000000000000001E-2</v>
      </c>
      <c r="H28" s="8">
        <v>6.0000000000000001E-3</v>
      </c>
      <c r="I28" s="8">
        <v>0.124</v>
      </c>
    </row>
    <row r="29" spans="2:9" x14ac:dyDescent="0.25">
      <c r="B29" s="7" t="s">
        <v>78</v>
      </c>
      <c r="C29" s="8">
        <v>7.0000000000000001E-3</v>
      </c>
      <c r="D29" s="8">
        <v>0.156</v>
      </c>
      <c r="E29" s="8">
        <v>-6.8000000000000005E-2</v>
      </c>
      <c r="F29" s="8">
        <v>-0.309</v>
      </c>
      <c r="G29" s="8">
        <v>0</v>
      </c>
      <c r="H29" s="8">
        <v>5.0000000000000001E-3</v>
      </c>
      <c r="I29" s="8">
        <v>0.107</v>
      </c>
    </row>
    <row r="30" spans="2:9" x14ac:dyDescent="0.25">
      <c r="B30" s="7" t="s">
        <v>81</v>
      </c>
      <c r="C30" s="8">
        <v>10.563000000000001</v>
      </c>
      <c r="D30" s="8">
        <v>5.6130000000000004</v>
      </c>
      <c r="E30" s="8">
        <v>-1.5329999999999999</v>
      </c>
      <c r="F30" s="8">
        <v>1.06</v>
      </c>
      <c r="G30" s="8">
        <v>0.19500000000000001</v>
      </c>
      <c r="H30" s="8">
        <v>9.2999999999999999E-2</v>
      </c>
      <c r="I30" s="8">
        <v>0.189</v>
      </c>
    </row>
    <row r="31" spans="2:9" x14ac:dyDescent="0.25">
      <c r="B31" s="5" t="s">
        <v>82</v>
      </c>
      <c r="C31" s="6">
        <v>2.8679999999999999</v>
      </c>
      <c r="D31" s="6">
        <v>1.9059999999999999</v>
      </c>
      <c r="E31" s="6">
        <v>-1.111</v>
      </c>
      <c r="F31" s="6">
        <v>0.85899999999999999</v>
      </c>
      <c r="G31" s="6">
        <v>8.5999999999999993E-2</v>
      </c>
      <c r="H31" s="6">
        <v>5.1999999999999998E-2</v>
      </c>
      <c r="I31" s="6">
        <v>0.11600000000000001</v>
      </c>
    </row>
    <row r="32" spans="2:9" x14ac:dyDescent="0.25">
      <c r="B32" s="1" t="s">
        <v>42</v>
      </c>
      <c r="C32" s="2">
        <v>7.6999999999999999E-2</v>
      </c>
      <c r="D32" s="2">
        <v>1.2E-2</v>
      </c>
      <c r="E32" s="2">
        <v>0.28799999999999998</v>
      </c>
      <c r="F32" s="2">
        <v>-0.108</v>
      </c>
      <c r="G32" s="2">
        <v>5.0000000000000001E-3</v>
      </c>
      <c r="H32" s="2">
        <v>1E-3</v>
      </c>
      <c r="I32" s="2">
        <v>5.5E-2</v>
      </c>
    </row>
    <row r="33" spans="2:9" x14ac:dyDescent="0.25">
      <c r="B33" s="1" t="s">
        <v>43</v>
      </c>
      <c r="C33" s="2">
        <v>3.5000000000000003E-2</v>
      </c>
      <c r="D33" s="2">
        <v>9.9000000000000005E-2</v>
      </c>
      <c r="E33" s="2">
        <v>-0.16200000000000001</v>
      </c>
      <c r="F33" s="2">
        <v>0.26</v>
      </c>
      <c r="G33" s="2">
        <v>3.0000000000000001E-3</v>
      </c>
      <c r="H33" s="2">
        <v>7.0000000000000001E-3</v>
      </c>
      <c r="I33" s="2">
        <v>4.4999999999999998E-2</v>
      </c>
    </row>
    <row r="34" spans="2:9" x14ac:dyDescent="0.25">
      <c r="B34" s="5" t="s">
        <v>9</v>
      </c>
      <c r="C34" s="6">
        <v>1.774</v>
      </c>
      <c r="D34" s="6">
        <v>0.997</v>
      </c>
      <c r="E34" s="6">
        <v>-0.36399999999999999</v>
      </c>
      <c r="F34" s="6">
        <v>0.25900000000000001</v>
      </c>
      <c r="G34" s="6">
        <v>9.6000000000000002E-2</v>
      </c>
      <c r="H34" s="6">
        <v>4.8000000000000001E-2</v>
      </c>
      <c r="I34" s="6">
        <v>6.5000000000000002E-2</v>
      </c>
    </row>
    <row r="35" spans="2:9" x14ac:dyDescent="0.25">
      <c r="B35" s="7" t="s">
        <v>84</v>
      </c>
      <c r="C35" s="8">
        <v>1.2820769230769231</v>
      </c>
      <c r="D35" s="8">
        <v>1.2820000000000005</v>
      </c>
      <c r="E35" s="8">
        <v>0.15758974358974359</v>
      </c>
      <c r="F35" s="8">
        <v>9.9487179487179299E-3</v>
      </c>
      <c r="G35" s="8">
        <v>4.9846153846153832E-2</v>
      </c>
      <c r="H35" s="8">
        <v>3.6679487179487151E-2</v>
      </c>
      <c r="I35" s="8">
        <v>7.930769230769226E-2</v>
      </c>
    </row>
    <row r="36" spans="2:9" x14ac:dyDescent="0.25">
      <c r="B36" s="7" t="s">
        <v>85</v>
      </c>
      <c r="C36" s="8">
        <v>1E-3</v>
      </c>
      <c r="D36" s="8">
        <v>3.0000000000000001E-3</v>
      </c>
      <c r="E36" s="8">
        <v>-1.5329999999999999</v>
      </c>
      <c r="F36" s="8">
        <v>-0.80100000000000005</v>
      </c>
      <c r="G36" s="8">
        <v>0</v>
      </c>
      <c r="H36" s="8">
        <v>0</v>
      </c>
      <c r="I36" s="8">
        <v>1.7999999999999999E-2</v>
      </c>
    </row>
    <row r="37" spans="2:9" x14ac:dyDescent="0.25">
      <c r="B37" s="7" t="s">
        <v>87</v>
      </c>
      <c r="C37" s="8">
        <v>0.39200000000000002</v>
      </c>
      <c r="D37" s="8">
        <v>0.27500000000000002</v>
      </c>
      <c r="E37" s="8">
        <v>7.9500000000000001E-2</v>
      </c>
      <c r="F37" s="8">
        <v>-8.4999999999999992E-2</v>
      </c>
      <c r="G37" s="8">
        <v>2.1999999999999999E-2</v>
      </c>
      <c r="H37" s="8">
        <v>1.0999999999999999E-2</v>
      </c>
      <c r="I37" s="8">
        <v>6.8000000000000005E-2</v>
      </c>
    </row>
    <row r="38" spans="2:9" x14ac:dyDescent="0.25">
      <c r="B38" s="7" t="s">
        <v>86</v>
      </c>
      <c r="C38" s="8">
        <v>26.506</v>
      </c>
      <c r="D38" s="8">
        <v>31.344000000000001</v>
      </c>
      <c r="E38" s="8">
        <v>4.4870000000000001</v>
      </c>
      <c r="F38" s="8">
        <v>4.6289999999999996</v>
      </c>
      <c r="G38" s="8">
        <v>0.34899999999999998</v>
      </c>
      <c r="H38" s="8">
        <v>0.39500000000000002</v>
      </c>
      <c r="I38" s="8">
        <v>0.26500000000000001</v>
      </c>
    </row>
    <row r="39" spans="2:9" x14ac:dyDescent="0.25">
      <c r="B39" s="5" t="s">
        <v>88</v>
      </c>
      <c r="C39" s="6">
        <v>3.3247544378386911</v>
      </c>
      <c r="D39" s="6">
        <v>4.6428582553445228</v>
      </c>
      <c r="E39" s="6">
        <v>0.78231556784052791</v>
      </c>
      <c r="F39" s="6">
        <v>0.82095772226807262</v>
      </c>
      <c r="G39" s="6">
        <v>6.6282566496618275E-2</v>
      </c>
      <c r="H39" s="6">
        <v>6.6568096876893842E-2</v>
      </c>
      <c r="I39" s="6">
        <v>4.507635879125696E-2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BBA3-D704-4E2E-B215-B64369A483D1}">
  <dimension ref="B2:I39"/>
  <sheetViews>
    <sheetView topLeftCell="A10" workbookViewId="0">
      <selection activeCell="I26" sqref="I26"/>
    </sheetView>
  </sheetViews>
  <sheetFormatPr defaultRowHeight="15" x14ac:dyDescent="0.25"/>
  <cols>
    <col min="2" max="2" width="13.140625" bestFit="1" customWidth="1"/>
  </cols>
  <sheetData>
    <row r="2" spans="2:9" x14ac:dyDescent="0.25">
      <c r="B2" s="4" t="s">
        <v>89</v>
      </c>
      <c r="C2" s="9" t="s">
        <v>0</v>
      </c>
      <c r="D2" s="9"/>
      <c r="E2" s="9" t="s">
        <v>1</v>
      </c>
      <c r="F2" s="9"/>
      <c r="G2" s="9" t="s">
        <v>2</v>
      </c>
      <c r="H2" s="9"/>
      <c r="I2" s="4" t="s">
        <v>3</v>
      </c>
    </row>
    <row r="3" spans="2:9" x14ac:dyDescent="0.25">
      <c r="B3" s="6"/>
      <c r="C3" s="6" t="s">
        <v>4</v>
      </c>
      <c r="D3" s="6" t="s">
        <v>5</v>
      </c>
      <c r="E3" s="6" t="s">
        <v>4</v>
      </c>
      <c r="F3" s="6" t="s">
        <v>5</v>
      </c>
      <c r="G3" s="6" t="s">
        <v>4</v>
      </c>
      <c r="H3" s="6" t="s">
        <v>5</v>
      </c>
      <c r="I3" s="6"/>
    </row>
    <row r="4" spans="2:9" x14ac:dyDescent="0.25">
      <c r="B4" s="7" t="s">
        <v>6</v>
      </c>
      <c r="C4" s="8">
        <v>1.792</v>
      </c>
      <c r="D4" s="8">
        <v>0.51900000000000002</v>
      </c>
      <c r="E4" s="8">
        <v>-0.38500000000000001</v>
      </c>
      <c r="F4" s="8">
        <v>0.19700000000000001</v>
      </c>
      <c r="G4" s="8">
        <v>7.0999999999999994E-2</v>
      </c>
      <c r="H4" s="8">
        <v>1.9E-2</v>
      </c>
      <c r="I4" s="8">
        <v>8.7999999999999995E-2</v>
      </c>
    </row>
    <row r="5" spans="2:9" x14ac:dyDescent="0.25">
      <c r="B5" s="7" t="s">
        <v>9</v>
      </c>
      <c r="C5" s="8">
        <v>1.774</v>
      </c>
      <c r="D5" s="8">
        <v>0.997</v>
      </c>
      <c r="E5" s="8">
        <v>-0.36399999999999999</v>
      </c>
      <c r="F5" s="8">
        <v>0.25900000000000001</v>
      </c>
      <c r="G5" s="8">
        <v>9.6000000000000002E-2</v>
      </c>
      <c r="H5" s="8">
        <v>4.8000000000000001E-2</v>
      </c>
      <c r="I5" s="8">
        <v>6.5000000000000002E-2</v>
      </c>
    </row>
    <row r="6" spans="2:9" x14ac:dyDescent="0.25">
      <c r="B6" s="7" t="s">
        <v>10</v>
      </c>
      <c r="C6" s="8">
        <v>5.57</v>
      </c>
      <c r="D6" s="8">
        <v>0.77900000000000003</v>
      </c>
      <c r="E6" s="8">
        <v>-0.53600000000000003</v>
      </c>
      <c r="F6" s="8">
        <v>0.19</v>
      </c>
      <c r="G6" s="8">
        <v>0.14599999999999999</v>
      </c>
      <c r="H6" s="8">
        <v>1.7999999999999999E-2</v>
      </c>
      <c r="I6" s="8">
        <v>0.13300000000000001</v>
      </c>
    </row>
    <row r="7" spans="2:9" x14ac:dyDescent="0.25">
      <c r="B7" s="7" t="s">
        <v>11</v>
      </c>
      <c r="C7" s="8">
        <v>6.11</v>
      </c>
      <c r="D7" s="8">
        <v>26.939</v>
      </c>
      <c r="E7" s="8">
        <v>1.986</v>
      </c>
      <c r="F7" s="8">
        <v>3.956</v>
      </c>
      <c r="G7" s="8">
        <v>0.1</v>
      </c>
      <c r="H7" s="8">
        <v>0.39500000000000002</v>
      </c>
      <c r="I7" s="8">
        <v>0.214</v>
      </c>
    </row>
    <row r="8" spans="2:9" x14ac:dyDescent="0.25">
      <c r="B8" s="7" t="s">
        <v>12</v>
      </c>
      <c r="C8" s="8">
        <v>1.1519999999999999</v>
      </c>
      <c r="D8" s="8">
        <v>0.68500000000000005</v>
      </c>
      <c r="E8" s="8">
        <v>0.996</v>
      </c>
      <c r="F8" s="8">
        <v>-0.72799999999999998</v>
      </c>
      <c r="G8" s="8">
        <v>0.20799999999999999</v>
      </c>
      <c r="H8" s="8">
        <v>0.111</v>
      </c>
      <c r="I8" s="8">
        <v>1.9E-2</v>
      </c>
    </row>
    <row r="9" spans="2:9" x14ac:dyDescent="0.25">
      <c r="B9" s="7" t="s">
        <v>16</v>
      </c>
      <c r="C9" s="8">
        <v>1.8340000000000001</v>
      </c>
      <c r="D9" s="8">
        <v>2.1000000000000001E-2</v>
      </c>
      <c r="E9" s="8">
        <v>0.59499999999999997</v>
      </c>
      <c r="F9" s="8">
        <v>-6.0999999999999999E-2</v>
      </c>
      <c r="G9" s="8">
        <v>8.8999999999999996E-2</v>
      </c>
      <c r="H9" s="8">
        <v>1E-3</v>
      </c>
      <c r="I9" s="8">
        <v>7.1999999999999995E-2</v>
      </c>
    </row>
    <row r="10" spans="2:9" x14ac:dyDescent="0.25">
      <c r="B10" s="7" t="s">
        <v>26</v>
      </c>
      <c r="C10" s="8">
        <v>0.86299999999999999</v>
      </c>
      <c r="D10" s="8">
        <v>0.78900000000000003</v>
      </c>
      <c r="E10" s="8">
        <v>0.80900000000000005</v>
      </c>
      <c r="F10" s="8">
        <v>-0.73399999999999999</v>
      </c>
      <c r="G10" s="8">
        <v>9.4E-2</v>
      </c>
      <c r="H10" s="8">
        <v>7.8E-2</v>
      </c>
      <c r="I10" s="8">
        <v>3.2000000000000001E-2</v>
      </c>
    </row>
    <row r="11" spans="2:9" x14ac:dyDescent="0.25">
      <c r="B11" s="7" t="s">
        <v>30</v>
      </c>
      <c r="C11" s="8">
        <v>2.6110000000000002</v>
      </c>
      <c r="D11" s="8">
        <v>1.786</v>
      </c>
      <c r="E11" s="8">
        <v>0.82099999999999995</v>
      </c>
      <c r="F11" s="8">
        <v>-0.64400000000000002</v>
      </c>
      <c r="G11" s="8">
        <v>0.13300000000000001</v>
      </c>
      <c r="H11" s="8">
        <v>8.2000000000000003E-2</v>
      </c>
      <c r="I11" s="8">
        <v>6.9000000000000006E-2</v>
      </c>
    </row>
    <row r="12" spans="2:9" x14ac:dyDescent="0.25">
      <c r="B12" s="7" t="s">
        <v>31</v>
      </c>
      <c r="C12" s="8">
        <v>2.0430000000000001</v>
      </c>
      <c r="D12" s="8">
        <v>1.3069999999999999</v>
      </c>
      <c r="E12" s="8">
        <v>0.93799999999999994</v>
      </c>
      <c r="F12" s="8">
        <v>-0.71099999999999997</v>
      </c>
      <c r="G12" s="8">
        <v>8.4000000000000005E-2</v>
      </c>
      <c r="H12" s="8">
        <v>4.9000000000000002E-2</v>
      </c>
      <c r="I12" s="8">
        <v>8.5000000000000006E-2</v>
      </c>
    </row>
    <row r="13" spans="2:9" x14ac:dyDescent="0.25">
      <c r="B13" s="7" t="s">
        <v>38</v>
      </c>
      <c r="C13" s="8">
        <v>1.5920000000000001</v>
      </c>
      <c r="D13" s="8">
        <v>8.1000000000000003E-2</v>
      </c>
      <c r="E13" s="8">
        <v>-0.251</v>
      </c>
      <c r="F13" s="8">
        <v>5.3999999999999999E-2</v>
      </c>
      <c r="G13" s="8">
        <v>8.5000000000000006E-2</v>
      </c>
      <c r="H13" s="8">
        <v>4.0000000000000001E-3</v>
      </c>
      <c r="I13" s="8">
        <v>6.5000000000000002E-2</v>
      </c>
    </row>
    <row r="14" spans="2:9" x14ac:dyDescent="0.25">
      <c r="B14" s="7" t="s">
        <v>41</v>
      </c>
      <c r="C14" s="8">
        <v>0.4</v>
      </c>
      <c r="D14" s="8">
        <v>0.32800000000000001</v>
      </c>
      <c r="E14" s="8">
        <v>0.71899999999999997</v>
      </c>
      <c r="F14" s="8">
        <v>-0.61699999999999999</v>
      </c>
      <c r="G14" s="8">
        <v>6.6000000000000003E-2</v>
      </c>
      <c r="H14" s="8">
        <v>4.8000000000000001E-2</v>
      </c>
      <c r="I14" s="8">
        <v>2.1000000000000001E-2</v>
      </c>
    </row>
    <row r="15" spans="2:9" x14ac:dyDescent="0.25">
      <c r="B15" s="7" t="s">
        <v>45</v>
      </c>
      <c r="C15" s="8">
        <v>0.85599999999999998</v>
      </c>
      <c r="D15" s="8">
        <v>0.81200000000000006</v>
      </c>
      <c r="E15" s="8">
        <v>0.78300000000000003</v>
      </c>
      <c r="F15" s="8">
        <v>-0.72399999999999998</v>
      </c>
      <c r="G15" s="8">
        <v>6.5000000000000002E-2</v>
      </c>
      <c r="H15" s="8">
        <v>5.6000000000000001E-2</v>
      </c>
      <c r="I15" s="8">
        <v>4.5999999999999999E-2</v>
      </c>
    </row>
    <row r="16" spans="2:9" x14ac:dyDescent="0.25">
      <c r="B16" s="7" t="s">
        <v>46</v>
      </c>
      <c r="C16" s="8">
        <v>5.1319999999999997</v>
      </c>
      <c r="D16" s="8">
        <v>4.069</v>
      </c>
      <c r="E16" s="8">
        <v>0.92200000000000004</v>
      </c>
      <c r="F16" s="8">
        <v>-0.77900000000000003</v>
      </c>
      <c r="G16" s="8">
        <v>0.26700000000000002</v>
      </c>
      <c r="H16" s="8">
        <v>0.19</v>
      </c>
      <c r="I16" s="8">
        <v>6.7000000000000004E-2</v>
      </c>
    </row>
    <row r="17" spans="2:9" x14ac:dyDescent="0.25">
      <c r="B17" s="7" t="s">
        <v>47</v>
      </c>
      <c r="C17" s="8">
        <v>1.0069999999999999</v>
      </c>
      <c r="D17" s="8">
        <v>0.50700000000000001</v>
      </c>
      <c r="E17" s="8">
        <v>0.36399999999999999</v>
      </c>
      <c r="F17" s="8">
        <v>-0.245</v>
      </c>
      <c r="G17" s="8">
        <v>6.6000000000000003E-2</v>
      </c>
      <c r="H17" s="8">
        <v>0.03</v>
      </c>
      <c r="I17" s="8">
        <v>5.3999999999999999E-2</v>
      </c>
    </row>
    <row r="18" spans="2:9" x14ac:dyDescent="0.25">
      <c r="B18" s="7" t="s">
        <v>54</v>
      </c>
      <c r="C18" s="8">
        <v>26.506</v>
      </c>
      <c r="D18" s="8">
        <v>31.344000000000001</v>
      </c>
      <c r="E18" s="8">
        <v>4.4870000000000001</v>
      </c>
      <c r="F18" s="8">
        <v>4.6289999999999996</v>
      </c>
      <c r="G18" s="8">
        <v>0.34899999999999998</v>
      </c>
      <c r="H18" s="8">
        <v>0.372</v>
      </c>
      <c r="I18" s="8">
        <v>0.26500000000000001</v>
      </c>
    </row>
    <row r="19" spans="2:9" x14ac:dyDescent="0.25">
      <c r="B19" s="7" t="s">
        <v>56</v>
      </c>
      <c r="C19" s="8">
        <v>0.98899999999999999</v>
      </c>
      <c r="D19" s="8">
        <v>0.72</v>
      </c>
      <c r="E19" s="8">
        <v>0.67500000000000004</v>
      </c>
      <c r="F19" s="8">
        <v>-0.54700000000000004</v>
      </c>
      <c r="G19" s="8">
        <v>0.11600000000000001</v>
      </c>
      <c r="H19" s="8">
        <v>7.5999999999999998E-2</v>
      </c>
      <c r="I19" s="8">
        <v>0.03</v>
      </c>
    </row>
    <row r="20" spans="2:9" x14ac:dyDescent="0.25">
      <c r="B20" s="7" t="s">
        <v>61</v>
      </c>
      <c r="C20" s="8">
        <v>1.3740000000000001</v>
      </c>
      <c r="D20" s="8">
        <v>1.1599999999999999</v>
      </c>
      <c r="E20" s="8">
        <v>0.91900000000000004</v>
      </c>
      <c r="F20" s="8">
        <v>-0.80100000000000005</v>
      </c>
      <c r="G20" s="8">
        <v>0.113</v>
      </c>
      <c r="H20" s="8">
        <v>8.5999999999999993E-2</v>
      </c>
      <c r="I20" s="8">
        <v>4.2000000000000003E-2</v>
      </c>
    </row>
    <row r="21" spans="2:9" x14ac:dyDescent="0.25">
      <c r="B21" s="7" t="s">
        <v>63</v>
      </c>
      <c r="C21" s="8">
        <v>0.53</v>
      </c>
      <c r="D21" s="8">
        <v>0.41</v>
      </c>
      <c r="E21" s="8">
        <v>0.65400000000000003</v>
      </c>
      <c r="F21" s="8">
        <v>-0.54600000000000004</v>
      </c>
      <c r="G21" s="8">
        <v>7.6999999999999999E-2</v>
      </c>
      <c r="H21" s="8">
        <v>5.3999999999999999E-2</v>
      </c>
      <c r="I21" s="8">
        <v>2.4E-2</v>
      </c>
    </row>
    <row r="22" spans="2:9" x14ac:dyDescent="0.25">
      <c r="B22" s="7" t="s">
        <v>65</v>
      </c>
      <c r="C22" s="8">
        <v>0.57399999999999995</v>
      </c>
      <c r="D22" s="8">
        <v>0.30199999999999999</v>
      </c>
      <c r="E22" s="8">
        <v>0.90800000000000003</v>
      </c>
      <c r="F22" s="8">
        <v>-0.625</v>
      </c>
      <c r="G22" s="8">
        <v>0.1</v>
      </c>
      <c r="H22" s="8">
        <v>4.8000000000000001E-2</v>
      </c>
      <c r="I22" s="8">
        <v>0.02</v>
      </c>
    </row>
    <row r="23" spans="2:9" x14ac:dyDescent="0.25">
      <c r="B23" s="7" t="s">
        <v>66</v>
      </c>
      <c r="C23" s="8">
        <v>0.94199999999999995</v>
      </c>
      <c r="D23" s="8">
        <v>0.84799999999999998</v>
      </c>
      <c r="E23" s="8">
        <v>0.53200000000000003</v>
      </c>
      <c r="F23" s="8">
        <v>-0.47899999999999998</v>
      </c>
      <c r="G23" s="8">
        <v>7.4999999999999997E-2</v>
      </c>
      <c r="H23" s="8">
        <v>6.0999999999999999E-2</v>
      </c>
      <c r="I23" s="8">
        <v>4.3999999999999997E-2</v>
      </c>
    </row>
    <row r="24" spans="2:9" x14ac:dyDescent="0.25">
      <c r="B24" s="7" t="s">
        <v>67</v>
      </c>
      <c r="C24" s="8">
        <v>3.5049999999999999</v>
      </c>
      <c r="D24" s="8">
        <v>2.3929999999999998</v>
      </c>
      <c r="E24" s="8">
        <v>0.90700000000000003</v>
      </c>
      <c r="F24" s="8">
        <v>-0.71099999999999997</v>
      </c>
      <c r="G24" s="8">
        <v>0.186</v>
      </c>
      <c r="H24" s="8">
        <v>0.114</v>
      </c>
      <c r="I24" s="8">
        <v>6.6000000000000003E-2</v>
      </c>
    </row>
    <row r="25" spans="2:9" x14ac:dyDescent="0.25">
      <c r="B25" s="7" t="s">
        <v>69</v>
      </c>
      <c r="C25" s="8">
        <v>0.84</v>
      </c>
      <c r="D25" s="8">
        <v>0.55400000000000005</v>
      </c>
      <c r="E25" s="8">
        <v>0.88</v>
      </c>
      <c r="F25" s="8">
        <v>-0.67800000000000005</v>
      </c>
      <c r="G25" s="8">
        <v>0.16500000000000001</v>
      </c>
      <c r="H25" s="8">
        <v>9.8000000000000004E-2</v>
      </c>
      <c r="I25" s="8">
        <v>1.7999999999999999E-2</v>
      </c>
    </row>
    <row r="26" spans="2:9" x14ac:dyDescent="0.25">
      <c r="B26" s="7" t="s">
        <v>74</v>
      </c>
      <c r="C26" s="8">
        <v>2.2770000000000001</v>
      </c>
      <c r="D26" s="8">
        <v>0.248</v>
      </c>
      <c r="E26" s="8">
        <v>-1.0429999999999999</v>
      </c>
      <c r="F26" s="8">
        <v>0.32700000000000001</v>
      </c>
      <c r="G26" s="8">
        <v>6.4000000000000001E-2</v>
      </c>
      <c r="H26" s="8">
        <v>6.0000000000000001E-3</v>
      </c>
      <c r="I26" s="8">
        <v>0.124</v>
      </c>
    </row>
    <row r="27" spans="2:9" x14ac:dyDescent="0.25">
      <c r="B27" s="7" t="s">
        <v>75</v>
      </c>
      <c r="C27" s="8">
        <v>1.252</v>
      </c>
      <c r="D27" s="8">
        <v>0.69399999999999995</v>
      </c>
      <c r="E27" s="8">
        <v>0.89900000000000002</v>
      </c>
      <c r="F27" s="8">
        <v>0.63500000000000001</v>
      </c>
      <c r="G27" s="8">
        <v>0.06</v>
      </c>
      <c r="H27" s="8">
        <v>0.03</v>
      </c>
      <c r="I27" s="8">
        <v>7.3999999999999996E-2</v>
      </c>
    </row>
    <row r="28" spans="2:9" x14ac:dyDescent="0.25">
      <c r="B28" s="7" t="s">
        <v>81</v>
      </c>
      <c r="C28" s="8">
        <v>10.563000000000001</v>
      </c>
      <c r="D28" s="8">
        <v>5.6130000000000004</v>
      </c>
      <c r="E28" s="8">
        <v>-1.5329999999999999</v>
      </c>
      <c r="F28" s="8">
        <v>1.06</v>
      </c>
      <c r="G28" s="8">
        <v>0.19500000000000001</v>
      </c>
      <c r="H28" s="8">
        <v>9.2999999999999999E-2</v>
      </c>
      <c r="I28" s="8">
        <v>0.189</v>
      </c>
    </row>
    <row r="29" spans="2:9" x14ac:dyDescent="0.25">
      <c r="B29" s="7" t="s">
        <v>82</v>
      </c>
      <c r="C29" s="8">
        <v>2.8679999999999999</v>
      </c>
      <c r="D29" s="8">
        <v>1.9059999999999999</v>
      </c>
      <c r="E29" s="8">
        <v>-1.111</v>
      </c>
      <c r="F29" s="8">
        <v>0.85899999999999999</v>
      </c>
      <c r="G29" s="8">
        <v>8.5999999999999993E-2</v>
      </c>
      <c r="H29" s="8">
        <v>5.1999999999999998E-2</v>
      </c>
      <c r="I29" s="8">
        <v>0.11600000000000001</v>
      </c>
    </row>
    <row r="30" spans="2:9" x14ac:dyDescent="0.25">
      <c r="B30" s="7" t="s">
        <v>83</v>
      </c>
      <c r="C30" s="8">
        <v>1.891</v>
      </c>
      <c r="D30" s="8">
        <v>0.81799999999999995</v>
      </c>
      <c r="E30" s="8">
        <v>-1.32</v>
      </c>
      <c r="F30" s="8">
        <v>0.82399999999999995</v>
      </c>
      <c r="G30" s="8">
        <v>0.107</v>
      </c>
      <c r="H30" s="8">
        <v>4.2000000000000003E-2</v>
      </c>
      <c r="I30" s="8">
        <v>6.2E-2</v>
      </c>
    </row>
    <row r="31" spans="2:9" x14ac:dyDescent="0.25">
      <c r="B31" s="7" t="s">
        <v>42</v>
      </c>
      <c r="C31" s="8">
        <v>7.6999999999999999E-2</v>
      </c>
      <c r="D31" s="8">
        <v>1.2E-2</v>
      </c>
      <c r="E31" s="8">
        <v>0.28799999999999998</v>
      </c>
      <c r="F31" s="8">
        <v>-0.108</v>
      </c>
      <c r="G31" s="8">
        <v>5.0000000000000001E-3</v>
      </c>
      <c r="H31" s="8">
        <v>1E-3</v>
      </c>
      <c r="I31" s="8">
        <v>5.5E-2</v>
      </c>
    </row>
    <row r="32" spans="2:9" x14ac:dyDescent="0.25">
      <c r="B32" s="7" t="s">
        <v>43</v>
      </c>
      <c r="C32" s="8">
        <v>3.5000000000000003E-2</v>
      </c>
      <c r="D32" s="8">
        <v>9.9000000000000005E-2</v>
      </c>
      <c r="E32" s="8">
        <v>-0.16200000000000001</v>
      </c>
      <c r="F32" s="8">
        <v>0.26</v>
      </c>
      <c r="G32" s="8">
        <v>3.0000000000000001E-3</v>
      </c>
      <c r="H32" s="8">
        <v>7.0000000000000001E-3</v>
      </c>
      <c r="I32" s="8">
        <v>4.4999999999999998E-2</v>
      </c>
    </row>
    <row r="33" spans="2:9" x14ac:dyDescent="0.25">
      <c r="B33" s="7" t="s">
        <v>18</v>
      </c>
      <c r="C33" s="8">
        <v>1.3460000000000001</v>
      </c>
      <c r="D33" s="8">
        <v>8.8999999999999996E-2</v>
      </c>
      <c r="E33" s="8">
        <v>-0.88900000000000001</v>
      </c>
      <c r="F33" s="8">
        <v>0.217</v>
      </c>
      <c r="G33" s="8">
        <v>2.8000000000000001E-2</v>
      </c>
      <c r="H33" s="8">
        <v>2E-3</v>
      </c>
      <c r="I33" s="8">
        <v>0.16800000000000001</v>
      </c>
    </row>
    <row r="34" spans="2:9" x14ac:dyDescent="0.25">
      <c r="B34" s="5" t="s">
        <v>17</v>
      </c>
      <c r="C34" s="6">
        <v>0.112</v>
      </c>
      <c r="D34" s="6">
        <v>3.0000000000000001E-3</v>
      </c>
      <c r="E34" s="6">
        <v>0.38100000000000001</v>
      </c>
      <c r="F34" s="6">
        <v>-6.2E-2</v>
      </c>
      <c r="G34" s="6">
        <v>6.0000000000000001E-3</v>
      </c>
      <c r="H34" s="6">
        <v>0</v>
      </c>
      <c r="I34" s="6">
        <v>6.0999999999999999E-2</v>
      </c>
    </row>
    <row r="35" spans="2:9" x14ac:dyDescent="0.25">
      <c r="B35" s="7" t="s">
        <v>84</v>
      </c>
      <c r="C35" s="8">
        <v>1.2820769230769231</v>
      </c>
      <c r="D35" s="8">
        <v>1.2820000000000005</v>
      </c>
      <c r="E35" s="8">
        <v>0.15758974358974359</v>
      </c>
      <c r="F35" s="8">
        <v>9.9487179487179299E-3</v>
      </c>
      <c r="G35" s="8">
        <v>4.9846153846153832E-2</v>
      </c>
      <c r="H35" s="8">
        <v>3.6679487179487151E-2</v>
      </c>
      <c r="I35" s="8">
        <v>7.930769230769226E-2</v>
      </c>
    </row>
    <row r="36" spans="2:9" x14ac:dyDescent="0.25">
      <c r="B36" s="7" t="s">
        <v>85</v>
      </c>
      <c r="C36" s="8">
        <v>1E-3</v>
      </c>
      <c r="D36" s="8">
        <v>3.0000000000000001E-3</v>
      </c>
      <c r="E36" s="8">
        <v>-1.5329999999999999</v>
      </c>
      <c r="F36" s="8">
        <v>-0.80100000000000005</v>
      </c>
      <c r="G36" s="8">
        <v>0</v>
      </c>
      <c r="H36" s="8">
        <v>0</v>
      </c>
      <c r="I36" s="8">
        <v>1.7999999999999999E-2</v>
      </c>
    </row>
    <row r="37" spans="2:9" x14ac:dyDescent="0.25">
      <c r="B37" s="7" t="s">
        <v>87</v>
      </c>
      <c r="C37" s="8">
        <v>0.39200000000000002</v>
      </c>
      <c r="D37" s="8">
        <v>0.27500000000000002</v>
      </c>
      <c r="E37" s="8">
        <v>7.9500000000000001E-2</v>
      </c>
      <c r="F37" s="8">
        <v>-8.4999999999999992E-2</v>
      </c>
      <c r="G37" s="8">
        <v>2.1999999999999999E-2</v>
      </c>
      <c r="H37" s="8">
        <v>1.0999999999999999E-2</v>
      </c>
      <c r="I37" s="8">
        <v>6.8000000000000005E-2</v>
      </c>
    </row>
    <row r="38" spans="2:9" x14ac:dyDescent="0.25">
      <c r="B38" s="7" t="s">
        <v>86</v>
      </c>
      <c r="C38" s="8">
        <v>26.506</v>
      </c>
      <c r="D38" s="8">
        <v>31.344000000000001</v>
      </c>
      <c r="E38" s="8">
        <v>4.4870000000000001</v>
      </c>
      <c r="F38" s="8">
        <v>4.6289999999999996</v>
      </c>
      <c r="G38" s="8">
        <v>0.34899999999999998</v>
      </c>
      <c r="H38" s="8">
        <v>0.39500000000000002</v>
      </c>
      <c r="I38" s="8">
        <v>0.26500000000000001</v>
      </c>
    </row>
    <row r="39" spans="2:9" x14ac:dyDescent="0.25">
      <c r="B39" s="5" t="s">
        <v>88</v>
      </c>
      <c r="C39" s="6">
        <v>3.3247544378386911</v>
      </c>
      <c r="D39" s="6">
        <v>4.6428582553445228</v>
      </c>
      <c r="E39" s="6">
        <v>0.78231556784052791</v>
      </c>
      <c r="F39" s="6">
        <v>0.82095772226807262</v>
      </c>
      <c r="G39" s="6">
        <v>6.6282566496618275E-2</v>
      </c>
      <c r="H39" s="6">
        <v>6.6568096876893842E-2</v>
      </c>
      <c r="I39" s="6">
        <v>4.507635879125696E-2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70CF-85E0-49BC-BBA9-EC0158A3098A}">
  <dimension ref="B2:I26"/>
  <sheetViews>
    <sheetView workbookViewId="0">
      <selection activeCell="B9" sqref="B9"/>
    </sheetView>
  </sheetViews>
  <sheetFormatPr defaultRowHeight="15" x14ac:dyDescent="0.25"/>
  <cols>
    <col min="2" max="2" width="11.5703125" bestFit="1" customWidth="1"/>
  </cols>
  <sheetData>
    <row r="2" spans="2:9" x14ac:dyDescent="0.25">
      <c r="C2" t="s">
        <v>0</v>
      </c>
      <c r="E2" t="s">
        <v>1</v>
      </c>
      <c r="G2" t="s">
        <v>2</v>
      </c>
      <c r="I2" t="s">
        <v>3</v>
      </c>
    </row>
    <row r="3" spans="2:9" x14ac:dyDescent="0.25">
      <c r="C3" t="s">
        <v>4</v>
      </c>
      <c r="D3" t="s">
        <v>5</v>
      </c>
      <c r="E3" t="s">
        <v>4</v>
      </c>
      <c r="F3" t="s">
        <v>5</v>
      </c>
      <c r="G3" t="s">
        <v>4</v>
      </c>
      <c r="H3" t="s">
        <v>5</v>
      </c>
    </row>
    <row r="4" spans="2:9" x14ac:dyDescent="0.25">
      <c r="B4" t="s">
        <v>6</v>
      </c>
      <c r="C4">
        <v>1.792</v>
      </c>
      <c r="D4">
        <v>0.51900000000000002</v>
      </c>
      <c r="E4">
        <v>-0.38500000000000001</v>
      </c>
      <c r="F4">
        <v>0.19700000000000001</v>
      </c>
      <c r="G4">
        <v>7.0999999999999994E-2</v>
      </c>
      <c r="H4">
        <v>1.9E-2</v>
      </c>
      <c r="I4">
        <v>8.7999999999999995E-2</v>
      </c>
    </row>
    <row r="5" spans="2:9" x14ac:dyDescent="0.25">
      <c r="B5" t="s">
        <v>9</v>
      </c>
      <c r="C5">
        <v>1.774</v>
      </c>
      <c r="D5">
        <v>0.997</v>
      </c>
      <c r="E5">
        <v>-0.36399999999999999</v>
      </c>
      <c r="F5">
        <v>0.25900000000000001</v>
      </c>
      <c r="G5">
        <v>9.6000000000000002E-2</v>
      </c>
      <c r="H5">
        <v>4.8000000000000001E-2</v>
      </c>
      <c r="I5">
        <v>6.5000000000000002E-2</v>
      </c>
    </row>
    <row r="6" spans="2:9" x14ac:dyDescent="0.25">
      <c r="B6" t="s">
        <v>10</v>
      </c>
      <c r="C6">
        <v>5.57</v>
      </c>
      <c r="D6">
        <v>0.77900000000000003</v>
      </c>
      <c r="E6">
        <v>-0.53600000000000003</v>
      </c>
      <c r="F6">
        <v>0.19</v>
      </c>
      <c r="G6">
        <v>0.14599999999999999</v>
      </c>
      <c r="H6">
        <v>1.7999999999999999E-2</v>
      </c>
      <c r="I6">
        <v>0.13300000000000001</v>
      </c>
    </row>
    <row r="7" spans="2:9" x14ac:dyDescent="0.25">
      <c r="B7" t="s">
        <v>11</v>
      </c>
      <c r="C7">
        <v>6.11</v>
      </c>
      <c r="D7">
        <v>26.939</v>
      </c>
      <c r="E7">
        <v>1.986</v>
      </c>
      <c r="F7">
        <v>3.956</v>
      </c>
      <c r="G7">
        <v>0.1</v>
      </c>
      <c r="H7">
        <v>0.39500000000000002</v>
      </c>
      <c r="I7">
        <v>0.214</v>
      </c>
    </row>
    <row r="8" spans="2:9" x14ac:dyDescent="0.25">
      <c r="B8" t="s">
        <v>16</v>
      </c>
      <c r="C8">
        <v>1.8340000000000001</v>
      </c>
      <c r="D8">
        <v>2.1000000000000001E-2</v>
      </c>
      <c r="E8">
        <v>0.59499999999999997</v>
      </c>
      <c r="F8">
        <v>-6.0999999999999999E-2</v>
      </c>
      <c r="G8">
        <v>8.8999999999999996E-2</v>
      </c>
      <c r="H8">
        <v>1E-3</v>
      </c>
      <c r="I8">
        <v>7.1999999999999995E-2</v>
      </c>
    </row>
    <row r="9" spans="2:9" x14ac:dyDescent="0.25">
      <c r="B9" t="s">
        <v>18</v>
      </c>
      <c r="C9">
        <v>1.3460000000000001</v>
      </c>
      <c r="D9">
        <v>8.8999999999999996E-2</v>
      </c>
      <c r="E9">
        <v>-0.88900000000000001</v>
      </c>
      <c r="F9">
        <v>0.217</v>
      </c>
      <c r="G9">
        <v>2.8000000000000001E-2</v>
      </c>
      <c r="H9">
        <v>2E-3</v>
      </c>
      <c r="I9">
        <v>0.16800000000000001</v>
      </c>
    </row>
    <row r="10" spans="2:9" x14ac:dyDescent="0.25">
      <c r="B10" t="s">
        <v>30</v>
      </c>
      <c r="C10">
        <v>2.6110000000000002</v>
      </c>
      <c r="D10">
        <v>1.786</v>
      </c>
      <c r="E10">
        <v>0.82099999999999995</v>
      </c>
      <c r="F10">
        <v>-0.64400000000000002</v>
      </c>
      <c r="G10">
        <v>0.13300000000000001</v>
      </c>
      <c r="H10">
        <v>8.2000000000000003E-2</v>
      </c>
      <c r="I10">
        <v>6.9000000000000006E-2</v>
      </c>
    </row>
    <row r="11" spans="2:9" x14ac:dyDescent="0.25">
      <c r="B11" t="s">
        <v>31</v>
      </c>
      <c r="C11">
        <v>2.0430000000000001</v>
      </c>
      <c r="D11">
        <v>1.3069999999999999</v>
      </c>
      <c r="E11">
        <v>0.93799999999999994</v>
      </c>
      <c r="F11">
        <v>-0.71099999999999997</v>
      </c>
      <c r="G11">
        <v>8.4000000000000005E-2</v>
      </c>
      <c r="H11">
        <v>4.9000000000000002E-2</v>
      </c>
      <c r="I11">
        <v>8.5000000000000006E-2</v>
      </c>
    </row>
    <row r="12" spans="2:9" x14ac:dyDescent="0.25">
      <c r="B12" t="s">
        <v>38</v>
      </c>
      <c r="C12">
        <v>1.5920000000000001</v>
      </c>
      <c r="D12">
        <v>8.1000000000000003E-2</v>
      </c>
      <c r="E12">
        <v>-0.251</v>
      </c>
      <c r="F12">
        <v>5.3999999999999999E-2</v>
      </c>
      <c r="G12">
        <v>8.5000000000000006E-2</v>
      </c>
      <c r="H12">
        <v>4.0000000000000001E-3</v>
      </c>
      <c r="I12">
        <v>6.5000000000000002E-2</v>
      </c>
    </row>
    <row r="13" spans="2:9" x14ac:dyDescent="0.25">
      <c r="B13" t="s">
        <v>46</v>
      </c>
      <c r="C13">
        <v>5.1319999999999997</v>
      </c>
      <c r="D13">
        <v>4.069</v>
      </c>
      <c r="E13">
        <v>0.92200000000000004</v>
      </c>
      <c r="F13">
        <v>-0.77900000000000003</v>
      </c>
      <c r="G13">
        <v>0.26700000000000002</v>
      </c>
      <c r="H13">
        <v>0.19</v>
      </c>
      <c r="I13">
        <v>6.7000000000000004E-2</v>
      </c>
    </row>
    <row r="14" spans="2:9" x14ac:dyDescent="0.25">
      <c r="B14" t="s">
        <v>54</v>
      </c>
      <c r="C14">
        <v>26.506</v>
      </c>
      <c r="D14">
        <v>31.344000000000001</v>
      </c>
      <c r="E14">
        <v>4.4870000000000001</v>
      </c>
      <c r="F14">
        <v>4.6289999999999996</v>
      </c>
      <c r="G14">
        <v>0.34899999999999998</v>
      </c>
      <c r="H14">
        <v>0.372</v>
      </c>
      <c r="I14">
        <v>0.26500000000000001</v>
      </c>
    </row>
    <row r="15" spans="2:9" x14ac:dyDescent="0.25">
      <c r="B15" t="s">
        <v>61</v>
      </c>
      <c r="C15">
        <v>1.3740000000000001</v>
      </c>
      <c r="D15">
        <v>1.1599999999999999</v>
      </c>
      <c r="E15">
        <v>0.91900000000000004</v>
      </c>
      <c r="F15">
        <v>-0.80100000000000005</v>
      </c>
      <c r="G15">
        <v>0.113</v>
      </c>
      <c r="H15">
        <v>8.5999999999999993E-2</v>
      </c>
      <c r="I15">
        <v>4.2000000000000003E-2</v>
      </c>
    </row>
    <row r="16" spans="2:9" x14ac:dyDescent="0.25">
      <c r="B16" t="s">
        <v>67</v>
      </c>
      <c r="C16">
        <v>3.5049999999999999</v>
      </c>
      <c r="D16">
        <v>2.3929999999999998</v>
      </c>
      <c r="E16">
        <v>0.90700000000000003</v>
      </c>
      <c r="F16">
        <v>-0.71099999999999997</v>
      </c>
      <c r="G16">
        <v>0.186</v>
      </c>
      <c r="H16">
        <v>0.114</v>
      </c>
      <c r="I16">
        <v>6.6000000000000003E-2</v>
      </c>
    </row>
    <row r="17" spans="2:9" x14ac:dyDescent="0.25">
      <c r="B17" t="s">
        <v>74</v>
      </c>
      <c r="C17">
        <v>2.2770000000000001</v>
      </c>
      <c r="D17">
        <v>0.248</v>
      </c>
      <c r="E17">
        <v>-1.0429999999999999</v>
      </c>
      <c r="F17">
        <v>0.32700000000000001</v>
      </c>
      <c r="G17">
        <v>6.4000000000000001E-2</v>
      </c>
      <c r="H17">
        <v>6.0000000000000001E-3</v>
      </c>
      <c r="I17">
        <v>0.124</v>
      </c>
    </row>
    <row r="18" spans="2:9" x14ac:dyDescent="0.25">
      <c r="B18" t="s">
        <v>81</v>
      </c>
      <c r="C18">
        <v>10.563000000000001</v>
      </c>
      <c r="D18">
        <v>5.6130000000000004</v>
      </c>
      <c r="E18">
        <v>-1.5329999999999999</v>
      </c>
      <c r="F18">
        <v>1.06</v>
      </c>
      <c r="G18">
        <v>0.19500000000000001</v>
      </c>
      <c r="H18">
        <v>9.2999999999999999E-2</v>
      </c>
      <c r="I18">
        <v>0.189</v>
      </c>
    </row>
    <row r="19" spans="2:9" x14ac:dyDescent="0.25">
      <c r="B19" t="s">
        <v>82</v>
      </c>
      <c r="C19">
        <v>2.8679999999999999</v>
      </c>
      <c r="D19">
        <v>1.9059999999999999</v>
      </c>
      <c r="E19">
        <v>-1.111</v>
      </c>
      <c r="F19">
        <v>0.85899999999999999</v>
      </c>
      <c r="G19">
        <v>8.5999999999999993E-2</v>
      </c>
      <c r="H19">
        <v>5.1999999999999998E-2</v>
      </c>
      <c r="I19">
        <v>0.11600000000000001</v>
      </c>
    </row>
    <row r="20" spans="2:9" x14ac:dyDescent="0.25">
      <c r="B20" t="s">
        <v>83</v>
      </c>
      <c r="C20">
        <v>1.891</v>
      </c>
      <c r="D20">
        <v>0.81799999999999995</v>
      </c>
      <c r="E20">
        <v>-1.32</v>
      </c>
      <c r="F20">
        <v>0.82399999999999995</v>
      </c>
      <c r="G20">
        <v>0.107</v>
      </c>
      <c r="H20">
        <v>4.2000000000000003E-2</v>
      </c>
      <c r="I20">
        <v>6.2E-2</v>
      </c>
    </row>
    <row r="22" spans="2:9" x14ac:dyDescent="0.25">
      <c r="B22" t="s">
        <v>84</v>
      </c>
      <c r="C22">
        <v>1.2820769230769231</v>
      </c>
      <c r="D22">
        <v>1.2820000000000005</v>
      </c>
      <c r="E22">
        <v>0.15758974358974359</v>
      </c>
      <c r="F22">
        <v>9.9487179487179299E-3</v>
      </c>
      <c r="G22">
        <v>4.9846153846153832E-2</v>
      </c>
      <c r="H22">
        <v>3.6679487179487151E-2</v>
      </c>
      <c r="I22">
        <v>7.930769230769226E-2</v>
      </c>
    </row>
    <row r="23" spans="2:9" x14ac:dyDescent="0.25">
      <c r="B23" t="s">
        <v>85</v>
      </c>
      <c r="C23">
        <v>1E-3</v>
      </c>
      <c r="D23">
        <v>3.0000000000000001E-3</v>
      </c>
      <c r="E23">
        <v>-1.5329999999999999</v>
      </c>
      <c r="F23">
        <v>-0.80100000000000005</v>
      </c>
      <c r="G23">
        <v>0</v>
      </c>
      <c r="H23">
        <v>0</v>
      </c>
      <c r="I23">
        <v>1.7999999999999999E-2</v>
      </c>
    </row>
    <row r="24" spans="2:9" x14ac:dyDescent="0.25">
      <c r="B24" t="s">
        <v>87</v>
      </c>
      <c r="C24">
        <v>0.39200000000000002</v>
      </c>
      <c r="D24">
        <v>0.27500000000000002</v>
      </c>
      <c r="E24">
        <v>7.9500000000000001E-2</v>
      </c>
      <c r="F24">
        <v>-8.4999999999999992E-2</v>
      </c>
      <c r="G24">
        <v>2.1999999999999999E-2</v>
      </c>
      <c r="H24">
        <v>1.0999999999999999E-2</v>
      </c>
      <c r="I24">
        <v>6.8000000000000005E-2</v>
      </c>
    </row>
    <row r="25" spans="2:9" x14ac:dyDescent="0.25">
      <c r="B25" t="s">
        <v>86</v>
      </c>
      <c r="C25">
        <v>26.506</v>
      </c>
      <c r="D25">
        <v>31.344000000000001</v>
      </c>
      <c r="E25">
        <v>4.4870000000000001</v>
      </c>
      <c r="F25">
        <v>4.6289999999999996</v>
      </c>
      <c r="G25">
        <v>0.34899999999999998</v>
      </c>
      <c r="H25">
        <v>0.39500000000000002</v>
      </c>
      <c r="I25">
        <v>0.26500000000000001</v>
      </c>
    </row>
    <row r="26" spans="2:9" x14ac:dyDescent="0.25">
      <c r="B26" t="s">
        <v>88</v>
      </c>
      <c r="C26">
        <v>3.3247544378386911</v>
      </c>
      <c r="D26">
        <v>4.6428582553445228</v>
      </c>
      <c r="E26">
        <v>0.78231556784052791</v>
      </c>
      <c r="F26">
        <v>0.82095772226807262</v>
      </c>
      <c r="G26">
        <v>6.6282566496618275E-2</v>
      </c>
      <c r="H26">
        <v>6.6568096876893842E-2</v>
      </c>
      <c r="I26">
        <v>4.507635879125696E-2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col-contrib</vt:lpstr>
      <vt:lpstr>inertia</vt:lpstr>
      <vt:lpstr>cos2</vt:lpstr>
      <vt:lpstr>contributions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KAMAKSHAIAH</dc:creator>
  <cp:lastModifiedBy>M Kamakshaiah</cp:lastModifiedBy>
  <dcterms:created xsi:type="dcterms:W3CDTF">2024-06-27T11:24:00Z</dcterms:created>
  <dcterms:modified xsi:type="dcterms:W3CDTF">2024-06-27T11:24:24Z</dcterms:modified>
</cp:coreProperties>
</file>