
<file path=[Content_Types].xml><?xml version="1.0" encoding="utf-8"?>
<Types xmlns="http://schemas.openxmlformats.org/package/2006/content-types">
  <Default Extension="png" ContentType="image/png"/>
  <Default Extension="wmf" ContentType="image/x-wmf"/>
  <Default Extension="rels" ContentType="application/vnd.openxmlformats-package.relationships+xml"/>
  <Default Extension="xml" ContentType="application/xml"/>
  <Default Extension="wdp" ContentType="image/vnd.ms-photo"/>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pivotTables/pivotTable1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Omeiz\Videos\"/>
    </mc:Choice>
  </mc:AlternateContent>
  <bookViews>
    <workbookView xWindow="0" yWindow="0" windowWidth="20460" windowHeight="7500" activeTab="2"/>
  </bookViews>
  <sheets>
    <sheet name="DataSource" sheetId="9" r:id="rId1"/>
    <sheet name="Backend" sheetId="7" r:id="rId2"/>
    <sheet name="Dashboard" sheetId="8" r:id="rId3"/>
    <sheet name="Sheet4" sheetId="13" r:id="rId4"/>
    <sheet name="Sheet5" sheetId="14" r:id="rId5"/>
    <sheet name="Products" sheetId="10" r:id="rId6"/>
  </sheets>
  <definedNames>
    <definedName name="_xlchart.0" hidden="1">Backend!$AL$4:$AL$10</definedName>
    <definedName name="_xlchart.1" hidden="1">Backend!$AM$4:$AM$10</definedName>
    <definedName name="_xlchart.2" hidden="1">Backend!$AL$4:$AL$10</definedName>
    <definedName name="_xlchart.3" hidden="1">Backend!$AM$4:$AM$10</definedName>
    <definedName name="Slicer_Category">#N/A</definedName>
    <definedName name="Slicer_Gender">#N/A</definedName>
    <definedName name="Slicer_Months">#N/A</definedName>
    <definedName name="Slicer_Months1">#N/A</definedName>
    <definedName name="Slicer_Sales_Reps">#N/A</definedName>
    <definedName name="Slicer_Sales_Reps1">#N/A</definedName>
    <definedName name="Slicer_Stores">#N/A</definedName>
  </definedNames>
  <calcPr calcId="162913"/>
  <pivotCaches>
    <pivotCache cacheId="23"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L5" i="7" l="1"/>
  <c r="AM5" i="7"/>
  <c r="AL6" i="7"/>
  <c r="AM6" i="7"/>
  <c r="AL7" i="7"/>
  <c r="AM7" i="7"/>
  <c r="AL8" i="7"/>
  <c r="AM8" i="7"/>
  <c r="AL9" i="7"/>
  <c r="AM9" i="7"/>
  <c r="AL10" i="7"/>
  <c r="AM10" i="7"/>
  <c r="AL4" i="7"/>
  <c r="AM4" i="7"/>
  <c r="AF3" i="7"/>
  <c r="AE5" i="7"/>
  <c r="AF5" i="7" s="1"/>
  <c r="AE6" i="7"/>
  <c r="AF6" i="7" s="1"/>
  <c r="AE7" i="7"/>
  <c r="AF7" i="7" s="1"/>
  <c r="AE4" i="7"/>
  <c r="AF4" i="7" s="1"/>
  <c r="V4" i="7" l="1"/>
  <c r="S4" i="7"/>
  <c r="P4" i="7"/>
  <c r="M4" i="7"/>
  <c r="G5" i="7"/>
  <c r="H5" i="7" s="1"/>
  <c r="G6" i="7"/>
  <c r="H6" i="7" s="1"/>
  <c r="G7" i="7"/>
  <c r="H7" i="7" s="1"/>
  <c r="G4" i="7"/>
  <c r="H4" i="7" s="1"/>
  <c r="F5" i="7"/>
  <c r="F6" i="7"/>
  <c r="F7" i="7"/>
  <c r="F4" i="7"/>
  <c r="Q3" i="9"/>
  <c r="Q4" i="9"/>
  <c r="Q5" i="9"/>
  <c r="Q6" i="9"/>
  <c r="Q7" i="9"/>
  <c r="Q8" i="9"/>
  <c r="Q9" i="9"/>
  <c r="Q10" i="9"/>
  <c r="Q11" i="9"/>
  <c r="Q12" i="9"/>
  <c r="Q13" i="9"/>
  <c r="Q14" i="9"/>
  <c r="Q15" i="9"/>
  <c r="Q16" i="9"/>
  <c r="Q17" i="9"/>
  <c r="Q18" i="9"/>
  <c r="Q19" i="9"/>
  <c r="Q20" i="9"/>
  <c r="Q21" i="9"/>
  <c r="Q22" i="9"/>
  <c r="Q23" i="9"/>
  <c r="Q24" i="9"/>
  <c r="Q25" i="9"/>
  <c r="Q26" i="9"/>
  <c r="Q27" i="9"/>
  <c r="Q28" i="9"/>
  <c r="Q29" i="9"/>
  <c r="Q30" i="9"/>
  <c r="Q31" i="9"/>
  <c r="Q32" i="9"/>
  <c r="Q33" i="9"/>
  <c r="Q34" i="9"/>
  <c r="Q35" i="9"/>
  <c r="Q36" i="9"/>
  <c r="Q37" i="9"/>
  <c r="Q38" i="9"/>
  <c r="Q39" i="9"/>
  <c r="Q40" i="9"/>
  <c r="Q41" i="9"/>
  <c r="Q42" i="9"/>
  <c r="Q43" i="9"/>
  <c r="Q44" i="9"/>
  <c r="Q45" i="9"/>
  <c r="Q46" i="9"/>
  <c r="Q47" i="9"/>
  <c r="Q48" i="9"/>
  <c r="Q49" i="9"/>
  <c r="Q50" i="9"/>
  <c r="Q51" i="9"/>
  <c r="Q52" i="9"/>
  <c r="Q53" i="9"/>
  <c r="Q54" i="9"/>
  <c r="Q55" i="9"/>
  <c r="Q56" i="9"/>
  <c r="Q57" i="9"/>
  <c r="Q58" i="9"/>
  <c r="Q59" i="9"/>
  <c r="Q60" i="9"/>
  <c r="Q61" i="9"/>
  <c r="Q62" i="9"/>
  <c r="Q63" i="9"/>
  <c r="Q64" i="9"/>
  <c r="Q65" i="9"/>
  <c r="Q66" i="9"/>
  <c r="Q67" i="9"/>
  <c r="Q68" i="9"/>
  <c r="Q69" i="9"/>
  <c r="Q70" i="9"/>
  <c r="Q71" i="9"/>
  <c r="Q72" i="9"/>
  <c r="Q73" i="9"/>
  <c r="Q74" i="9"/>
  <c r="Q75" i="9"/>
  <c r="Q76" i="9"/>
  <c r="Q77" i="9"/>
  <c r="Q78" i="9"/>
  <c r="Q79" i="9"/>
  <c r="Q80" i="9"/>
  <c r="Q81" i="9"/>
  <c r="Q82" i="9"/>
  <c r="Q83" i="9"/>
  <c r="Q84" i="9"/>
  <c r="Q85" i="9"/>
  <c r="Q86" i="9"/>
  <c r="Q87" i="9"/>
  <c r="Q88" i="9"/>
  <c r="Q89" i="9"/>
  <c r="Q90" i="9"/>
  <c r="Q91" i="9"/>
  <c r="Q92" i="9"/>
  <c r="Q93" i="9"/>
  <c r="Q94" i="9"/>
  <c r="Q95" i="9"/>
  <c r="Q96" i="9"/>
  <c r="Q97" i="9"/>
  <c r="Q98" i="9"/>
  <c r="Q99" i="9"/>
  <c r="Q100" i="9"/>
  <c r="Q101" i="9"/>
  <c r="Q102" i="9"/>
  <c r="Q103" i="9"/>
  <c r="Q104" i="9"/>
  <c r="Q105" i="9"/>
  <c r="Q106" i="9"/>
  <c r="Q107" i="9"/>
  <c r="Q108" i="9"/>
  <c r="Q109" i="9"/>
  <c r="Q110" i="9"/>
  <c r="Q111" i="9"/>
  <c r="Q112" i="9"/>
  <c r="Q113" i="9"/>
  <c r="Q114" i="9"/>
  <c r="Q115" i="9"/>
  <c r="Q116" i="9"/>
  <c r="Q117" i="9"/>
  <c r="Q118" i="9"/>
  <c r="Q119" i="9"/>
  <c r="Q120" i="9"/>
  <c r="Q121" i="9"/>
  <c r="Q122" i="9"/>
  <c r="Q123" i="9"/>
  <c r="Q124" i="9"/>
  <c r="Q125" i="9"/>
  <c r="Q126" i="9"/>
  <c r="Q127" i="9"/>
  <c r="Q128" i="9"/>
  <c r="Q129" i="9"/>
  <c r="Q130" i="9"/>
  <c r="Q131" i="9"/>
  <c r="Q132" i="9"/>
  <c r="Q133" i="9"/>
  <c r="Q134" i="9"/>
  <c r="Q135" i="9"/>
  <c r="Q136" i="9"/>
  <c r="Q137" i="9"/>
  <c r="Q138" i="9"/>
  <c r="Q139" i="9"/>
  <c r="Q140" i="9"/>
  <c r="Q141" i="9"/>
  <c r="Q142" i="9"/>
  <c r="Q143" i="9"/>
  <c r="Q144" i="9"/>
  <c r="Q145" i="9"/>
  <c r="Q146" i="9"/>
  <c r="Q147" i="9"/>
  <c r="Q148" i="9"/>
  <c r="Q149" i="9"/>
  <c r="Q150" i="9"/>
  <c r="Q151" i="9"/>
  <c r="Q152" i="9"/>
  <c r="Q153" i="9"/>
  <c r="Q154" i="9"/>
  <c r="Q155" i="9"/>
  <c r="Q156" i="9"/>
  <c r="Q157" i="9"/>
  <c r="Q158" i="9"/>
  <c r="Q159" i="9"/>
  <c r="Q160" i="9"/>
  <c r="Q161" i="9"/>
  <c r="Q162" i="9"/>
  <c r="Q163" i="9"/>
  <c r="Q164" i="9"/>
  <c r="Q165" i="9"/>
  <c r="Q166" i="9"/>
  <c r="Q167" i="9"/>
  <c r="Q168" i="9"/>
  <c r="Q169" i="9"/>
  <c r="Q170" i="9"/>
  <c r="Q171" i="9"/>
  <c r="Q172" i="9"/>
  <c r="Q173" i="9"/>
  <c r="Q174" i="9"/>
  <c r="Q175" i="9"/>
  <c r="Q176" i="9"/>
  <c r="Q177" i="9"/>
  <c r="Q178" i="9"/>
  <c r="Q179" i="9"/>
  <c r="Q180" i="9"/>
  <c r="Q181" i="9"/>
  <c r="Q182" i="9"/>
  <c r="Q183" i="9"/>
  <c r="Q184" i="9"/>
  <c r="Q185" i="9"/>
  <c r="Q186" i="9"/>
  <c r="Q187" i="9"/>
  <c r="Q188" i="9"/>
  <c r="Q189" i="9"/>
  <c r="Q190" i="9"/>
  <c r="Q191" i="9"/>
  <c r="Q192" i="9"/>
  <c r="Q193" i="9"/>
  <c r="Q194" i="9"/>
  <c r="Q195" i="9"/>
  <c r="Q196" i="9"/>
  <c r="Q197" i="9"/>
  <c r="Q198" i="9"/>
  <c r="Q199" i="9"/>
  <c r="Q200" i="9"/>
  <c r="Q201" i="9"/>
  <c r="Q202" i="9"/>
  <c r="Q203" i="9"/>
  <c r="Q204" i="9"/>
  <c r="Q205" i="9"/>
  <c r="Q206" i="9"/>
  <c r="Q207" i="9"/>
  <c r="Q208" i="9"/>
  <c r="Q209" i="9"/>
  <c r="Q210" i="9"/>
  <c r="Q211" i="9"/>
  <c r="Q212" i="9"/>
  <c r="Q213" i="9"/>
  <c r="Q214" i="9"/>
  <c r="Q215" i="9"/>
  <c r="Q216" i="9"/>
  <c r="Q217" i="9"/>
  <c r="Q218" i="9"/>
  <c r="Q219" i="9"/>
  <c r="Q220" i="9"/>
  <c r="Q221" i="9"/>
  <c r="Q222" i="9"/>
  <c r="Q223" i="9"/>
  <c r="Q224" i="9"/>
  <c r="Q225" i="9"/>
  <c r="Q226" i="9"/>
  <c r="Q227" i="9"/>
  <c r="Q228" i="9"/>
  <c r="Q229" i="9"/>
  <c r="Q230" i="9"/>
  <c r="Q231" i="9"/>
  <c r="Q232" i="9"/>
  <c r="Q233" i="9"/>
  <c r="Q234" i="9"/>
  <c r="Q235" i="9"/>
  <c r="Q236" i="9"/>
  <c r="Q237" i="9"/>
  <c r="Q238" i="9"/>
  <c r="Q239" i="9"/>
  <c r="Q240" i="9"/>
  <c r="Q241" i="9"/>
  <c r="Q242" i="9"/>
  <c r="Q243" i="9"/>
  <c r="Q244" i="9"/>
  <c r="Q245" i="9"/>
  <c r="Q246" i="9"/>
  <c r="Q247" i="9"/>
  <c r="Q248" i="9"/>
  <c r="Q249" i="9"/>
  <c r="Q250" i="9"/>
  <c r="Q251" i="9"/>
  <c r="Q252" i="9"/>
  <c r="Q253" i="9"/>
  <c r="Q254" i="9"/>
  <c r="Q255" i="9"/>
  <c r="Q256" i="9"/>
  <c r="Q257" i="9"/>
  <c r="Q258" i="9"/>
  <c r="Q259" i="9"/>
  <c r="Q260" i="9"/>
  <c r="Q261" i="9"/>
  <c r="Q262" i="9"/>
  <c r="Q263" i="9"/>
  <c r="Q264" i="9"/>
  <c r="Q265" i="9"/>
  <c r="Q266" i="9"/>
  <c r="Q267" i="9"/>
  <c r="Q268" i="9"/>
  <c r="Q269" i="9"/>
  <c r="Q270" i="9"/>
  <c r="Q271" i="9"/>
  <c r="Q272" i="9"/>
  <c r="Q273" i="9"/>
  <c r="Q274" i="9"/>
  <c r="Q275" i="9"/>
  <c r="Q276" i="9"/>
  <c r="Q277" i="9"/>
  <c r="Q278" i="9"/>
  <c r="Q279" i="9"/>
  <c r="Q280" i="9"/>
  <c r="Q281" i="9"/>
  <c r="Q282" i="9"/>
  <c r="Q283" i="9"/>
  <c r="Q284" i="9"/>
  <c r="Q285" i="9"/>
  <c r="Q286" i="9"/>
  <c r="Q287" i="9"/>
  <c r="Q288" i="9"/>
  <c r="Q289" i="9"/>
  <c r="Q290" i="9"/>
  <c r="Q291" i="9"/>
  <c r="Q292" i="9"/>
  <c r="Q293" i="9"/>
  <c r="Q294" i="9"/>
  <c r="Q295" i="9"/>
  <c r="Q296" i="9"/>
  <c r="Q297" i="9"/>
  <c r="Q298" i="9"/>
  <c r="Q299" i="9"/>
  <c r="Q300" i="9"/>
  <c r="Q301" i="9"/>
  <c r="Q302" i="9"/>
  <c r="Q303" i="9"/>
  <c r="Q304" i="9"/>
  <c r="Q305" i="9"/>
  <c r="Q306" i="9"/>
  <c r="Q307" i="9"/>
  <c r="Q308" i="9"/>
  <c r="Q309" i="9"/>
  <c r="Q310" i="9"/>
  <c r="Q311" i="9"/>
  <c r="Q312" i="9"/>
  <c r="Q313" i="9"/>
  <c r="Q314" i="9"/>
  <c r="Q315" i="9"/>
  <c r="Q316" i="9"/>
  <c r="Q317" i="9"/>
  <c r="Q318" i="9"/>
  <c r="Q319" i="9"/>
  <c r="Q320" i="9"/>
  <c r="Q321" i="9"/>
  <c r="Q322" i="9"/>
  <c r="Q323" i="9"/>
  <c r="Q324" i="9"/>
  <c r="Q325" i="9"/>
  <c r="Q326" i="9"/>
  <c r="Q327" i="9"/>
  <c r="Q328" i="9"/>
  <c r="Q329" i="9"/>
  <c r="Q330" i="9"/>
  <c r="Q331" i="9"/>
  <c r="Q332" i="9"/>
  <c r="Q333" i="9"/>
  <c r="Q334" i="9"/>
  <c r="Q335" i="9"/>
  <c r="Q336" i="9"/>
  <c r="Q337" i="9"/>
  <c r="Q338" i="9"/>
  <c r="Q339" i="9"/>
  <c r="Q340" i="9"/>
  <c r="Q341" i="9"/>
  <c r="Q342" i="9"/>
  <c r="Q343" i="9"/>
  <c r="Q344" i="9"/>
  <c r="Q345" i="9"/>
  <c r="Q346" i="9"/>
  <c r="Q347" i="9"/>
  <c r="Q348" i="9"/>
  <c r="Q349" i="9"/>
  <c r="Q350" i="9"/>
  <c r="Q351" i="9"/>
  <c r="Q352" i="9"/>
  <c r="Q353" i="9"/>
  <c r="Q354" i="9"/>
  <c r="Q355" i="9"/>
  <c r="Q356" i="9"/>
  <c r="Q357" i="9"/>
  <c r="Q358" i="9"/>
  <c r="Q359" i="9"/>
  <c r="Q360" i="9"/>
  <c r="Q361" i="9"/>
  <c r="Q362" i="9"/>
  <c r="Q363" i="9"/>
  <c r="Q364" i="9"/>
  <c r="Q365" i="9"/>
  <c r="Q366" i="9"/>
  <c r="Q367" i="9"/>
  <c r="Q368" i="9"/>
  <c r="Q369" i="9"/>
  <c r="Q370" i="9"/>
  <c r="Q371" i="9"/>
  <c r="Q372" i="9"/>
  <c r="Q373" i="9"/>
  <c r="Q374" i="9"/>
  <c r="Q375" i="9"/>
  <c r="Q376" i="9"/>
  <c r="Q377" i="9"/>
  <c r="Q378" i="9"/>
  <c r="Q379" i="9"/>
  <c r="Q380" i="9"/>
  <c r="Q381" i="9"/>
  <c r="Q382" i="9"/>
  <c r="Q383" i="9"/>
  <c r="Q384" i="9"/>
  <c r="Q385" i="9"/>
  <c r="Q386" i="9"/>
  <c r="Q387" i="9"/>
  <c r="Q388" i="9"/>
  <c r="Q389" i="9"/>
  <c r="Q390" i="9"/>
  <c r="Q391" i="9"/>
  <c r="Q392" i="9"/>
  <c r="Q393" i="9"/>
  <c r="Q394" i="9"/>
  <c r="Q395" i="9"/>
  <c r="Q396" i="9"/>
  <c r="Q397" i="9"/>
  <c r="Q398" i="9"/>
  <c r="Q399" i="9"/>
  <c r="Q400" i="9"/>
  <c r="Q401" i="9"/>
  <c r="Q402" i="9"/>
  <c r="Q403" i="9"/>
  <c r="Q404" i="9"/>
  <c r="Q405" i="9"/>
  <c r="Q406" i="9"/>
  <c r="Q407" i="9"/>
  <c r="Q408" i="9"/>
  <c r="Q409" i="9"/>
  <c r="Q410" i="9"/>
  <c r="Q411" i="9"/>
  <c r="Q412" i="9"/>
  <c r="Q413" i="9"/>
  <c r="Q414" i="9"/>
  <c r="Q415" i="9"/>
  <c r="Q416" i="9"/>
  <c r="Q417" i="9"/>
  <c r="Q418" i="9"/>
  <c r="Q419" i="9"/>
  <c r="Q420" i="9"/>
  <c r="Q421" i="9"/>
  <c r="Q422" i="9"/>
  <c r="Q423" i="9"/>
  <c r="Q424" i="9"/>
  <c r="Q425" i="9"/>
  <c r="Q426" i="9"/>
  <c r="Q427" i="9"/>
  <c r="Q428" i="9"/>
  <c r="Q429" i="9"/>
  <c r="Q430" i="9"/>
  <c r="Q431" i="9"/>
  <c r="Q432" i="9"/>
  <c r="Q433" i="9"/>
  <c r="Q434" i="9"/>
  <c r="Q435" i="9"/>
  <c r="Q436" i="9"/>
  <c r="Q437" i="9"/>
  <c r="Q438" i="9"/>
  <c r="Q439" i="9"/>
  <c r="Q440" i="9"/>
  <c r="Q441" i="9"/>
  <c r="Q442" i="9"/>
  <c r="Q443" i="9"/>
  <c r="Q444" i="9"/>
  <c r="Q445" i="9"/>
  <c r="Q446" i="9"/>
  <c r="Q447" i="9"/>
  <c r="Q448" i="9"/>
  <c r="Q449" i="9"/>
  <c r="Q450" i="9"/>
  <c r="Q451" i="9"/>
  <c r="Q452" i="9"/>
  <c r="Q453" i="9"/>
  <c r="Q454" i="9"/>
  <c r="Q455" i="9"/>
  <c r="Q456" i="9"/>
  <c r="Q457" i="9"/>
  <c r="Q458" i="9"/>
  <c r="Q459" i="9"/>
  <c r="Q460" i="9"/>
  <c r="Q461" i="9"/>
  <c r="Q462" i="9"/>
  <c r="Q463" i="9"/>
  <c r="Q464" i="9"/>
  <c r="Q465" i="9"/>
  <c r="Q466" i="9"/>
  <c r="Q467" i="9"/>
  <c r="Q468" i="9"/>
  <c r="Q469" i="9"/>
  <c r="Q470" i="9"/>
  <c r="Q471" i="9"/>
  <c r="Q472" i="9"/>
  <c r="Q473" i="9"/>
  <c r="Q474" i="9"/>
  <c r="Q475" i="9"/>
  <c r="Q476" i="9"/>
  <c r="Q477" i="9"/>
  <c r="Q478" i="9"/>
  <c r="Q479" i="9"/>
  <c r="Q480" i="9"/>
  <c r="Q481" i="9"/>
  <c r="Q482" i="9"/>
  <c r="Q483" i="9"/>
  <c r="Q484" i="9"/>
  <c r="Q485" i="9"/>
  <c r="Q486" i="9"/>
  <c r="Q487" i="9"/>
  <c r="Q488" i="9"/>
  <c r="Q489" i="9"/>
  <c r="Q490" i="9"/>
  <c r="Q491" i="9"/>
  <c r="Q492" i="9"/>
  <c r="Q493" i="9"/>
  <c r="Q494" i="9"/>
  <c r="Q495" i="9"/>
  <c r="Q496" i="9"/>
  <c r="Q497" i="9"/>
  <c r="Q498" i="9"/>
  <c r="Q499" i="9"/>
  <c r="Q500" i="9"/>
  <c r="Q501" i="9"/>
  <c r="Q502" i="9"/>
  <c r="Q503" i="9"/>
  <c r="Q504" i="9"/>
  <c r="Q505" i="9"/>
  <c r="Q506" i="9"/>
  <c r="Q507" i="9"/>
  <c r="Q508" i="9"/>
  <c r="Q509" i="9"/>
  <c r="Q510" i="9"/>
  <c r="Q511" i="9"/>
  <c r="Q512" i="9"/>
  <c r="Q513" i="9"/>
  <c r="Q514" i="9"/>
  <c r="Q515" i="9"/>
  <c r="Q516" i="9"/>
  <c r="Q517" i="9"/>
  <c r="Q518" i="9"/>
  <c r="Q519" i="9"/>
  <c r="Q520" i="9"/>
  <c r="Q521" i="9"/>
  <c r="Q522" i="9"/>
  <c r="Q523" i="9"/>
  <c r="Q524" i="9"/>
  <c r="Q525" i="9"/>
  <c r="Q526" i="9"/>
  <c r="Q527" i="9"/>
  <c r="Q528" i="9"/>
  <c r="Q529" i="9"/>
  <c r="Q530" i="9"/>
  <c r="Q531" i="9"/>
  <c r="Q532" i="9"/>
  <c r="Q533" i="9"/>
  <c r="Q534" i="9"/>
  <c r="Q535" i="9"/>
  <c r="Q536" i="9"/>
  <c r="Q537" i="9"/>
  <c r="Q538" i="9"/>
  <c r="Q539" i="9"/>
  <c r="Q540" i="9"/>
  <c r="Q541" i="9"/>
  <c r="Q542" i="9"/>
  <c r="Q543" i="9"/>
  <c r="Q544" i="9"/>
  <c r="Q545" i="9"/>
  <c r="Q546" i="9"/>
  <c r="Q547" i="9"/>
  <c r="Q548" i="9"/>
  <c r="Q549" i="9"/>
  <c r="Q550" i="9"/>
  <c r="Q551" i="9"/>
  <c r="Q552" i="9"/>
  <c r="Q553" i="9"/>
  <c r="Q554" i="9"/>
  <c r="Q555" i="9"/>
  <c r="Q556" i="9"/>
  <c r="Q557" i="9"/>
  <c r="Q558" i="9"/>
  <c r="Q559" i="9"/>
  <c r="Q560" i="9"/>
  <c r="Q561" i="9"/>
  <c r="Q562" i="9"/>
  <c r="Q563" i="9"/>
  <c r="Q564" i="9"/>
  <c r="Q565" i="9"/>
  <c r="Q566" i="9"/>
  <c r="Q567" i="9"/>
  <c r="Q568" i="9"/>
  <c r="Q569" i="9"/>
  <c r="Q570" i="9"/>
  <c r="Q571" i="9"/>
  <c r="Q572" i="9"/>
  <c r="Q573" i="9"/>
  <c r="Q574" i="9"/>
  <c r="Q575" i="9"/>
  <c r="Q576" i="9"/>
  <c r="Q577" i="9"/>
  <c r="Q578" i="9"/>
  <c r="Q579" i="9"/>
  <c r="Q580" i="9"/>
  <c r="Q581" i="9"/>
  <c r="Q582" i="9"/>
  <c r="Q583" i="9"/>
  <c r="Q584" i="9"/>
  <c r="Q585" i="9"/>
  <c r="Q586" i="9"/>
  <c r="Q587" i="9"/>
  <c r="Q588" i="9"/>
  <c r="Q589" i="9"/>
  <c r="Q590" i="9"/>
  <c r="Q591" i="9"/>
  <c r="Q592" i="9"/>
  <c r="Q593" i="9"/>
  <c r="Q594" i="9"/>
  <c r="Q595" i="9"/>
  <c r="Q596" i="9"/>
  <c r="Q597" i="9"/>
  <c r="Q598" i="9"/>
  <c r="Q599" i="9"/>
  <c r="Q600" i="9"/>
  <c r="Q601" i="9"/>
  <c r="Q602" i="9"/>
  <c r="Q603" i="9"/>
  <c r="Q604" i="9"/>
  <c r="Q605" i="9"/>
  <c r="Q606" i="9"/>
  <c r="Q607" i="9"/>
  <c r="Q608" i="9"/>
  <c r="Q609" i="9"/>
  <c r="Q610" i="9"/>
  <c r="Q611" i="9"/>
  <c r="Q612" i="9"/>
  <c r="Q613" i="9"/>
  <c r="Q614" i="9"/>
  <c r="Q615" i="9"/>
  <c r="Q616" i="9"/>
  <c r="Q617" i="9"/>
  <c r="Q618" i="9"/>
  <c r="Q619" i="9"/>
  <c r="Q620" i="9"/>
  <c r="Q621" i="9"/>
  <c r="Q622" i="9"/>
  <c r="Q623" i="9"/>
  <c r="Q624" i="9"/>
  <c r="Q625" i="9"/>
  <c r="Q626" i="9"/>
  <c r="Q627" i="9"/>
  <c r="Q628" i="9"/>
  <c r="Q629" i="9"/>
  <c r="Q630" i="9"/>
  <c r="Q631" i="9"/>
  <c r="Q632" i="9"/>
  <c r="Q633" i="9"/>
  <c r="Q634" i="9"/>
  <c r="Q635" i="9"/>
  <c r="Q636" i="9"/>
  <c r="Q637" i="9"/>
  <c r="Q638" i="9"/>
  <c r="Q639" i="9"/>
  <c r="Q640" i="9"/>
  <c r="Q641" i="9"/>
  <c r="Q642" i="9"/>
  <c r="Q643" i="9"/>
  <c r="Q644" i="9"/>
  <c r="Q645" i="9"/>
  <c r="Q646" i="9"/>
  <c r="Q647" i="9"/>
  <c r="Q648" i="9"/>
  <c r="Q649" i="9"/>
  <c r="Q650" i="9"/>
  <c r="Q651" i="9"/>
  <c r="Q652" i="9"/>
  <c r="Q653" i="9"/>
  <c r="Q654" i="9"/>
  <c r="Q655" i="9"/>
  <c r="Q656" i="9"/>
  <c r="Q657" i="9"/>
  <c r="Q658" i="9"/>
  <c r="Q659" i="9"/>
  <c r="Q660" i="9"/>
  <c r="Q661" i="9"/>
  <c r="Q662" i="9"/>
  <c r="Q663" i="9"/>
  <c r="Q664" i="9"/>
  <c r="Q665" i="9"/>
  <c r="Q666" i="9"/>
  <c r="Q667" i="9"/>
  <c r="Q668" i="9"/>
  <c r="Q669" i="9"/>
  <c r="Q670" i="9"/>
  <c r="Q671" i="9"/>
  <c r="Q672" i="9"/>
  <c r="Q673" i="9"/>
  <c r="Q674" i="9"/>
  <c r="Q675" i="9"/>
  <c r="Q676" i="9"/>
  <c r="Q677" i="9"/>
  <c r="Q678" i="9"/>
  <c r="Q679" i="9"/>
  <c r="Q680" i="9"/>
  <c r="Q681" i="9"/>
  <c r="Q682" i="9"/>
  <c r="Q683" i="9"/>
  <c r="Q684" i="9"/>
  <c r="Q685" i="9"/>
  <c r="Q686" i="9"/>
  <c r="Q687" i="9"/>
  <c r="Q688" i="9"/>
  <c r="Q689" i="9"/>
  <c r="Q690" i="9"/>
  <c r="Q691" i="9"/>
  <c r="Q692" i="9"/>
  <c r="Q693" i="9"/>
  <c r="Q694" i="9"/>
  <c r="Q695" i="9"/>
  <c r="Q696" i="9"/>
  <c r="Q697" i="9"/>
  <c r="Q698" i="9"/>
  <c r="Q699" i="9"/>
  <c r="Q700" i="9"/>
  <c r="Q701" i="9"/>
  <c r="Q702" i="9"/>
  <c r="Q703" i="9"/>
  <c r="Q704" i="9"/>
  <c r="Q705" i="9"/>
  <c r="Q706" i="9"/>
  <c r="Q707" i="9"/>
  <c r="Q708" i="9"/>
  <c r="Q709" i="9"/>
  <c r="Q710" i="9"/>
  <c r="Q711" i="9"/>
  <c r="Q712" i="9"/>
  <c r="Q713" i="9"/>
  <c r="Q714" i="9"/>
  <c r="Q715" i="9"/>
  <c r="Q716" i="9"/>
  <c r="Q717" i="9"/>
  <c r="Q718" i="9"/>
  <c r="Q719" i="9"/>
  <c r="Q720" i="9"/>
  <c r="Q721" i="9"/>
  <c r="Q722" i="9"/>
  <c r="Q723" i="9"/>
  <c r="Q724" i="9"/>
  <c r="Q725" i="9"/>
  <c r="Q726" i="9"/>
  <c r="Q727" i="9"/>
  <c r="Q728" i="9"/>
  <c r="Q729" i="9"/>
  <c r="Q730" i="9"/>
  <c r="Q731" i="9"/>
  <c r="Q732" i="9"/>
  <c r="Q733" i="9"/>
  <c r="Q734" i="9"/>
  <c r="Q735" i="9"/>
  <c r="Q736" i="9"/>
  <c r="Q737" i="9"/>
  <c r="Q738" i="9"/>
  <c r="Q739" i="9"/>
  <c r="Q740" i="9"/>
  <c r="Q741" i="9"/>
  <c r="Q742" i="9"/>
  <c r="Q743" i="9"/>
  <c r="Q744" i="9"/>
  <c r="Q745" i="9"/>
  <c r="Q746" i="9"/>
  <c r="Q747" i="9"/>
  <c r="Q748" i="9"/>
  <c r="Q749" i="9"/>
  <c r="Q750" i="9"/>
  <c r="Q751" i="9"/>
  <c r="Q752" i="9"/>
  <c r="Q753" i="9"/>
  <c r="Q754" i="9"/>
  <c r="Q755" i="9"/>
  <c r="Q756" i="9"/>
  <c r="Q757" i="9"/>
  <c r="Q758" i="9"/>
  <c r="Q759" i="9"/>
  <c r="Q760" i="9"/>
  <c r="Q761" i="9"/>
  <c r="Q762" i="9"/>
  <c r="Q763" i="9"/>
  <c r="Q764" i="9"/>
  <c r="Q765" i="9"/>
  <c r="Q766" i="9"/>
  <c r="Q767" i="9"/>
  <c r="Q768" i="9"/>
  <c r="Q769" i="9"/>
  <c r="Q770" i="9"/>
  <c r="Q771" i="9"/>
  <c r="Q772" i="9"/>
  <c r="Q773" i="9"/>
  <c r="Q774" i="9"/>
  <c r="Q775" i="9"/>
  <c r="Q776" i="9"/>
  <c r="Q777" i="9"/>
  <c r="Q778" i="9"/>
  <c r="Q779" i="9"/>
  <c r="Q780" i="9"/>
  <c r="Q781" i="9"/>
  <c r="Q782" i="9"/>
  <c r="Q783" i="9"/>
  <c r="Q784" i="9"/>
  <c r="Q785" i="9"/>
  <c r="Q786" i="9"/>
  <c r="Q787" i="9"/>
  <c r="Q788" i="9"/>
  <c r="Q789" i="9"/>
  <c r="Q790" i="9"/>
  <c r="Q791" i="9"/>
  <c r="Q792" i="9"/>
  <c r="Q793" i="9"/>
  <c r="Q794" i="9"/>
  <c r="Q795" i="9"/>
  <c r="Q796" i="9"/>
  <c r="Q797" i="9"/>
  <c r="Q798" i="9"/>
  <c r="Q799" i="9"/>
  <c r="Q800" i="9"/>
  <c r="Q801" i="9"/>
  <c r="Q802" i="9"/>
  <c r="Q803" i="9"/>
  <c r="Q804" i="9"/>
  <c r="Q805" i="9"/>
  <c r="Q806" i="9"/>
  <c r="Q807" i="9"/>
  <c r="Q808" i="9"/>
  <c r="Q809" i="9"/>
  <c r="Q810" i="9"/>
  <c r="Q811" i="9"/>
  <c r="Q812" i="9"/>
  <c r="Q813" i="9"/>
  <c r="Q814" i="9"/>
  <c r="Q815" i="9"/>
  <c r="Q816" i="9"/>
  <c r="Q817" i="9"/>
  <c r="Q818" i="9"/>
  <c r="Q819" i="9"/>
  <c r="Q820" i="9"/>
  <c r="Q821" i="9"/>
  <c r="Q822" i="9"/>
  <c r="Q823" i="9"/>
  <c r="Q824" i="9"/>
  <c r="Q825" i="9"/>
  <c r="Q826" i="9"/>
  <c r="Q827" i="9"/>
  <c r="Q828" i="9"/>
  <c r="Q829" i="9"/>
  <c r="Q830" i="9"/>
  <c r="Q831" i="9"/>
  <c r="Q832" i="9"/>
  <c r="Q833" i="9"/>
  <c r="Q834" i="9"/>
  <c r="Q835" i="9"/>
  <c r="Q836" i="9"/>
  <c r="Q837" i="9"/>
  <c r="Q838" i="9"/>
  <c r="Q839" i="9"/>
  <c r="Q840" i="9"/>
  <c r="Q841" i="9"/>
  <c r="Q842" i="9"/>
  <c r="Q843" i="9"/>
  <c r="Q844" i="9"/>
  <c r="Q845" i="9"/>
  <c r="Q846" i="9"/>
  <c r="Q847" i="9"/>
  <c r="Q848" i="9"/>
  <c r="Q849" i="9"/>
  <c r="Q850" i="9"/>
  <c r="Q851" i="9"/>
  <c r="Q852" i="9"/>
  <c r="Q853" i="9"/>
  <c r="Q854" i="9"/>
  <c r="Q855" i="9"/>
  <c r="Q856" i="9"/>
  <c r="Q857" i="9"/>
  <c r="Q858" i="9"/>
  <c r="Q859" i="9"/>
  <c r="Q860" i="9"/>
  <c r="Q861" i="9"/>
  <c r="Q862" i="9"/>
  <c r="Q863" i="9"/>
  <c r="Q864" i="9"/>
  <c r="Q865" i="9"/>
  <c r="Q866" i="9"/>
  <c r="Q867" i="9"/>
  <c r="Q868" i="9"/>
  <c r="Q869" i="9"/>
  <c r="Q870" i="9"/>
  <c r="Q871" i="9"/>
  <c r="Q872" i="9"/>
  <c r="Q873" i="9"/>
  <c r="Q874" i="9"/>
  <c r="Q875" i="9"/>
  <c r="Q876" i="9"/>
  <c r="Q877" i="9"/>
  <c r="Q878" i="9"/>
  <c r="Q879" i="9"/>
  <c r="Q880" i="9"/>
  <c r="Q881" i="9"/>
  <c r="Q882" i="9"/>
  <c r="Q883" i="9"/>
  <c r="Q884" i="9"/>
  <c r="Q885" i="9"/>
  <c r="Q886" i="9"/>
  <c r="Q887" i="9"/>
  <c r="Q888" i="9"/>
  <c r="Q889" i="9"/>
  <c r="Q890" i="9"/>
  <c r="Q891" i="9"/>
  <c r="Q892" i="9"/>
  <c r="Q893" i="9"/>
  <c r="Q894" i="9"/>
  <c r="Q895" i="9"/>
  <c r="Q896" i="9"/>
  <c r="Q897" i="9"/>
  <c r="Q898" i="9"/>
  <c r="Q899" i="9"/>
  <c r="Q900" i="9"/>
  <c r="Q901" i="9"/>
  <c r="Q902" i="9"/>
  <c r="Q903" i="9"/>
  <c r="Q904" i="9"/>
  <c r="Q905" i="9"/>
  <c r="Q906" i="9"/>
  <c r="Q907" i="9"/>
  <c r="Q908" i="9"/>
  <c r="Q909" i="9"/>
  <c r="Q910" i="9"/>
  <c r="Q911" i="9"/>
  <c r="Q912" i="9"/>
  <c r="Q913" i="9"/>
  <c r="Q914" i="9"/>
  <c r="Q915" i="9"/>
  <c r="Q916" i="9"/>
  <c r="Q917" i="9"/>
  <c r="Q918" i="9"/>
  <c r="Q919" i="9"/>
  <c r="Q920" i="9"/>
  <c r="Q921" i="9"/>
  <c r="Q922" i="9"/>
  <c r="Q923" i="9"/>
  <c r="Q924" i="9"/>
  <c r="Q925" i="9"/>
  <c r="Q926" i="9"/>
  <c r="Q927" i="9"/>
  <c r="Q928" i="9"/>
  <c r="Q929" i="9"/>
  <c r="Q930" i="9"/>
  <c r="Q931" i="9"/>
  <c r="Q932" i="9"/>
  <c r="Q933" i="9"/>
  <c r="Q934" i="9"/>
  <c r="Q935" i="9"/>
  <c r="Q936" i="9"/>
  <c r="Q937" i="9"/>
  <c r="Q938" i="9"/>
  <c r="Q939" i="9"/>
  <c r="Q940" i="9"/>
  <c r="Q941" i="9"/>
  <c r="Q942" i="9"/>
  <c r="Q943" i="9"/>
  <c r="Q944" i="9"/>
  <c r="Q945" i="9"/>
  <c r="Q946" i="9"/>
  <c r="Q947" i="9"/>
  <c r="Q948" i="9"/>
  <c r="Q949" i="9"/>
  <c r="Q950" i="9"/>
  <c r="Q951" i="9"/>
  <c r="Q952" i="9"/>
  <c r="Q953" i="9"/>
  <c r="Q954" i="9"/>
  <c r="Q955" i="9"/>
  <c r="Q956" i="9"/>
  <c r="Q957" i="9"/>
  <c r="Q958" i="9"/>
  <c r="Q959" i="9"/>
  <c r="Q960" i="9"/>
  <c r="Q961" i="9"/>
  <c r="Q962" i="9"/>
  <c r="Q963" i="9"/>
  <c r="Q964" i="9"/>
  <c r="Q965" i="9"/>
  <c r="Q966" i="9"/>
  <c r="Q967" i="9"/>
  <c r="Q968" i="9"/>
  <c r="Q969" i="9"/>
  <c r="Q970" i="9"/>
  <c r="Q971" i="9"/>
  <c r="Q972" i="9"/>
  <c r="Q973" i="9"/>
  <c r="Q974" i="9"/>
  <c r="Q975" i="9"/>
  <c r="Q976" i="9"/>
  <c r="Q977" i="9"/>
  <c r="Q978" i="9"/>
  <c r="Q979" i="9"/>
  <c r="Q980" i="9"/>
  <c r="Q981" i="9"/>
  <c r="Q982" i="9"/>
  <c r="Q983" i="9"/>
  <c r="Q984" i="9"/>
  <c r="Q985" i="9"/>
  <c r="Q986" i="9"/>
  <c r="Q987" i="9"/>
  <c r="Q988" i="9"/>
  <c r="Q989" i="9"/>
  <c r="Q990" i="9"/>
  <c r="Q991" i="9"/>
  <c r="Q992" i="9"/>
  <c r="Q993" i="9"/>
  <c r="Q994" i="9"/>
  <c r="Q995" i="9"/>
  <c r="Q996" i="9"/>
  <c r="Q997" i="9"/>
  <c r="Q998" i="9"/>
  <c r="Q999" i="9"/>
  <c r="Q1000" i="9"/>
  <c r="Q1001" i="9"/>
  <c r="Q1002" i="9"/>
  <c r="Q1003" i="9"/>
  <c r="Q1004" i="9"/>
  <c r="Q1005" i="9"/>
  <c r="Q1006" i="9"/>
  <c r="Q1007" i="9"/>
  <c r="Q1008" i="9"/>
  <c r="Q1009" i="9"/>
  <c r="Q1010" i="9"/>
  <c r="Q1011" i="9"/>
  <c r="Q1012" i="9"/>
  <c r="Q1013" i="9"/>
  <c r="Q1014" i="9"/>
  <c r="Q1015" i="9"/>
  <c r="Q1016" i="9"/>
  <c r="Q1017" i="9"/>
  <c r="Q1018" i="9"/>
  <c r="Q1019" i="9"/>
  <c r="Q1020" i="9"/>
  <c r="Q1021" i="9"/>
  <c r="Q1022" i="9"/>
  <c r="Q1023" i="9"/>
  <c r="Q1024" i="9"/>
  <c r="Q1025" i="9"/>
  <c r="Q1026" i="9"/>
  <c r="Q1027" i="9"/>
  <c r="Q1028" i="9"/>
  <c r="Q1029" i="9"/>
  <c r="Q1030" i="9"/>
  <c r="Q1031" i="9"/>
  <c r="Q1032" i="9"/>
  <c r="Q1033" i="9"/>
  <c r="Q1034" i="9"/>
  <c r="Q1035" i="9"/>
  <c r="Q1036" i="9"/>
  <c r="Q1037" i="9"/>
  <c r="Q1038" i="9"/>
  <c r="Q1039" i="9"/>
  <c r="Q1040" i="9"/>
  <c r="Q1041" i="9"/>
  <c r="Q1042" i="9"/>
  <c r="Q1043" i="9"/>
  <c r="Q1044" i="9"/>
  <c r="Q1045" i="9"/>
  <c r="Q1046" i="9"/>
  <c r="Q1047" i="9"/>
  <c r="Q1048" i="9"/>
  <c r="Q1049" i="9"/>
  <c r="Q1050" i="9"/>
  <c r="Q1051" i="9"/>
  <c r="Q1052" i="9"/>
  <c r="Q1053" i="9"/>
  <c r="Q1054" i="9"/>
  <c r="Q1055" i="9"/>
  <c r="Q1056" i="9"/>
  <c r="Q1057" i="9"/>
  <c r="Q1058" i="9"/>
  <c r="Q1059" i="9"/>
  <c r="Q1060" i="9"/>
  <c r="Q1061" i="9"/>
  <c r="Q1062" i="9"/>
  <c r="Q1063" i="9"/>
  <c r="Q1064" i="9"/>
  <c r="Q1065" i="9"/>
  <c r="Q1066" i="9"/>
  <c r="Q1067" i="9"/>
  <c r="Q1068" i="9"/>
  <c r="Q1069" i="9"/>
  <c r="Q1070" i="9"/>
  <c r="Q1071" i="9"/>
  <c r="Q1072" i="9"/>
  <c r="Q1073" i="9"/>
  <c r="Q1074" i="9"/>
  <c r="Q1075" i="9"/>
  <c r="Q1076" i="9"/>
  <c r="Q1077" i="9"/>
  <c r="Q1078" i="9"/>
  <c r="Q1079" i="9"/>
  <c r="Q1080" i="9"/>
  <c r="Q1081" i="9"/>
  <c r="Q1082" i="9"/>
  <c r="Q1083" i="9"/>
  <c r="Q1084" i="9"/>
  <c r="Q1085" i="9"/>
  <c r="Q1086" i="9"/>
  <c r="Q1087" i="9"/>
  <c r="Q1088" i="9"/>
  <c r="Q1089" i="9"/>
  <c r="Q1090" i="9"/>
  <c r="Q1091" i="9"/>
  <c r="Q1092" i="9"/>
  <c r="Q1093" i="9"/>
  <c r="Q1094" i="9"/>
  <c r="Q1095" i="9"/>
  <c r="Q1096" i="9"/>
  <c r="Q1097" i="9"/>
  <c r="Q1098" i="9"/>
  <c r="Q1099" i="9"/>
  <c r="Q1100" i="9"/>
  <c r="Q1101" i="9"/>
  <c r="Q1102" i="9"/>
  <c r="Q1103" i="9"/>
  <c r="Q1104" i="9"/>
  <c r="Q1105" i="9"/>
  <c r="Q1106" i="9"/>
  <c r="Q1107" i="9"/>
  <c r="Q1108" i="9"/>
  <c r="Q1109" i="9"/>
  <c r="Q1110" i="9"/>
  <c r="Q1111" i="9"/>
  <c r="Q1112" i="9"/>
  <c r="Q1113" i="9"/>
  <c r="Q1114" i="9"/>
  <c r="Q1115" i="9"/>
  <c r="Q1116" i="9"/>
  <c r="Q1117" i="9"/>
  <c r="Q1118" i="9"/>
  <c r="Q1119" i="9"/>
  <c r="Q1120" i="9"/>
  <c r="Q1121" i="9"/>
  <c r="Q1122" i="9"/>
  <c r="Q1123" i="9"/>
  <c r="Q1124" i="9"/>
  <c r="Q1125" i="9"/>
  <c r="Q1126" i="9"/>
  <c r="Q1127" i="9"/>
  <c r="Q1128" i="9"/>
  <c r="Q1129" i="9"/>
  <c r="Q1130" i="9"/>
  <c r="Q1131" i="9"/>
  <c r="Q1132" i="9"/>
  <c r="Q1133" i="9"/>
  <c r="Q1134" i="9"/>
  <c r="Q1135" i="9"/>
  <c r="Q1136" i="9"/>
  <c r="Q1137" i="9"/>
  <c r="Q1138" i="9"/>
  <c r="Q1139" i="9"/>
  <c r="Q1140" i="9"/>
  <c r="Q1141" i="9"/>
  <c r="Q1142" i="9"/>
  <c r="Q1143" i="9"/>
  <c r="Q1144" i="9"/>
  <c r="Q1145" i="9"/>
  <c r="Q1146" i="9"/>
  <c r="Q1147" i="9"/>
  <c r="Q1148" i="9"/>
  <c r="Q1149" i="9"/>
  <c r="Q1150" i="9"/>
  <c r="Q1151" i="9"/>
  <c r="Q1152" i="9"/>
  <c r="Q1153" i="9"/>
  <c r="Q1154" i="9"/>
  <c r="Q1155" i="9"/>
  <c r="Q1156" i="9"/>
  <c r="Q1157" i="9"/>
  <c r="Q1158" i="9"/>
  <c r="Q1159" i="9"/>
  <c r="Q1160" i="9"/>
  <c r="Q1161" i="9"/>
  <c r="Q1162" i="9"/>
  <c r="Q1163" i="9"/>
  <c r="Q1164" i="9"/>
  <c r="Q1165" i="9"/>
  <c r="Q1166" i="9"/>
  <c r="Q1167" i="9"/>
  <c r="Q1168" i="9"/>
  <c r="Q1169" i="9"/>
  <c r="Q1170" i="9"/>
  <c r="Q1171" i="9"/>
  <c r="Q1172" i="9"/>
  <c r="Q1173" i="9"/>
  <c r="Q1174" i="9"/>
  <c r="Q1175" i="9"/>
  <c r="Q1176" i="9"/>
  <c r="Q1177" i="9"/>
  <c r="Q1178" i="9"/>
  <c r="Q1179" i="9"/>
  <c r="Q1180" i="9"/>
  <c r="Q1181" i="9"/>
  <c r="Q1182" i="9"/>
  <c r="Q1183" i="9"/>
  <c r="Q1184" i="9"/>
  <c r="Q1185" i="9"/>
  <c r="Q1186" i="9"/>
  <c r="Q1187" i="9"/>
  <c r="Q1188" i="9"/>
  <c r="Q1189" i="9"/>
  <c r="Q1190" i="9"/>
  <c r="Q1191" i="9"/>
  <c r="Q1192" i="9"/>
  <c r="Q1193" i="9"/>
  <c r="Q1194" i="9"/>
  <c r="Q1195" i="9"/>
  <c r="Q1196" i="9"/>
  <c r="Q1197" i="9"/>
  <c r="Q1198" i="9"/>
  <c r="Q1199" i="9"/>
  <c r="Q1200" i="9"/>
  <c r="Q1201" i="9"/>
  <c r="Q1202" i="9"/>
  <c r="Q1203" i="9"/>
  <c r="Q1204" i="9"/>
  <c r="Q1205" i="9"/>
  <c r="Q1206" i="9"/>
  <c r="Q1207" i="9"/>
  <c r="Q1208" i="9"/>
  <c r="Q1209" i="9"/>
  <c r="Q1210" i="9"/>
  <c r="Q1211" i="9"/>
  <c r="Q1212" i="9"/>
  <c r="Q1213" i="9"/>
  <c r="Q1214" i="9"/>
  <c r="Q1215" i="9"/>
  <c r="Q1216" i="9"/>
  <c r="Q1217" i="9"/>
  <c r="Q1218" i="9"/>
  <c r="Q1219" i="9"/>
  <c r="Q1220" i="9"/>
  <c r="Q1221" i="9"/>
  <c r="Q1222" i="9"/>
  <c r="Q1223" i="9"/>
  <c r="Q1224" i="9"/>
  <c r="Q1225" i="9"/>
  <c r="Q1226" i="9"/>
  <c r="Q1227" i="9"/>
  <c r="Q1228" i="9"/>
  <c r="Q1229" i="9"/>
  <c r="Q1230" i="9"/>
  <c r="Q1231" i="9"/>
  <c r="Q1232" i="9"/>
  <c r="Q1233" i="9"/>
  <c r="Q1234" i="9"/>
  <c r="Q1235" i="9"/>
  <c r="Q1236" i="9"/>
  <c r="Q1237" i="9"/>
  <c r="Q1238" i="9"/>
  <c r="Q1239" i="9"/>
  <c r="Q1240" i="9"/>
  <c r="Q1241" i="9"/>
  <c r="Q1242" i="9"/>
  <c r="Q1243" i="9"/>
  <c r="Q1244" i="9"/>
  <c r="Q1245" i="9"/>
  <c r="Q1246" i="9"/>
  <c r="Q1247" i="9"/>
  <c r="Q1248" i="9"/>
  <c r="Q1249" i="9"/>
  <c r="Q1250" i="9"/>
  <c r="Q1251" i="9"/>
  <c r="Q1252" i="9"/>
  <c r="Q1253" i="9"/>
  <c r="Q1254" i="9"/>
  <c r="Q1255" i="9"/>
  <c r="Q1256" i="9"/>
  <c r="Q1257" i="9"/>
  <c r="Q1258" i="9"/>
  <c r="Q1259" i="9"/>
  <c r="Q1260" i="9"/>
  <c r="Q1261" i="9"/>
  <c r="Q1262" i="9"/>
  <c r="Q1263" i="9"/>
  <c r="Q1264" i="9"/>
  <c r="Q1265" i="9"/>
  <c r="Q1266" i="9"/>
  <c r="Q1267" i="9"/>
  <c r="Q1268" i="9"/>
  <c r="Q1269" i="9"/>
  <c r="Q1270" i="9"/>
  <c r="Q1271" i="9"/>
  <c r="Q1272" i="9"/>
  <c r="Q1273" i="9"/>
  <c r="Q1274" i="9"/>
  <c r="Q1275" i="9"/>
  <c r="Q1276" i="9"/>
  <c r="Q1277" i="9"/>
  <c r="Q1278" i="9"/>
  <c r="Q1279" i="9"/>
  <c r="Q1280" i="9"/>
  <c r="Q1281" i="9"/>
  <c r="Q1282" i="9"/>
  <c r="Q1283" i="9"/>
  <c r="Q1284" i="9"/>
  <c r="Q1285" i="9"/>
  <c r="Q1286" i="9"/>
  <c r="Q1287" i="9"/>
  <c r="Q1288" i="9"/>
  <c r="Q1289" i="9"/>
  <c r="Q1290" i="9"/>
  <c r="Q1291" i="9"/>
  <c r="Q1292" i="9"/>
  <c r="Q1293" i="9"/>
  <c r="Q1294" i="9"/>
  <c r="Q1295" i="9"/>
  <c r="Q1296" i="9"/>
  <c r="Q1297" i="9"/>
  <c r="Q1298" i="9"/>
  <c r="Q1299" i="9"/>
  <c r="Q1300" i="9"/>
  <c r="Q1301" i="9"/>
  <c r="Q1302" i="9"/>
  <c r="Q1303" i="9"/>
  <c r="Q1304" i="9"/>
  <c r="Q1305" i="9"/>
  <c r="Q1306" i="9"/>
  <c r="Q1307" i="9"/>
  <c r="Q1308" i="9"/>
  <c r="Q1309" i="9"/>
  <c r="Q1310" i="9"/>
  <c r="Q1311" i="9"/>
  <c r="Q1312" i="9"/>
  <c r="Q1313" i="9"/>
  <c r="Q1314" i="9"/>
  <c r="Q1315" i="9"/>
  <c r="Q1316" i="9"/>
  <c r="Q1317" i="9"/>
  <c r="Q1318" i="9"/>
  <c r="Q1319" i="9"/>
  <c r="Q1320" i="9"/>
  <c r="Q1321" i="9"/>
  <c r="Q1322" i="9"/>
  <c r="Q1323" i="9"/>
  <c r="Q1324" i="9"/>
  <c r="Q1325" i="9"/>
  <c r="Q1326" i="9"/>
  <c r="Q1327" i="9"/>
  <c r="Q1328" i="9"/>
  <c r="Q1329" i="9"/>
  <c r="Q1330" i="9"/>
  <c r="Q1331" i="9"/>
  <c r="Q1332" i="9"/>
  <c r="Q1333" i="9"/>
  <c r="Q1334" i="9"/>
  <c r="Q1335" i="9"/>
  <c r="Q1336" i="9"/>
  <c r="Q1337" i="9"/>
  <c r="Q1338" i="9"/>
  <c r="Q1339" i="9"/>
  <c r="Q1340" i="9"/>
  <c r="Q1341" i="9"/>
  <c r="Q1342" i="9"/>
  <c r="Q1343" i="9"/>
  <c r="Q1344" i="9"/>
  <c r="Q1345" i="9"/>
  <c r="Q1346" i="9"/>
  <c r="Q1347" i="9"/>
  <c r="Q1348" i="9"/>
  <c r="Q1349" i="9"/>
  <c r="Q1350" i="9"/>
  <c r="Q1351" i="9"/>
  <c r="Q1352" i="9"/>
  <c r="Q1353" i="9"/>
  <c r="Q1354" i="9"/>
  <c r="Q1355" i="9"/>
  <c r="Q1356" i="9"/>
  <c r="Q1357" i="9"/>
  <c r="Q1358" i="9"/>
  <c r="Q1359" i="9"/>
  <c r="Q1360" i="9"/>
  <c r="Q1361" i="9"/>
  <c r="Q1362" i="9"/>
  <c r="Q1363" i="9"/>
  <c r="Q1364" i="9"/>
  <c r="Q1365" i="9"/>
  <c r="Q1366" i="9"/>
  <c r="Q1367" i="9"/>
  <c r="Q1368" i="9"/>
  <c r="Q1369" i="9"/>
  <c r="Q1370" i="9"/>
  <c r="Q1371" i="9"/>
  <c r="Q1372" i="9"/>
  <c r="Q1373" i="9"/>
  <c r="Q1374" i="9"/>
  <c r="Q1375" i="9"/>
  <c r="Q1376" i="9"/>
  <c r="Q1377" i="9"/>
  <c r="Q1378" i="9"/>
  <c r="Q1379" i="9"/>
  <c r="Q1380" i="9"/>
  <c r="Q1381" i="9"/>
  <c r="Q1382" i="9"/>
  <c r="Q1383" i="9"/>
  <c r="Q1384" i="9"/>
  <c r="Q1385" i="9"/>
  <c r="Q1386" i="9"/>
  <c r="Q1387" i="9"/>
  <c r="Q1388" i="9"/>
  <c r="Q1389" i="9"/>
  <c r="Q1390" i="9"/>
  <c r="Q1391" i="9"/>
  <c r="Q1392" i="9"/>
  <c r="Q1393" i="9"/>
  <c r="Q1394" i="9"/>
  <c r="Q1395" i="9"/>
  <c r="Q1396" i="9"/>
  <c r="Q1397" i="9"/>
  <c r="Q1398" i="9"/>
  <c r="Q1399" i="9"/>
  <c r="Q1400" i="9"/>
  <c r="Q1401" i="9"/>
  <c r="Q1402" i="9"/>
  <c r="Q1403" i="9"/>
  <c r="Q1404" i="9"/>
  <c r="Q1405" i="9"/>
  <c r="Q1406" i="9"/>
  <c r="Q1407" i="9"/>
  <c r="Q1408" i="9"/>
  <c r="Q1409" i="9"/>
  <c r="Q1410" i="9"/>
  <c r="Q1411" i="9"/>
  <c r="Q1412" i="9"/>
  <c r="Q1413" i="9"/>
  <c r="Q1414" i="9"/>
  <c r="Q1415" i="9"/>
  <c r="Q1416" i="9"/>
  <c r="Q1417" i="9"/>
  <c r="Q1418" i="9"/>
  <c r="Q1419" i="9"/>
  <c r="Q1420" i="9"/>
  <c r="Q1421" i="9"/>
  <c r="Q1422" i="9"/>
  <c r="Q1423" i="9"/>
  <c r="Q1424" i="9"/>
  <c r="Q1425" i="9"/>
  <c r="Q1426" i="9"/>
  <c r="Q1427" i="9"/>
  <c r="Q1428" i="9"/>
  <c r="Q1429" i="9"/>
  <c r="Q1430" i="9"/>
  <c r="Q1431" i="9"/>
  <c r="Q1432" i="9"/>
  <c r="Q1433" i="9"/>
  <c r="Q1434" i="9"/>
  <c r="Q1435" i="9"/>
  <c r="Q1436" i="9"/>
  <c r="Q1437" i="9"/>
  <c r="Q1438" i="9"/>
  <c r="Q1439" i="9"/>
  <c r="Q1440" i="9"/>
  <c r="Q1441" i="9"/>
  <c r="Q1442" i="9"/>
  <c r="Q1443" i="9"/>
  <c r="Q1444" i="9"/>
  <c r="Q1445" i="9"/>
  <c r="Q1446" i="9"/>
  <c r="Q1447" i="9"/>
  <c r="Q1448" i="9"/>
  <c r="Q1449" i="9"/>
  <c r="Q1450" i="9"/>
  <c r="Q1451" i="9"/>
  <c r="Q1452" i="9"/>
  <c r="Q1453" i="9"/>
  <c r="Q1454" i="9"/>
  <c r="Q1455" i="9"/>
  <c r="Q1456" i="9"/>
  <c r="Q1457" i="9"/>
  <c r="Q1458" i="9"/>
  <c r="Q1459" i="9"/>
  <c r="Q1460" i="9"/>
  <c r="Q1461" i="9"/>
  <c r="Q1462" i="9"/>
  <c r="Q1463" i="9"/>
  <c r="Q1464" i="9"/>
  <c r="Q1465" i="9"/>
  <c r="Q1466" i="9"/>
  <c r="Q1467" i="9"/>
  <c r="Q1468" i="9"/>
  <c r="Q1469" i="9"/>
  <c r="Q1470" i="9"/>
  <c r="Q1471" i="9"/>
  <c r="Q1472" i="9"/>
  <c r="Q1473" i="9"/>
  <c r="Q1474" i="9"/>
  <c r="Q1475" i="9"/>
  <c r="Q1476" i="9"/>
  <c r="Q1477" i="9"/>
  <c r="Q1478" i="9"/>
  <c r="Q1479" i="9"/>
  <c r="Q1480" i="9"/>
  <c r="Q1481" i="9"/>
  <c r="Q1482" i="9"/>
  <c r="Q1483" i="9"/>
  <c r="Q1484" i="9"/>
  <c r="Q1485" i="9"/>
  <c r="Q1486" i="9"/>
  <c r="Q1487" i="9"/>
  <c r="Q1488" i="9"/>
  <c r="Q1489" i="9"/>
  <c r="Q1490" i="9"/>
  <c r="Q1491" i="9"/>
  <c r="Q1492" i="9"/>
  <c r="Q1493" i="9"/>
  <c r="Q1494" i="9"/>
  <c r="Q1495" i="9"/>
  <c r="Q1496" i="9"/>
  <c r="Q1497" i="9"/>
  <c r="Q1498" i="9"/>
  <c r="Q1499" i="9"/>
  <c r="Q1500" i="9"/>
  <c r="Q1501" i="9"/>
  <c r="Q1502" i="9"/>
  <c r="Q1503" i="9"/>
  <c r="Q1504" i="9"/>
  <c r="Q1505" i="9"/>
  <c r="Q1506" i="9"/>
  <c r="Q1507" i="9"/>
  <c r="Q1508" i="9"/>
  <c r="Q1509" i="9"/>
  <c r="Q1510" i="9"/>
  <c r="Q1511" i="9"/>
  <c r="Q1512" i="9"/>
  <c r="Q1513" i="9"/>
  <c r="Q1514" i="9"/>
  <c r="Q1515" i="9"/>
  <c r="Q1516" i="9"/>
  <c r="Q1517" i="9"/>
  <c r="Q1518" i="9"/>
  <c r="Q1519" i="9"/>
  <c r="Q1520" i="9"/>
  <c r="Q1521" i="9"/>
  <c r="Q1522" i="9"/>
  <c r="Q1523" i="9"/>
  <c r="Q1524" i="9"/>
  <c r="P175" i="9"/>
  <c r="P183" i="9"/>
  <c r="P191" i="9"/>
  <c r="P199" i="9"/>
  <c r="P207" i="9"/>
  <c r="P215" i="9"/>
  <c r="P223" i="9"/>
  <c r="P231" i="9"/>
  <c r="P239" i="9"/>
  <c r="P247" i="9"/>
  <c r="P255" i="9"/>
  <c r="P263" i="9"/>
  <c r="P271" i="9"/>
  <c r="P279" i="9"/>
  <c r="P287" i="9"/>
  <c r="P295" i="9"/>
  <c r="P303" i="9"/>
  <c r="P311" i="9"/>
  <c r="P319" i="9"/>
  <c r="P327" i="9"/>
  <c r="P335" i="9"/>
  <c r="P343" i="9"/>
  <c r="P351" i="9"/>
  <c r="P359" i="9"/>
  <c r="P367" i="9"/>
  <c r="P375" i="9"/>
  <c r="P383" i="9"/>
  <c r="P391" i="9"/>
  <c r="P399" i="9"/>
  <c r="P407" i="9"/>
  <c r="P415" i="9"/>
  <c r="P423" i="9"/>
  <c r="P429" i="9"/>
  <c r="P433" i="9"/>
  <c r="P437" i="9"/>
  <c r="P441" i="9"/>
  <c r="P445" i="9"/>
  <c r="P449" i="9"/>
  <c r="P453" i="9"/>
  <c r="P457" i="9"/>
  <c r="P461" i="9"/>
  <c r="P465" i="9"/>
  <c r="P469" i="9"/>
  <c r="P473" i="9"/>
  <c r="P477" i="9"/>
  <c r="P481" i="9"/>
  <c r="P485" i="9"/>
  <c r="P489" i="9"/>
  <c r="P493" i="9"/>
  <c r="P497" i="9"/>
  <c r="P501" i="9"/>
  <c r="P505" i="9"/>
  <c r="P509" i="9"/>
  <c r="P513" i="9"/>
  <c r="P517" i="9"/>
  <c r="P521" i="9"/>
  <c r="P525" i="9"/>
  <c r="P529" i="9"/>
  <c r="P533" i="9"/>
  <c r="P537" i="9"/>
  <c r="P541" i="9"/>
  <c r="P545" i="9"/>
  <c r="P549" i="9"/>
  <c r="P553" i="9"/>
  <c r="P557" i="9"/>
  <c r="P561" i="9"/>
  <c r="P565" i="9"/>
  <c r="P569" i="9"/>
  <c r="P573" i="9"/>
  <c r="P577" i="9"/>
  <c r="P581" i="9"/>
  <c r="P585" i="9"/>
  <c r="P589" i="9"/>
  <c r="P593" i="9"/>
  <c r="P597" i="9"/>
  <c r="P601" i="9"/>
  <c r="P605" i="9"/>
  <c r="P609" i="9"/>
  <c r="P613" i="9"/>
  <c r="P617" i="9"/>
  <c r="P621" i="9"/>
  <c r="P625" i="9"/>
  <c r="P629" i="9"/>
  <c r="P633" i="9"/>
  <c r="P637" i="9"/>
  <c r="P641" i="9"/>
  <c r="P645" i="9"/>
  <c r="P649" i="9"/>
  <c r="P653" i="9"/>
  <c r="P657" i="9"/>
  <c r="P661" i="9"/>
  <c r="P665" i="9"/>
  <c r="P669" i="9"/>
  <c r="P673" i="9"/>
  <c r="P677" i="9"/>
  <c r="P681" i="9"/>
  <c r="P685" i="9"/>
  <c r="P689" i="9"/>
  <c r="P693" i="9"/>
  <c r="P697" i="9"/>
  <c r="P701" i="9"/>
  <c r="P705" i="9"/>
  <c r="P709" i="9"/>
  <c r="P713" i="9"/>
  <c r="P717" i="9"/>
  <c r="P721" i="9"/>
  <c r="P725" i="9"/>
  <c r="P729" i="9"/>
  <c r="P733" i="9"/>
  <c r="P737" i="9"/>
  <c r="P741" i="9"/>
  <c r="P745" i="9"/>
  <c r="P749" i="9"/>
  <c r="P753" i="9"/>
  <c r="P757" i="9"/>
  <c r="P761" i="9"/>
  <c r="P765" i="9"/>
  <c r="P769" i="9"/>
  <c r="P773" i="9"/>
  <c r="P777" i="9"/>
  <c r="P781" i="9"/>
  <c r="P785" i="9"/>
  <c r="P789" i="9"/>
  <c r="P793" i="9"/>
  <c r="P797" i="9"/>
  <c r="P801" i="9"/>
  <c r="P805" i="9"/>
  <c r="P809" i="9"/>
  <c r="P813" i="9"/>
  <c r="P817" i="9"/>
  <c r="P821" i="9"/>
  <c r="P825" i="9"/>
  <c r="P829" i="9"/>
  <c r="P833" i="9"/>
  <c r="P837" i="9"/>
  <c r="P841" i="9"/>
  <c r="P845" i="9"/>
  <c r="P849" i="9"/>
  <c r="P853" i="9"/>
  <c r="P857" i="9"/>
  <c r="P861" i="9"/>
  <c r="P865" i="9"/>
  <c r="P869" i="9"/>
  <c r="P873" i="9"/>
  <c r="P877" i="9"/>
  <c r="P881" i="9"/>
  <c r="P885" i="9"/>
  <c r="P889" i="9"/>
  <c r="P893" i="9"/>
  <c r="P897" i="9"/>
  <c r="P901" i="9"/>
  <c r="P905" i="9"/>
  <c r="P909" i="9"/>
  <c r="P913" i="9"/>
  <c r="P917" i="9"/>
  <c r="P921" i="9"/>
  <c r="P925" i="9"/>
  <c r="P929" i="9"/>
  <c r="P933" i="9"/>
  <c r="P937" i="9"/>
  <c r="O3" i="9"/>
  <c r="O4" i="9"/>
  <c r="O5" i="9"/>
  <c r="O6" i="9"/>
  <c r="O7" i="9"/>
  <c r="O8" i="9"/>
  <c r="O9" i="9"/>
  <c r="O10" i="9"/>
  <c r="O11" i="9"/>
  <c r="O12" i="9"/>
  <c r="O13" i="9"/>
  <c r="O14" i="9"/>
  <c r="O15" i="9"/>
  <c r="O16" i="9"/>
  <c r="O17" i="9"/>
  <c r="O18" i="9"/>
  <c r="O19" i="9"/>
  <c r="O20" i="9"/>
  <c r="O21" i="9"/>
  <c r="O22" i="9"/>
  <c r="O23" i="9"/>
  <c r="O24" i="9"/>
  <c r="O25" i="9"/>
  <c r="O26" i="9"/>
  <c r="O27" i="9"/>
  <c r="O28" i="9"/>
  <c r="O29" i="9"/>
  <c r="O30" i="9"/>
  <c r="O31" i="9"/>
  <c r="O32" i="9"/>
  <c r="O33" i="9"/>
  <c r="O34"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8" i="9"/>
  <c r="O149" i="9"/>
  <c r="O150" i="9"/>
  <c r="O151" i="9"/>
  <c r="O152" i="9"/>
  <c r="O153" i="9"/>
  <c r="O154" i="9"/>
  <c r="O155" i="9"/>
  <c r="O156" i="9"/>
  <c r="O157" i="9"/>
  <c r="O158" i="9"/>
  <c r="O159" i="9"/>
  <c r="O160" i="9"/>
  <c r="O161" i="9"/>
  <c r="O162" i="9"/>
  <c r="O163" i="9"/>
  <c r="O164" i="9"/>
  <c r="O165" i="9"/>
  <c r="O166" i="9"/>
  <c r="O167" i="9"/>
  <c r="O168" i="9"/>
  <c r="O169" i="9"/>
  <c r="O170" i="9"/>
  <c r="O171" i="9"/>
  <c r="O172" i="9"/>
  <c r="O173" i="9"/>
  <c r="O174" i="9"/>
  <c r="O175" i="9"/>
  <c r="O176" i="9"/>
  <c r="O177" i="9"/>
  <c r="O178" i="9"/>
  <c r="O179" i="9"/>
  <c r="O180" i="9"/>
  <c r="O181" i="9"/>
  <c r="O182" i="9"/>
  <c r="O183" i="9"/>
  <c r="O184" i="9"/>
  <c r="O185" i="9"/>
  <c r="O186" i="9"/>
  <c r="O187" i="9"/>
  <c r="O188" i="9"/>
  <c r="O189" i="9"/>
  <c r="O190" i="9"/>
  <c r="O191" i="9"/>
  <c r="O192" i="9"/>
  <c r="O193" i="9"/>
  <c r="O194" i="9"/>
  <c r="O195" i="9"/>
  <c r="O196" i="9"/>
  <c r="O197" i="9"/>
  <c r="O198" i="9"/>
  <c r="O199" i="9"/>
  <c r="O200" i="9"/>
  <c r="O201" i="9"/>
  <c r="O202" i="9"/>
  <c r="O203" i="9"/>
  <c r="O204" i="9"/>
  <c r="O205" i="9"/>
  <c r="O206" i="9"/>
  <c r="O207" i="9"/>
  <c r="O208" i="9"/>
  <c r="O209" i="9"/>
  <c r="O210" i="9"/>
  <c r="O211" i="9"/>
  <c r="O212" i="9"/>
  <c r="O213" i="9"/>
  <c r="O214" i="9"/>
  <c r="O215" i="9"/>
  <c r="O216" i="9"/>
  <c r="O217" i="9"/>
  <c r="O218" i="9"/>
  <c r="O219" i="9"/>
  <c r="O220" i="9"/>
  <c r="O221" i="9"/>
  <c r="O222" i="9"/>
  <c r="O223" i="9"/>
  <c r="O224" i="9"/>
  <c r="O225" i="9"/>
  <c r="O226" i="9"/>
  <c r="O227" i="9"/>
  <c r="O228" i="9"/>
  <c r="O229" i="9"/>
  <c r="O230" i="9"/>
  <c r="O231" i="9"/>
  <c r="O232" i="9"/>
  <c r="O233" i="9"/>
  <c r="O234" i="9"/>
  <c r="O235" i="9"/>
  <c r="O236" i="9"/>
  <c r="O237" i="9"/>
  <c r="O238" i="9"/>
  <c r="O239" i="9"/>
  <c r="O240" i="9"/>
  <c r="O241" i="9"/>
  <c r="O242" i="9"/>
  <c r="O243" i="9"/>
  <c r="O244" i="9"/>
  <c r="O245" i="9"/>
  <c r="O246" i="9"/>
  <c r="O247" i="9"/>
  <c r="O248" i="9"/>
  <c r="O249" i="9"/>
  <c r="O250" i="9"/>
  <c r="O251" i="9"/>
  <c r="O252" i="9"/>
  <c r="O253" i="9"/>
  <c r="O254" i="9"/>
  <c r="O255" i="9"/>
  <c r="O256" i="9"/>
  <c r="O257" i="9"/>
  <c r="O258" i="9"/>
  <c r="O259" i="9"/>
  <c r="O260" i="9"/>
  <c r="O261" i="9"/>
  <c r="O262" i="9"/>
  <c r="O263" i="9"/>
  <c r="O264" i="9"/>
  <c r="O265" i="9"/>
  <c r="O266" i="9"/>
  <c r="O267" i="9"/>
  <c r="O268" i="9"/>
  <c r="O269" i="9"/>
  <c r="O270" i="9"/>
  <c r="O271" i="9"/>
  <c r="O272" i="9"/>
  <c r="O273" i="9"/>
  <c r="O274" i="9"/>
  <c r="O275" i="9"/>
  <c r="O276" i="9"/>
  <c r="O277" i="9"/>
  <c r="O278" i="9"/>
  <c r="O279" i="9"/>
  <c r="O280" i="9"/>
  <c r="O281" i="9"/>
  <c r="O282" i="9"/>
  <c r="O283" i="9"/>
  <c r="O284" i="9"/>
  <c r="O285" i="9"/>
  <c r="O286" i="9"/>
  <c r="O287" i="9"/>
  <c r="O288" i="9"/>
  <c r="O289" i="9"/>
  <c r="O290" i="9"/>
  <c r="O291" i="9"/>
  <c r="O292" i="9"/>
  <c r="O293" i="9"/>
  <c r="O294" i="9"/>
  <c r="O295" i="9"/>
  <c r="O296" i="9"/>
  <c r="O297" i="9"/>
  <c r="O298" i="9"/>
  <c r="O299" i="9"/>
  <c r="O300" i="9"/>
  <c r="O301" i="9"/>
  <c r="O302" i="9"/>
  <c r="O303" i="9"/>
  <c r="O304" i="9"/>
  <c r="O305" i="9"/>
  <c r="O306" i="9"/>
  <c r="O307" i="9"/>
  <c r="O308" i="9"/>
  <c r="O309" i="9"/>
  <c r="O310" i="9"/>
  <c r="O311" i="9"/>
  <c r="O312" i="9"/>
  <c r="O313" i="9"/>
  <c r="O314" i="9"/>
  <c r="O315" i="9"/>
  <c r="O316" i="9"/>
  <c r="O317" i="9"/>
  <c r="O318" i="9"/>
  <c r="O319" i="9"/>
  <c r="O320" i="9"/>
  <c r="O321" i="9"/>
  <c r="O322" i="9"/>
  <c r="O323" i="9"/>
  <c r="O324" i="9"/>
  <c r="O325" i="9"/>
  <c r="O326" i="9"/>
  <c r="O327" i="9"/>
  <c r="O328" i="9"/>
  <c r="O329" i="9"/>
  <c r="O330" i="9"/>
  <c r="O331" i="9"/>
  <c r="O332" i="9"/>
  <c r="O333" i="9"/>
  <c r="O334" i="9"/>
  <c r="O335" i="9"/>
  <c r="O336" i="9"/>
  <c r="O337" i="9"/>
  <c r="O338" i="9"/>
  <c r="O339" i="9"/>
  <c r="O340" i="9"/>
  <c r="O341" i="9"/>
  <c r="O342" i="9"/>
  <c r="O343" i="9"/>
  <c r="O344" i="9"/>
  <c r="O345" i="9"/>
  <c r="O346" i="9"/>
  <c r="O347" i="9"/>
  <c r="O348" i="9"/>
  <c r="O349" i="9"/>
  <c r="O350" i="9"/>
  <c r="O351" i="9"/>
  <c r="O352" i="9"/>
  <c r="O353" i="9"/>
  <c r="O354" i="9"/>
  <c r="O355" i="9"/>
  <c r="O356" i="9"/>
  <c r="O357" i="9"/>
  <c r="O358" i="9"/>
  <c r="O359" i="9"/>
  <c r="O360" i="9"/>
  <c r="O361" i="9"/>
  <c r="O362" i="9"/>
  <c r="O363" i="9"/>
  <c r="O364" i="9"/>
  <c r="O365" i="9"/>
  <c r="O366" i="9"/>
  <c r="O367" i="9"/>
  <c r="O368" i="9"/>
  <c r="O369" i="9"/>
  <c r="O370" i="9"/>
  <c r="O371" i="9"/>
  <c r="O372" i="9"/>
  <c r="O373" i="9"/>
  <c r="O374" i="9"/>
  <c r="O375" i="9"/>
  <c r="O376" i="9"/>
  <c r="O377" i="9"/>
  <c r="O378" i="9"/>
  <c r="O379" i="9"/>
  <c r="O380" i="9"/>
  <c r="O381" i="9"/>
  <c r="O382" i="9"/>
  <c r="O383" i="9"/>
  <c r="O384" i="9"/>
  <c r="O385" i="9"/>
  <c r="O386" i="9"/>
  <c r="O387" i="9"/>
  <c r="O388" i="9"/>
  <c r="O389" i="9"/>
  <c r="O390" i="9"/>
  <c r="O391" i="9"/>
  <c r="O392" i="9"/>
  <c r="O393" i="9"/>
  <c r="O394" i="9"/>
  <c r="O395" i="9"/>
  <c r="O396" i="9"/>
  <c r="O397" i="9"/>
  <c r="O398" i="9"/>
  <c r="O399" i="9"/>
  <c r="O400" i="9"/>
  <c r="O401" i="9"/>
  <c r="O402" i="9"/>
  <c r="O403" i="9"/>
  <c r="O404" i="9"/>
  <c r="O405" i="9"/>
  <c r="O406" i="9"/>
  <c r="O407" i="9"/>
  <c r="O408" i="9"/>
  <c r="O409" i="9"/>
  <c r="O410" i="9"/>
  <c r="O411" i="9"/>
  <c r="O412" i="9"/>
  <c r="O413" i="9"/>
  <c r="O414" i="9"/>
  <c r="O415" i="9"/>
  <c r="O416" i="9"/>
  <c r="O417" i="9"/>
  <c r="O418" i="9"/>
  <c r="O419" i="9"/>
  <c r="O420" i="9"/>
  <c r="O421" i="9"/>
  <c r="O422" i="9"/>
  <c r="O423" i="9"/>
  <c r="O424" i="9"/>
  <c r="O425" i="9"/>
  <c r="O426" i="9"/>
  <c r="O427" i="9"/>
  <c r="O428" i="9"/>
  <c r="O429" i="9"/>
  <c r="O430" i="9"/>
  <c r="O431" i="9"/>
  <c r="O432" i="9"/>
  <c r="O433" i="9"/>
  <c r="O434" i="9"/>
  <c r="O435" i="9"/>
  <c r="O436" i="9"/>
  <c r="O437" i="9"/>
  <c r="O438" i="9"/>
  <c r="O439" i="9"/>
  <c r="O440" i="9"/>
  <c r="O441" i="9"/>
  <c r="O442" i="9"/>
  <c r="O443" i="9"/>
  <c r="O444" i="9"/>
  <c r="O445" i="9"/>
  <c r="O446" i="9"/>
  <c r="O447" i="9"/>
  <c r="O448" i="9"/>
  <c r="O449" i="9"/>
  <c r="O450" i="9"/>
  <c r="O451" i="9"/>
  <c r="O452" i="9"/>
  <c r="O453" i="9"/>
  <c r="O454" i="9"/>
  <c r="O455" i="9"/>
  <c r="O456" i="9"/>
  <c r="O457" i="9"/>
  <c r="O458" i="9"/>
  <c r="O459" i="9"/>
  <c r="O460" i="9"/>
  <c r="O461" i="9"/>
  <c r="O462" i="9"/>
  <c r="O463" i="9"/>
  <c r="O464" i="9"/>
  <c r="O465" i="9"/>
  <c r="O466" i="9"/>
  <c r="O467" i="9"/>
  <c r="O468" i="9"/>
  <c r="O469" i="9"/>
  <c r="O470" i="9"/>
  <c r="O471" i="9"/>
  <c r="O472" i="9"/>
  <c r="O473" i="9"/>
  <c r="O474" i="9"/>
  <c r="O475" i="9"/>
  <c r="O476" i="9"/>
  <c r="O477" i="9"/>
  <c r="O478" i="9"/>
  <c r="O479" i="9"/>
  <c r="O480" i="9"/>
  <c r="O481" i="9"/>
  <c r="O482" i="9"/>
  <c r="O483" i="9"/>
  <c r="O484" i="9"/>
  <c r="O485" i="9"/>
  <c r="O486" i="9"/>
  <c r="O487" i="9"/>
  <c r="O488" i="9"/>
  <c r="O489" i="9"/>
  <c r="O490" i="9"/>
  <c r="O491" i="9"/>
  <c r="O492" i="9"/>
  <c r="O493" i="9"/>
  <c r="O494" i="9"/>
  <c r="O495" i="9"/>
  <c r="O496" i="9"/>
  <c r="O497" i="9"/>
  <c r="O498" i="9"/>
  <c r="O499" i="9"/>
  <c r="O500" i="9"/>
  <c r="O501" i="9"/>
  <c r="O502" i="9"/>
  <c r="O503" i="9"/>
  <c r="O504" i="9"/>
  <c r="O505" i="9"/>
  <c r="O506" i="9"/>
  <c r="O507" i="9"/>
  <c r="O508" i="9"/>
  <c r="O509" i="9"/>
  <c r="O510" i="9"/>
  <c r="O511" i="9"/>
  <c r="O512" i="9"/>
  <c r="O513" i="9"/>
  <c r="O514" i="9"/>
  <c r="O515" i="9"/>
  <c r="O516" i="9"/>
  <c r="O517" i="9"/>
  <c r="O518" i="9"/>
  <c r="O519" i="9"/>
  <c r="O520" i="9"/>
  <c r="O521" i="9"/>
  <c r="O522" i="9"/>
  <c r="O523" i="9"/>
  <c r="O524" i="9"/>
  <c r="O525" i="9"/>
  <c r="O526" i="9"/>
  <c r="O527" i="9"/>
  <c r="O528" i="9"/>
  <c r="O529" i="9"/>
  <c r="O530" i="9"/>
  <c r="O531" i="9"/>
  <c r="O532" i="9"/>
  <c r="O533" i="9"/>
  <c r="O534" i="9"/>
  <c r="O535" i="9"/>
  <c r="O536" i="9"/>
  <c r="O537" i="9"/>
  <c r="O538" i="9"/>
  <c r="O539" i="9"/>
  <c r="O540" i="9"/>
  <c r="O541" i="9"/>
  <c r="O542" i="9"/>
  <c r="O543" i="9"/>
  <c r="O544" i="9"/>
  <c r="O545" i="9"/>
  <c r="O546" i="9"/>
  <c r="O547" i="9"/>
  <c r="O548" i="9"/>
  <c r="O549" i="9"/>
  <c r="O550" i="9"/>
  <c r="O551" i="9"/>
  <c r="O552" i="9"/>
  <c r="O553" i="9"/>
  <c r="O554" i="9"/>
  <c r="O555" i="9"/>
  <c r="O556" i="9"/>
  <c r="O557" i="9"/>
  <c r="O558" i="9"/>
  <c r="O559" i="9"/>
  <c r="O560" i="9"/>
  <c r="O561" i="9"/>
  <c r="O562" i="9"/>
  <c r="O563" i="9"/>
  <c r="O564" i="9"/>
  <c r="O565" i="9"/>
  <c r="O566" i="9"/>
  <c r="O567" i="9"/>
  <c r="O568" i="9"/>
  <c r="O569" i="9"/>
  <c r="O570" i="9"/>
  <c r="O571" i="9"/>
  <c r="O572" i="9"/>
  <c r="O573" i="9"/>
  <c r="O574" i="9"/>
  <c r="O575" i="9"/>
  <c r="O576" i="9"/>
  <c r="O577" i="9"/>
  <c r="O578" i="9"/>
  <c r="O579" i="9"/>
  <c r="O580" i="9"/>
  <c r="O581" i="9"/>
  <c r="O582" i="9"/>
  <c r="O583" i="9"/>
  <c r="O584" i="9"/>
  <c r="O585" i="9"/>
  <c r="O586" i="9"/>
  <c r="O587" i="9"/>
  <c r="O588" i="9"/>
  <c r="O589" i="9"/>
  <c r="O590" i="9"/>
  <c r="O591" i="9"/>
  <c r="O592" i="9"/>
  <c r="O593" i="9"/>
  <c r="O594" i="9"/>
  <c r="O595" i="9"/>
  <c r="O596" i="9"/>
  <c r="O597" i="9"/>
  <c r="O598" i="9"/>
  <c r="O599" i="9"/>
  <c r="O600" i="9"/>
  <c r="O601" i="9"/>
  <c r="O602" i="9"/>
  <c r="O603" i="9"/>
  <c r="O604" i="9"/>
  <c r="O605" i="9"/>
  <c r="O606" i="9"/>
  <c r="O607" i="9"/>
  <c r="O608" i="9"/>
  <c r="O609" i="9"/>
  <c r="O610" i="9"/>
  <c r="O611" i="9"/>
  <c r="O612" i="9"/>
  <c r="O613" i="9"/>
  <c r="O614" i="9"/>
  <c r="O615" i="9"/>
  <c r="O616" i="9"/>
  <c r="O617" i="9"/>
  <c r="O618" i="9"/>
  <c r="O619" i="9"/>
  <c r="O620" i="9"/>
  <c r="O621" i="9"/>
  <c r="O622" i="9"/>
  <c r="O623" i="9"/>
  <c r="O624" i="9"/>
  <c r="O625" i="9"/>
  <c r="O626" i="9"/>
  <c r="O627" i="9"/>
  <c r="O628" i="9"/>
  <c r="O629" i="9"/>
  <c r="O630" i="9"/>
  <c r="O631" i="9"/>
  <c r="O632" i="9"/>
  <c r="O633" i="9"/>
  <c r="O634" i="9"/>
  <c r="O635" i="9"/>
  <c r="O636" i="9"/>
  <c r="O637" i="9"/>
  <c r="O638" i="9"/>
  <c r="O639" i="9"/>
  <c r="O640" i="9"/>
  <c r="O641" i="9"/>
  <c r="O642" i="9"/>
  <c r="O643" i="9"/>
  <c r="O644" i="9"/>
  <c r="O645" i="9"/>
  <c r="O646" i="9"/>
  <c r="O647" i="9"/>
  <c r="O648" i="9"/>
  <c r="O649" i="9"/>
  <c r="O650" i="9"/>
  <c r="O651" i="9"/>
  <c r="O652" i="9"/>
  <c r="O653" i="9"/>
  <c r="O654" i="9"/>
  <c r="O655" i="9"/>
  <c r="O656" i="9"/>
  <c r="O657" i="9"/>
  <c r="O658" i="9"/>
  <c r="O659" i="9"/>
  <c r="O660" i="9"/>
  <c r="O661" i="9"/>
  <c r="O662" i="9"/>
  <c r="O663" i="9"/>
  <c r="O664" i="9"/>
  <c r="O665" i="9"/>
  <c r="O666" i="9"/>
  <c r="O667" i="9"/>
  <c r="O668" i="9"/>
  <c r="O669" i="9"/>
  <c r="O670" i="9"/>
  <c r="O671" i="9"/>
  <c r="O672" i="9"/>
  <c r="O673" i="9"/>
  <c r="O674" i="9"/>
  <c r="O675" i="9"/>
  <c r="O676" i="9"/>
  <c r="O677" i="9"/>
  <c r="O678" i="9"/>
  <c r="O679" i="9"/>
  <c r="O680" i="9"/>
  <c r="O681" i="9"/>
  <c r="O682" i="9"/>
  <c r="O683" i="9"/>
  <c r="O684" i="9"/>
  <c r="O685" i="9"/>
  <c r="O686" i="9"/>
  <c r="O687" i="9"/>
  <c r="O688" i="9"/>
  <c r="O689" i="9"/>
  <c r="O690" i="9"/>
  <c r="O691" i="9"/>
  <c r="O692" i="9"/>
  <c r="O693" i="9"/>
  <c r="O694" i="9"/>
  <c r="O695" i="9"/>
  <c r="O696" i="9"/>
  <c r="O697" i="9"/>
  <c r="O698" i="9"/>
  <c r="O699" i="9"/>
  <c r="O700" i="9"/>
  <c r="O701" i="9"/>
  <c r="O702" i="9"/>
  <c r="O703" i="9"/>
  <c r="O704" i="9"/>
  <c r="O705" i="9"/>
  <c r="O706" i="9"/>
  <c r="O707" i="9"/>
  <c r="O708" i="9"/>
  <c r="O709" i="9"/>
  <c r="O710" i="9"/>
  <c r="O711" i="9"/>
  <c r="O712" i="9"/>
  <c r="O713" i="9"/>
  <c r="O714" i="9"/>
  <c r="O715" i="9"/>
  <c r="O716" i="9"/>
  <c r="O717" i="9"/>
  <c r="O718" i="9"/>
  <c r="O719" i="9"/>
  <c r="O720" i="9"/>
  <c r="O721" i="9"/>
  <c r="O722" i="9"/>
  <c r="O723" i="9"/>
  <c r="O724" i="9"/>
  <c r="O725" i="9"/>
  <c r="O726" i="9"/>
  <c r="O727" i="9"/>
  <c r="O728" i="9"/>
  <c r="O729" i="9"/>
  <c r="O730" i="9"/>
  <c r="O731" i="9"/>
  <c r="O732" i="9"/>
  <c r="O733" i="9"/>
  <c r="O734" i="9"/>
  <c r="O735" i="9"/>
  <c r="O736" i="9"/>
  <c r="O737" i="9"/>
  <c r="O738" i="9"/>
  <c r="O739" i="9"/>
  <c r="O740" i="9"/>
  <c r="O741" i="9"/>
  <c r="O742" i="9"/>
  <c r="O743" i="9"/>
  <c r="O744" i="9"/>
  <c r="O745" i="9"/>
  <c r="O746" i="9"/>
  <c r="O747" i="9"/>
  <c r="O748" i="9"/>
  <c r="O749" i="9"/>
  <c r="O750" i="9"/>
  <c r="O751" i="9"/>
  <c r="O752" i="9"/>
  <c r="O753" i="9"/>
  <c r="O754" i="9"/>
  <c r="O755" i="9"/>
  <c r="O756" i="9"/>
  <c r="O757" i="9"/>
  <c r="O758" i="9"/>
  <c r="O759" i="9"/>
  <c r="O760" i="9"/>
  <c r="O761" i="9"/>
  <c r="O762" i="9"/>
  <c r="O763" i="9"/>
  <c r="O764" i="9"/>
  <c r="O765" i="9"/>
  <c r="O766" i="9"/>
  <c r="O767" i="9"/>
  <c r="O768" i="9"/>
  <c r="O769" i="9"/>
  <c r="O770" i="9"/>
  <c r="O771" i="9"/>
  <c r="O772" i="9"/>
  <c r="O773" i="9"/>
  <c r="O774" i="9"/>
  <c r="O775" i="9"/>
  <c r="O776" i="9"/>
  <c r="O777" i="9"/>
  <c r="O778" i="9"/>
  <c r="O779" i="9"/>
  <c r="O780" i="9"/>
  <c r="O781" i="9"/>
  <c r="O782" i="9"/>
  <c r="O783" i="9"/>
  <c r="O784" i="9"/>
  <c r="O785" i="9"/>
  <c r="O786" i="9"/>
  <c r="O787" i="9"/>
  <c r="O788" i="9"/>
  <c r="O789" i="9"/>
  <c r="O790" i="9"/>
  <c r="O791" i="9"/>
  <c r="O792" i="9"/>
  <c r="O793" i="9"/>
  <c r="O794" i="9"/>
  <c r="O795" i="9"/>
  <c r="O796" i="9"/>
  <c r="O797" i="9"/>
  <c r="O798" i="9"/>
  <c r="O799" i="9"/>
  <c r="O800" i="9"/>
  <c r="O801" i="9"/>
  <c r="O802" i="9"/>
  <c r="O803" i="9"/>
  <c r="O804" i="9"/>
  <c r="O805" i="9"/>
  <c r="O806" i="9"/>
  <c r="O807" i="9"/>
  <c r="O808" i="9"/>
  <c r="O809" i="9"/>
  <c r="O810" i="9"/>
  <c r="O811" i="9"/>
  <c r="O812" i="9"/>
  <c r="O813" i="9"/>
  <c r="O814" i="9"/>
  <c r="O815" i="9"/>
  <c r="O816" i="9"/>
  <c r="O817" i="9"/>
  <c r="O818" i="9"/>
  <c r="O819" i="9"/>
  <c r="O820" i="9"/>
  <c r="O821" i="9"/>
  <c r="O822" i="9"/>
  <c r="O823" i="9"/>
  <c r="O824" i="9"/>
  <c r="O825" i="9"/>
  <c r="O826" i="9"/>
  <c r="O827" i="9"/>
  <c r="O828" i="9"/>
  <c r="O829" i="9"/>
  <c r="O830" i="9"/>
  <c r="O831" i="9"/>
  <c r="O832" i="9"/>
  <c r="O833" i="9"/>
  <c r="O834" i="9"/>
  <c r="O835" i="9"/>
  <c r="O836" i="9"/>
  <c r="O837" i="9"/>
  <c r="O838" i="9"/>
  <c r="O839" i="9"/>
  <c r="O840" i="9"/>
  <c r="O841" i="9"/>
  <c r="O842" i="9"/>
  <c r="O843" i="9"/>
  <c r="O844" i="9"/>
  <c r="O845" i="9"/>
  <c r="O846" i="9"/>
  <c r="O847" i="9"/>
  <c r="O848" i="9"/>
  <c r="O849" i="9"/>
  <c r="O850" i="9"/>
  <c r="O851" i="9"/>
  <c r="O852" i="9"/>
  <c r="O853" i="9"/>
  <c r="O854" i="9"/>
  <c r="O855" i="9"/>
  <c r="O856" i="9"/>
  <c r="O857" i="9"/>
  <c r="O858" i="9"/>
  <c r="O859" i="9"/>
  <c r="O860" i="9"/>
  <c r="O861" i="9"/>
  <c r="O862" i="9"/>
  <c r="O863" i="9"/>
  <c r="O864" i="9"/>
  <c r="O865" i="9"/>
  <c r="O866" i="9"/>
  <c r="O867" i="9"/>
  <c r="O868" i="9"/>
  <c r="O869" i="9"/>
  <c r="O870" i="9"/>
  <c r="O871" i="9"/>
  <c r="O872" i="9"/>
  <c r="O873" i="9"/>
  <c r="O874" i="9"/>
  <c r="O875" i="9"/>
  <c r="O876" i="9"/>
  <c r="O877" i="9"/>
  <c r="O878" i="9"/>
  <c r="O879" i="9"/>
  <c r="O880" i="9"/>
  <c r="O881" i="9"/>
  <c r="O882" i="9"/>
  <c r="O883" i="9"/>
  <c r="O884" i="9"/>
  <c r="O885" i="9"/>
  <c r="O886" i="9"/>
  <c r="O887" i="9"/>
  <c r="O888" i="9"/>
  <c r="O889" i="9"/>
  <c r="O890" i="9"/>
  <c r="O891" i="9"/>
  <c r="O892" i="9"/>
  <c r="O893" i="9"/>
  <c r="O894" i="9"/>
  <c r="O895" i="9"/>
  <c r="O896" i="9"/>
  <c r="O897" i="9"/>
  <c r="O898" i="9"/>
  <c r="O899" i="9"/>
  <c r="O900" i="9"/>
  <c r="O901" i="9"/>
  <c r="O902" i="9"/>
  <c r="O903" i="9"/>
  <c r="O904" i="9"/>
  <c r="O905" i="9"/>
  <c r="O906" i="9"/>
  <c r="O907" i="9"/>
  <c r="O908" i="9"/>
  <c r="O909" i="9"/>
  <c r="O910" i="9"/>
  <c r="O911" i="9"/>
  <c r="O912" i="9"/>
  <c r="O913" i="9"/>
  <c r="O914" i="9"/>
  <c r="O915" i="9"/>
  <c r="O916" i="9"/>
  <c r="O917" i="9"/>
  <c r="O918" i="9"/>
  <c r="O919" i="9"/>
  <c r="O920" i="9"/>
  <c r="O921" i="9"/>
  <c r="O922" i="9"/>
  <c r="O923" i="9"/>
  <c r="O924" i="9"/>
  <c r="O925" i="9"/>
  <c r="O926" i="9"/>
  <c r="O927" i="9"/>
  <c r="O928" i="9"/>
  <c r="O929" i="9"/>
  <c r="O930" i="9"/>
  <c r="O931" i="9"/>
  <c r="O932" i="9"/>
  <c r="O933" i="9"/>
  <c r="O934" i="9"/>
  <c r="O935" i="9"/>
  <c r="O936" i="9"/>
  <c r="O937" i="9"/>
  <c r="O938" i="9"/>
  <c r="O939" i="9"/>
  <c r="O940" i="9"/>
  <c r="O941" i="9"/>
  <c r="O942" i="9"/>
  <c r="O943" i="9"/>
  <c r="O944" i="9"/>
  <c r="O945" i="9"/>
  <c r="O946" i="9"/>
  <c r="O947" i="9"/>
  <c r="O948" i="9"/>
  <c r="O949" i="9"/>
  <c r="O950" i="9"/>
  <c r="O951" i="9"/>
  <c r="O952" i="9"/>
  <c r="O953" i="9"/>
  <c r="O954" i="9"/>
  <c r="O955" i="9"/>
  <c r="O956" i="9"/>
  <c r="O957" i="9"/>
  <c r="O958" i="9"/>
  <c r="O959" i="9"/>
  <c r="O960" i="9"/>
  <c r="O961" i="9"/>
  <c r="O962" i="9"/>
  <c r="O963" i="9"/>
  <c r="O964" i="9"/>
  <c r="O965" i="9"/>
  <c r="O966" i="9"/>
  <c r="O967" i="9"/>
  <c r="O968" i="9"/>
  <c r="O969" i="9"/>
  <c r="O970" i="9"/>
  <c r="O971" i="9"/>
  <c r="O972" i="9"/>
  <c r="O973" i="9"/>
  <c r="O974" i="9"/>
  <c r="O975" i="9"/>
  <c r="O976" i="9"/>
  <c r="O977" i="9"/>
  <c r="O978" i="9"/>
  <c r="O979" i="9"/>
  <c r="O980" i="9"/>
  <c r="O981" i="9"/>
  <c r="O982" i="9"/>
  <c r="O983" i="9"/>
  <c r="O984" i="9"/>
  <c r="O985" i="9"/>
  <c r="O986" i="9"/>
  <c r="O987" i="9"/>
  <c r="O988" i="9"/>
  <c r="O989" i="9"/>
  <c r="O990" i="9"/>
  <c r="O991" i="9"/>
  <c r="O992" i="9"/>
  <c r="O993" i="9"/>
  <c r="O994" i="9"/>
  <c r="O995" i="9"/>
  <c r="O996" i="9"/>
  <c r="O997" i="9"/>
  <c r="O998" i="9"/>
  <c r="O999" i="9"/>
  <c r="O1000" i="9"/>
  <c r="O1001" i="9"/>
  <c r="O1002" i="9"/>
  <c r="O1003" i="9"/>
  <c r="O1004" i="9"/>
  <c r="O1005" i="9"/>
  <c r="O1006" i="9"/>
  <c r="O1007" i="9"/>
  <c r="O1008" i="9"/>
  <c r="O1009" i="9"/>
  <c r="O1010" i="9"/>
  <c r="O1011" i="9"/>
  <c r="O1012" i="9"/>
  <c r="O1013" i="9"/>
  <c r="O1014" i="9"/>
  <c r="O1015" i="9"/>
  <c r="O1016" i="9"/>
  <c r="O1017" i="9"/>
  <c r="O1018" i="9"/>
  <c r="O1019" i="9"/>
  <c r="O1020" i="9"/>
  <c r="O1021" i="9"/>
  <c r="O1022" i="9"/>
  <c r="O1023" i="9"/>
  <c r="O1024" i="9"/>
  <c r="O1025" i="9"/>
  <c r="O1026" i="9"/>
  <c r="O1027" i="9"/>
  <c r="O1028" i="9"/>
  <c r="O1029" i="9"/>
  <c r="O1030" i="9"/>
  <c r="O1031" i="9"/>
  <c r="O1032" i="9"/>
  <c r="O1033" i="9"/>
  <c r="O1034" i="9"/>
  <c r="O1035" i="9"/>
  <c r="O1036" i="9"/>
  <c r="O1037" i="9"/>
  <c r="O1038" i="9"/>
  <c r="O1039" i="9"/>
  <c r="O1040" i="9"/>
  <c r="O1041" i="9"/>
  <c r="O1042" i="9"/>
  <c r="O1043" i="9"/>
  <c r="O1044" i="9"/>
  <c r="O1045" i="9"/>
  <c r="O1046" i="9"/>
  <c r="O1047" i="9"/>
  <c r="O1048" i="9"/>
  <c r="O1049" i="9"/>
  <c r="O1050" i="9"/>
  <c r="O1051" i="9"/>
  <c r="O1052" i="9"/>
  <c r="O1053" i="9"/>
  <c r="O1054" i="9"/>
  <c r="O1055" i="9"/>
  <c r="O1056" i="9"/>
  <c r="O1057" i="9"/>
  <c r="O1058" i="9"/>
  <c r="O1059" i="9"/>
  <c r="O1060" i="9"/>
  <c r="O1061" i="9"/>
  <c r="O1062" i="9"/>
  <c r="O1063" i="9"/>
  <c r="O1064" i="9"/>
  <c r="O1065" i="9"/>
  <c r="O1066" i="9"/>
  <c r="O1067" i="9"/>
  <c r="O1068" i="9"/>
  <c r="O1069" i="9"/>
  <c r="O1070" i="9"/>
  <c r="O1071" i="9"/>
  <c r="O1072" i="9"/>
  <c r="O1073" i="9"/>
  <c r="O1074" i="9"/>
  <c r="O1075" i="9"/>
  <c r="O1076" i="9"/>
  <c r="O1077" i="9"/>
  <c r="O1078" i="9"/>
  <c r="O1079" i="9"/>
  <c r="O1080" i="9"/>
  <c r="O1081" i="9"/>
  <c r="O1082" i="9"/>
  <c r="O1083" i="9"/>
  <c r="O1084" i="9"/>
  <c r="O1085" i="9"/>
  <c r="O1086" i="9"/>
  <c r="O1087" i="9"/>
  <c r="O1088" i="9"/>
  <c r="O1089" i="9"/>
  <c r="O1090" i="9"/>
  <c r="O1091" i="9"/>
  <c r="O1092" i="9"/>
  <c r="O1093" i="9"/>
  <c r="O1094" i="9"/>
  <c r="O1095" i="9"/>
  <c r="O1096" i="9"/>
  <c r="O1097" i="9"/>
  <c r="O1098" i="9"/>
  <c r="O1099" i="9"/>
  <c r="O1100" i="9"/>
  <c r="O1101" i="9"/>
  <c r="O1102" i="9"/>
  <c r="O1103" i="9"/>
  <c r="O1104" i="9"/>
  <c r="O1105" i="9"/>
  <c r="O1106" i="9"/>
  <c r="O1107" i="9"/>
  <c r="O1108" i="9"/>
  <c r="O1109" i="9"/>
  <c r="O1110" i="9"/>
  <c r="O1111" i="9"/>
  <c r="O1112" i="9"/>
  <c r="O1113" i="9"/>
  <c r="O1114" i="9"/>
  <c r="O1115" i="9"/>
  <c r="O1116" i="9"/>
  <c r="O1117" i="9"/>
  <c r="O1118" i="9"/>
  <c r="O1119" i="9"/>
  <c r="O1120" i="9"/>
  <c r="O1121" i="9"/>
  <c r="O1122" i="9"/>
  <c r="O1123" i="9"/>
  <c r="O1124" i="9"/>
  <c r="O1125" i="9"/>
  <c r="O1126" i="9"/>
  <c r="O1127" i="9"/>
  <c r="O1128" i="9"/>
  <c r="O1129" i="9"/>
  <c r="O1130" i="9"/>
  <c r="O1131" i="9"/>
  <c r="O1132" i="9"/>
  <c r="O1133" i="9"/>
  <c r="O1134" i="9"/>
  <c r="O1135" i="9"/>
  <c r="O1136" i="9"/>
  <c r="O1137" i="9"/>
  <c r="O1138" i="9"/>
  <c r="O1139" i="9"/>
  <c r="O1140" i="9"/>
  <c r="O1141" i="9"/>
  <c r="O1142" i="9"/>
  <c r="O1143" i="9"/>
  <c r="O1144" i="9"/>
  <c r="O1145" i="9"/>
  <c r="O1146" i="9"/>
  <c r="O1147" i="9"/>
  <c r="O1148" i="9"/>
  <c r="O1149" i="9"/>
  <c r="O1150" i="9"/>
  <c r="O1151" i="9"/>
  <c r="O1152" i="9"/>
  <c r="O1153" i="9"/>
  <c r="O1154" i="9"/>
  <c r="O1155" i="9"/>
  <c r="O1156" i="9"/>
  <c r="O1157" i="9"/>
  <c r="O1158" i="9"/>
  <c r="O1159" i="9"/>
  <c r="O1160" i="9"/>
  <c r="O1161" i="9"/>
  <c r="O1162" i="9"/>
  <c r="O1163" i="9"/>
  <c r="O1164" i="9"/>
  <c r="O1165" i="9"/>
  <c r="O1166" i="9"/>
  <c r="O1167" i="9"/>
  <c r="O1168" i="9"/>
  <c r="O1169" i="9"/>
  <c r="O1170" i="9"/>
  <c r="O1171" i="9"/>
  <c r="O1172" i="9"/>
  <c r="O1173" i="9"/>
  <c r="O1174" i="9"/>
  <c r="O1175" i="9"/>
  <c r="O1176" i="9"/>
  <c r="O1177" i="9"/>
  <c r="O1178" i="9"/>
  <c r="O1179" i="9"/>
  <c r="O1180" i="9"/>
  <c r="O1181" i="9"/>
  <c r="O1182" i="9"/>
  <c r="O1183" i="9"/>
  <c r="O1184" i="9"/>
  <c r="O1185" i="9"/>
  <c r="O1186" i="9"/>
  <c r="O1187" i="9"/>
  <c r="O1188" i="9"/>
  <c r="O1189" i="9"/>
  <c r="O1190" i="9"/>
  <c r="O1191" i="9"/>
  <c r="O1192" i="9"/>
  <c r="O1193" i="9"/>
  <c r="O1194" i="9"/>
  <c r="O1195" i="9"/>
  <c r="O1196" i="9"/>
  <c r="O1197" i="9"/>
  <c r="O1198" i="9"/>
  <c r="O1199" i="9"/>
  <c r="O1200" i="9"/>
  <c r="O1201" i="9"/>
  <c r="O1202" i="9"/>
  <c r="O1203" i="9"/>
  <c r="O1204" i="9"/>
  <c r="O1205" i="9"/>
  <c r="O1206" i="9"/>
  <c r="O1207" i="9"/>
  <c r="O1208" i="9"/>
  <c r="O1209" i="9"/>
  <c r="O1210" i="9"/>
  <c r="O1211" i="9"/>
  <c r="O1212" i="9"/>
  <c r="O1213" i="9"/>
  <c r="O1214" i="9"/>
  <c r="O1215" i="9"/>
  <c r="O1216" i="9"/>
  <c r="O1217" i="9"/>
  <c r="O1218" i="9"/>
  <c r="O1219" i="9"/>
  <c r="O1220" i="9"/>
  <c r="O1221" i="9"/>
  <c r="O1222" i="9"/>
  <c r="O1223" i="9"/>
  <c r="O1224" i="9"/>
  <c r="O1225" i="9"/>
  <c r="O1226" i="9"/>
  <c r="O1227" i="9"/>
  <c r="O1228" i="9"/>
  <c r="O1229" i="9"/>
  <c r="O1230" i="9"/>
  <c r="O1231" i="9"/>
  <c r="O1232" i="9"/>
  <c r="O1233" i="9"/>
  <c r="O1234" i="9"/>
  <c r="O1235" i="9"/>
  <c r="O1236" i="9"/>
  <c r="O1237" i="9"/>
  <c r="O1238" i="9"/>
  <c r="O1239" i="9"/>
  <c r="O1240" i="9"/>
  <c r="O1241" i="9"/>
  <c r="O1242" i="9"/>
  <c r="O1243" i="9"/>
  <c r="O1244" i="9"/>
  <c r="O1245" i="9"/>
  <c r="O1246" i="9"/>
  <c r="O1247" i="9"/>
  <c r="O1248" i="9"/>
  <c r="O1249" i="9"/>
  <c r="O1250" i="9"/>
  <c r="O1251" i="9"/>
  <c r="O1252" i="9"/>
  <c r="O1253" i="9"/>
  <c r="O1254" i="9"/>
  <c r="O1255" i="9"/>
  <c r="O1256" i="9"/>
  <c r="O1257" i="9"/>
  <c r="O1258" i="9"/>
  <c r="O1259" i="9"/>
  <c r="O1260" i="9"/>
  <c r="O1261" i="9"/>
  <c r="O1262" i="9"/>
  <c r="O1263" i="9"/>
  <c r="O1264" i="9"/>
  <c r="O1265" i="9"/>
  <c r="O1266" i="9"/>
  <c r="O1267" i="9"/>
  <c r="O1268" i="9"/>
  <c r="O1269" i="9"/>
  <c r="O1270" i="9"/>
  <c r="O1271" i="9"/>
  <c r="O1272" i="9"/>
  <c r="O1273" i="9"/>
  <c r="O1274" i="9"/>
  <c r="O1275" i="9"/>
  <c r="O1276" i="9"/>
  <c r="O1277" i="9"/>
  <c r="O1278" i="9"/>
  <c r="O1279" i="9"/>
  <c r="O1280" i="9"/>
  <c r="O1281" i="9"/>
  <c r="O1282" i="9"/>
  <c r="O1283" i="9"/>
  <c r="O1284" i="9"/>
  <c r="O1285" i="9"/>
  <c r="O1286" i="9"/>
  <c r="O1287" i="9"/>
  <c r="O1288" i="9"/>
  <c r="O1289" i="9"/>
  <c r="O1290" i="9"/>
  <c r="O1291" i="9"/>
  <c r="O1292" i="9"/>
  <c r="O1293" i="9"/>
  <c r="O1294" i="9"/>
  <c r="O1295" i="9"/>
  <c r="O1296" i="9"/>
  <c r="O1297" i="9"/>
  <c r="O1298" i="9"/>
  <c r="O1299" i="9"/>
  <c r="O1300" i="9"/>
  <c r="O1301" i="9"/>
  <c r="O1302" i="9"/>
  <c r="O1303" i="9"/>
  <c r="O1304" i="9"/>
  <c r="O1305" i="9"/>
  <c r="O1306" i="9"/>
  <c r="O1307" i="9"/>
  <c r="O1308" i="9"/>
  <c r="O1309" i="9"/>
  <c r="O1310" i="9"/>
  <c r="O1311" i="9"/>
  <c r="O1312" i="9"/>
  <c r="O1313" i="9"/>
  <c r="O1314" i="9"/>
  <c r="O1315" i="9"/>
  <c r="O1316" i="9"/>
  <c r="O1317" i="9"/>
  <c r="O1318" i="9"/>
  <c r="O1319" i="9"/>
  <c r="O1320" i="9"/>
  <c r="O1321" i="9"/>
  <c r="O1322" i="9"/>
  <c r="O1323" i="9"/>
  <c r="O1324" i="9"/>
  <c r="O1325" i="9"/>
  <c r="O1326" i="9"/>
  <c r="O1327" i="9"/>
  <c r="O1328" i="9"/>
  <c r="O1329" i="9"/>
  <c r="O1330" i="9"/>
  <c r="O1331" i="9"/>
  <c r="O1332" i="9"/>
  <c r="O1333" i="9"/>
  <c r="O1334" i="9"/>
  <c r="O1335" i="9"/>
  <c r="O1336" i="9"/>
  <c r="O1337" i="9"/>
  <c r="O1338" i="9"/>
  <c r="O1339" i="9"/>
  <c r="O1340" i="9"/>
  <c r="O1341" i="9"/>
  <c r="O1342" i="9"/>
  <c r="O1343" i="9"/>
  <c r="O1344" i="9"/>
  <c r="O1345" i="9"/>
  <c r="O1346" i="9"/>
  <c r="O1347" i="9"/>
  <c r="O1348" i="9"/>
  <c r="O1349" i="9"/>
  <c r="O1350" i="9"/>
  <c r="O1351" i="9"/>
  <c r="O1352" i="9"/>
  <c r="O1353" i="9"/>
  <c r="O1354" i="9"/>
  <c r="O1355" i="9"/>
  <c r="O1356" i="9"/>
  <c r="O1357" i="9"/>
  <c r="O1358" i="9"/>
  <c r="O1359" i="9"/>
  <c r="O1360" i="9"/>
  <c r="O1361" i="9"/>
  <c r="O1362" i="9"/>
  <c r="O1363" i="9"/>
  <c r="O1364" i="9"/>
  <c r="O1365" i="9"/>
  <c r="O1366" i="9"/>
  <c r="O1367" i="9"/>
  <c r="O1368" i="9"/>
  <c r="O1369" i="9"/>
  <c r="O1370" i="9"/>
  <c r="O1371" i="9"/>
  <c r="O1372" i="9"/>
  <c r="O1373" i="9"/>
  <c r="O1374" i="9"/>
  <c r="O1375" i="9"/>
  <c r="O1376" i="9"/>
  <c r="O1377" i="9"/>
  <c r="O1378" i="9"/>
  <c r="O1379" i="9"/>
  <c r="O1380" i="9"/>
  <c r="O1381" i="9"/>
  <c r="O1382" i="9"/>
  <c r="O1383" i="9"/>
  <c r="O1384" i="9"/>
  <c r="O1385" i="9"/>
  <c r="O1386" i="9"/>
  <c r="O1387" i="9"/>
  <c r="O1388" i="9"/>
  <c r="O1389" i="9"/>
  <c r="O1390" i="9"/>
  <c r="O1391" i="9"/>
  <c r="O1392" i="9"/>
  <c r="O1393" i="9"/>
  <c r="O1394" i="9"/>
  <c r="O1395" i="9"/>
  <c r="O1396" i="9"/>
  <c r="O1397" i="9"/>
  <c r="O1398" i="9"/>
  <c r="O1399" i="9"/>
  <c r="O1400" i="9"/>
  <c r="O1401" i="9"/>
  <c r="O1402" i="9"/>
  <c r="O1403" i="9"/>
  <c r="O1404" i="9"/>
  <c r="O1405" i="9"/>
  <c r="O1406" i="9"/>
  <c r="O1407" i="9"/>
  <c r="O1408" i="9"/>
  <c r="O1409" i="9"/>
  <c r="O1410" i="9"/>
  <c r="O1411" i="9"/>
  <c r="O1412" i="9"/>
  <c r="O1413" i="9"/>
  <c r="O1414" i="9"/>
  <c r="O1415" i="9"/>
  <c r="O1416" i="9"/>
  <c r="O1417" i="9"/>
  <c r="O1418" i="9"/>
  <c r="O1419" i="9"/>
  <c r="O1420" i="9"/>
  <c r="O1421" i="9"/>
  <c r="O1422" i="9"/>
  <c r="O1423" i="9"/>
  <c r="O1424" i="9"/>
  <c r="O1425" i="9"/>
  <c r="O1426" i="9"/>
  <c r="O1427" i="9"/>
  <c r="O1428" i="9"/>
  <c r="O1429" i="9"/>
  <c r="O1430" i="9"/>
  <c r="O1431" i="9"/>
  <c r="O1432" i="9"/>
  <c r="O1433" i="9"/>
  <c r="O1434" i="9"/>
  <c r="O1435" i="9"/>
  <c r="O1436" i="9"/>
  <c r="O1437" i="9"/>
  <c r="O1438" i="9"/>
  <c r="O1439" i="9"/>
  <c r="O1440" i="9"/>
  <c r="O1441" i="9"/>
  <c r="O1442" i="9"/>
  <c r="O1443" i="9"/>
  <c r="O1444" i="9"/>
  <c r="O1445" i="9"/>
  <c r="O1446" i="9"/>
  <c r="O1447" i="9"/>
  <c r="O1448" i="9"/>
  <c r="O1449" i="9"/>
  <c r="O1450" i="9"/>
  <c r="O1451" i="9"/>
  <c r="O1452" i="9"/>
  <c r="O1453" i="9"/>
  <c r="O1454" i="9"/>
  <c r="O1455" i="9"/>
  <c r="O1456" i="9"/>
  <c r="O1457" i="9"/>
  <c r="O1458" i="9"/>
  <c r="O1459" i="9"/>
  <c r="O1460" i="9"/>
  <c r="O1461" i="9"/>
  <c r="O1462" i="9"/>
  <c r="O1463" i="9"/>
  <c r="O1464" i="9"/>
  <c r="O1465" i="9"/>
  <c r="O1466" i="9"/>
  <c r="O1467" i="9"/>
  <c r="O1468" i="9"/>
  <c r="O1469" i="9"/>
  <c r="O1470" i="9"/>
  <c r="O1471" i="9"/>
  <c r="O1472" i="9"/>
  <c r="O1473" i="9"/>
  <c r="O1474" i="9"/>
  <c r="O1475" i="9"/>
  <c r="O1476" i="9"/>
  <c r="O1477" i="9"/>
  <c r="O1478" i="9"/>
  <c r="O1479" i="9"/>
  <c r="O1480" i="9"/>
  <c r="O1481" i="9"/>
  <c r="O1482" i="9"/>
  <c r="O1483" i="9"/>
  <c r="O1484" i="9"/>
  <c r="O1485" i="9"/>
  <c r="O1486" i="9"/>
  <c r="O1487" i="9"/>
  <c r="O1488" i="9"/>
  <c r="O1489" i="9"/>
  <c r="O1490" i="9"/>
  <c r="O1491" i="9"/>
  <c r="O1492" i="9"/>
  <c r="O1493" i="9"/>
  <c r="O1494" i="9"/>
  <c r="O1495" i="9"/>
  <c r="O1496" i="9"/>
  <c r="O1497" i="9"/>
  <c r="O1498" i="9"/>
  <c r="O1499" i="9"/>
  <c r="O1500" i="9"/>
  <c r="O1501" i="9"/>
  <c r="O1502" i="9"/>
  <c r="O1503" i="9"/>
  <c r="O1504" i="9"/>
  <c r="O1505" i="9"/>
  <c r="O1506" i="9"/>
  <c r="O1507" i="9"/>
  <c r="O1508" i="9"/>
  <c r="O1509" i="9"/>
  <c r="O1510" i="9"/>
  <c r="O1511" i="9"/>
  <c r="O1512" i="9"/>
  <c r="O1513" i="9"/>
  <c r="O1514" i="9"/>
  <c r="O1515" i="9"/>
  <c r="O1516" i="9"/>
  <c r="O1517" i="9"/>
  <c r="O1518" i="9"/>
  <c r="O1519" i="9"/>
  <c r="O1520" i="9"/>
  <c r="O1521" i="9"/>
  <c r="O1522" i="9"/>
  <c r="O1523" i="9"/>
  <c r="O1524" i="9"/>
  <c r="N3" i="9"/>
  <c r="P3" i="9" s="1"/>
  <c r="N4" i="9"/>
  <c r="P4" i="9" s="1"/>
  <c r="N5" i="9"/>
  <c r="P5" i="9" s="1"/>
  <c r="N6" i="9"/>
  <c r="P6" i="9" s="1"/>
  <c r="N7" i="9"/>
  <c r="P7" i="9" s="1"/>
  <c r="N8" i="9"/>
  <c r="P8" i="9" s="1"/>
  <c r="N9" i="9"/>
  <c r="P9" i="9" s="1"/>
  <c r="N10" i="9"/>
  <c r="P10" i="9" s="1"/>
  <c r="N11" i="9"/>
  <c r="P11" i="9" s="1"/>
  <c r="N12" i="9"/>
  <c r="P12" i="9" s="1"/>
  <c r="N13" i="9"/>
  <c r="P13" i="9" s="1"/>
  <c r="N14" i="9"/>
  <c r="P14" i="9" s="1"/>
  <c r="N15" i="9"/>
  <c r="P15" i="9" s="1"/>
  <c r="N16" i="9"/>
  <c r="P16" i="9" s="1"/>
  <c r="N17" i="9"/>
  <c r="P17" i="9" s="1"/>
  <c r="N18" i="9"/>
  <c r="P18" i="9" s="1"/>
  <c r="N19" i="9"/>
  <c r="P19" i="9" s="1"/>
  <c r="N20" i="9"/>
  <c r="P20" i="9" s="1"/>
  <c r="N21" i="9"/>
  <c r="P21" i="9" s="1"/>
  <c r="N22" i="9"/>
  <c r="P22" i="9" s="1"/>
  <c r="N23" i="9"/>
  <c r="P23" i="9" s="1"/>
  <c r="N24" i="9"/>
  <c r="P24" i="9" s="1"/>
  <c r="N25" i="9"/>
  <c r="P25" i="9" s="1"/>
  <c r="N26" i="9"/>
  <c r="P26" i="9" s="1"/>
  <c r="N27" i="9"/>
  <c r="P27" i="9" s="1"/>
  <c r="N28" i="9"/>
  <c r="P28" i="9" s="1"/>
  <c r="N29" i="9"/>
  <c r="P29" i="9" s="1"/>
  <c r="N30" i="9"/>
  <c r="P30" i="9" s="1"/>
  <c r="N31" i="9"/>
  <c r="P31" i="9" s="1"/>
  <c r="N32" i="9"/>
  <c r="P32" i="9" s="1"/>
  <c r="N33" i="9"/>
  <c r="P33" i="9" s="1"/>
  <c r="N34" i="9"/>
  <c r="P34" i="9" s="1"/>
  <c r="N35" i="9"/>
  <c r="P35" i="9" s="1"/>
  <c r="N36" i="9"/>
  <c r="P36" i="9" s="1"/>
  <c r="N37" i="9"/>
  <c r="P37" i="9" s="1"/>
  <c r="N38" i="9"/>
  <c r="P38" i="9" s="1"/>
  <c r="N39" i="9"/>
  <c r="P39" i="9" s="1"/>
  <c r="N40" i="9"/>
  <c r="P40" i="9" s="1"/>
  <c r="N41" i="9"/>
  <c r="P41" i="9" s="1"/>
  <c r="N42" i="9"/>
  <c r="P42" i="9" s="1"/>
  <c r="N43" i="9"/>
  <c r="P43" i="9" s="1"/>
  <c r="N44" i="9"/>
  <c r="P44" i="9" s="1"/>
  <c r="N45" i="9"/>
  <c r="P45" i="9" s="1"/>
  <c r="N46" i="9"/>
  <c r="P46" i="9" s="1"/>
  <c r="N47" i="9"/>
  <c r="P47" i="9" s="1"/>
  <c r="N48" i="9"/>
  <c r="P48" i="9" s="1"/>
  <c r="N49" i="9"/>
  <c r="P49" i="9" s="1"/>
  <c r="N50" i="9"/>
  <c r="P50" i="9" s="1"/>
  <c r="N51" i="9"/>
  <c r="P51" i="9" s="1"/>
  <c r="N52" i="9"/>
  <c r="P52" i="9" s="1"/>
  <c r="N53" i="9"/>
  <c r="P53" i="9" s="1"/>
  <c r="N54" i="9"/>
  <c r="P54" i="9" s="1"/>
  <c r="N55" i="9"/>
  <c r="P55" i="9" s="1"/>
  <c r="N56" i="9"/>
  <c r="P56" i="9" s="1"/>
  <c r="N57" i="9"/>
  <c r="P57" i="9" s="1"/>
  <c r="N58" i="9"/>
  <c r="P58" i="9" s="1"/>
  <c r="N59" i="9"/>
  <c r="P59" i="9" s="1"/>
  <c r="N60" i="9"/>
  <c r="P60" i="9" s="1"/>
  <c r="N61" i="9"/>
  <c r="P61" i="9" s="1"/>
  <c r="N62" i="9"/>
  <c r="P62" i="9" s="1"/>
  <c r="N63" i="9"/>
  <c r="P63" i="9" s="1"/>
  <c r="N64" i="9"/>
  <c r="P64" i="9" s="1"/>
  <c r="N65" i="9"/>
  <c r="P65" i="9" s="1"/>
  <c r="N66" i="9"/>
  <c r="P66" i="9" s="1"/>
  <c r="N67" i="9"/>
  <c r="P67" i="9" s="1"/>
  <c r="N68" i="9"/>
  <c r="P68" i="9" s="1"/>
  <c r="N69" i="9"/>
  <c r="P69" i="9" s="1"/>
  <c r="N70" i="9"/>
  <c r="P70" i="9" s="1"/>
  <c r="N71" i="9"/>
  <c r="P71" i="9" s="1"/>
  <c r="N72" i="9"/>
  <c r="P72" i="9" s="1"/>
  <c r="N73" i="9"/>
  <c r="P73" i="9" s="1"/>
  <c r="N74" i="9"/>
  <c r="P74" i="9" s="1"/>
  <c r="N75" i="9"/>
  <c r="P75" i="9" s="1"/>
  <c r="N76" i="9"/>
  <c r="P76" i="9" s="1"/>
  <c r="N77" i="9"/>
  <c r="P77" i="9" s="1"/>
  <c r="N78" i="9"/>
  <c r="P78" i="9" s="1"/>
  <c r="N79" i="9"/>
  <c r="P79" i="9" s="1"/>
  <c r="N80" i="9"/>
  <c r="P80" i="9" s="1"/>
  <c r="N81" i="9"/>
  <c r="P81" i="9" s="1"/>
  <c r="N82" i="9"/>
  <c r="P82" i="9" s="1"/>
  <c r="N83" i="9"/>
  <c r="P83" i="9" s="1"/>
  <c r="N84" i="9"/>
  <c r="P84" i="9" s="1"/>
  <c r="N85" i="9"/>
  <c r="P85" i="9" s="1"/>
  <c r="N86" i="9"/>
  <c r="P86" i="9" s="1"/>
  <c r="N87" i="9"/>
  <c r="P87" i="9" s="1"/>
  <c r="N88" i="9"/>
  <c r="P88" i="9" s="1"/>
  <c r="N89" i="9"/>
  <c r="P89" i="9" s="1"/>
  <c r="N90" i="9"/>
  <c r="P90" i="9" s="1"/>
  <c r="N91" i="9"/>
  <c r="P91" i="9" s="1"/>
  <c r="N92" i="9"/>
  <c r="P92" i="9" s="1"/>
  <c r="N93" i="9"/>
  <c r="P93" i="9" s="1"/>
  <c r="N94" i="9"/>
  <c r="P94" i="9" s="1"/>
  <c r="N95" i="9"/>
  <c r="P95" i="9" s="1"/>
  <c r="N96" i="9"/>
  <c r="P96" i="9" s="1"/>
  <c r="N97" i="9"/>
  <c r="P97" i="9" s="1"/>
  <c r="N98" i="9"/>
  <c r="P98" i="9" s="1"/>
  <c r="N99" i="9"/>
  <c r="P99" i="9" s="1"/>
  <c r="N100" i="9"/>
  <c r="P100" i="9" s="1"/>
  <c r="N101" i="9"/>
  <c r="P101" i="9" s="1"/>
  <c r="N102" i="9"/>
  <c r="P102" i="9" s="1"/>
  <c r="N103" i="9"/>
  <c r="P103" i="9" s="1"/>
  <c r="N104" i="9"/>
  <c r="P104" i="9" s="1"/>
  <c r="N105" i="9"/>
  <c r="P105" i="9" s="1"/>
  <c r="N106" i="9"/>
  <c r="P106" i="9" s="1"/>
  <c r="N107" i="9"/>
  <c r="P107" i="9" s="1"/>
  <c r="N108" i="9"/>
  <c r="P108" i="9" s="1"/>
  <c r="N109" i="9"/>
  <c r="P109" i="9" s="1"/>
  <c r="N110" i="9"/>
  <c r="P110" i="9" s="1"/>
  <c r="N111" i="9"/>
  <c r="P111" i="9" s="1"/>
  <c r="N112" i="9"/>
  <c r="P112" i="9" s="1"/>
  <c r="N113" i="9"/>
  <c r="P113" i="9" s="1"/>
  <c r="N114" i="9"/>
  <c r="P114" i="9" s="1"/>
  <c r="N115" i="9"/>
  <c r="P115" i="9" s="1"/>
  <c r="N116" i="9"/>
  <c r="P116" i="9" s="1"/>
  <c r="N117" i="9"/>
  <c r="P117" i="9" s="1"/>
  <c r="N118" i="9"/>
  <c r="P118" i="9" s="1"/>
  <c r="N119" i="9"/>
  <c r="P119" i="9" s="1"/>
  <c r="N120" i="9"/>
  <c r="P120" i="9" s="1"/>
  <c r="N121" i="9"/>
  <c r="P121" i="9" s="1"/>
  <c r="N122" i="9"/>
  <c r="P122" i="9" s="1"/>
  <c r="N123" i="9"/>
  <c r="P123" i="9" s="1"/>
  <c r="N124" i="9"/>
  <c r="P124" i="9" s="1"/>
  <c r="N125" i="9"/>
  <c r="P125" i="9" s="1"/>
  <c r="N126" i="9"/>
  <c r="P126" i="9" s="1"/>
  <c r="N127" i="9"/>
  <c r="P127" i="9" s="1"/>
  <c r="N128" i="9"/>
  <c r="P128" i="9" s="1"/>
  <c r="N129" i="9"/>
  <c r="P129" i="9" s="1"/>
  <c r="N130" i="9"/>
  <c r="P130" i="9" s="1"/>
  <c r="N131" i="9"/>
  <c r="P131" i="9" s="1"/>
  <c r="N132" i="9"/>
  <c r="P132" i="9" s="1"/>
  <c r="N133" i="9"/>
  <c r="P133" i="9" s="1"/>
  <c r="N134" i="9"/>
  <c r="P134" i="9" s="1"/>
  <c r="N135" i="9"/>
  <c r="P135" i="9" s="1"/>
  <c r="N136" i="9"/>
  <c r="P136" i="9" s="1"/>
  <c r="N137" i="9"/>
  <c r="P137" i="9" s="1"/>
  <c r="N138" i="9"/>
  <c r="P138" i="9" s="1"/>
  <c r="N139" i="9"/>
  <c r="P139" i="9" s="1"/>
  <c r="N140" i="9"/>
  <c r="P140" i="9" s="1"/>
  <c r="N141" i="9"/>
  <c r="P141" i="9" s="1"/>
  <c r="N142" i="9"/>
  <c r="P142" i="9" s="1"/>
  <c r="N143" i="9"/>
  <c r="P143" i="9" s="1"/>
  <c r="N144" i="9"/>
  <c r="P144" i="9" s="1"/>
  <c r="N145" i="9"/>
  <c r="P145" i="9" s="1"/>
  <c r="N146" i="9"/>
  <c r="P146" i="9" s="1"/>
  <c r="N147" i="9"/>
  <c r="P147" i="9" s="1"/>
  <c r="N148" i="9"/>
  <c r="P148" i="9" s="1"/>
  <c r="N149" i="9"/>
  <c r="P149" i="9" s="1"/>
  <c r="N150" i="9"/>
  <c r="P150" i="9" s="1"/>
  <c r="N151" i="9"/>
  <c r="P151" i="9" s="1"/>
  <c r="N152" i="9"/>
  <c r="P152" i="9" s="1"/>
  <c r="N153" i="9"/>
  <c r="P153" i="9" s="1"/>
  <c r="N154" i="9"/>
  <c r="P154" i="9" s="1"/>
  <c r="N155" i="9"/>
  <c r="P155" i="9" s="1"/>
  <c r="N156" i="9"/>
  <c r="P156" i="9" s="1"/>
  <c r="N157" i="9"/>
  <c r="P157" i="9" s="1"/>
  <c r="N158" i="9"/>
  <c r="P158" i="9" s="1"/>
  <c r="N159" i="9"/>
  <c r="P159" i="9" s="1"/>
  <c r="N160" i="9"/>
  <c r="P160" i="9" s="1"/>
  <c r="N161" i="9"/>
  <c r="P161" i="9" s="1"/>
  <c r="N162" i="9"/>
  <c r="P162" i="9" s="1"/>
  <c r="N163" i="9"/>
  <c r="P163" i="9" s="1"/>
  <c r="N164" i="9"/>
  <c r="P164" i="9" s="1"/>
  <c r="N165" i="9"/>
  <c r="P165" i="9" s="1"/>
  <c r="N166" i="9"/>
  <c r="P166" i="9" s="1"/>
  <c r="N167" i="9"/>
  <c r="P167" i="9" s="1"/>
  <c r="N168" i="9"/>
  <c r="P168" i="9" s="1"/>
  <c r="N169" i="9"/>
  <c r="P169" i="9" s="1"/>
  <c r="N170" i="9"/>
  <c r="P170" i="9" s="1"/>
  <c r="N171" i="9"/>
  <c r="P171" i="9" s="1"/>
  <c r="N172" i="9"/>
  <c r="P172" i="9" s="1"/>
  <c r="N173" i="9"/>
  <c r="P173" i="9" s="1"/>
  <c r="N174" i="9"/>
  <c r="P174" i="9" s="1"/>
  <c r="N175" i="9"/>
  <c r="N176" i="9"/>
  <c r="P176" i="9" s="1"/>
  <c r="N177" i="9"/>
  <c r="P177" i="9" s="1"/>
  <c r="N178" i="9"/>
  <c r="P178" i="9" s="1"/>
  <c r="N179" i="9"/>
  <c r="P179" i="9" s="1"/>
  <c r="N180" i="9"/>
  <c r="P180" i="9" s="1"/>
  <c r="N181" i="9"/>
  <c r="P181" i="9" s="1"/>
  <c r="N182" i="9"/>
  <c r="P182" i="9" s="1"/>
  <c r="N183" i="9"/>
  <c r="N184" i="9"/>
  <c r="P184" i="9" s="1"/>
  <c r="N185" i="9"/>
  <c r="P185" i="9" s="1"/>
  <c r="N186" i="9"/>
  <c r="P186" i="9" s="1"/>
  <c r="N187" i="9"/>
  <c r="P187" i="9" s="1"/>
  <c r="N188" i="9"/>
  <c r="P188" i="9" s="1"/>
  <c r="N189" i="9"/>
  <c r="P189" i="9" s="1"/>
  <c r="N190" i="9"/>
  <c r="P190" i="9" s="1"/>
  <c r="N191" i="9"/>
  <c r="N192" i="9"/>
  <c r="P192" i="9" s="1"/>
  <c r="N193" i="9"/>
  <c r="P193" i="9" s="1"/>
  <c r="N194" i="9"/>
  <c r="P194" i="9" s="1"/>
  <c r="N195" i="9"/>
  <c r="P195" i="9" s="1"/>
  <c r="N196" i="9"/>
  <c r="P196" i="9" s="1"/>
  <c r="N197" i="9"/>
  <c r="P197" i="9" s="1"/>
  <c r="N198" i="9"/>
  <c r="P198" i="9" s="1"/>
  <c r="N199" i="9"/>
  <c r="N200" i="9"/>
  <c r="P200" i="9" s="1"/>
  <c r="N201" i="9"/>
  <c r="P201" i="9" s="1"/>
  <c r="N202" i="9"/>
  <c r="P202" i="9" s="1"/>
  <c r="N203" i="9"/>
  <c r="P203" i="9" s="1"/>
  <c r="N204" i="9"/>
  <c r="P204" i="9" s="1"/>
  <c r="N205" i="9"/>
  <c r="P205" i="9" s="1"/>
  <c r="N206" i="9"/>
  <c r="P206" i="9" s="1"/>
  <c r="N207" i="9"/>
  <c r="N208" i="9"/>
  <c r="P208" i="9" s="1"/>
  <c r="N209" i="9"/>
  <c r="P209" i="9" s="1"/>
  <c r="N210" i="9"/>
  <c r="P210" i="9" s="1"/>
  <c r="N211" i="9"/>
  <c r="P211" i="9" s="1"/>
  <c r="N212" i="9"/>
  <c r="P212" i="9" s="1"/>
  <c r="N213" i="9"/>
  <c r="P213" i="9" s="1"/>
  <c r="N214" i="9"/>
  <c r="P214" i="9" s="1"/>
  <c r="N215" i="9"/>
  <c r="N216" i="9"/>
  <c r="P216" i="9" s="1"/>
  <c r="N217" i="9"/>
  <c r="P217" i="9" s="1"/>
  <c r="N218" i="9"/>
  <c r="P218" i="9" s="1"/>
  <c r="N219" i="9"/>
  <c r="P219" i="9" s="1"/>
  <c r="N220" i="9"/>
  <c r="P220" i="9" s="1"/>
  <c r="N221" i="9"/>
  <c r="P221" i="9" s="1"/>
  <c r="N222" i="9"/>
  <c r="P222" i="9" s="1"/>
  <c r="N223" i="9"/>
  <c r="N224" i="9"/>
  <c r="P224" i="9" s="1"/>
  <c r="N225" i="9"/>
  <c r="P225" i="9" s="1"/>
  <c r="N226" i="9"/>
  <c r="P226" i="9" s="1"/>
  <c r="N227" i="9"/>
  <c r="P227" i="9" s="1"/>
  <c r="N228" i="9"/>
  <c r="P228" i="9" s="1"/>
  <c r="N229" i="9"/>
  <c r="P229" i="9" s="1"/>
  <c r="N230" i="9"/>
  <c r="P230" i="9" s="1"/>
  <c r="N231" i="9"/>
  <c r="N232" i="9"/>
  <c r="P232" i="9" s="1"/>
  <c r="N233" i="9"/>
  <c r="P233" i="9" s="1"/>
  <c r="N234" i="9"/>
  <c r="P234" i="9" s="1"/>
  <c r="N235" i="9"/>
  <c r="P235" i="9" s="1"/>
  <c r="N236" i="9"/>
  <c r="P236" i="9" s="1"/>
  <c r="N237" i="9"/>
  <c r="P237" i="9" s="1"/>
  <c r="N238" i="9"/>
  <c r="P238" i="9" s="1"/>
  <c r="N239" i="9"/>
  <c r="N240" i="9"/>
  <c r="P240" i="9" s="1"/>
  <c r="N241" i="9"/>
  <c r="P241" i="9" s="1"/>
  <c r="N242" i="9"/>
  <c r="P242" i="9" s="1"/>
  <c r="N243" i="9"/>
  <c r="P243" i="9" s="1"/>
  <c r="N244" i="9"/>
  <c r="P244" i="9" s="1"/>
  <c r="N245" i="9"/>
  <c r="P245" i="9" s="1"/>
  <c r="N246" i="9"/>
  <c r="P246" i="9" s="1"/>
  <c r="N247" i="9"/>
  <c r="N248" i="9"/>
  <c r="P248" i="9" s="1"/>
  <c r="N249" i="9"/>
  <c r="P249" i="9" s="1"/>
  <c r="N250" i="9"/>
  <c r="P250" i="9" s="1"/>
  <c r="N251" i="9"/>
  <c r="P251" i="9" s="1"/>
  <c r="N252" i="9"/>
  <c r="P252" i="9" s="1"/>
  <c r="N253" i="9"/>
  <c r="P253" i="9" s="1"/>
  <c r="N254" i="9"/>
  <c r="P254" i="9" s="1"/>
  <c r="N255" i="9"/>
  <c r="N256" i="9"/>
  <c r="P256" i="9" s="1"/>
  <c r="N257" i="9"/>
  <c r="P257" i="9" s="1"/>
  <c r="N258" i="9"/>
  <c r="P258" i="9" s="1"/>
  <c r="N259" i="9"/>
  <c r="P259" i="9" s="1"/>
  <c r="N260" i="9"/>
  <c r="P260" i="9" s="1"/>
  <c r="N261" i="9"/>
  <c r="P261" i="9" s="1"/>
  <c r="N262" i="9"/>
  <c r="P262" i="9" s="1"/>
  <c r="N263" i="9"/>
  <c r="N264" i="9"/>
  <c r="P264" i="9" s="1"/>
  <c r="N265" i="9"/>
  <c r="P265" i="9" s="1"/>
  <c r="N266" i="9"/>
  <c r="P266" i="9" s="1"/>
  <c r="N267" i="9"/>
  <c r="P267" i="9" s="1"/>
  <c r="N268" i="9"/>
  <c r="P268" i="9" s="1"/>
  <c r="N269" i="9"/>
  <c r="P269" i="9" s="1"/>
  <c r="N270" i="9"/>
  <c r="P270" i="9" s="1"/>
  <c r="N271" i="9"/>
  <c r="N272" i="9"/>
  <c r="P272" i="9" s="1"/>
  <c r="N273" i="9"/>
  <c r="P273" i="9" s="1"/>
  <c r="N274" i="9"/>
  <c r="P274" i="9" s="1"/>
  <c r="N275" i="9"/>
  <c r="P275" i="9" s="1"/>
  <c r="N276" i="9"/>
  <c r="P276" i="9" s="1"/>
  <c r="N277" i="9"/>
  <c r="P277" i="9" s="1"/>
  <c r="N278" i="9"/>
  <c r="P278" i="9" s="1"/>
  <c r="N279" i="9"/>
  <c r="N280" i="9"/>
  <c r="P280" i="9" s="1"/>
  <c r="N281" i="9"/>
  <c r="P281" i="9" s="1"/>
  <c r="N282" i="9"/>
  <c r="P282" i="9" s="1"/>
  <c r="N283" i="9"/>
  <c r="P283" i="9" s="1"/>
  <c r="N284" i="9"/>
  <c r="P284" i="9" s="1"/>
  <c r="N285" i="9"/>
  <c r="P285" i="9" s="1"/>
  <c r="N286" i="9"/>
  <c r="P286" i="9" s="1"/>
  <c r="N287" i="9"/>
  <c r="N288" i="9"/>
  <c r="P288" i="9" s="1"/>
  <c r="N289" i="9"/>
  <c r="P289" i="9" s="1"/>
  <c r="N290" i="9"/>
  <c r="P290" i="9" s="1"/>
  <c r="N291" i="9"/>
  <c r="P291" i="9" s="1"/>
  <c r="N292" i="9"/>
  <c r="P292" i="9" s="1"/>
  <c r="N293" i="9"/>
  <c r="P293" i="9" s="1"/>
  <c r="N294" i="9"/>
  <c r="P294" i="9" s="1"/>
  <c r="N295" i="9"/>
  <c r="N296" i="9"/>
  <c r="P296" i="9" s="1"/>
  <c r="N297" i="9"/>
  <c r="P297" i="9" s="1"/>
  <c r="N298" i="9"/>
  <c r="P298" i="9" s="1"/>
  <c r="N299" i="9"/>
  <c r="P299" i="9" s="1"/>
  <c r="N300" i="9"/>
  <c r="P300" i="9" s="1"/>
  <c r="N301" i="9"/>
  <c r="P301" i="9" s="1"/>
  <c r="N302" i="9"/>
  <c r="P302" i="9" s="1"/>
  <c r="N303" i="9"/>
  <c r="N304" i="9"/>
  <c r="P304" i="9" s="1"/>
  <c r="N305" i="9"/>
  <c r="P305" i="9" s="1"/>
  <c r="N306" i="9"/>
  <c r="P306" i="9" s="1"/>
  <c r="N307" i="9"/>
  <c r="P307" i="9" s="1"/>
  <c r="N308" i="9"/>
  <c r="P308" i="9" s="1"/>
  <c r="N309" i="9"/>
  <c r="P309" i="9" s="1"/>
  <c r="N310" i="9"/>
  <c r="P310" i="9" s="1"/>
  <c r="N311" i="9"/>
  <c r="N312" i="9"/>
  <c r="P312" i="9" s="1"/>
  <c r="N313" i="9"/>
  <c r="P313" i="9" s="1"/>
  <c r="N314" i="9"/>
  <c r="P314" i="9" s="1"/>
  <c r="N315" i="9"/>
  <c r="P315" i="9" s="1"/>
  <c r="N316" i="9"/>
  <c r="P316" i="9" s="1"/>
  <c r="N317" i="9"/>
  <c r="P317" i="9" s="1"/>
  <c r="N318" i="9"/>
  <c r="P318" i="9" s="1"/>
  <c r="N319" i="9"/>
  <c r="N320" i="9"/>
  <c r="P320" i="9" s="1"/>
  <c r="N321" i="9"/>
  <c r="P321" i="9" s="1"/>
  <c r="N322" i="9"/>
  <c r="P322" i="9" s="1"/>
  <c r="N323" i="9"/>
  <c r="P323" i="9" s="1"/>
  <c r="N324" i="9"/>
  <c r="P324" i="9" s="1"/>
  <c r="N325" i="9"/>
  <c r="P325" i="9" s="1"/>
  <c r="N326" i="9"/>
  <c r="P326" i="9" s="1"/>
  <c r="N327" i="9"/>
  <c r="N328" i="9"/>
  <c r="P328" i="9" s="1"/>
  <c r="N329" i="9"/>
  <c r="P329" i="9" s="1"/>
  <c r="N330" i="9"/>
  <c r="P330" i="9" s="1"/>
  <c r="N331" i="9"/>
  <c r="P331" i="9" s="1"/>
  <c r="N332" i="9"/>
  <c r="P332" i="9" s="1"/>
  <c r="N333" i="9"/>
  <c r="P333" i="9" s="1"/>
  <c r="N334" i="9"/>
  <c r="P334" i="9" s="1"/>
  <c r="N335" i="9"/>
  <c r="N336" i="9"/>
  <c r="P336" i="9" s="1"/>
  <c r="N337" i="9"/>
  <c r="P337" i="9" s="1"/>
  <c r="N338" i="9"/>
  <c r="P338" i="9" s="1"/>
  <c r="N339" i="9"/>
  <c r="P339" i="9" s="1"/>
  <c r="N340" i="9"/>
  <c r="P340" i="9" s="1"/>
  <c r="N341" i="9"/>
  <c r="P341" i="9" s="1"/>
  <c r="N342" i="9"/>
  <c r="P342" i="9" s="1"/>
  <c r="N343" i="9"/>
  <c r="N344" i="9"/>
  <c r="P344" i="9" s="1"/>
  <c r="N345" i="9"/>
  <c r="P345" i="9" s="1"/>
  <c r="N346" i="9"/>
  <c r="P346" i="9" s="1"/>
  <c r="N347" i="9"/>
  <c r="P347" i="9" s="1"/>
  <c r="N348" i="9"/>
  <c r="P348" i="9" s="1"/>
  <c r="N349" i="9"/>
  <c r="P349" i="9" s="1"/>
  <c r="N350" i="9"/>
  <c r="P350" i="9" s="1"/>
  <c r="N351" i="9"/>
  <c r="N352" i="9"/>
  <c r="P352" i="9" s="1"/>
  <c r="N353" i="9"/>
  <c r="P353" i="9" s="1"/>
  <c r="N354" i="9"/>
  <c r="P354" i="9" s="1"/>
  <c r="N355" i="9"/>
  <c r="P355" i="9" s="1"/>
  <c r="N356" i="9"/>
  <c r="P356" i="9" s="1"/>
  <c r="N357" i="9"/>
  <c r="P357" i="9" s="1"/>
  <c r="N358" i="9"/>
  <c r="P358" i="9" s="1"/>
  <c r="N359" i="9"/>
  <c r="N360" i="9"/>
  <c r="P360" i="9" s="1"/>
  <c r="N361" i="9"/>
  <c r="P361" i="9" s="1"/>
  <c r="N362" i="9"/>
  <c r="P362" i="9" s="1"/>
  <c r="N363" i="9"/>
  <c r="P363" i="9" s="1"/>
  <c r="N364" i="9"/>
  <c r="P364" i="9" s="1"/>
  <c r="N365" i="9"/>
  <c r="P365" i="9" s="1"/>
  <c r="N366" i="9"/>
  <c r="P366" i="9" s="1"/>
  <c r="N367" i="9"/>
  <c r="N368" i="9"/>
  <c r="P368" i="9" s="1"/>
  <c r="N369" i="9"/>
  <c r="P369" i="9" s="1"/>
  <c r="N370" i="9"/>
  <c r="P370" i="9" s="1"/>
  <c r="N371" i="9"/>
  <c r="P371" i="9" s="1"/>
  <c r="N372" i="9"/>
  <c r="P372" i="9" s="1"/>
  <c r="N373" i="9"/>
  <c r="P373" i="9" s="1"/>
  <c r="N374" i="9"/>
  <c r="P374" i="9" s="1"/>
  <c r="N375" i="9"/>
  <c r="N376" i="9"/>
  <c r="P376" i="9" s="1"/>
  <c r="N377" i="9"/>
  <c r="P377" i="9" s="1"/>
  <c r="N378" i="9"/>
  <c r="P378" i="9" s="1"/>
  <c r="N379" i="9"/>
  <c r="P379" i="9" s="1"/>
  <c r="N380" i="9"/>
  <c r="P380" i="9" s="1"/>
  <c r="N381" i="9"/>
  <c r="P381" i="9" s="1"/>
  <c r="N382" i="9"/>
  <c r="P382" i="9" s="1"/>
  <c r="N383" i="9"/>
  <c r="N384" i="9"/>
  <c r="P384" i="9" s="1"/>
  <c r="N385" i="9"/>
  <c r="P385" i="9" s="1"/>
  <c r="N386" i="9"/>
  <c r="P386" i="9" s="1"/>
  <c r="N387" i="9"/>
  <c r="P387" i="9" s="1"/>
  <c r="N388" i="9"/>
  <c r="P388" i="9" s="1"/>
  <c r="N389" i="9"/>
  <c r="P389" i="9" s="1"/>
  <c r="N390" i="9"/>
  <c r="P390" i="9" s="1"/>
  <c r="N391" i="9"/>
  <c r="N392" i="9"/>
  <c r="P392" i="9" s="1"/>
  <c r="N393" i="9"/>
  <c r="P393" i="9" s="1"/>
  <c r="N394" i="9"/>
  <c r="P394" i="9" s="1"/>
  <c r="N395" i="9"/>
  <c r="P395" i="9" s="1"/>
  <c r="N396" i="9"/>
  <c r="P396" i="9" s="1"/>
  <c r="N397" i="9"/>
  <c r="P397" i="9" s="1"/>
  <c r="N398" i="9"/>
  <c r="P398" i="9" s="1"/>
  <c r="N399" i="9"/>
  <c r="N400" i="9"/>
  <c r="P400" i="9" s="1"/>
  <c r="N401" i="9"/>
  <c r="P401" i="9" s="1"/>
  <c r="N402" i="9"/>
  <c r="P402" i="9" s="1"/>
  <c r="N403" i="9"/>
  <c r="P403" i="9" s="1"/>
  <c r="N404" i="9"/>
  <c r="P404" i="9" s="1"/>
  <c r="N405" i="9"/>
  <c r="P405" i="9" s="1"/>
  <c r="N406" i="9"/>
  <c r="P406" i="9" s="1"/>
  <c r="N407" i="9"/>
  <c r="N408" i="9"/>
  <c r="P408" i="9" s="1"/>
  <c r="N409" i="9"/>
  <c r="P409" i="9" s="1"/>
  <c r="N410" i="9"/>
  <c r="P410" i="9" s="1"/>
  <c r="N411" i="9"/>
  <c r="P411" i="9" s="1"/>
  <c r="N412" i="9"/>
  <c r="P412" i="9" s="1"/>
  <c r="N413" i="9"/>
  <c r="P413" i="9" s="1"/>
  <c r="N414" i="9"/>
  <c r="P414" i="9" s="1"/>
  <c r="N415" i="9"/>
  <c r="N416" i="9"/>
  <c r="P416" i="9" s="1"/>
  <c r="N417" i="9"/>
  <c r="P417" i="9" s="1"/>
  <c r="N418" i="9"/>
  <c r="P418" i="9" s="1"/>
  <c r="N419" i="9"/>
  <c r="P419" i="9" s="1"/>
  <c r="N420" i="9"/>
  <c r="P420" i="9" s="1"/>
  <c r="N421" i="9"/>
  <c r="P421" i="9" s="1"/>
  <c r="N422" i="9"/>
  <c r="P422" i="9" s="1"/>
  <c r="N423" i="9"/>
  <c r="N424" i="9"/>
  <c r="P424" i="9" s="1"/>
  <c r="N425" i="9"/>
  <c r="P425" i="9" s="1"/>
  <c r="N426" i="9"/>
  <c r="P426" i="9" s="1"/>
  <c r="N427" i="9"/>
  <c r="P427" i="9" s="1"/>
  <c r="N428" i="9"/>
  <c r="P428" i="9" s="1"/>
  <c r="N429" i="9"/>
  <c r="N430" i="9"/>
  <c r="P430" i="9" s="1"/>
  <c r="N431" i="9"/>
  <c r="P431" i="9" s="1"/>
  <c r="N432" i="9"/>
  <c r="P432" i="9" s="1"/>
  <c r="N433" i="9"/>
  <c r="N434" i="9"/>
  <c r="P434" i="9" s="1"/>
  <c r="N435" i="9"/>
  <c r="P435" i="9" s="1"/>
  <c r="N436" i="9"/>
  <c r="P436" i="9" s="1"/>
  <c r="N437" i="9"/>
  <c r="N438" i="9"/>
  <c r="P438" i="9" s="1"/>
  <c r="N439" i="9"/>
  <c r="P439" i="9" s="1"/>
  <c r="N440" i="9"/>
  <c r="P440" i="9" s="1"/>
  <c r="N441" i="9"/>
  <c r="N442" i="9"/>
  <c r="P442" i="9" s="1"/>
  <c r="N443" i="9"/>
  <c r="P443" i="9" s="1"/>
  <c r="N444" i="9"/>
  <c r="P444" i="9" s="1"/>
  <c r="N445" i="9"/>
  <c r="N446" i="9"/>
  <c r="P446" i="9" s="1"/>
  <c r="N447" i="9"/>
  <c r="P447" i="9" s="1"/>
  <c r="N448" i="9"/>
  <c r="P448" i="9" s="1"/>
  <c r="N449" i="9"/>
  <c r="N450" i="9"/>
  <c r="P450" i="9" s="1"/>
  <c r="N451" i="9"/>
  <c r="P451" i="9" s="1"/>
  <c r="N452" i="9"/>
  <c r="P452" i="9" s="1"/>
  <c r="N453" i="9"/>
  <c r="N454" i="9"/>
  <c r="P454" i="9" s="1"/>
  <c r="N455" i="9"/>
  <c r="P455" i="9" s="1"/>
  <c r="N456" i="9"/>
  <c r="P456" i="9" s="1"/>
  <c r="N457" i="9"/>
  <c r="N458" i="9"/>
  <c r="P458" i="9" s="1"/>
  <c r="N459" i="9"/>
  <c r="P459" i="9" s="1"/>
  <c r="N460" i="9"/>
  <c r="P460" i="9" s="1"/>
  <c r="N461" i="9"/>
  <c r="N462" i="9"/>
  <c r="P462" i="9" s="1"/>
  <c r="N463" i="9"/>
  <c r="P463" i="9" s="1"/>
  <c r="N464" i="9"/>
  <c r="P464" i="9" s="1"/>
  <c r="N465" i="9"/>
  <c r="N466" i="9"/>
  <c r="P466" i="9" s="1"/>
  <c r="N467" i="9"/>
  <c r="P467" i="9" s="1"/>
  <c r="N468" i="9"/>
  <c r="P468" i="9" s="1"/>
  <c r="N469" i="9"/>
  <c r="N470" i="9"/>
  <c r="P470" i="9" s="1"/>
  <c r="N471" i="9"/>
  <c r="P471" i="9" s="1"/>
  <c r="N472" i="9"/>
  <c r="P472" i="9" s="1"/>
  <c r="N473" i="9"/>
  <c r="N474" i="9"/>
  <c r="P474" i="9" s="1"/>
  <c r="N475" i="9"/>
  <c r="P475" i="9" s="1"/>
  <c r="N476" i="9"/>
  <c r="P476" i="9" s="1"/>
  <c r="N477" i="9"/>
  <c r="N478" i="9"/>
  <c r="P478" i="9" s="1"/>
  <c r="N479" i="9"/>
  <c r="P479" i="9" s="1"/>
  <c r="N480" i="9"/>
  <c r="P480" i="9" s="1"/>
  <c r="N481" i="9"/>
  <c r="N482" i="9"/>
  <c r="P482" i="9" s="1"/>
  <c r="N483" i="9"/>
  <c r="P483" i="9" s="1"/>
  <c r="N484" i="9"/>
  <c r="P484" i="9" s="1"/>
  <c r="N485" i="9"/>
  <c r="N486" i="9"/>
  <c r="P486" i="9" s="1"/>
  <c r="N487" i="9"/>
  <c r="P487" i="9" s="1"/>
  <c r="N488" i="9"/>
  <c r="P488" i="9" s="1"/>
  <c r="N489" i="9"/>
  <c r="N490" i="9"/>
  <c r="P490" i="9" s="1"/>
  <c r="N491" i="9"/>
  <c r="P491" i="9" s="1"/>
  <c r="N492" i="9"/>
  <c r="P492" i="9" s="1"/>
  <c r="N493" i="9"/>
  <c r="N494" i="9"/>
  <c r="P494" i="9" s="1"/>
  <c r="N495" i="9"/>
  <c r="P495" i="9" s="1"/>
  <c r="N496" i="9"/>
  <c r="P496" i="9" s="1"/>
  <c r="N497" i="9"/>
  <c r="N498" i="9"/>
  <c r="P498" i="9" s="1"/>
  <c r="N499" i="9"/>
  <c r="P499" i="9" s="1"/>
  <c r="N500" i="9"/>
  <c r="P500" i="9" s="1"/>
  <c r="N501" i="9"/>
  <c r="N502" i="9"/>
  <c r="P502" i="9" s="1"/>
  <c r="N503" i="9"/>
  <c r="P503" i="9" s="1"/>
  <c r="N504" i="9"/>
  <c r="P504" i="9" s="1"/>
  <c r="N505" i="9"/>
  <c r="N506" i="9"/>
  <c r="P506" i="9" s="1"/>
  <c r="N507" i="9"/>
  <c r="P507" i="9" s="1"/>
  <c r="N508" i="9"/>
  <c r="P508" i="9" s="1"/>
  <c r="N509" i="9"/>
  <c r="N510" i="9"/>
  <c r="P510" i="9" s="1"/>
  <c r="N511" i="9"/>
  <c r="P511" i="9" s="1"/>
  <c r="N512" i="9"/>
  <c r="P512" i="9" s="1"/>
  <c r="N513" i="9"/>
  <c r="N514" i="9"/>
  <c r="P514" i="9" s="1"/>
  <c r="N515" i="9"/>
  <c r="P515" i="9" s="1"/>
  <c r="N516" i="9"/>
  <c r="P516" i="9" s="1"/>
  <c r="N517" i="9"/>
  <c r="N518" i="9"/>
  <c r="P518" i="9" s="1"/>
  <c r="N519" i="9"/>
  <c r="P519" i="9" s="1"/>
  <c r="N520" i="9"/>
  <c r="P520" i="9" s="1"/>
  <c r="N521" i="9"/>
  <c r="N522" i="9"/>
  <c r="P522" i="9" s="1"/>
  <c r="N523" i="9"/>
  <c r="P523" i="9" s="1"/>
  <c r="N524" i="9"/>
  <c r="P524" i="9" s="1"/>
  <c r="N525" i="9"/>
  <c r="N526" i="9"/>
  <c r="P526" i="9" s="1"/>
  <c r="N527" i="9"/>
  <c r="P527" i="9" s="1"/>
  <c r="N528" i="9"/>
  <c r="P528" i="9" s="1"/>
  <c r="N529" i="9"/>
  <c r="N530" i="9"/>
  <c r="P530" i="9" s="1"/>
  <c r="N531" i="9"/>
  <c r="P531" i="9" s="1"/>
  <c r="N532" i="9"/>
  <c r="P532" i="9" s="1"/>
  <c r="N533" i="9"/>
  <c r="N534" i="9"/>
  <c r="P534" i="9" s="1"/>
  <c r="N535" i="9"/>
  <c r="P535" i="9" s="1"/>
  <c r="N536" i="9"/>
  <c r="P536" i="9" s="1"/>
  <c r="N537" i="9"/>
  <c r="N538" i="9"/>
  <c r="P538" i="9" s="1"/>
  <c r="N539" i="9"/>
  <c r="P539" i="9" s="1"/>
  <c r="N540" i="9"/>
  <c r="P540" i="9" s="1"/>
  <c r="N541" i="9"/>
  <c r="N542" i="9"/>
  <c r="P542" i="9" s="1"/>
  <c r="N543" i="9"/>
  <c r="P543" i="9" s="1"/>
  <c r="N544" i="9"/>
  <c r="P544" i="9" s="1"/>
  <c r="N545" i="9"/>
  <c r="N546" i="9"/>
  <c r="P546" i="9" s="1"/>
  <c r="N547" i="9"/>
  <c r="P547" i="9" s="1"/>
  <c r="N548" i="9"/>
  <c r="P548" i="9" s="1"/>
  <c r="N549" i="9"/>
  <c r="N550" i="9"/>
  <c r="P550" i="9" s="1"/>
  <c r="N551" i="9"/>
  <c r="P551" i="9" s="1"/>
  <c r="N552" i="9"/>
  <c r="P552" i="9" s="1"/>
  <c r="N553" i="9"/>
  <c r="N554" i="9"/>
  <c r="P554" i="9" s="1"/>
  <c r="N555" i="9"/>
  <c r="P555" i="9" s="1"/>
  <c r="N556" i="9"/>
  <c r="P556" i="9" s="1"/>
  <c r="N557" i="9"/>
  <c r="N558" i="9"/>
  <c r="P558" i="9" s="1"/>
  <c r="N559" i="9"/>
  <c r="P559" i="9" s="1"/>
  <c r="N560" i="9"/>
  <c r="P560" i="9" s="1"/>
  <c r="N561" i="9"/>
  <c r="N562" i="9"/>
  <c r="P562" i="9" s="1"/>
  <c r="N563" i="9"/>
  <c r="P563" i="9" s="1"/>
  <c r="N564" i="9"/>
  <c r="P564" i="9" s="1"/>
  <c r="N565" i="9"/>
  <c r="N566" i="9"/>
  <c r="P566" i="9" s="1"/>
  <c r="N567" i="9"/>
  <c r="P567" i="9" s="1"/>
  <c r="N568" i="9"/>
  <c r="P568" i="9" s="1"/>
  <c r="N569" i="9"/>
  <c r="N570" i="9"/>
  <c r="P570" i="9" s="1"/>
  <c r="N571" i="9"/>
  <c r="P571" i="9" s="1"/>
  <c r="N572" i="9"/>
  <c r="P572" i="9" s="1"/>
  <c r="N573" i="9"/>
  <c r="N574" i="9"/>
  <c r="P574" i="9" s="1"/>
  <c r="N575" i="9"/>
  <c r="P575" i="9" s="1"/>
  <c r="N576" i="9"/>
  <c r="P576" i="9" s="1"/>
  <c r="N577" i="9"/>
  <c r="N578" i="9"/>
  <c r="P578" i="9" s="1"/>
  <c r="N579" i="9"/>
  <c r="P579" i="9" s="1"/>
  <c r="N580" i="9"/>
  <c r="P580" i="9" s="1"/>
  <c r="N581" i="9"/>
  <c r="N582" i="9"/>
  <c r="P582" i="9" s="1"/>
  <c r="N583" i="9"/>
  <c r="P583" i="9" s="1"/>
  <c r="N584" i="9"/>
  <c r="P584" i="9" s="1"/>
  <c r="N585" i="9"/>
  <c r="N586" i="9"/>
  <c r="P586" i="9" s="1"/>
  <c r="N587" i="9"/>
  <c r="P587" i="9" s="1"/>
  <c r="N588" i="9"/>
  <c r="P588" i="9" s="1"/>
  <c r="N589" i="9"/>
  <c r="N590" i="9"/>
  <c r="P590" i="9" s="1"/>
  <c r="N591" i="9"/>
  <c r="P591" i="9" s="1"/>
  <c r="N592" i="9"/>
  <c r="P592" i="9" s="1"/>
  <c r="N593" i="9"/>
  <c r="N594" i="9"/>
  <c r="P594" i="9" s="1"/>
  <c r="N595" i="9"/>
  <c r="P595" i="9" s="1"/>
  <c r="N596" i="9"/>
  <c r="P596" i="9" s="1"/>
  <c r="N597" i="9"/>
  <c r="N598" i="9"/>
  <c r="P598" i="9" s="1"/>
  <c r="N599" i="9"/>
  <c r="P599" i="9" s="1"/>
  <c r="N600" i="9"/>
  <c r="P600" i="9" s="1"/>
  <c r="N601" i="9"/>
  <c r="N602" i="9"/>
  <c r="P602" i="9" s="1"/>
  <c r="N603" i="9"/>
  <c r="P603" i="9" s="1"/>
  <c r="N604" i="9"/>
  <c r="P604" i="9" s="1"/>
  <c r="N605" i="9"/>
  <c r="N606" i="9"/>
  <c r="P606" i="9" s="1"/>
  <c r="N607" i="9"/>
  <c r="P607" i="9" s="1"/>
  <c r="N608" i="9"/>
  <c r="P608" i="9" s="1"/>
  <c r="N609" i="9"/>
  <c r="N610" i="9"/>
  <c r="P610" i="9" s="1"/>
  <c r="N611" i="9"/>
  <c r="P611" i="9" s="1"/>
  <c r="N612" i="9"/>
  <c r="P612" i="9" s="1"/>
  <c r="N613" i="9"/>
  <c r="N614" i="9"/>
  <c r="P614" i="9" s="1"/>
  <c r="N615" i="9"/>
  <c r="P615" i="9" s="1"/>
  <c r="N616" i="9"/>
  <c r="P616" i="9" s="1"/>
  <c r="N617" i="9"/>
  <c r="N618" i="9"/>
  <c r="P618" i="9" s="1"/>
  <c r="N619" i="9"/>
  <c r="P619" i="9" s="1"/>
  <c r="N620" i="9"/>
  <c r="P620" i="9" s="1"/>
  <c r="N621" i="9"/>
  <c r="N622" i="9"/>
  <c r="P622" i="9" s="1"/>
  <c r="N623" i="9"/>
  <c r="P623" i="9" s="1"/>
  <c r="N624" i="9"/>
  <c r="P624" i="9" s="1"/>
  <c r="N625" i="9"/>
  <c r="N626" i="9"/>
  <c r="P626" i="9" s="1"/>
  <c r="N627" i="9"/>
  <c r="P627" i="9" s="1"/>
  <c r="N628" i="9"/>
  <c r="P628" i="9" s="1"/>
  <c r="N629" i="9"/>
  <c r="N630" i="9"/>
  <c r="P630" i="9" s="1"/>
  <c r="N631" i="9"/>
  <c r="P631" i="9" s="1"/>
  <c r="N632" i="9"/>
  <c r="P632" i="9" s="1"/>
  <c r="N633" i="9"/>
  <c r="N634" i="9"/>
  <c r="P634" i="9" s="1"/>
  <c r="N635" i="9"/>
  <c r="P635" i="9" s="1"/>
  <c r="N636" i="9"/>
  <c r="P636" i="9" s="1"/>
  <c r="N637" i="9"/>
  <c r="N638" i="9"/>
  <c r="P638" i="9" s="1"/>
  <c r="N639" i="9"/>
  <c r="P639" i="9" s="1"/>
  <c r="N640" i="9"/>
  <c r="P640" i="9" s="1"/>
  <c r="N641" i="9"/>
  <c r="N642" i="9"/>
  <c r="P642" i="9" s="1"/>
  <c r="N643" i="9"/>
  <c r="P643" i="9" s="1"/>
  <c r="N644" i="9"/>
  <c r="P644" i="9" s="1"/>
  <c r="N645" i="9"/>
  <c r="N646" i="9"/>
  <c r="P646" i="9" s="1"/>
  <c r="N647" i="9"/>
  <c r="P647" i="9" s="1"/>
  <c r="N648" i="9"/>
  <c r="P648" i="9" s="1"/>
  <c r="N649" i="9"/>
  <c r="N650" i="9"/>
  <c r="P650" i="9" s="1"/>
  <c r="N651" i="9"/>
  <c r="P651" i="9" s="1"/>
  <c r="N652" i="9"/>
  <c r="P652" i="9" s="1"/>
  <c r="N653" i="9"/>
  <c r="N654" i="9"/>
  <c r="P654" i="9" s="1"/>
  <c r="N655" i="9"/>
  <c r="P655" i="9" s="1"/>
  <c r="N656" i="9"/>
  <c r="P656" i="9" s="1"/>
  <c r="N657" i="9"/>
  <c r="N658" i="9"/>
  <c r="P658" i="9" s="1"/>
  <c r="N659" i="9"/>
  <c r="P659" i="9" s="1"/>
  <c r="N660" i="9"/>
  <c r="P660" i="9" s="1"/>
  <c r="N661" i="9"/>
  <c r="N662" i="9"/>
  <c r="P662" i="9" s="1"/>
  <c r="N663" i="9"/>
  <c r="P663" i="9" s="1"/>
  <c r="N664" i="9"/>
  <c r="P664" i="9" s="1"/>
  <c r="N665" i="9"/>
  <c r="N666" i="9"/>
  <c r="P666" i="9" s="1"/>
  <c r="N667" i="9"/>
  <c r="P667" i="9" s="1"/>
  <c r="N668" i="9"/>
  <c r="P668" i="9" s="1"/>
  <c r="N669" i="9"/>
  <c r="N670" i="9"/>
  <c r="P670" i="9" s="1"/>
  <c r="N671" i="9"/>
  <c r="P671" i="9" s="1"/>
  <c r="N672" i="9"/>
  <c r="P672" i="9" s="1"/>
  <c r="N673" i="9"/>
  <c r="N674" i="9"/>
  <c r="P674" i="9" s="1"/>
  <c r="N675" i="9"/>
  <c r="P675" i="9" s="1"/>
  <c r="N676" i="9"/>
  <c r="P676" i="9" s="1"/>
  <c r="N677" i="9"/>
  <c r="N678" i="9"/>
  <c r="P678" i="9" s="1"/>
  <c r="N679" i="9"/>
  <c r="P679" i="9" s="1"/>
  <c r="N680" i="9"/>
  <c r="P680" i="9" s="1"/>
  <c r="N681" i="9"/>
  <c r="N682" i="9"/>
  <c r="P682" i="9" s="1"/>
  <c r="N683" i="9"/>
  <c r="P683" i="9" s="1"/>
  <c r="N684" i="9"/>
  <c r="P684" i="9" s="1"/>
  <c r="N685" i="9"/>
  <c r="N686" i="9"/>
  <c r="P686" i="9" s="1"/>
  <c r="N687" i="9"/>
  <c r="P687" i="9" s="1"/>
  <c r="N688" i="9"/>
  <c r="P688" i="9" s="1"/>
  <c r="N689" i="9"/>
  <c r="N690" i="9"/>
  <c r="P690" i="9" s="1"/>
  <c r="N691" i="9"/>
  <c r="P691" i="9" s="1"/>
  <c r="N692" i="9"/>
  <c r="P692" i="9" s="1"/>
  <c r="N693" i="9"/>
  <c r="N694" i="9"/>
  <c r="P694" i="9" s="1"/>
  <c r="N695" i="9"/>
  <c r="P695" i="9" s="1"/>
  <c r="N696" i="9"/>
  <c r="P696" i="9" s="1"/>
  <c r="N697" i="9"/>
  <c r="N698" i="9"/>
  <c r="P698" i="9" s="1"/>
  <c r="N699" i="9"/>
  <c r="P699" i="9" s="1"/>
  <c r="N700" i="9"/>
  <c r="P700" i="9" s="1"/>
  <c r="N701" i="9"/>
  <c r="N702" i="9"/>
  <c r="P702" i="9" s="1"/>
  <c r="N703" i="9"/>
  <c r="P703" i="9" s="1"/>
  <c r="N704" i="9"/>
  <c r="P704" i="9" s="1"/>
  <c r="N705" i="9"/>
  <c r="N706" i="9"/>
  <c r="P706" i="9" s="1"/>
  <c r="N707" i="9"/>
  <c r="P707" i="9" s="1"/>
  <c r="N708" i="9"/>
  <c r="P708" i="9" s="1"/>
  <c r="N709" i="9"/>
  <c r="N710" i="9"/>
  <c r="P710" i="9" s="1"/>
  <c r="N711" i="9"/>
  <c r="P711" i="9" s="1"/>
  <c r="N712" i="9"/>
  <c r="P712" i="9" s="1"/>
  <c r="N713" i="9"/>
  <c r="N714" i="9"/>
  <c r="P714" i="9" s="1"/>
  <c r="N715" i="9"/>
  <c r="P715" i="9" s="1"/>
  <c r="N716" i="9"/>
  <c r="P716" i="9" s="1"/>
  <c r="N717" i="9"/>
  <c r="N718" i="9"/>
  <c r="P718" i="9" s="1"/>
  <c r="N719" i="9"/>
  <c r="P719" i="9" s="1"/>
  <c r="N720" i="9"/>
  <c r="P720" i="9" s="1"/>
  <c r="N721" i="9"/>
  <c r="N722" i="9"/>
  <c r="P722" i="9" s="1"/>
  <c r="N723" i="9"/>
  <c r="P723" i="9" s="1"/>
  <c r="N724" i="9"/>
  <c r="P724" i="9" s="1"/>
  <c r="N725" i="9"/>
  <c r="N726" i="9"/>
  <c r="P726" i="9" s="1"/>
  <c r="N727" i="9"/>
  <c r="P727" i="9" s="1"/>
  <c r="N728" i="9"/>
  <c r="P728" i="9" s="1"/>
  <c r="N729" i="9"/>
  <c r="N730" i="9"/>
  <c r="P730" i="9" s="1"/>
  <c r="N731" i="9"/>
  <c r="P731" i="9" s="1"/>
  <c r="N732" i="9"/>
  <c r="P732" i="9" s="1"/>
  <c r="N733" i="9"/>
  <c r="N734" i="9"/>
  <c r="P734" i="9" s="1"/>
  <c r="N735" i="9"/>
  <c r="P735" i="9" s="1"/>
  <c r="N736" i="9"/>
  <c r="P736" i="9" s="1"/>
  <c r="N737" i="9"/>
  <c r="N738" i="9"/>
  <c r="P738" i="9" s="1"/>
  <c r="N739" i="9"/>
  <c r="P739" i="9" s="1"/>
  <c r="N740" i="9"/>
  <c r="P740" i="9" s="1"/>
  <c r="N741" i="9"/>
  <c r="N742" i="9"/>
  <c r="P742" i="9" s="1"/>
  <c r="N743" i="9"/>
  <c r="P743" i="9" s="1"/>
  <c r="N744" i="9"/>
  <c r="P744" i="9" s="1"/>
  <c r="N745" i="9"/>
  <c r="N746" i="9"/>
  <c r="P746" i="9" s="1"/>
  <c r="N747" i="9"/>
  <c r="P747" i="9" s="1"/>
  <c r="N748" i="9"/>
  <c r="P748" i="9" s="1"/>
  <c r="N749" i="9"/>
  <c r="N750" i="9"/>
  <c r="P750" i="9" s="1"/>
  <c r="N751" i="9"/>
  <c r="P751" i="9" s="1"/>
  <c r="N752" i="9"/>
  <c r="P752" i="9" s="1"/>
  <c r="N753" i="9"/>
  <c r="N754" i="9"/>
  <c r="P754" i="9" s="1"/>
  <c r="N755" i="9"/>
  <c r="P755" i="9" s="1"/>
  <c r="N756" i="9"/>
  <c r="P756" i="9" s="1"/>
  <c r="N757" i="9"/>
  <c r="N758" i="9"/>
  <c r="P758" i="9" s="1"/>
  <c r="N759" i="9"/>
  <c r="P759" i="9" s="1"/>
  <c r="N760" i="9"/>
  <c r="P760" i="9" s="1"/>
  <c r="N761" i="9"/>
  <c r="N762" i="9"/>
  <c r="P762" i="9" s="1"/>
  <c r="N763" i="9"/>
  <c r="P763" i="9" s="1"/>
  <c r="N764" i="9"/>
  <c r="P764" i="9" s="1"/>
  <c r="N765" i="9"/>
  <c r="N766" i="9"/>
  <c r="P766" i="9" s="1"/>
  <c r="N767" i="9"/>
  <c r="P767" i="9" s="1"/>
  <c r="N768" i="9"/>
  <c r="P768" i="9" s="1"/>
  <c r="N769" i="9"/>
  <c r="N770" i="9"/>
  <c r="P770" i="9" s="1"/>
  <c r="N771" i="9"/>
  <c r="P771" i="9" s="1"/>
  <c r="N772" i="9"/>
  <c r="P772" i="9" s="1"/>
  <c r="N773" i="9"/>
  <c r="N774" i="9"/>
  <c r="P774" i="9" s="1"/>
  <c r="N775" i="9"/>
  <c r="P775" i="9" s="1"/>
  <c r="N776" i="9"/>
  <c r="P776" i="9" s="1"/>
  <c r="N777" i="9"/>
  <c r="N778" i="9"/>
  <c r="P778" i="9" s="1"/>
  <c r="N779" i="9"/>
  <c r="P779" i="9" s="1"/>
  <c r="N780" i="9"/>
  <c r="P780" i="9" s="1"/>
  <c r="N781" i="9"/>
  <c r="N782" i="9"/>
  <c r="P782" i="9" s="1"/>
  <c r="N783" i="9"/>
  <c r="P783" i="9" s="1"/>
  <c r="N784" i="9"/>
  <c r="P784" i="9" s="1"/>
  <c r="N785" i="9"/>
  <c r="N786" i="9"/>
  <c r="P786" i="9" s="1"/>
  <c r="N787" i="9"/>
  <c r="P787" i="9" s="1"/>
  <c r="N788" i="9"/>
  <c r="P788" i="9" s="1"/>
  <c r="N789" i="9"/>
  <c r="N790" i="9"/>
  <c r="P790" i="9" s="1"/>
  <c r="N791" i="9"/>
  <c r="P791" i="9" s="1"/>
  <c r="N792" i="9"/>
  <c r="P792" i="9" s="1"/>
  <c r="N793" i="9"/>
  <c r="N794" i="9"/>
  <c r="P794" i="9" s="1"/>
  <c r="N795" i="9"/>
  <c r="P795" i="9" s="1"/>
  <c r="N796" i="9"/>
  <c r="P796" i="9" s="1"/>
  <c r="N797" i="9"/>
  <c r="N798" i="9"/>
  <c r="P798" i="9" s="1"/>
  <c r="N799" i="9"/>
  <c r="P799" i="9" s="1"/>
  <c r="N800" i="9"/>
  <c r="P800" i="9" s="1"/>
  <c r="N801" i="9"/>
  <c r="N802" i="9"/>
  <c r="P802" i="9" s="1"/>
  <c r="N803" i="9"/>
  <c r="P803" i="9" s="1"/>
  <c r="N804" i="9"/>
  <c r="P804" i="9" s="1"/>
  <c r="N805" i="9"/>
  <c r="N806" i="9"/>
  <c r="P806" i="9" s="1"/>
  <c r="N807" i="9"/>
  <c r="P807" i="9" s="1"/>
  <c r="N808" i="9"/>
  <c r="P808" i="9" s="1"/>
  <c r="N809" i="9"/>
  <c r="N810" i="9"/>
  <c r="P810" i="9" s="1"/>
  <c r="N811" i="9"/>
  <c r="P811" i="9" s="1"/>
  <c r="N812" i="9"/>
  <c r="P812" i="9" s="1"/>
  <c r="N813" i="9"/>
  <c r="N814" i="9"/>
  <c r="P814" i="9" s="1"/>
  <c r="N815" i="9"/>
  <c r="P815" i="9" s="1"/>
  <c r="N816" i="9"/>
  <c r="P816" i="9" s="1"/>
  <c r="N817" i="9"/>
  <c r="N818" i="9"/>
  <c r="P818" i="9" s="1"/>
  <c r="N819" i="9"/>
  <c r="P819" i="9" s="1"/>
  <c r="N820" i="9"/>
  <c r="P820" i="9" s="1"/>
  <c r="N821" i="9"/>
  <c r="N822" i="9"/>
  <c r="P822" i="9" s="1"/>
  <c r="N823" i="9"/>
  <c r="P823" i="9" s="1"/>
  <c r="N824" i="9"/>
  <c r="P824" i="9" s="1"/>
  <c r="N825" i="9"/>
  <c r="N826" i="9"/>
  <c r="P826" i="9" s="1"/>
  <c r="N827" i="9"/>
  <c r="P827" i="9" s="1"/>
  <c r="N828" i="9"/>
  <c r="P828" i="9" s="1"/>
  <c r="N829" i="9"/>
  <c r="N830" i="9"/>
  <c r="P830" i="9" s="1"/>
  <c r="N831" i="9"/>
  <c r="P831" i="9" s="1"/>
  <c r="N832" i="9"/>
  <c r="P832" i="9" s="1"/>
  <c r="N833" i="9"/>
  <c r="N834" i="9"/>
  <c r="P834" i="9" s="1"/>
  <c r="N835" i="9"/>
  <c r="P835" i="9" s="1"/>
  <c r="N836" i="9"/>
  <c r="P836" i="9" s="1"/>
  <c r="N837" i="9"/>
  <c r="N838" i="9"/>
  <c r="P838" i="9" s="1"/>
  <c r="N839" i="9"/>
  <c r="P839" i="9" s="1"/>
  <c r="N840" i="9"/>
  <c r="P840" i="9" s="1"/>
  <c r="N841" i="9"/>
  <c r="N842" i="9"/>
  <c r="P842" i="9" s="1"/>
  <c r="N843" i="9"/>
  <c r="P843" i="9" s="1"/>
  <c r="N844" i="9"/>
  <c r="P844" i="9" s="1"/>
  <c r="N845" i="9"/>
  <c r="N846" i="9"/>
  <c r="P846" i="9" s="1"/>
  <c r="N847" i="9"/>
  <c r="P847" i="9" s="1"/>
  <c r="N848" i="9"/>
  <c r="P848" i="9" s="1"/>
  <c r="N849" i="9"/>
  <c r="N850" i="9"/>
  <c r="P850" i="9" s="1"/>
  <c r="N851" i="9"/>
  <c r="P851" i="9" s="1"/>
  <c r="N852" i="9"/>
  <c r="P852" i="9" s="1"/>
  <c r="N853" i="9"/>
  <c r="N854" i="9"/>
  <c r="P854" i="9" s="1"/>
  <c r="N855" i="9"/>
  <c r="P855" i="9" s="1"/>
  <c r="N856" i="9"/>
  <c r="P856" i="9" s="1"/>
  <c r="N857" i="9"/>
  <c r="N858" i="9"/>
  <c r="P858" i="9" s="1"/>
  <c r="N859" i="9"/>
  <c r="P859" i="9" s="1"/>
  <c r="N860" i="9"/>
  <c r="P860" i="9" s="1"/>
  <c r="N861" i="9"/>
  <c r="N862" i="9"/>
  <c r="P862" i="9" s="1"/>
  <c r="N863" i="9"/>
  <c r="P863" i="9" s="1"/>
  <c r="N864" i="9"/>
  <c r="P864" i="9" s="1"/>
  <c r="N865" i="9"/>
  <c r="N866" i="9"/>
  <c r="P866" i="9" s="1"/>
  <c r="N867" i="9"/>
  <c r="P867" i="9" s="1"/>
  <c r="N868" i="9"/>
  <c r="P868" i="9" s="1"/>
  <c r="N869" i="9"/>
  <c r="N870" i="9"/>
  <c r="P870" i="9" s="1"/>
  <c r="N871" i="9"/>
  <c r="P871" i="9" s="1"/>
  <c r="N872" i="9"/>
  <c r="P872" i="9" s="1"/>
  <c r="N873" i="9"/>
  <c r="N874" i="9"/>
  <c r="P874" i="9" s="1"/>
  <c r="N875" i="9"/>
  <c r="P875" i="9" s="1"/>
  <c r="N876" i="9"/>
  <c r="P876" i="9" s="1"/>
  <c r="N877" i="9"/>
  <c r="N878" i="9"/>
  <c r="P878" i="9" s="1"/>
  <c r="N879" i="9"/>
  <c r="P879" i="9" s="1"/>
  <c r="N880" i="9"/>
  <c r="P880" i="9" s="1"/>
  <c r="N881" i="9"/>
  <c r="N882" i="9"/>
  <c r="P882" i="9" s="1"/>
  <c r="N883" i="9"/>
  <c r="P883" i="9" s="1"/>
  <c r="N884" i="9"/>
  <c r="P884" i="9" s="1"/>
  <c r="N885" i="9"/>
  <c r="N886" i="9"/>
  <c r="P886" i="9" s="1"/>
  <c r="N887" i="9"/>
  <c r="P887" i="9" s="1"/>
  <c r="N888" i="9"/>
  <c r="P888" i="9" s="1"/>
  <c r="N889" i="9"/>
  <c r="N890" i="9"/>
  <c r="P890" i="9" s="1"/>
  <c r="N891" i="9"/>
  <c r="P891" i="9" s="1"/>
  <c r="N892" i="9"/>
  <c r="P892" i="9" s="1"/>
  <c r="N893" i="9"/>
  <c r="N894" i="9"/>
  <c r="P894" i="9" s="1"/>
  <c r="N895" i="9"/>
  <c r="P895" i="9" s="1"/>
  <c r="N896" i="9"/>
  <c r="P896" i="9" s="1"/>
  <c r="N897" i="9"/>
  <c r="N898" i="9"/>
  <c r="P898" i="9" s="1"/>
  <c r="N899" i="9"/>
  <c r="P899" i="9" s="1"/>
  <c r="N900" i="9"/>
  <c r="P900" i="9" s="1"/>
  <c r="N901" i="9"/>
  <c r="N902" i="9"/>
  <c r="P902" i="9" s="1"/>
  <c r="N903" i="9"/>
  <c r="P903" i="9" s="1"/>
  <c r="N904" i="9"/>
  <c r="P904" i="9" s="1"/>
  <c r="N905" i="9"/>
  <c r="N906" i="9"/>
  <c r="P906" i="9" s="1"/>
  <c r="N907" i="9"/>
  <c r="P907" i="9" s="1"/>
  <c r="N908" i="9"/>
  <c r="P908" i="9" s="1"/>
  <c r="N909" i="9"/>
  <c r="N910" i="9"/>
  <c r="P910" i="9" s="1"/>
  <c r="N911" i="9"/>
  <c r="P911" i="9" s="1"/>
  <c r="N912" i="9"/>
  <c r="P912" i="9" s="1"/>
  <c r="N913" i="9"/>
  <c r="N914" i="9"/>
  <c r="P914" i="9" s="1"/>
  <c r="N915" i="9"/>
  <c r="P915" i="9" s="1"/>
  <c r="N916" i="9"/>
  <c r="P916" i="9" s="1"/>
  <c r="N917" i="9"/>
  <c r="N918" i="9"/>
  <c r="P918" i="9" s="1"/>
  <c r="N919" i="9"/>
  <c r="P919" i="9" s="1"/>
  <c r="N920" i="9"/>
  <c r="P920" i="9" s="1"/>
  <c r="N921" i="9"/>
  <c r="N922" i="9"/>
  <c r="P922" i="9" s="1"/>
  <c r="N923" i="9"/>
  <c r="P923" i="9" s="1"/>
  <c r="N924" i="9"/>
  <c r="P924" i="9" s="1"/>
  <c r="N925" i="9"/>
  <c r="N926" i="9"/>
  <c r="P926" i="9" s="1"/>
  <c r="N927" i="9"/>
  <c r="P927" i="9" s="1"/>
  <c r="N928" i="9"/>
  <c r="P928" i="9" s="1"/>
  <c r="N929" i="9"/>
  <c r="N930" i="9"/>
  <c r="P930" i="9" s="1"/>
  <c r="N931" i="9"/>
  <c r="P931" i="9" s="1"/>
  <c r="N932" i="9"/>
  <c r="P932" i="9" s="1"/>
  <c r="N933" i="9"/>
  <c r="N934" i="9"/>
  <c r="P934" i="9" s="1"/>
  <c r="N935" i="9"/>
  <c r="P935" i="9" s="1"/>
  <c r="N936" i="9"/>
  <c r="P936" i="9" s="1"/>
  <c r="N937" i="9"/>
  <c r="N938" i="9"/>
  <c r="P938" i="9" s="1"/>
  <c r="N939" i="9"/>
  <c r="P939" i="9" s="1"/>
  <c r="N940" i="9"/>
  <c r="P940" i="9" s="1"/>
  <c r="N941" i="9"/>
  <c r="P941" i="9" s="1"/>
  <c r="N942" i="9"/>
  <c r="P942" i="9" s="1"/>
  <c r="N943" i="9"/>
  <c r="P943" i="9" s="1"/>
  <c r="N944" i="9"/>
  <c r="P944" i="9" s="1"/>
  <c r="N945" i="9"/>
  <c r="P945" i="9" s="1"/>
  <c r="N946" i="9"/>
  <c r="P946" i="9" s="1"/>
  <c r="N947" i="9"/>
  <c r="P947" i="9" s="1"/>
  <c r="N948" i="9"/>
  <c r="P948" i="9" s="1"/>
  <c r="N949" i="9"/>
  <c r="P949" i="9" s="1"/>
  <c r="N950" i="9"/>
  <c r="P950" i="9" s="1"/>
  <c r="N951" i="9"/>
  <c r="P951" i="9" s="1"/>
  <c r="N952" i="9"/>
  <c r="P952" i="9" s="1"/>
  <c r="N953" i="9"/>
  <c r="P953" i="9" s="1"/>
  <c r="N954" i="9"/>
  <c r="P954" i="9" s="1"/>
  <c r="N955" i="9"/>
  <c r="P955" i="9" s="1"/>
  <c r="N956" i="9"/>
  <c r="P956" i="9" s="1"/>
  <c r="N957" i="9"/>
  <c r="P957" i="9" s="1"/>
  <c r="N958" i="9"/>
  <c r="P958" i="9" s="1"/>
  <c r="N959" i="9"/>
  <c r="P959" i="9" s="1"/>
  <c r="N960" i="9"/>
  <c r="P960" i="9" s="1"/>
  <c r="N961" i="9"/>
  <c r="P961" i="9" s="1"/>
  <c r="N962" i="9"/>
  <c r="P962" i="9" s="1"/>
  <c r="N963" i="9"/>
  <c r="P963" i="9" s="1"/>
  <c r="N964" i="9"/>
  <c r="P964" i="9" s="1"/>
  <c r="N965" i="9"/>
  <c r="P965" i="9" s="1"/>
  <c r="N966" i="9"/>
  <c r="P966" i="9" s="1"/>
  <c r="N967" i="9"/>
  <c r="P967" i="9" s="1"/>
  <c r="N968" i="9"/>
  <c r="P968" i="9" s="1"/>
  <c r="N969" i="9"/>
  <c r="P969" i="9" s="1"/>
  <c r="N970" i="9"/>
  <c r="P970" i="9" s="1"/>
  <c r="N971" i="9"/>
  <c r="P971" i="9" s="1"/>
  <c r="N972" i="9"/>
  <c r="P972" i="9" s="1"/>
  <c r="N973" i="9"/>
  <c r="P973" i="9" s="1"/>
  <c r="N974" i="9"/>
  <c r="P974" i="9" s="1"/>
  <c r="N975" i="9"/>
  <c r="P975" i="9" s="1"/>
  <c r="N976" i="9"/>
  <c r="P976" i="9" s="1"/>
  <c r="N977" i="9"/>
  <c r="P977" i="9" s="1"/>
  <c r="N978" i="9"/>
  <c r="P978" i="9" s="1"/>
  <c r="N979" i="9"/>
  <c r="P979" i="9" s="1"/>
  <c r="N980" i="9"/>
  <c r="P980" i="9" s="1"/>
  <c r="N981" i="9"/>
  <c r="P981" i="9" s="1"/>
  <c r="N982" i="9"/>
  <c r="P982" i="9" s="1"/>
  <c r="N983" i="9"/>
  <c r="P983" i="9" s="1"/>
  <c r="N984" i="9"/>
  <c r="P984" i="9" s="1"/>
  <c r="N985" i="9"/>
  <c r="P985" i="9" s="1"/>
  <c r="N986" i="9"/>
  <c r="P986" i="9" s="1"/>
  <c r="N987" i="9"/>
  <c r="P987" i="9" s="1"/>
  <c r="N988" i="9"/>
  <c r="P988" i="9" s="1"/>
  <c r="N989" i="9"/>
  <c r="P989" i="9" s="1"/>
  <c r="N990" i="9"/>
  <c r="P990" i="9" s="1"/>
  <c r="N991" i="9"/>
  <c r="P991" i="9" s="1"/>
  <c r="N992" i="9"/>
  <c r="P992" i="9" s="1"/>
  <c r="N993" i="9"/>
  <c r="P993" i="9" s="1"/>
  <c r="N994" i="9"/>
  <c r="P994" i="9" s="1"/>
  <c r="N995" i="9"/>
  <c r="P995" i="9" s="1"/>
  <c r="N996" i="9"/>
  <c r="P996" i="9" s="1"/>
  <c r="N997" i="9"/>
  <c r="P997" i="9" s="1"/>
  <c r="N998" i="9"/>
  <c r="P998" i="9" s="1"/>
  <c r="N999" i="9"/>
  <c r="P999" i="9" s="1"/>
  <c r="N1000" i="9"/>
  <c r="P1000" i="9" s="1"/>
  <c r="N1001" i="9"/>
  <c r="P1001" i="9" s="1"/>
  <c r="N1002" i="9"/>
  <c r="P1002" i="9" s="1"/>
  <c r="N1003" i="9"/>
  <c r="P1003" i="9" s="1"/>
  <c r="N1004" i="9"/>
  <c r="P1004" i="9" s="1"/>
  <c r="N1005" i="9"/>
  <c r="P1005" i="9" s="1"/>
  <c r="N1006" i="9"/>
  <c r="P1006" i="9" s="1"/>
  <c r="N1007" i="9"/>
  <c r="P1007" i="9" s="1"/>
  <c r="N1008" i="9"/>
  <c r="P1008" i="9" s="1"/>
  <c r="N1009" i="9"/>
  <c r="P1009" i="9" s="1"/>
  <c r="N1010" i="9"/>
  <c r="P1010" i="9" s="1"/>
  <c r="N1011" i="9"/>
  <c r="P1011" i="9" s="1"/>
  <c r="N1012" i="9"/>
  <c r="P1012" i="9" s="1"/>
  <c r="N1013" i="9"/>
  <c r="P1013" i="9" s="1"/>
  <c r="N1014" i="9"/>
  <c r="P1014" i="9" s="1"/>
  <c r="N1015" i="9"/>
  <c r="P1015" i="9" s="1"/>
  <c r="N1016" i="9"/>
  <c r="P1016" i="9" s="1"/>
  <c r="N1017" i="9"/>
  <c r="P1017" i="9" s="1"/>
  <c r="N1018" i="9"/>
  <c r="P1018" i="9" s="1"/>
  <c r="N1019" i="9"/>
  <c r="P1019" i="9" s="1"/>
  <c r="N1020" i="9"/>
  <c r="P1020" i="9" s="1"/>
  <c r="N1021" i="9"/>
  <c r="P1021" i="9" s="1"/>
  <c r="N1022" i="9"/>
  <c r="P1022" i="9" s="1"/>
  <c r="N1023" i="9"/>
  <c r="P1023" i="9" s="1"/>
  <c r="N1024" i="9"/>
  <c r="P1024" i="9" s="1"/>
  <c r="N1025" i="9"/>
  <c r="P1025" i="9" s="1"/>
  <c r="N1026" i="9"/>
  <c r="P1026" i="9" s="1"/>
  <c r="N1027" i="9"/>
  <c r="P1027" i="9" s="1"/>
  <c r="N1028" i="9"/>
  <c r="P1028" i="9" s="1"/>
  <c r="N1029" i="9"/>
  <c r="P1029" i="9" s="1"/>
  <c r="N1030" i="9"/>
  <c r="P1030" i="9" s="1"/>
  <c r="N1031" i="9"/>
  <c r="P1031" i="9" s="1"/>
  <c r="N1032" i="9"/>
  <c r="P1032" i="9" s="1"/>
  <c r="N1033" i="9"/>
  <c r="P1033" i="9" s="1"/>
  <c r="N1034" i="9"/>
  <c r="P1034" i="9" s="1"/>
  <c r="N1035" i="9"/>
  <c r="P1035" i="9" s="1"/>
  <c r="N1036" i="9"/>
  <c r="P1036" i="9" s="1"/>
  <c r="N1037" i="9"/>
  <c r="P1037" i="9" s="1"/>
  <c r="N1038" i="9"/>
  <c r="P1038" i="9" s="1"/>
  <c r="N1039" i="9"/>
  <c r="P1039" i="9" s="1"/>
  <c r="N1040" i="9"/>
  <c r="P1040" i="9" s="1"/>
  <c r="N1041" i="9"/>
  <c r="P1041" i="9" s="1"/>
  <c r="N1042" i="9"/>
  <c r="P1042" i="9" s="1"/>
  <c r="N1043" i="9"/>
  <c r="P1043" i="9" s="1"/>
  <c r="N1044" i="9"/>
  <c r="P1044" i="9" s="1"/>
  <c r="N1045" i="9"/>
  <c r="P1045" i="9" s="1"/>
  <c r="N1046" i="9"/>
  <c r="P1046" i="9" s="1"/>
  <c r="N1047" i="9"/>
  <c r="P1047" i="9" s="1"/>
  <c r="N1048" i="9"/>
  <c r="P1048" i="9" s="1"/>
  <c r="N1049" i="9"/>
  <c r="P1049" i="9" s="1"/>
  <c r="N1050" i="9"/>
  <c r="P1050" i="9" s="1"/>
  <c r="N1051" i="9"/>
  <c r="P1051" i="9" s="1"/>
  <c r="N1052" i="9"/>
  <c r="P1052" i="9" s="1"/>
  <c r="N1053" i="9"/>
  <c r="P1053" i="9" s="1"/>
  <c r="N1054" i="9"/>
  <c r="P1054" i="9" s="1"/>
  <c r="N1055" i="9"/>
  <c r="P1055" i="9" s="1"/>
  <c r="N1056" i="9"/>
  <c r="P1056" i="9" s="1"/>
  <c r="N1057" i="9"/>
  <c r="P1057" i="9" s="1"/>
  <c r="N1058" i="9"/>
  <c r="P1058" i="9" s="1"/>
  <c r="N1059" i="9"/>
  <c r="P1059" i="9" s="1"/>
  <c r="N1060" i="9"/>
  <c r="P1060" i="9" s="1"/>
  <c r="N1061" i="9"/>
  <c r="P1061" i="9" s="1"/>
  <c r="N1062" i="9"/>
  <c r="P1062" i="9" s="1"/>
  <c r="N1063" i="9"/>
  <c r="P1063" i="9" s="1"/>
  <c r="N1064" i="9"/>
  <c r="P1064" i="9" s="1"/>
  <c r="N1065" i="9"/>
  <c r="P1065" i="9" s="1"/>
  <c r="N1066" i="9"/>
  <c r="P1066" i="9" s="1"/>
  <c r="N1067" i="9"/>
  <c r="P1067" i="9" s="1"/>
  <c r="N1068" i="9"/>
  <c r="P1068" i="9" s="1"/>
  <c r="N1069" i="9"/>
  <c r="P1069" i="9" s="1"/>
  <c r="N1070" i="9"/>
  <c r="P1070" i="9" s="1"/>
  <c r="N1071" i="9"/>
  <c r="P1071" i="9" s="1"/>
  <c r="N1072" i="9"/>
  <c r="P1072" i="9" s="1"/>
  <c r="N1073" i="9"/>
  <c r="P1073" i="9" s="1"/>
  <c r="N1074" i="9"/>
  <c r="P1074" i="9" s="1"/>
  <c r="N1075" i="9"/>
  <c r="P1075" i="9" s="1"/>
  <c r="N1076" i="9"/>
  <c r="P1076" i="9" s="1"/>
  <c r="N1077" i="9"/>
  <c r="P1077" i="9" s="1"/>
  <c r="N1078" i="9"/>
  <c r="P1078" i="9" s="1"/>
  <c r="N1079" i="9"/>
  <c r="P1079" i="9" s="1"/>
  <c r="N1080" i="9"/>
  <c r="P1080" i="9" s="1"/>
  <c r="N1081" i="9"/>
  <c r="P1081" i="9" s="1"/>
  <c r="N1082" i="9"/>
  <c r="P1082" i="9" s="1"/>
  <c r="N1083" i="9"/>
  <c r="P1083" i="9" s="1"/>
  <c r="N1084" i="9"/>
  <c r="P1084" i="9" s="1"/>
  <c r="N1085" i="9"/>
  <c r="P1085" i="9" s="1"/>
  <c r="N1086" i="9"/>
  <c r="P1086" i="9" s="1"/>
  <c r="N1087" i="9"/>
  <c r="P1087" i="9" s="1"/>
  <c r="N1088" i="9"/>
  <c r="P1088" i="9" s="1"/>
  <c r="N1089" i="9"/>
  <c r="P1089" i="9" s="1"/>
  <c r="N1090" i="9"/>
  <c r="P1090" i="9" s="1"/>
  <c r="N1091" i="9"/>
  <c r="P1091" i="9" s="1"/>
  <c r="N1092" i="9"/>
  <c r="P1092" i="9" s="1"/>
  <c r="N1093" i="9"/>
  <c r="P1093" i="9" s="1"/>
  <c r="N1094" i="9"/>
  <c r="P1094" i="9" s="1"/>
  <c r="N1095" i="9"/>
  <c r="P1095" i="9" s="1"/>
  <c r="N1096" i="9"/>
  <c r="P1096" i="9" s="1"/>
  <c r="N1097" i="9"/>
  <c r="P1097" i="9" s="1"/>
  <c r="N1098" i="9"/>
  <c r="P1098" i="9" s="1"/>
  <c r="N1099" i="9"/>
  <c r="P1099" i="9" s="1"/>
  <c r="N1100" i="9"/>
  <c r="P1100" i="9" s="1"/>
  <c r="N1101" i="9"/>
  <c r="P1101" i="9" s="1"/>
  <c r="N1102" i="9"/>
  <c r="P1102" i="9" s="1"/>
  <c r="N1103" i="9"/>
  <c r="P1103" i="9" s="1"/>
  <c r="N1104" i="9"/>
  <c r="P1104" i="9" s="1"/>
  <c r="N1105" i="9"/>
  <c r="P1105" i="9" s="1"/>
  <c r="N1106" i="9"/>
  <c r="P1106" i="9" s="1"/>
  <c r="N1107" i="9"/>
  <c r="P1107" i="9" s="1"/>
  <c r="N1108" i="9"/>
  <c r="P1108" i="9" s="1"/>
  <c r="N1109" i="9"/>
  <c r="P1109" i="9" s="1"/>
  <c r="N1110" i="9"/>
  <c r="P1110" i="9" s="1"/>
  <c r="N1111" i="9"/>
  <c r="P1111" i="9" s="1"/>
  <c r="N1112" i="9"/>
  <c r="P1112" i="9" s="1"/>
  <c r="N1113" i="9"/>
  <c r="P1113" i="9" s="1"/>
  <c r="N1114" i="9"/>
  <c r="P1114" i="9" s="1"/>
  <c r="N1115" i="9"/>
  <c r="P1115" i="9" s="1"/>
  <c r="N1116" i="9"/>
  <c r="P1116" i="9" s="1"/>
  <c r="N1117" i="9"/>
  <c r="P1117" i="9" s="1"/>
  <c r="N1118" i="9"/>
  <c r="P1118" i="9" s="1"/>
  <c r="N1119" i="9"/>
  <c r="P1119" i="9" s="1"/>
  <c r="N1120" i="9"/>
  <c r="P1120" i="9" s="1"/>
  <c r="N1121" i="9"/>
  <c r="P1121" i="9" s="1"/>
  <c r="N1122" i="9"/>
  <c r="P1122" i="9" s="1"/>
  <c r="N1123" i="9"/>
  <c r="P1123" i="9" s="1"/>
  <c r="N1124" i="9"/>
  <c r="P1124" i="9" s="1"/>
  <c r="N1125" i="9"/>
  <c r="P1125" i="9" s="1"/>
  <c r="N1126" i="9"/>
  <c r="P1126" i="9" s="1"/>
  <c r="N1127" i="9"/>
  <c r="P1127" i="9" s="1"/>
  <c r="N1128" i="9"/>
  <c r="P1128" i="9" s="1"/>
  <c r="N1129" i="9"/>
  <c r="P1129" i="9" s="1"/>
  <c r="N1130" i="9"/>
  <c r="P1130" i="9" s="1"/>
  <c r="N1131" i="9"/>
  <c r="P1131" i="9" s="1"/>
  <c r="N1132" i="9"/>
  <c r="P1132" i="9" s="1"/>
  <c r="N1133" i="9"/>
  <c r="P1133" i="9" s="1"/>
  <c r="N1134" i="9"/>
  <c r="P1134" i="9" s="1"/>
  <c r="N1135" i="9"/>
  <c r="P1135" i="9" s="1"/>
  <c r="N1136" i="9"/>
  <c r="P1136" i="9" s="1"/>
  <c r="N1137" i="9"/>
  <c r="P1137" i="9" s="1"/>
  <c r="N1138" i="9"/>
  <c r="P1138" i="9" s="1"/>
  <c r="N1139" i="9"/>
  <c r="P1139" i="9" s="1"/>
  <c r="N1140" i="9"/>
  <c r="P1140" i="9" s="1"/>
  <c r="N1141" i="9"/>
  <c r="P1141" i="9" s="1"/>
  <c r="N1142" i="9"/>
  <c r="P1142" i="9" s="1"/>
  <c r="N1143" i="9"/>
  <c r="P1143" i="9" s="1"/>
  <c r="N1144" i="9"/>
  <c r="P1144" i="9" s="1"/>
  <c r="N1145" i="9"/>
  <c r="P1145" i="9" s="1"/>
  <c r="N1146" i="9"/>
  <c r="P1146" i="9" s="1"/>
  <c r="N1147" i="9"/>
  <c r="P1147" i="9" s="1"/>
  <c r="N1148" i="9"/>
  <c r="P1148" i="9" s="1"/>
  <c r="N1149" i="9"/>
  <c r="P1149" i="9" s="1"/>
  <c r="N1150" i="9"/>
  <c r="P1150" i="9" s="1"/>
  <c r="N1151" i="9"/>
  <c r="P1151" i="9" s="1"/>
  <c r="N1152" i="9"/>
  <c r="P1152" i="9" s="1"/>
  <c r="N1153" i="9"/>
  <c r="P1153" i="9" s="1"/>
  <c r="N1154" i="9"/>
  <c r="P1154" i="9" s="1"/>
  <c r="N1155" i="9"/>
  <c r="P1155" i="9" s="1"/>
  <c r="N1156" i="9"/>
  <c r="P1156" i="9" s="1"/>
  <c r="N1157" i="9"/>
  <c r="P1157" i="9" s="1"/>
  <c r="N1158" i="9"/>
  <c r="P1158" i="9" s="1"/>
  <c r="N1159" i="9"/>
  <c r="P1159" i="9" s="1"/>
  <c r="N1160" i="9"/>
  <c r="P1160" i="9" s="1"/>
  <c r="N1161" i="9"/>
  <c r="P1161" i="9" s="1"/>
  <c r="N1162" i="9"/>
  <c r="P1162" i="9" s="1"/>
  <c r="N1163" i="9"/>
  <c r="P1163" i="9" s="1"/>
  <c r="N1164" i="9"/>
  <c r="P1164" i="9" s="1"/>
  <c r="N1165" i="9"/>
  <c r="P1165" i="9" s="1"/>
  <c r="N1166" i="9"/>
  <c r="P1166" i="9" s="1"/>
  <c r="N1167" i="9"/>
  <c r="P1167" i="9" s="1"/>
  <c r="N1168" i="9"/>
  <c r="P1168" i="9" s="1"/>
  <c r="N1169" i="9"/>
  <c r="P1169" i="9" s="1"/>
  <c r="N1170" i="9"/>
  <c r="P1170" i="9" s="1"/>
  <c r="N1171" i="9"/>
  <c r="P1171" i="9" s="1"/>
  <c r="N1172" i="9"/>
  <c r="P1172" i="9" s="1"/>
  <c r="N1173" i="9"/>
  <c r="P1173" i="9" s="1"/>
  <c r="N1174" i="9"/>
  <c r="P1174" i="9" s="1"/>
  <c r="N1175" i="9"/>
  <c r="P1175" i="9" s="1"/>
  <c r="N1176" i="9"/>
  <c r="P1176" i="9" s="1"/>
  <c r="N1177" i="9"/>
  <c r="P1177" i="9" s="1"/>
  <c r="N1178" i="9"/>
  <c r="P1178" i="9" s="1"/>
  <c r="N1179" i="9"/>
  <c r="P1179" i="9" s="1"/>
  <c r="N1180" i="9"/>
  <c r="P1180" i="9" s="1"/>
  <c r="N1181" i="9"/>
  <c r="P1181" i="9" s="1"/>
  <c r="N1182" i="9"/>
  <c r="P1182" i="9" s="1"/>
  <c r="N1183" i="9"/>
  <c r="P1183" i="9" s="1"/>
  <c r="N1184" i="9"/>
  <c r="P1184" i="9" s="1"/>
  <c r="N1185" i="9"/>
  <c r="P1185" i="9" s="1"/>
  <c r="N1186" i="9"/>
  <c r="P1186" i="9" s="1"/>
  <c r="N1187" i="9"/>
  <c r="P1187" i="9" s="1"/>
  <c r="N1188" i="9"/>
  <c r="P1188" i="9" s="1"/>
  <c r="N1189" i="9"/>
  <c r="P1189" i="9" s="1"/>
  <c r="N1190" i="9"/>
  <c r="P1190" i="9" s="1"/>
  <c r="N1191" i="9"/>
  <c r="P1191" i="9" s="1"/>
  <c r="N1192" i="9"/>
  <c r="P1192" i="9" s="1"/>
  <c r="N1193" i="9"/>
  <c r="P1193" i="9" s="1"/>
  <c r="N1194" i="9"/>
  <c r="P1194" i="9" s="1"/>
  <c r="N1195" i="9"/>
  <c r="P1195" i="9" s="1"/>
  <c r="N1196" i="9"/>
  <c r="P1196" i="9" s="1"/>
  <c r="N1197" i="9"/>
  <c r="P1197" i="9" s="1"/>
  <c r="N1198" i="9"/>
  <c r="P1198" i="9" s="1"/>
  <c r="N1199" i="9"/>
  <c r="P1199" i="9" s="1"/>
  <c r="N1200" i="9"/>
  <c r="P1200" i="9" s="1"/>
  <c r="N1201" i="9"/>
  <c r="P1201" i="9" s="1"/>
  <c r="N1202" i="9"/>
  <c r="P1202" i="9" s="1"/>
  <c r="N1203" i="9"/>
  <c r="P1203" i="9" s="1"/>
  <c r="N1204" i="9"/>
  <c r="P1204" i="9" s="1"/>
  <c r="N1205" i="9"/>
  <c r="P1205" i="9" s="1"/>
  <c r="N1206" i="9"/>
  <c r="P1206" i="9" s="1"/>
  <c r="N1207" i="9"/>
  <c r="P1207" i="9" s="1"/>
  <c r="N1208" i="9"/>
  <c r="P1208" i="9" s="1"/>
  <c r="N1209" i="9"/>
  <c r="P1209" i="9" s="1"/>
  <c r="N1210" i="9"/>
  <c r="P1210" i="9" s="1"/>
  <c r="N1211" i="9"/>
  <c r="P1211" i="9" s="1"/>
  <c r="N1212" i="9"/>
  <c r="P1212" i="9" s="1"/>
  <c r="N1213" i="9"/>
  <c r="P1213" i="9" s="1"/>
  <c r="N1214" i="9"/>
  <c r="P1214" i="9" s="1"/>
  <c r="N1215" i="9"/>
  <c r="P1215" i="9" s="1"/>
  <c r="N1216" i="9"/>
  <c r="P1216" i="9" s="1"/>
  <c r="N1217" i="9"/>
  <c r="P1217" i="9" s="1"/>
  <c r="N1218" i="9"/>
  <c r="P1218" i="9" s="1"/>
  <c r="N1219" i="9"/>
  <c r="P1219" i="9" s="1"/>
  <c r="N1220" i="9"/>
  <c r="P1220" i="9" s="1"/>
  <c r="N1221" i="9"/>
  <c r="P1221" i="9" s="1"/>
  <c r="N1222" i="9"/>
  <c r="P1222" i="9" s="1"/>
  <c r="N1223" i="9"/>
  <c r="P1223" i="9" s="1"/>
  <c r="N1224" i="9"/>
  <c r="P1224" i="9" s="1"/>
  <c r="N1225" i="9"/>
  <c r="P1225" i="9" s="1"/>
  <c r="N1226" i="9"/>
  <c r="P1226" i="9" s="1"/>
  <c r="N1227" i="9"/>
  <c r="P1227" i="9" s="1"/>
  <c r="N1228" i="9"/>
  <c r="P1228" i="9" s="1"/>
  <c r="N1229" i="9"/>
  <c r="P1229" i="9" s="1"/>
  <c r="N1230" i="9"/>
  <c r="P1230" i="9" s="1"/>
  <c r="N1231" i="9"/>
  <c r="P1231" i="9" s="1"/>
  <c r="N1232" i="9"/>
  <c r="P1232" i="9" s="1"/>
  <c r="N1233" i="9"/>
  <c r="P1233" i="9" s="1"/>
  <c r="N1234" i="9"/>
  <c r="P1234" i="9" s="1"/>
  <c r="N1235" i="9"/>
  <c r="P1235" i="9" s="1"/>
  <c r="N1236" i="9"/>
  <c r="P1236" i="9" s="1"/>
  <c r="N1237" i="9"/>
  <c r="P1237" i="9" s="1"/>
  <c r="N1238" i="9"/>
  <c r="P1238" i="9" s="1"/>
  <c r="N1239" i="9"/>
  <c r="P1239" i="9" s="1"/>
  <c r="N1240" i="9"/>
  <c r="P1240" i="9" s="1"/>
  <c r="N1241" i="9"/>
  <c r="P1241" i="9" s="1"/>
  <c r="N1242" i="9"/>
  <c r="P1242" i="9" s="1"/>
  <c r="N1243" i="9"/>
  <c r="P1243" i="9" s="1"/>
  <c r="N1244" i="9"/>
  <c r="P1244" i="9" s="1"/>
  <c r="N1245" i="9"/>
  <c r="P1245" i="9" s="1"/>
  <c r="N1246" i="9"/>
  <c r="P1246" i="9" s="1"/>
  <c r="N1247" i="9"/>
  <c r="P1247" i="9" s="1"/>
  <c r="N1248" i="9"/>
  <c r="P1248" i="9" s="1"/>
  <c r="N1249" i="9"/>
  <c r="P1249" i="9" s="1"/>
  <c r="N1250" i="9"/>
  <c r="P1250" i="9" s="1"/>
  <c r="N1251" i="9"/>
  <c r="P1251" i="9" s="1"/>
  <c r="N1252" i="9"/>
  <c r="P1252" i="9" s="1"/>
  <c r="N1253" i="9"/>
  <c r="P1253" i="9" s="1"/>
  <c r="N1254" i="9"/>
  <c r="P1254" i="9" s="1"/>
  <c r="N1255" i="9"/>
  <c r="P1255" i="9" s="1"/>
  <c r="N1256" i="9"/>
  <c r="P1256" i="9" s="1"/>
  <c r="N1257" i="9"/>
  <c r="P1257" i="9" s="1"/>
  <c r="N1258" i="9"/>
  <c r="P1258" i="9" s="1"/>
  <c r="N1259" i="9"/>
  <c r="P1259" i="9" s="1"/>
  <c r="N1260" i="9"/>
  <c r="P1260" i="9" s="1"/>
  <c r="N1261" i="9"/>
  <c r="P1261" i="9" s="1"/>
  <c r="N1262" i="9"/>
  <c r="P1262" i="9" s="1"/>
  <c r="N1263" i="9"/>
  <c r="P1263" i="9" s="1"/>
  <c r="N1264" i="9"/>
  <c r="P1264" i="9" s="1"/>
  <c r="N1265" i="9"/>
  <c r="P1265" i="9" s="1"/>
  <c r="N1266" i="9"/>
  <c r="P1266" i="9" s="1"/>
  <c r="N1267" i="9"/>
  <c r="P1267" i="9" s="1"/>
  <c r="N1268" i="9"/>
  <c r="P1268" i="9" s="1"/>
  <c r="N1269" i="9"/>
  <c r="P1269" i="9" s="1"/>
  <c r="N1270" i="9"/>
  <c r="P1270" i="9" s="1"/>
  <c r="N1271" i="9"/>
  <c r="P1271" i="9" s="1"/>
  <c r="N1272" i="9"/>
  <c r="P1272" i="9" s="1"/>
  <c r="N1273" i="9"/>
  <c r="P1273" i="9" s="1"/>
  <c r="N1274" i="9"/>
  <c r="P1274" i="9" s="1"/>
  <c r="N1275" i="9"/>
  <c r="P1275" i="9" s="1"/>
  <c r="N1276" i="9"/>
  <c r="P1276" i="9" s="1"/>
  <c r="N1277" i="9"/>
  <c r="P1277" i="9" s="1"/>
  <c r="N1278" i="9"/>
  <c r="P1278" i="9" s="1"/>
  <c r="N1279" i="9"/>
  <c r="P1279" i="9" s="1"/>
  <c r="N1280" i="9"/>
  <c r="P1280" i="9" s="1"/>
  <c r="N1281" i="9"/>
  <c r="P1281" i="9" s="1"/>
  <c r="N1282" i="9"/>
  <c r="P1282" i="9" s="1"/>
  <c r="N1283" i="9"/>
  <c r="P1283" i="9" s="1"/>
  <c r="N1284" i="9"/>
  <c r="P1284" i="9" s="1"/>
  <c r="N1285" i="9"/>
  <c r="P1285" i="9" s="1"/>
  <c r="N1286" i="9"/>
  <c r="P1286" i="9" s="1"/>
  <c r="N1287" i="9"/>
  <c r="P1287" i="9" s="1"/>
  <c r="N1288" i="9"/>
  <c r="P1288" i="9" s="1"/>
  <c r="N1289" i="9"/>
  <c r="P1289" i="9" s="1"/>
  <c r="N1290" i="9"/>
  <c r="P1290" i="9" s="1"/>
  <c r="N1291" i="9"/>
  <c r="P1291" i="9" s="1"/>
  <c r="N1292" i="9"/>
  <c r="P1292" i="9" s="1"/>
  <c r="N1293" i="9"/>
  <c r="P1293" i="9" s="1"/>
  <c r="N1294" i="9"/>
  <c r="P1294" i="9" s="1"/>
  <c r="N1295" i="9"/>
  <c r="P1295" i="9" s="1"/>
  <c r="N1296" i="9"/>
  <c r="P1296" i="9" s="1"/>
  <c r="N1297" i="9"/>
  <c r="P1297" i="9" s="1"/>
  <c r="N1298" i="9"/>
  <c r="P1298" i="9" s="1"/>
  <c r="N1299" i="9"/>
  <c r="P1299" i="9" s="1"/>
  <c r="N1300" i="9"/>
  <c r="P1300" i="9" s="1"/>
  <c r="N1301" i="9"/>
  <c r="P1301" i="9" s="1"/>
  <c r="N1302" i="9"/>
  <c r="P1302" i="9" s="1"/>
  <c r="N1303" i="9"/>
  <c r="P1303" i="9" s="1"/>
  <c r="N1304" i="9"/>
  <c r="P1304" i="9" s="1"/>
  <c r="N1305" i="9"/>
  <c r="P1305" i="9" s="1"/>
  <c r="N1306" i="9"/>
  <c r="P1306" i="9" s="1"/>
  <c r="N1307" i="9"/>
  <c r="P1307" i="9" s="1"/>
  <c r="N1308" i="9"/>
  <c r="P1308" i="9" s="1"/>
  <c r="N1309" i="9"/>
  <c r="P1309" i="9" s="1"/>
  <c r="N1310" i="9"/>
  <c r="P1310" i="9" s="1"/>
  <c r="N1311" i="9"/>
  <c r="P1311" i="9" s="1"/>
  <c r="N1312" i="9"/>
  <c r="P1312" i="9" s="1"/>
  <c r="N1313" i="9"/>
  <c r="P1313" i="9" s="1"/>
  <c r="N1314" i="9"/>
  <c r="P1314" i="9" s="1"/>
  <c r="N1315" i="9"/>
  <c r="P1315" i="9" s="1"/>
  <c r="N1316" i="9"/>
  <c r="P1316" i="9" s="1"/>
  <c r="N1317" i="9"/>
  <c r="P1317" i="9" s="1"/>
  <c r="N1318" i="9"/>
  <c r="P1318" i="9" s="1"/>
  <c r="N1319" i="9"/>
  <c r="P1319" i="9" s="1"/>
  <c r="N1320" i="9"/>
  <c r="P1320" i="9" s="1"/>
  <c r="N1321" i="9"/>
  <c r="P1321" i="9" s="1"/>
  <c r="N1322" i="9"/>
  <c r="P1322" i="9" s="1"/>
  <c r="N1323" i="9"/>
  <c r="P1323" i="9" s="1"/>
  <c r="N1324" i="9"/>
  <c r="P1324" i="9" s="1"/>
  <c r="N1325" i="9"/>
  <c r="P1325" i="9" s="1"/>
  <c r="N1326" i="9"/>
  <c r="P1326" i="9" s="1"/>
  <c r="N1327" i="9"/>
  <c r="P1327" i="9" s="1"/>
  <c r="N1328" i="9"/>
  <c r="P1328" i="9" s="1"/>
  <c r="N1329" i="9"/>
  <c r="P1329" i="9" s="1"/>
  <c r="N1330" i="9"/>
  <c r="P1330" i="9" s="1"/>
  <c r="N1331" i="9"/>
  <c r="P1331" i="9" s="1"/>
  <c r="N1332" i="9"/>
  <c r="P1332" i="9" s="1"/>
  <c r="N1333" i="9"/>
  <c r="P1333" i="9" s="1"/>
  <c r="N1334" i="9"/>
  <c r="P1334" i="9" s="1"/>
  <c r="N1335" i="9"/>
  <c r="P1335" i="9" s="1"/>
  <c r="N1336" i="9"/>
  <c r="P1336" i="9" s="1"/>
  <c r="N1337" i="9"/>
  <c r="P1337" i="9" s="1"/>
  <c r="N1338" i="9"/>
  <c r="P1338" i="9" s="1"/>
  <c r="N1339" i="9"/>
  <c r="P1339" i="9" s="1"/>
  <c r="N1340" i="9"/>
  <c r="P1340" i="9" s="1"/>
  <c r="N1341" i="9"/>
  <c r="P1341" i="9" s="1"/>
  <c r="N1342" i="9"/>
  <c r="P1342" i="9" s="1"/>
  <c r="N1343" i="9"/>
  <c r="P1343" i="9" s="1"/>
  <c r="N1344" i="9"/>
  <c r="P1344" i="9" s="1"/>
  <c r="N1345" i="9"/>
  <c r="P1345" i="9" s="1"/>
  <c r="N1346" i="9"/>
  <c r="P1346" i="9" s="1"/>
  <c r="N1347" i="9"/>
  <c r="P1347" i="9" s="1"/>
  <c r="N1348" i="9"/>
  <c r="P1348" i="9" s="1"/>
  <c r="N1349" i="9"/>
  <c r="P1349" i="9" s="1"/>
  <c r="N1350" i="9"/>
  <c r="P1350" i="9" s="1"/>
  <c r="N1351" i="9"/>
  <c r="P1351" i="9" s="1"/>
  <c r="N1352" i="9"/>
  <c r="P1352" i="9" s="1"/>
  <c r="N1353" i="9"/>
  <c r="P1353" i="9" s="1"/>
  <c r="N1354" i="9"/>
  <c r="P1354" i="9" s="1"/>
  <c r="N1355" i="9"/>
  <c r="P1355" i="9" s="1"/>
  <c r="N1356" i="9"/>
  <c r="P1356" i="9" s="1"/>
  <c r="N1357" i="9"/>
  <c r="P1357" i="9" s="1"/>
  <c r="N1358" i="9"/>
  <c r="P1358" i="9" s="1"/>
  <c r="N1359" i="9"/>
  <c r="P1359" i="9" s="1"/>
  <c r="N1360" i="9"/>
  <c r="P1360" i="9" s="1"/>
  <c r="N1361" i="9"/>
  <c r="P1361" i="9" s="1"/>
  <c r="N1362" i="9"/>
  <c r="P1362" i="9" s="1"/>
  <c r="N1363" i="9"/>
  <c r="P1363" i="9" s="1"/>
  <c r="N1364" i="9"/>
  <c r="P1364" i="9" s="1"/>
  <c r="N1365" i="9"/>
  <c r="P1365" i="9" s="1"/>
  <c r="N1366" i="9"/>
  <c r="P1366" i="9" s="1"/>
  <c r="N1367" i="9"/>
  <c r="P1367" i="9" s="1"/>
  <c r="N1368" i="9"/>
  <c r="P1368" i="9" s="1"/>
  <c r="N1369" i="9"/>
  <c r="P1369" i="9" s="1"/>
  <c r="N1370" i="9"/>
  <c r="P1370" i="9" s="1"/>
  <c r="N1371" i="9"/>
  <c r="P1371" i="9" s="1"/>
  <c r="N1372" i="9"/>
  <c r="P1372" i="9" s="1"/>
  <c r="N1373" i="9"/>
  <c r="P1373" i="9" s="1"/>
  <c r="N1374" i="9"/>
  <c r="P1374" i="9" s="1"/>
  <c r="N1375" i="9"/>
  <c r="P1375" i="9" s="1"/>
  <c r="N1376" i="9"/>
  <c r="P1376" i="9" s="1"/>
  <c r="N1377" i="9"/>
  <c r="P1377" i="9" s="1"/>
  <c r="N1378" i="9"/>
  <c r="P1378" i="9" s="1"/>
  <c r="N1379" i="9"/>
  <c r="P1379" i="9" s="1"/>
  <c r="N1380" i="9"/>
  <c r="P1380" i="9" s="1"/>
  <c r="N1381" i="9"/>
  <c r="P1381" i="9" s="1"/>
  <c r="N1382" i="9"/>
  <c r="P1382" i="9" s="1"/>
  <c r="N1383" i="9"/>
  <c r="P1383" i="9" s="1"/>
  <c r="N1384" i="9"/>
  <c r="P1384" i="9" s="1"/>
  <c r="N1385" i="9"/>
  <c r="P1385" i="9" s="1"/>
  <c r="N1386" i="9"/>
  <c r="P1386" i="9" s="1"/>
  <c r="N1387" i="9"/>
  <c r="P1387" i="9" s="1"/>
  <c r="N1388" i="9"/>
  <c r="P1388" i="9" s="1"/>
  <c r="N1389" i="9"/>
  <c r="P1389" i="9" s="1"/>
  <c r="N1390" i="9"/>
  <c r="P1390" i="9" s="1"/>
  <c r="N1391" i="9"/>
  <c r="P1391" i="9" s="1"/>
  <c r="N1392" i="9"/>
  <c r="P1392" i="9" s="1"/>
  <c r="N1393" i="9"/>
  <c r="P1393" i="9" s="1"/>
  <c r="N1394" i="9"/>
  <c r="P1394" i="9" s="1"/>
  <c r="N1395" i="9"/>
  <c r="P1395" i="9" s="1"/>
  <c r="N1396" i="9"/>
  <c r="P1396" i="9" s="1"/>
  <c r="N1397" i="9"/>
  <c r="P1397" i="9" s="1"/>
  <c r="N1398" i="9"/>
  <c r="P1398" i="9" s="1"/>
  <c r="N1399" i="9"/>
  <c r="P1399" i="9" s="1"/>
  <c r="N1400" i="9"/>
  <c r="P1400" i="9" s="1"/>
  <c r="N1401" i="9"/>
  <c r="P1401" i="9" s="1"/>
  <c r="N1402" i="9"/>
  <c r="P1402" i="9" s="1"/>
  <c r="N1403" i="9"/>
  <c r="P1403" i="9" s="1"/>
  <c r="N1404" i="9"/>
  <c r="P1404" i="9" s="1"/>
  <c r="N1405" i="9"/>
  <c r="P1405" i="9" s="1"/>
  <c r="N1406" i="9"/>
  <c r="P1406" i="9" s="1"/>
  <c r="N1407" i="9"/>
  <c r="P1407" i="9" s="1"/>
  <c r="N1408" i="9"/>
  <c r="P1408" i="9" s="1"/>
  <c r="N1409" i="9"/>
  <c r="P1409" i="9" s="1"/>
  <c r="N1410" i="9"/>
  <c r="P1410" i="9" s="1"/>
  <c r="N1411" i="9"/>
  <c r="P1411" i="9" s="1"/>
  <c r="N1412" i="9"/>
  <c r="P1412" i="9" s="1"/>
  <c r="N1413" i="9"/>
  <c r="P1413" i="9" s="1"/>
  <c r="N1414" i="9"/>
  <c r="P1414" i="9" s="1"/>
  <c r="N1415" i="9"/>
  <c r="P1415" i="9" s="1"/>
  <c r="N1416" i="9"/>
  <c r="P1416" i="9" s="1"/>
  <c r="N1417" i="9"/>
  <c r="P1417" i="9" s="1"/>
  <c r="N1418" i="9"/>
  <c r="P1418" i="9" s="1"/>
  <c r="N1419" i="9"/>
  <c r="P1419" i="9" s="1"/>
  <c r="N1420" i="9"/>
  <c r="P1420" i="9" s="1"/>
  <c r="N1421" i="9"/>
  <c r="P1421" i="9" s="1"/>
  <c r="N1422" i="9"/>
  <c r="P1422" i="9" s="1"/>
  <c r="N1423" i="9"/>
  <c r="P1423" i="9" s="1"/>
  <c r="N1424" i="9"/>
  <c r="P1424" i="9" s="1"/>
  <c r="N1425" i="9"/>
  <c r="P1425" i="9" s="1"/>
  <c r="N1426" i="9"/>
  <c r="P1426" i="9" s="1"/>
  <c r="N1427" i="9"/>
  <c r="P1427" i="9" s="1"/>
  <c r="N1428" i="9"/>
  <c r="P1428" i="9" s="1"/>
  <c r="N1429" i="9"/>
  <c r="P1429" i="9" s="1"/>
  <c r="N1430" i="9"/>
  <c r="P1430" i="9" s="1"/>
  <c r="N1431" i="9"/>
  <c r="P1431" i="9" s="1"/>
  <c r="N1432" i="9"/>
  <c r="P1432" i="9" s="1"/>
  <c r="N1433" i="9"/>
  <c r="P1433" i="9" s="1"/>
  <c r="N1434" i="9"/>
  <c r="P1434" i="9" s="1"/>
  <c r="N1435" i="9"/>
  <c r="P1435" i="9" s="1"/>
  <c r="N1436" i="9"/>
  <c r="P1436" i="9" s="1"/>
  <c r="N1437" i="9"/>
  <c r="P1437" i="9" s="1"/>
  <c r="N1438" i="9"/>
  <c r="P1438" i="9" s="1"/>
  <c r="N1439" i="9"/>
  <c r="P1439" i="9" s="1"/>
  <c r="N1440" i="9"/>
  <c r="P1440" i="9" s="1"/>
  <c r="N1441" i="9"/>
  <c r="P1441" i="9" s="1"/>
  <c r="N1442" i="9"/>
  <c r="P1442" i="9" s="1"/>
  <c r="N1443" i="9"/>
  <c r="P1443" i="9" s="1"/>
  <c r="N1444" i="9"/>
  <c r="P1444" i="9" s="1"/>
  <c r="N1445" i="9"/>
  <c r="P1445" i="9" s="1"/>
  <c r="N1446" i="9"/>
  <c r="P1446" i="9" s="1"/>
  <c r="N1447" i="9"/>
  <c r="P1447" i="9" s="1"/>
  <c r="N1448" i="9"/>
  <c r="P1448" i="9" s="1"/>
  <c r="N1449" i="9"/>
  <c r="P1449" i="9" s="1"/>
  <c r="N1450" i="9"/>
  <c r="P1450" i="9" s="1"/>
  <c r="N1451" i="9"/>
  <c r="P1451" i="9" s="1"/>
  <c r="N1452" i="9"/>
  <c r="P1452" i="9" s="1"/>
  <c r="N1453" i="9"/>
  <c r="P1453" i="9" s="1"/>
  <c r="N1454" i="9"/>
  <c r="P1454" i="9" s="1"/>
  <c r="N1455" i="9"/>
  <c r="P1455" i="9" s="1"/>
  <c r="N1456" i="9"/>
  <c r="P1456" i="9" s="1"/>
  <c r="N1457" i="9"/>
  <c r="P1457" i="9" s="1"/>
  <c r="N1458" i="9"/>
  <c r="P1458" i="9" s="1"/>
  <c r="N1459" i="9"/>
  <c r="P1459" i="9" s="1"/>
  <c r="N1460" i="9"/>
  <c r="P1460" i="9" s="1"/>
  <c r="N1461" i="9"/>
  <c r="P1461" i="9" s="1"/>
  <c r="N1462" i="9"/>
  <c r="P1462" i="9" s="1"/>
  <c r="N1463" i="9"/>
  <c r="P1463" i="9" s="1"/>
  <c r="N1464" i="9"/>
  <c r="P1464" i="9" s="1"/>
  <c r="N1465" i="9"/>
  <c r="P1465" i="9" s="1"/>
  <c r="N1466" i="9"/>
  <c r="P1466" i="9" s="1"/>
  <c r="N1467" i="9"/>
  <c r="P1467" i="9" s="1"/>
  <c r="N1468" i="9"/>
  <c r="P1468" i="9" s="1"/>
  <c r="N1469" i="9"/>
  <c r="P1469" i="9" s="1"/>
  <c r="N1470" i="9"/>
  <c r="P1470" i="9" s="1"/>
  <c r="N1471" i="9"/>
  <c r="P1471" i="9" s="1"/>
  <c r="N1472" i="9"/>
  <c r="P1472" i="9" s="1"/>
  <c r="N1473" i="9"/>
  <c r="P1473" i="9" s="1"/>
  <c r="N1474" i="9"/>
  <c r="P1474" i="9" s="1"/>
  <c r="N1475" i="9"/>
  <c r="P1475" i="9" s="1"/>
  <c r="N1476" i="9"/>
  <c r="P1476" i="9" s="1"/>
  <c r="N1477" i="9"/>
  <c r="P1477" i="9" s="1"/>
  <c r="N1478" i="9"/>
  <c r="P1478" i="9" s="1"/>
  <c r="N1479" i="9"/>
  <c r="P1479" i="9" s="1"/>
  <c r="N1480" i="9"/>
  <c r="P1480" i="9" s="1"/>
  <c r="N1481" i="9"/>
  <c r="P1481" i="9" s="1"/>
  <c r="N1482" i="9"/>
  <c r="P1482" i="9" s="1"/>
  <c r="N1483" i="9"/>
  <c r="P1483" i="9" s="1"/>
  <c r="N1484" i="9"/>
  <c r="P1484" i="9" s="1"/>
  <c r="N1485" i="9"/>
  <c r="P1485" i="9" s="1"/>
  <c r="N1486" i="9"/>
  <c r="P1486" i="9" s="1"/>
  <c r="N1487" i="9"/>
  <c r="P1487" i="9" s="1"/>
  <c r="N1488" i="9"/>
  <c r="P1488" i="9" s="1"/>
  <c r="N1489" i="9"/>
  <c r="P1489" i="9" s="1"/>
  <c r="N1490" i="9"/>
  <c r="P1490" i="9" s="1"/>
  <c r="N1491" i="9"/>
  <c r="P1491" i="9" s="1"/>
  <c r="N1492" i="9"/>
  <c r="P1492" i="9" s="1"/>
  <c r="N1493" i="9"/>
  <c r="P1493" i="9" s="1"/>
  <c r="N1494" i="9"/>
  <c r="P1494" i="9" s="1"/>
  <c r="N1495" i="9"/>
  <c r="P1495" i="9" s="1"/>
  <c r="N1496" i="9"/>
  <c r="P1496" i="9" s="1"/>
  <c r="N1497" i="9"/>
  <c r="P1497" i="9" s="1"/>
  <c r="N1498" i="9"/>
  <c r="P1498" i="9" s="1"/>
  <c r="N1499" i="9"/>
  <c r="P1499" i="9" s="1"/>
  <c r="N1500" i="9"/>
  <c r="P1500" i="9" s="1"/>
  <c r="N1501" i="9"/>
  <c r="P1501" i="9" s="1"/>
  <c r="N1502" i="9"/>
  <c r="P1502" i="9" s="1"/>
  <c r="N1503" i="9"/>
  <c r="P1503" i="9" s="1"/>
  <c r="N1504" i="9"/>
  <c r="P1504" i="9" s="1"/>
  <c r="N1505" i="9"/>
  <c r="P1505" i="9" s="1"/>
  <c r="N1506" i="9"/>
  <c r="P1506" i="9" s="1"/>
  <c r="N1507" i="9"/>
  <c r="P1507" i="9" s="1"/>
  <c r="N1508" i="9"/>
  <c r="P1508" i="9" s="1"/>
  <c r="N1509" i="9"/>
  <c r="P1509" i="9" s="1"/>
  <c r="N1510" i="9"/>
  <c r="P1510" i="9" s="1"/>
  <c r="N1511" i="9"/>
  <c r="P1511" i="9" s="1"/>
  <c r="N1512" i="9"/>
  <c r="P1512" i="9" s="1"/>
  <c r="N1513" i="9"/>
  <c r="P1513" i="9" s="1"/>
  <c r="N1514" i="9"/>
  <c r="P1514" i="9" s="1"/>
  <c r="N1515" i="9"/>
  <c r="P1515" i="9" s="1"/>
  <c r="N1516" i="9"/>
  <c r="P1516" i="9" s="1"/>
  <c r="N1517" i="9"/>
  <c r="P1517" i="9" s="1"/>
  <c r="N1518" i="9"/>
  <c r="P1518" i="9" s="1"/>
  <c r="N1519" i="9"/>
  <c r="P1519" i="9" s="1"/>
  <c r="N1520" i="9"/>
  <c r="P1520" i="9" s="1"/>
  <c r="N1521" i="9"/>
  <c r="P1521" i="9" s="1"/>
  <c r="N1522" i="9"/>
  <c r="P1522" i="9" s="1"/>
  <c r="N1523" i="9"/>
  <c r="P1523" i="9" s="1"/>
  <c r="N1524" i="9"/>
  <c r="P1524" i="9" s="1"/>
</calcChain>
</file>

<file path=xl/sharedStrings.xml><?xml version="1.0" encoding="utf-8"?>
<sst xmlns="http://schemas.openxmlformats.org/spreadsheetml/2006/main" count="14692" uniqueCount="2334">
  <si>
    <t>Sales ID</t>
  </si>
  <si>
    <t>Sales Date</t>
  </si>
  <si>
    <t>Customer Name</t>
  </si>
  <si>
    <t>Gender</t>
  </si>
  <si>
    <t>Stores</t>
  </si>
  <si>
    <t>Sales Reps</t>
  </si>
  <si>
    <t>Product</t>
  </si>
  <si>
    <t>Category</t>
  </si>
  <si>
    <t>Qty</t>
  </si>
  <si>
    <t>Trans.Types</t>
  </si>
  <si>
    <t>Price</t>
  </si>
  <si>
    <t>Cost</t>
  </si>
  <si>
    <t>Total Sales</t>
  </si>
  <si>
    <t>COGS</t>
  </si>
  <si>
    <t>ID1</t>
  </si>
  <si>
    <t>Bernard N Wearherly</t>
  </si>
  <si>
    <t>Female</t>
  </si>
  <si>
    <t>Freeport</t>
  </si>
  <si>
    <t>Farida Ibrahim</t>
  </si>
  <si>
    <t>Military Boots Women</t>
  </si>
  <si>
    <t>Women Bag</t>
  </si>
  <si>
    <t>Sales</t>
  </si>
  <si>
    <t>ID2</t>
  </si>
  <si>
    <t>Cordia M Knorp</t>
  </si>
  <si>
    <t>Garden City</t>
  </si>
  <si>
    <t>Felex Ada</t>
  </si>
  <si>
    <t>Court Shoes</t>
  </si>
  <si>
    <t>Returned</t>
  </si>
  <si>
    <t>ID3</t>
  </si>
  <si>
    <t>Burton C Jin</t>
  </si>
  <si>
    <t>Male</t>
  </si>
  <si>
    <t>Harrison</t>
  </si>
  <si>
    <t>Winner Sanda</t>
  </si>
  <si>
    <t>Brogues</t>
  </si>
  <si>
    <t>ID4</t>
  </si>
  <si>
    <t>Lauren O Guzri</t>
  </si>
  <si>
    <t>Holbrook</t>
  </si>
  <si>
    <t>Peter Pan</t>
  </si>
  <si>
    <t>Shoe Bag</t>
  </si>
  <si>
    <t>Female Bag</t>
  </si>
  <si>
    <t>ID5</t>
  </si>
  <si>
    <t>Carter C Hunr</t>
  </si>
  <si>
    <t>Heels</t>
  </si>
  <si>
    <t>ID6</t>
  </si>
  <si>
    <t>Isaiah Y Magrood</t>
  </si>
  <si>
    <t>Calf Boots Men</t>
  </si>
  <si>
    <t>Men Shoes</t>
  </si>
  <si>
    <t>ID7</t>
  </si>
  <si>
    <t>Hugh N Charira</t>
  </si>
  <si>
    <t>Foot Ball Boots Women</t>
  </si>
  <si>
    <t>ID8</t>
  </si>
  <si>
    <t>Lucius C Moorhead</t>
  </si>
  <si>
    <t>Leader Hand Bag White</t>
  </si>
  <si>
    <t>ID9</t>
  </si>
  <si>
    <t>Deane I Keorn</t>
  </si>
  <si>
    <t>Leader Hand Bag Black</t>
  </si>
  <si>
    <t>ID10</t>
  </si>
  <si>
    <t>Joannie E Wolrers</t>
  </si>
  <si>
    <t>Bag Pack</t>
  </si>
  <si>
    <t>Male Bags</t>
  </si>
  <si>
    <t>ID11</t>
  </si>
  <si>
    <t>Christene L Mccrleb</t>
  </si>
  <si>
    <t>Foot Ball Boots Men</t>
  </si>
  <si>
    <t>ID12</t>
  </si>
  <si>
    <t>Alline V Kusrner</t>
  </si>
  <si>
    <t>Canvas Shoes</t>
  </si>
  <si>
    <t>ID13</t>
  </si>
  <si>
    <t>Vicki Y Harrrave</t>
  </si>
  <si>
    <t>Wellington Boots</t>
  </si>
  <si>
    <t>ID14</t>
  </si>
  <si>
    <t>Julienne A Merrel</t>
  </si>
  <si>
    <t>Flip Flops</t>
  </si>
  <si>
    <t>ID15</t>
  </si>
  <si>
    <t>Keven C Thore</t>
  </si>
  <si>
    <t>Mules</t>
  </si>
  <si>
    <t>ID16</t>
  </si>
  <si>
    <t>Eusebia N Walrroup</t>
  </si>
  <si>
    <t>Loafers</t>
  </si>
  <si>
    <t>ID17</t>
  </si>
  <si>
    <t>Veronique E Eccreston</t>
  </si>
  <si>
    <t>Gladiator sandals</t>
  </si>
  <si>
    <t>ID18</t>
  </si>
  <si>
    <t>Sean W Ricrman</t>
  </si>
  <si>
    <t>Trainers Men</t>
  </si>
  <si>
    <t>ID19</t>
  </si>
  <si>
    <t>Lala C Marruez</t>
  </si>
  <si>
    <t>Trainers Women</t>
  </si>
  <si>
    <t>ID20</t>
  </si>
  <si>
    <t>Derick A Macry</t>
  </si>
  <si>
    <t>ID21</t>
  </si>
  <si>
    <t>Eda O Brare</t>
  </si>
  <si>
    <t>ID22</t>
  </si>
  <si>
    <t>Willis D Weirsman</t>
  </si>
  <si>
    <t>ID23</t>
  </si>
  <si>
    <t>Mariam F Pinreiro</t>
  </si>
  <si>
    <t>ID24</t>
  </si>
  <si>
    <t>Malcom L Meirter</t>
  </si>
  <si>
    <t>ID25</t>
  </si>
  <si>
    <t>Holli G Ethridge</t>
  </si>
  <si>
    <t>ID26</t>
  </si>
  <si>
    <t>Cole N Polrng</t>
  </si>
  <si>
    <t>ID27</t>
  </si>
  <si>
    <t>Ahmad V Lynre</t>
  </si>
  <si>
    <t>ID28</t>
  </si>
  <si>
    <t>Mariano F Leary</t>
  </si>
  <si>
    <t>ID29</t>
  </si>
  <si>
    <t>Tawanda E Bucranon</t>
  </si>
  <si>
    <t>ID30</t>
  </si>
  <si>
    <t>Nickolas G Grorsi</t>
  </si>
  <si>
    <t>ID31</t>
  </si>
  <si>
    <t>Bradford K Marratt</t>
  </si>
  <si>
    <t>ID32</t>
  </si>
  <si>
    <t>Carlton P Bosr</t>
  </si>
  <si>
    <t>ID33</t>
  </si>
  <si>
    <t>Asuncion X Brarnstein</t>
  </si>
  <si>
    <t>ID34</t>
  </si>
  <si>
    <t>Theron T Krarer</t>
  </si>
  <si>
    <t>ID35</t>
  </si>
  <si>
    <t>Jeramy F Metryer</t>
  </si>
  <si>
    <t>ID36</t>
  </si>
  <si>
    <t>Sol K Rogrr</t>
  </si>
  <si>
    <t>ID37</t>
  </si>
  <si>
    <t>Earnest H Birrholz</t>
  </si>
  <si>
    <t>ID38</t>
  </si>
  <si>
    <t>Amada J Knorse</t>
  </si>
  <si>
    <t>ID39</t>
  </si>
  <si>
    <t>Gregorio H Hotringer</t>
  </si>
  <si>
    <t>ID40</t>
  </si>
  <si>
    <t>Lawerence W Abernethy</t>
  </si>
  <si>
    <t>ID41</t>
  </si>
  <si>
    <t>Marina X Quarle</t>
  </si>
  <si>
    <t>ID42</t>
  </si>
  <si>
    <t>Whitney N Wasrnger</t>
  </si>
  <si>
    <t>ID43</t>
  </si>
  <si>
    <t>Roy W Wilrie</t>
  </si>
  <si>
    <t>ID44</t>
  </si>
  <si>
    <t>Hyun Z Bynre</t>
  </si>
  <si>
    <t>ID45</t>
  </si>
  <si>
    <t>Katelin F Conry</t>
  </si>
  <si>
    <t>ID46</t>
  </si>
  <si>
    <t>Jennifer Z Prirgen</t>
  </si>
  <si>
    <t>ID47</t>
  </si>
  <si>
    <t>Zachary U Brerden</t>
  </si>
  <si>
    <t>ID48</t>
  </si>
  <si>
    <t>Deon U Mource</t>
  </si>
  <si>
    <t>ID49</t>
  </si>
  <si>
    <t>Buddy G Sternbeck</t>
  </si>
  <si>
    <t>ID50</t>
  </si>
  <si>
    <t>Julius N Bakrer</t>
  </si>
  <si>
    <t>ID51</t>
  </si>
  <si>
    <t>ID52</t>
  </si>
  <si>
    <t>Jamal G Dimrrco</t>
  </si>
  <si>
    <t>ID53</t>
  </si>
  <si>
    <t>Stephan Q Ranrer</t>
  </si>
  <si>
    <t>ID54</t>
  </si>
  <si>
    <t>Jackie P Monrague</t>
  </si>
  <si>
    <t>ID55</t>
  </si>
  <si>
    <t>ID56</t>
  </si>
  <si>
    <t>Hosea B Micrelson</t>
  </si>
  <si>
    <t>ID57</t>
  </si>
  <si>
    <t>Carly L Sirranni</t>
  </si>
  <si>
    <t>ID58</t>
  </si>
  <si>
    <t>Abram S Manrique</t>
  </si>
  <si>
    <t>ID59</t>
  </si>
  <si>
    <t>Mica Z Herrberg</t>
  </si>
  <si>
    <t>ID60</t>
  </si>
  <si>
    <t>Lemuel W Harrman</t>
  </si>
  <si>
    <t>ID61</t>
  </si>
  <si>
    <t>Shanelle Z Hicr</t>
  </si>
  <si>
    <t>ID62</t>
  </si>
  <si>
    <t>Maryellen H Harrness</t>
  </si>
  <si>
    <t>ID63</t>
  </si>
  <si>
    <t>Sylvester Z Blarkledge</t>
  </si>
  <si>
    <t>ID64</t>
  </si>
  <si>
    <t>Vivienne X Binron</t>
  </si>
  <si>
    <t>ID65</t>
  </si>
  <si>
    <t>Ahmed C Minrh</t>
  </si>
  <si>
    <t>ID66</t>
  </si>
  <si>
    <t>Leopoldo U Holr</t>
  </si>
  <si>
    <t>ID67</t>
  </si>
  <si>
    <t>Gemma I Chirton</t>
  </si>
  <si>
    <t>ID68</t>
  </si>
  <si>
    <t>Laurence K Rylrs</t>
  </si>
  <si>
    <t>ID69</t>
  </si>
  <si>
    <t>Eleanor D Dicrson</t>
  </si>
  <si>
    <t>ID70</t>
  </si>
  <si>
    <t>Elsy B Latra</t>
  </si>
  <si>
    <t>ID71</t>
  </si>
  <si>
    <t>Sherwood K Shire</t>
  </si>
  <si>
    <t>ID72</t>
  </si>
  <si>
    <t>Carolynn V Moyrihan</t>
  </si>
  <si>
    <t>ID73</t>
  </si>
  <si>
    <t>Mckinley H Scorield</t>
  </si>
  <si>
    <t>ID74</t>
  </si>
  <si>
    <t>Brendon V Crorther</t>
  </si>
  <si>
    <t>ID75</t>
  </si>
  <si>
    <t>Nancy V Trordon</t>
  </si>
  <si>
    <t>ID76</t>
  </si>
  <si>
    <t>Darin U Shirp</t>
  </si>
  <si>
    <t>ID77</t>
  </si>
  <si>
    <t>Joel S Maire</t>
  </si>
  <si>
    <t>ID78</t>
  </si>
  <si>
    <t>Luciana N Camrfield</t>
  </si>
  <si>
    <t>ID79</t>
  </si>
  <si>
    <t>Gilbert Z Blors</t>
  </si>
  <si>
    <t>ID80</t>
  </si>
  <si>
    <t>Sharda W Chordhury</t>
  </si>
  <si>
    <t>ID81</t>
  </si>
  <si>
    <t>Chung J Moyrihan</t>
  </si>
  <si>
    <t>ID82</t>
  </si>
  <si>
    <t>Dayna M Edmrndson</t>
  </si>
  <si>
    <t>ID83</t>
  </si>
  <si>
    <t>Bobbie S Minrr</t>
  </si>
  <si>
    <t>ID84</t>
  </si>
  <si>
    <t>Gidget X Lorrng</t>
  </si>
  <si>
    <t>ID85</t>
  </si>
  <si>
    <t>Hettie S Laurer</t>
  </si>
  <si>
    <t>ID86</t>
  </si>
  <si>
    <t>Toi F Starlard</t>
  </si>
  <si>
    <t>ID87</t>
  </si>
  <si>
    <t>Tristan L Cocrrell</t>
  </si>
  <si>
    <t>ID88</t>
  </si>
  <si>
    <t>Towanda H Matron</t>
  </si>
  <si>
    <t>ID89</t>
  </si>
  <si>
    <t>Leland C Fifreld</t>
  </si>
  <si>
    <t>ID90</t>
  </si>
  <si>
    <t>Audria W Barrios</t>
  </si>
  <si>
    <t>ID91</t>
  </si>
  <si>
    <t>Jim J Lurre</t>
  </si>
  <si>
    <t>ID92</t>
  </si>
  <si>
    <t>Lorette Y Petrillo</t>
  </si>
  <si>
    <t>ID93</t>
  </si>
  <si>
    <t>Damian X Grirt</t>
  </si>
  <si>
    <t>ID94</t>
  </si>
  <si>
    <t>Zana G Ordrnez</t>
  </si>
  <si>
    <t>ID95</t>
  </si>
  <si>
    <t>Rhett A Charple</t>
  </si>
  <si>
    <t>ID96</t>
  </si>
  <si>
    <t>Jeneva Y Bybre</t>
  </si>
  <si>
    <t>ID97</t>
  </si>
  <si>
    <t>Brendon J Camr</t>
  </si>
  <si>
    <t>ID98</t>
  </si>
  <si>
    <t>Nettie T Mccrndless</t>
  </si>
  <si>
    <t>ID99</t>
  </si>
  <si>
    <t>Lezlie Z Bohrnnan</t>
  </si>
  <si>
    <t>ID100</t>
  </si>
  <si>
    <t>Hester B Cabrna</t>
  </si>
  <si>
    <t>ID101</t>
  </si>
  <si>
    <t>Isobel K Danre</t>
  </si>
  <si>
    <t>ID102</t>
  </si>
  <si>
    <t>Erica S Harran</t>
  </si>
  <si>
    <t>ID103</t>
  </si>
  <si>
    <t>Leda X Hasrell</t>
  </si>
  <si>
    <t>ID104</t>
  </si>
  <si>
    <t>Loralee V Balr</t>
  </si>
  <si>
    <t>ID105</t>
  </si>
  <si>
    <t>Otha T Orrrll</t>
  </si>
  <si>
    <t>ID106</t>
  </si>
  <si>
    <t>Honey D Eavrs</t>
  </si>
  <si>
    <t>ID107</t>
  </si>
  <si>
    <t>Ellis V Mcnrel</t>
  </si>
  <si>
    <t>ID108</t>
  </si>
  <si>
    <t>Gabriel S Beare</t>
  </si>
  <si>
    <t>ID109</t>
  </si>
  <si>
    <t>Nathanael G Mcmrllin</t>
  </si>
  <si>
    <t>ID110</t>
  </si>
  <si>
    <t>Donald H Mazrr</t>
  </si>
  <si>
    <t>ID111</t>
  </si>
  <si>
    <t>Eliz R Linreman</t>
  </si>
  <si>
    <t>ID112</t>
  </si>
  <si>
    <t>Gracie P Letr</t>
  </si>
  <si>
    <t>ID113</t>
  </si>
  <si>
    <t>Gema S Grorer</t>
  </si>
  <si>
    <t>ID114</t>
  </si>
  <si>
    <t>Delana Y Frerdman</t>
  </si>
  <si>
    <t>ID115</t>
  </si>
  <si>
    <t>Mary Y Tatr</t>
  </si>
  <si>
    <t>ID116</t>
  </si>
  <si>
    <t>Abe J Macreod</t>
  </si>
  <si>
    <t>ID117</t>
  </si>
  <si>
    <t>Evon Q Lawron</t>
  </si>
  <si>
    <t>ID118</t>
  </si>
  <si>
    <t>Jerlene P Dunrigan</t>
  </si>
  <si>
    <t>ID119</t>
  </si>
  <si>
    <t>Bobbie X Schrenrock</t>
  </si>
  <si>
    <t>ID120</t>
  </si>
  <si>
    <t>Mike A Wadrington</t>
  </si>
  <si>
    <t>ID121</t>
  </si>
  <si>
    <t>Nigel K Wadrworth</t>
  </si>
  <si>
    <t>ID122</t>
  </si>
  <si>
    <t>Hayden E Novrck</t>
  </si>
  <si>
    <t>ID123</t>
  </si>
  <si>
    <t>Voncile P Troranowski</t>
  </si>
  <si>
    <t>ID124</t>
  </si>
  <si>
    <t>Roberto U Derry</t>
  </si>
  <si>
    <t>ID125</t>
  </si>
  <si>
    <t>Tona S Husrby</t>
  </si>
  <si>
    <t>ID126</t>
  </si>
  <si>
    <t>Londa T Mayr</t>
  </si>
  <si>
    <t>ID127</t>
  </si>
  <si>
    <t>Jocelyn Q Scorti</t>
  </si>
  <si>
    <t>ID128</t>
  </si>
  <si>
    <t>Frank O Malron</t>
  </si>
  <si>
    <t>ID129</t>
  </si>
  <si>
    <t>Kurtis C Irors</t>
  </si>
  <si>
    <t>ID130</t>
  </si>
  <si>
    <t>Jamey S Seir</t>
  </si>
  <si>
    <t>ID131</t>
  </si>
  <si>
    <t>Walton S Keir</t>
  </si>
  <si>
    <t>ID132</t>
  </si>
  <si>
    <t>Micki R Jauregui</t>
  </si>
  <si>
    <t>ID133</t>
  </si>
  <si>
    <t>Ngoc X Watron</t>
  </si>
  <si>
    <t>ID134</t>
  </si>
  <si>
    <t>Inocencia Z Butrau</t>
  </si>
  <si>
    <t>ID135</t>
  </si>
  <si>
    <t>Charlie V Koerler</t>
  </si>
  <si>
    <t>ID136</t>
  </si>
  <si>
    <t>Rosy U Baureister</t>
  </si>
  <si>
    <t>ID137</t>
  </si>
  <si>
    <t>Charity N Denran</t>
  </si>
  <si>
    <t>ID138</t>
  </si>
  <si>
    <t>Luke S Tumrin</t>
  </si>
  <si>
    <t>ID139</t>
  </si>
  <si>
    <t>ID140</t>
  </si>
  <si>
    <t>Celinda C Magruder</t>
  </si>
  <si>
    <t>ID141</t>
  </si>
  <si>
    <t>Arturo N Halrorsen</t>
  </si>
  <si>
    <t>ID142</t>
  </si>
  <si>
    <t>Tiny Z Olireri</t>
  </si>
  <si>
    <t>ID143</t>
  </si>
  <si>
    <t>Kerri Y Carr</t>
  </si>
  <si>
    <t>ID144</t>
  </si>
  <si>
    <t>Young W Funrs</t>
  </si>
  <si>
    <t>ID145</t>
  </si>
  <si>
    <t>Neomi P Pitrhford</t>
  </si>
  <si>
    <t>ID146</t>
  </si>
  <si>
    <t>Ivan A Grorer</t>
  </si>
  <si>
    <t>ID147</t>
  </si>
  <si>
    <t>Etsuko O Wilrot</t>
  </si>
  <si>
    <t>ID148</t>
  </si>
  <si>
    <t>William B Mcnrrney</t>
  </si>
  <si>
    <t>ID149</t>
  </si>
  <si>
    <t>Logan D Berryman</t>
  </si>
  <si>
    <t>ID150</t>
  </si>
  <si>
    <t>ID151</t>
  </si>
  <si>
    <t>Coy I Genrner</t>
  </si>
  <si>
    <t>ID152</t>
  </si>
  <si>
    <t>Jimmie F Vasruez</t>
  </si>
  <si>
    <t>ID153</t>
  </si>
  <si>
    <t>Tommie S Farro</t>
  </si>
  <si>
    <t>ID154</t>
  </si>
  <si>
    <t>Daina U Ledrt</t>
  </si>
  <si>
    <t>ID155</t>
  </si>
  <si>
    <t>Sophia F Knerht</t>
  </si>
  <si>
    <t>ID156</t>
  </si>
  <si>
    <t>Newton V Scaria</t>
  </si>
  <si>
    <t>ID157</t>
  </si>
  <si>
    <t>Reatha E Osbr</t>
  </si>
  <si>
    <t>ID158</t>
  </si>
  <si>
    <t>Bell N Molrnaro</t>
  </si>
  <si>
    <t>ID159</t>
  </si>
  <si>
    <t>Jason V Grarois</t>
  </si>
  <si>
    <t>ID160</t>
  </si>
  <si>
    <t>Elwood T Morr</t>
  </si>
  <si>
    <t>ID161</t>
  </si>
  <si>
    <t>Lewis M Racrtte</t>
  </si>
  <si>
    <t>ID162</t>
  </si>
  <si>
    <t>Leigh Y Hawr</t>
  </si>
  <si>
    <t>ID163</t>
  </si>
  <si>
    <t>Thomas B Felrpe</t>
  </si>
  <si>
    <t>ID164</t>
  </si>
  <si>
    <t>Israel T Herrzler</t>
  </si>
  <si>
    <t>ID165</t>
  </si>
  <si>
    <t>Ona K Koerp</t>
  </si>
  <si>
    <t>ID166</t>
  </si>
  <si>
    <t>Kristofer N Calrhan</t>
  </si>
  <si>
    <t>ID167</t>
  </si>
  <si>
    <t>Mark F Hamran</t>
  </si>
  <si>
    <t>ID168</t>
  </si>
  <si>
    <t>Bobbie Q Holrrook</t>
  </si>
  <si>
    <t>ID169</t>
  </si>
  <si>
    <t>Abe X Parr</t>
  </si>
  <si>
    <t>ID170</t>
  </si>
  <si>
    <t>Mignon Q Dilrs</t>
  </si>
  <si>
    <t>ID171</t>
  </si>
  <si>
    <t>Casey D Krirr</t>
  </si>
  <si>
    <t>ID172</t>
  </si>
  <si>
    <t>Scott K Ricro</t>
  </si>
  <si>
    <t>ID173</t>
  </si>
  <si>
    <t>Rosemarie K Felrows</t>
  </si>
  <si>
    <t>ID174</t>
  </si>
  <si>
    <t>Lisette F Cowrey</t>
  </si>
  <si>
    <t>ID175</t>
  </si>
  <si>
    <t>Molly U Rasrh</t>
  </si>
  <si>
    <t>ID176</t>
  </si>
  <si>
    <t>Felisha Q Ettrnger</t>
  </si>
  <si>
    <t>ID177</t>
  </si>
  <si>
    <t>Linwood H Carrer</t>
  </si>
  <si>
    <t>ID178</t>
  </si>
  <si>
    <t>Madelyn W Boor</t>
  </si>
  <si>
    <t>ID179</t>
  </si>
  <si>
    <t>Angelo B Fitrmaurice</t>
  </si>
  <si>
    <t>ID180</t>
  </si>
  <si>
    <t>Gregory I Kidrell</t>
  </si>
  <si>
    <t>ID181</t>
  </si>
  <si>
    <t>Bart B Gilrrease</t>
  </si>
  <si>
    <t>ID182</t>
  </si>
  <si>
    <t>Warner I Manry</t>
  </si>
  <si>
    <t>ID183</t>
  </si>
  <si>
    <t>Lala R Denran</t>
  </si>
  <si>
    <t>ID184</t>
  </si>
  <si>
    <t>Elsie S Deprz</t>
  </si>
  <si>
    <t>ID185</t>
  </si>
  <si>
    <t>Verla H Conrreras</t>
  </si>
  <si>
    <t>ID186</t>
  </si>
  <si>
    <t>America V Lobrl</t>
  </si>
  <si>
    <t>ID187</t>
  </si>
  <si>
    <t>Walter R Sedron</t>
  </si>
  <si>
    <t>ID188</t>
  </si>
  <si>
    <t>Margarito M Oxerdine</t>
  </si>
  <si>
    <t>ID189</t>
  </si>
  <si>
    <t>Arnoldo D Mckren</t>
  </si>
  <si>
    <t>ID190</t>
  </si>
  <si>
    <t>Kieth D Casrelli</t>
  </si>
  <si>
    <t>ID191</t>
  </si>
  <si>
    <t>Ngoc P Pogre</t>
  </si>
  <si>
    <t>ID192</t>
  </si>
  <si>
    <t>Delana I Selrridge</t>
  </si>
  <si>
    <t>ID193</t>
  </si>
  <si>
    <t>Liane U Grarton</t>
  </si>
  <si>
    <t>ID194</t>
  </si>
  <si>
    <t>Vikki N Lezrma</t>
  </si>
  <si>
    <t>ID195</t>
  </si>
  <si>
    <t>Allyn O Farrior</t>
  </si>
  <si>
    <t>ID196</t>
  </si>
  <si>
    <t>Glady Q Kumr</t>
  </si>
  <si>
    <t>ID197</t>
  </si>
  <si>
    <t>Oscar R Bovre</t>
  </si>
  <si>
    <t>ID198</t>
  </si>
  <si>
    <t>Valene Z Woormansee</t>
  </si>
  <si>
    <t>ID199</t>
  </si>
  <si>
    <t>Richard C Truran</t>
  </si>
  <si>
    <t>ID200</t>
  </si>
  <si>
    <t>Luigi G Lemro</t>
  </si>
  <si>
    <t>ID201</t>
  </si>
  <si>
    <t>Isaiah G Parrish</t>
  </si>
  <si>
    <t>ID202</t>
  </si>
  <si>
    <t>Scott D Torrey</t>
  </si>
  <si>
    <t>ID203</t>
  </si>
  <si>
    <t>Shirl M Carrballo</t>
  </si>
  <si>
    <t>ID204</t>
  </si>
  <si>
    <t>Robin Z Sterart</t>
  </si>
  <si>
    <t>ID205</t>
  </si>
  <si>
    <t>Shasta P Depry</t>
  </si>
  <si>
    <t>ID206</t>
  </si>
  <si>
    <t>Jorge R Cogrlan</t>
  </si>
  <si>
    <t>ID207</t>
  </si>
  <si>
    <t>Myles G Strrm</t>
  </si>
  <si>
    <t>ID208</t>
  </si>
  <si>
    <t>Herlinda U Negron</t>
  </si>
  <si>
    <t>ID209</t>
  </si>
  <si>
    <t>Debbie C Liprey</t>
  </si>
  <si>
    <t>ID210</t>
  </si>
  <si>
    <t>Jenell S Saurrs</t>
  </si>
  <si>
    <t>ID211</t>
  </si>
  <si>
    <t>Leda Y Fabre</t>
  </si>
  <si>
    <t>ID212</t>
  </si>
  <si>
    <t>ID213</t>
  </si>
  <si>
    <t>Gerry D Woorery</t>
  </si>
  <si>
    <t>ID214</t>
  </si>
  <si>
    <t>Berna Z Storler</t>
  </si>
  <si>
    <t>ID215</t>
  </si>
  <si>
    <t>Adam B Katrer</t>
  </si>
  <si>
    <t>ID216</t>
  </si>
  <si>
    <t>Kellee L Grarelle</t>
  </si>
  <si>
    <t>ID217</t>
  </si>
  <si>
    <t>Shavon K Wesrott</t>
  </si>
  <si>
    <t>ID218</t>
  </si>
  <si>
    <t>Rozanne N Mierke</t>
  </si>
  <si>
    <t>ID219</t>
  </si>
  <si>
    <t>Randee O Casrity</t>
  </si>
  <si>
    <t>ID220</t>
  </si>
  <si>
    <t>Shemika D Porrerfield</t>
  </si>
  <si>
    <t>ID221</t>
  </si>
  <si>
    <t>Donte H Grarger</t>
  </si>
  <si>
    <t>ID222</t>
  </si>
  <si>
    <t>Ahmed I Strrpe</t>
  </si>
  <si>
    <t>ID223</t>
  </si>
  <si>
    <t>Boris A Mccrwn</t>
  </si>
  <si>
    <t>ID224</t>
  </si>
  <si>
    <t>Omer H Mourtrie</t>
  </si>
  <si>
    <t>ID225</t>
  </si>
  <si>
    <t>Hiram K Storely</t>
  </si>
  <si>
    <t>ID226</t>
  </si>
  <si>
    <t>Deanna P Scorgin</t>
  </si>
  <si>
    <t>ID227</t>
  </si>
  <si>
    <t>Maris S Brirgs</t>
  </si>
  <si>
    <t>ID228</t>
  </si>
  <si>
    <t>Lona T Colrar</t>
  </si>
  <si>
    <t>ID229</t>
  </si>
  <si>
    <t>Eldridge M Benringfield</t>
  </si>
  <si>
    <t>ID230</t>
  </si>
  <si>
    <t>Jimmie A Rorre</t>
  </si>
  <si>
    <t>ID231</t>
  </si>
  <si>
    <t>Rachelle M Burrhead</t>
  </si>
  <si>
    <t>ID232</t>
  </si>
  <si>
    <t>Miguel P Karr</t>
  </si>
  <si>
    <t>ID233</t>
  </si>
  <si>
    <t>Raye T Wilrmon</t>
  </si>
  <si>
    <t>ID234</t>
  </si>
  <si>
    <t>Christi H Amarer</t>
  </si>
  <si>
    <t>ID235</t>
  </si>
  <si>
    <t>Liberty A Shrryer</t>
  </si>
  <si>
    <t>ID236</t>
  </si>
  <si>
    <t>Zack H Mumrw</t>
  </si>
  <si>
    <t>ID237</t>
  </si>
  <si>
    <t>Blanch Y Mysriwiec</t>
  </si>
  <si>
    <t>ID238</t>
  </si>
  <si>
    <t>Tammy Z Lorrntz</t>
  </si>
  <si>
    <t>ID239</t>
  </si>
  <si>
    <t>Maximina K Frares</t>
  </si>
  <si>
    <t>ID240</t>
  </si>
  <si>
    <t>Kiara G Abrrhamson</t>
  </si>
  <si>
    <t>ID241</t>
  </si>
  <si>
    <t>Retha G Neary</t>
  </si>
  <si>
    <t>ID242</t>
  </si>
  <si>
    <t>Andre Q Maxrn</t>
  </si>
  <si>
    <t>ID243</t>
  </si>
  <si>
    <t>Vern T Lomrli</t>
  </si>
  <si>
    <t>ID244</t>
  </si>
  <si>
    <t>Erin K Stcrair</t>
  </si>
  <si>
    <t>ID245</t>
  </si>
  <si>
    <t>Detra D Rymrr</t>
  </si>
  <si>
    <t>ID246</t>
  </si>
  <si>
    <t>Doug B Sourhwick</t>
  </si>
  <si>
    <t>ID247</t>
  </si>
  <si>
    <t>Gia M Casrs</t>
  </si>
  <si>
    <t>ID248</t>
  </si>
  <si>
    <t>Emeline I Ricrer</t>
  </si>
  <si>
    <t>ID249</t>
  </si>
  <si>
    <t>Richard J Fetrer</t>
  </si>
  <si>
    <t>ID250</t>
  </si>
  <si>
    <t>Rick Y Haerner</t>
  </si>
  <si>
    <t>ID251</t>
  </si>
  <si>
    <t>Shannon J Forre</t>
  </si>
  <si>
    <t>ID252</t>
  </si>
  <si>
    <t>Gabriel E Pearsall</t>
  </si>
  <si>
    <t>ID253</t>
  </si>
  <si>
    <t>Geri M Tutrill</t>
  </si>
  <si>
    <t>ID254</t>
  </si>
  <si>
    <t>Lauren R Henressy</t>
  </si>
  <si>
    <t>ID255</t>
  </si>
  <si>
    <t>Monty C Hugres</t>
  </si>
  <si>
    <t>ID256</t>
  </si>
  <si>
    <t>Bryant L Kinrman</t>
  </si>
  <si>
    <t>ID257</t>
  </si>
  <si>
    <t>Giovanna M Clirt</t>
  </si>
  <si>
    <t>ID258</t>
  </si>
  <si>
    <t>Tracie J Winrbarger</t>
  </si>
  <si>
    <t>ID259</t>
  </si>
  <si>
    <t>Narcisa C Rayrurn</t>
  </si>
  <si>
    <t>ID260</t>
  </si>
  <si>
    <t>Almeda M Dunrord</t>
  </si>
  <si>
    <t>ID261</t>
  </si>
  <si>
    <t>Melida R Corre</t>
  </si>
  <si>
    <t>ID262</t>
  </si>
  <si>
    <t>Armando H Searorn</t>
  </si>
  <si>
    <t>ID263</t>
  </si>
  <si>
    <t>Efrain L Wasr</t>
  </si>
  <si>
    <t>ID264</t>
  </si>
  <si>
    <t>Edra M Gutrrie</t>
  </si>
  <si>
    <t>ID265</t>
  </si>
  <si>
    <t>Harland S Renrhaw</t>
  </si>
  <si>
    <t>ID266</t>
  </si>
  <si>
    <t>Leroy H Styron</t>
  </si>
  <si>
    <t>ID267</t>
  </si>
  <si>
    <t>Maryln H Sprrngfield</t>
  </si>
  <si>
    <t>ID268</t>
  </si>
  <si>
    <t>Elenora S Whirehill</t>
  </si>
  <si>
    <t>ID269</t>
  </si>
  <si>
    <t>ID270</t>
  </si>
  <si>
    <t>Dorethea U Engram</t>
  </si>
  <si>
    <t>ID271</t>
  </si>
  <si>
    <t>Anibal F Pierer</t>
  </si>
  <si>
    <t>ID272</t>
  </si>
  <si>
    <t>Ula W Harrl</t>
  </si>
  <si>
    <t>ID273</t>
  </si>
  <si>
    <t>ID274</t>
  </si>
  <si>
    <t>Brent U Perrman</t>
  </si>
  <si>
    <t>ID275</t>
  </si>
  <si>
    <t>Eveline B Strrcker</t>
  </si>
  <si>
    <t>ID276</t>
  </si>
  <si>
    <t>Keila A Lucrs</t>
  </si>
  <si>
    <t>ID277</t>
  </si>
  <si>
    <t>Aliza X Samrons</t>
  </si>
  <si>
    <t>ID278</t>
  </si>
  <si>
    <t>Bennie E Manrredi</t>
  </si>
  <si>
    <t>ID279</t>
  </si>
  <si>
    <t>Lucinda Z Borron</t>
  </si>
  <si>
    <t>ID280</t>
  </si>
  <si>
    <t>Keila F Lofrand</t>
  </si>
  <si>
    <t>ID281</t>
  </si>
  <si>
    <t>Royce K Goorwyn</t>
  </si>
  <si>
    <t>ID282</t>
  </si>
  <si>
    <t>Rickey I Delr</t>
  </si>
  <si>
    <t>ID283</t>
  </si>
  <si>
    <t>Delsie R Tenrison</t>
  </si>
  <si>
    <t>ID284</t>
  </si>
  <si>
    <t>Jayme B Shirer</t>
  </si>
  <si>
    <t>ID285</t>
  </si>
  <si>
    <t>Gilbert M Wolrgram</t>
  </si>
  <si>
    <t>ID286</t>
  </si>
  <si>
    <t>Isabella X Rusrell</t>
  </si>
  <si>
    <t>ID287</t>
  </si>
  <si>
    <t>Rueben X Pidreon</t>
  </si>
  <si>
    <t>ID288</t>
  </si>
  <si>
    <t>Raymond U Flarin</t>
  </si>
  <si>
    <t>ID289</t>
  </si>
  <si>
    <t>Larry K Masr</t>
  </si>
  <si>
    <t>ID290</t>
  </si>
  <si>
    <t>Nicolle A Crorhers</t>
  </si>
  <si>
    <t>ID291</t>
  </si>
  <si>
    <t>Gustavo F Roure</t>
  </si>
  <si>
    <t>ID292</t>
  </si>
  <si>
    <t>Victoria H Musron</t>
  </si>
  <si>
    <t>ID293</t>
  </si>
  <si>
    <t>Dawne Y Garrner</t>
  </si>
  <si>
    <t>ID294</t>
  </si>
  <si>
    <t>Newton L Crorartie</t>
  </si>
  <si>
    <t>ID295</t>
  </si>
  <si>
    <t>Doria Z Crorse</t>
  </si>
  <si>
    <t>ID296</t>
  </si>
  <si>
    <t>ID297</t>
  </si>
  <si>
    <t>Audrea K Paprneau</t>
  </si>
  <si>
    <t>ID298</t>
  </si>
  <si>
    <t>Rhett H Goore</t>
  </si>
  <si>
    <t>ID299</t>
  </si>
  <si>
    <t>Royal U Okerfe</t>
  </si>
  <si>
    <t>ID300</t>
  </si>
  <si>
    <t>Keith Q Ofarrell</t>
  </si>
  <si>
    <t>ID301</t>
  </si>
  <si>
    <t>Exie C Brarham</t>
  </si>
  <si>
    <t>ID302</t>
  </si>
  <si>
    <t>George U Clorser</t>
  </si>
  <si>
    <t>ID303</t>
  </si>
  <si>
    <t>Benny S Brirker</t>
  </si>
  <si>
    <t>ID304</t>
  </si>
  <si>
    <t>Forrest Q Zelr</t>
  </si>
  <si>
    <t>ID305</t>
  </si>
  <si>
    <t>Audrie X Mccrmmon</t>
  </si>
  <si>
    <t>ID306</t>
  </si>
  <si>
    <t>Marylyn K Ditro</t>
  </si>
  <si>
    <t>ID307</t>
  </si>
  <si>
    <t>Kori J Fairfax</t>
  </si>
  <si>
    <t>ID308</t>
  </si>
  <si>
    <t>Lamar W Estrll</t>
  </si>
  <si>
    <t>ID309</t>
  </si>
  <si>
    <t>Giuseppe D Chorinard</t>
  </si>
  <si>
    <t>ID310</t>
  </si>
  <si>
    <t>Khalilah A Camro</t>
  </si>
  <si>
    <t>ID311</t>
  </si>
  <si>
    <t>Darcel P Burrord</t>
  </si>
  <si>
    <t>ID312</t>
  </si>
  <si>
    <t>August C Navrrette</t>
  </si>
  <si>
    <t>ID313</t>
  </si>
  <si>
    <t>Lanelle W Berranga</t>
  </si>
  <si>
    <t>ID314</t>
  </si>
  <si>
    <t>Allene T Lepr</t>
  </si>
  <si>
    <t>ID315</t>
  </si>
  <si>
    <t>Eladia A Brargs</t>
  </si>
  <si>
    <t>ID316</t>
  </si>
  <si>
    <t>Agnes D Dour</t>
  </si>
  <si>
    <t>ID317</t>
  </si>
  <si>
    <t>ID318</t>
  </si>
  <si>
    <t>Emery P Sorrells</t>
  </si>
  <si>
    <t>ID319</t>
  </si>
  <si>
    <t>Violet L Ertrl</t>
  </si>
  <si>
    <t>ID320</t>
  </si>
  <si>
    <t>Deeanna E Clurk</t>
  </si>
  <si>
    <t>ID321</t>
  </si>
  <si>
    <t>Morgan K Ratrbun</t>
  </si>
  <si>
    <t>ID322</t>
  </si>
  <si>
    <t>Julius Q Stork</t>
  </si>
  <si>
    <t>ID323</t>
  </si>
  <si>
    <t>Palmer O Bearer</t>
  </si>
  <si>
    <t>ID324</t>
  </si>
  <si>
    <t>Vincent N Lenron</t>
  </si>
  <si>
    <t>ID325</t>
  </si>
  <si>
    <t>Alexis D Bonrlli</t>
  </si>
  <si>
    <t>ID326</t>
  </si>
  <si>
    <t>Claretta D Winrert</t>
  </si>
  <si>
    <t>ID327</t>
  </si>
  <si>
    <t>Cecily D Hourer</t>
  </si>
  <si>
    <t>ID328</t>
  </si>
  <si>
    <t>Horacio S Salrzar</t>
  </si>
  <si>
    <t>ID329</t>
  </si>
  <si>
    <t>Adelle E Brurner</t>
  </si>
  <si>
    <t>ID330</t>
  </si>
  <si>
    <t>Janessa M Drernen</t>
  </si>
  <si>
    <t>ID331</t>
  </si>
  <si>
    <t>Ewa B Starles</t>
  </si>
  <si>
    <t>ID332</t>
  </si>
  <si>
    <t>Holley M Catrcart</t>
  </si>
  <si>
    <t>ID333</t>
  </si>
  <si>
    <t>Tim N Schreller</t>
  </si>
  <si>
    <t>ID334</t>
  </si>
  <si>
    <t>Therese Q Belren</t>
  </si>
  <si>
    <t>ID335</t>
  </si>
  <si>
    <t>Susann A Faurett</t>
  </si>
  <si>
    <t>ID336</t>
  </si>
  <si>
    <t>Bryan J Starpley</t>
  </si>
  <si>
    <t>ID337</t>
  </si>
  <si>
    <t>Larisa X Strruss</t>
  </si>
  <si>
    <t>ID338</t>
  </si>
  <si>
    <t>Adriana O Medred</t>
  </si>
  <si>
    <t>ID339</t>
  </si>
  <si>
    <t>Rick E Armrnta</t>
  </si>
  <si>
    <t>ID340</t>
  </si>
  <si>
    <t>Garland J Verrille</t>
  </si>
  <si>
    <t>ID341</t>
  </si>
  <si>
    <t>Ettie S Stirwell</t>
  </si>
  <si>
    <t>ID342</t>
  </si>
  <si>
    <t>Ronnie G Gumrs</t>
  </si>
  <si>
    <t>ID343</t>
  </si>
  <si>
    <t>Shirley H Metrler</t>
  </si>
  <si>
    <t>ID344</t>
  </si>
  <si>
    <t>Ahmed V Leare</t>
  </si>
  <si>
    <t>ID345</t>
  </si>
  <si>
    <t>Albert Z Dunrord</t>
  </si>
  <si>
    <t>ID346</t>
  </si>
  <si>
    <t>Erin L Jasrin</t>
  </si>
  <si>
    <t>ID347</t>
  </si>
  <si>
    <t>Raphael W Kelrner</t>
  </si>
  <si>
    <t>ID348</t>
  </si>
  <si>
    <t>Man W Bear</t>
  </si>
  <si>
    <t>ID349</t>
  </si>
  <si>
    <t>Nikia Z Thrrsher</t>
  </si>
  <si>
    <t>ID350</t>
  </si>
  <si>
    <t>Cedrick M Corrle</t>
  </si>
  <si>
    <t>ID351</t>
  </si>
  <si>
    <t>Chi S Clorton</t>
  </si>
  <si>
    <t>ID352</t>
  </si>
  <si>
    <t>Carl M Padrock</t>
  </si>
  <si>
    <t>ID353</t>
  </si>
  <si>
    <t>Nestor T Venrura</t>
  </si>
  <si>
    <t>ID354</t>
  </si>
  <si>
    <t>Salvatore J Linrell</t>
  </si>
  <si>
    <t>ID355</t>
  </si>
  <si>
    <t>Phil T Urera</t>
  </si>
  <si>
    <t>ID356</t>
  </si>
  <si>
    <t>Buford Q Giarcola</t>
  </si>
  <si>
    <t>ID357</t>
  </si>
  <si>
    <t>Garland Z Learell</t>
  </si>
  <si>
    <t>ID358</t>
  </si>
  <si>
    <t>Fe A Schrock</t>
  </si>
  <si>
    <t>ID359</t>
  </si>
  <si>
    <t>Dustin Y Espry</t>
  </si>
  <si>
    <t>ID360</t>
  </si>
  <si>
    <t>Tinisha V Vinre</t>
  </si>
  <si>
    <t>ID361</t>
  </si>
  <si>
    <t>Isis F Hasr</t>
  </si>
  <si>
    <t>ID362</t>
  </si>
  <si>
    <t>Hai Y Ardrn</t>
  </si>
  <si>
    <t>ID363</t>
  </si>
  <si>
    <t>Gerardo Q Berren</t>
  </si>
  <si>
    <t>ID364</t>
  </si>
  <si>
    <t>Jewel R Wilrhite</t>
  </si>
  <si>
    <t>ID365</t>
  </si>
  <si>
    <t>Jesus E Mclrlland</t>
  </si>
  <si>
    <t>ID366</t>
  </si>
  <si>
    <t>Dortha Z Harry</t>
  </si>
  <si>
    <t>ID367</t>
  </si>
  <si>
    <t>Pete B Donrelly</t>
  </si>
  <si>
    <t>ID368</t>
  </si>
  <si>
    <t>Kristen A Bearchemin</t>
  </si>
  <si>
    <t>ID369</t>
  </si>
  <si>
    <t>Celesta L Reerer</t>
  </si>
  <si>
    <t>ID370</t>
  </si>
  <si>
    <t>Desiree L Sobrl</t>
  </si>
  <si>
    <t>ID371</t>
  </si>
  <si>
    <t>Izetta B Alfrrd</t>
  </si>
  <si>
    <t>ID372</t>
  </si>
  <si>
    <t>Hermila X Crorslin</t>
  </si>
  <si>
    <t>ID373</t>
  </si>
  <si>
    <t>Tommy I Mearows</t>
  </si>
  <si>
    <t>ID374</t>
  </si>
  <si>
    <t>Cordell M Twerdy</t>
  </si>
  <si>
    <t>ID375</t>
  </si>
  <si>
    <t>Bernarda E Gerrais</t>
  </si>
  <si>
    <t>ID376</t>
  </si>
  <si>
    <t>Raymon I Chararria</t>
  </si>
  <si>
    <t>ID377</t>
  </si>
  <si>
    <t>Audrea B Prarher</t>
  </si>
  <si>
    <t>ID378</t>
  </si>
  <si>
    <t>Isis N Rufrs</t>
  </si>
  <si>
    <t>ID379</t>
  </si>
  <si>
    <t>Lucienne U Clyre</t>
  </si>
  <si>
    <t>ID380</t>
  </si>
  <si>
    <t>Jasper P Barraby</t>
  </si>
  <si>
    <t>ID381</t>
  </si>
  <si>
    <t>Walter B Mcmrrrow</t>
  </si>
  <si>
    <t>ID382</t>
  </si>
  <si>
    <t>ID383</t>
  </si>
  <si>
    <t>Darren U Shorlders</t>
  </si>
  <si>
    <t>ID384</t>
  </si>
  <si>
    <t>Nicola S Belris</t>
  </si>
  <si>
    <t>ID385</t>
  </si>
  <si>
    <t>Thurman T Cacrres</t>
  </si>
  <si>
    <t>ID386</t>
  </si>
  <si>
    <t>Allen L Vacron</t>
  </si>
  <si>
    <t>ID387</t>
  </si>
  <si>
    <t>Yung G Boorer</t>
  </si>
  <si>
    <t>ID388</t>
  </si>
  <si>
    <t>Emiko Z Lolrey</t>
  </si>
  <si>
    <t>ID389</t>
  </si>
  <si>
    <t>Dian I Pearhey</t>
  </si>
  <si>
    <t>ID390</t>
  </si>
  <si>
    <t>Carmen U Benrow</t>
  </si>
  <si>
    <t>ID391</t>
  </si>
  <si>
    <t>Kimberly K Carr</t>
  </si>
  <si>
    <t>ID392</t>
  </si>
  <si>
    <t>Damian F Mcgrughey</t>
  </si>
  <si>
    <t>ID393</t>
  </si>
  <si>
    <t>Jeff W Zacrrias</t>
  </si>
  <si>
    <t>ID394</t>
  </si>
  <si>
    <t>Vernell X Amaro</t>
  </si>
  <si>
    <t>ID395</t>
  </si>
  <si>
    <t>Nadia B Rosrer</t>
  </si>
  <si>
    <t>ID396</t>
  </si>
  <si>
    <t>Elijah P Elkrn</t>
  </si>
  <si>
    <t>ID397</t>
  </si>
  <si>
    <t>Kirby W Estrella</t>
  </si>
  <si>
    <t>ID398</t>
  </si>
  <si>
    <t>Bernie M Kisr</t>
  </si>
  <si>
    <t>ID399</t>
  </si>
  <si>
    <t>Judson Y Hodron</t>
  </si>
  <si>
    <t>ID400</t>
  </si>
  <si>
    <t>Carey N Mccready</t>
  </si>
  <si>
    <t>ID401</t>
  </si>
  <si>
    <t>Shayne T Clartor</t>
  </si>
  <si>
    <t>ID402</t>
  </si>
  <si>
    <t>Ashlie G Cadrna</t>
  </si>
  <si>
    <t>ID403</t>
  </si>
  <si>
    <t>Noah O Lovr</t>
  </si>
  <si>
    <t>ID404</t>
  </si>
  <si>
    <t>Lashaunda Y Munren</t>
  </si>
  <si>
    <t>ID405</t>
  </si>
  <si>
    <t>Colin V Likrns</t>
  </si>
  <si>
    <t>ID406</t>
  </si>
  <si>
    <t>Kylie K Frera</t>
  </si>
  <si>
    <t>ID407</t>
  </si>
  <si>
    <t>Krishna G Rabr</t>
  </si>
  <si>
    <t>ID408</t>
  </si>
  <si>
    <t>Launa N Kohr</t>
  </si>
  <si>
    <t>ID409</t>
  </si>
  <si>
    <t>Trent J Locrman</t>
  </si>
  <si>
    <t>ID410</t>
  </si>
  <si>
    <t>Alisha D Coprock</t>
  </si>
  <si>
    <t>ID411</t>
  </si>
  <si>
    <t>Richie I Weirz</t>
  </si>
  <si>
    <t>ID412</t>
  </si>
  <si>
    <t>Leticia V Lewrndowski</t>
  </si>
  <si>
    <t>ID413</t>
  </si>
  <si>
    <t>Elaine B Ranrazzo</t>
  </si>
  <si>
    <t>ID414</t>
  </si>
  <si>
    <t>Jack J Warrel</t>
  </si>
  <si>
    <t>ID415</t>
  </si>
  <si>
    <t>Kitty S Sicrles</t>
  </si>
  <si>
    <t>ID416</t>
  </si>
  <si>
    <t>Bruna R Welre</t>
  </si>
  <si>
    <t>ID417</t>
  </si>
  <si>
    <t>Felix S Crorer</t>
  </si>
  <si>
    <t>ID418</t>
  </si>
  <si>
    <t>Eartha Z Oceruera</t>
  </si>
  <si>
    <t>ID419</t>
  </si>
  <si>
    <t>Laurena P Casron</t>
  </si>
  <si>
    <t>ID420</t>
  </si>
  <si>
    <t>Beatrice A Knorf</t>
  </si>
  <si>
    <t>ID421</t>
  </si>
  <si>
    <t>Zoila X Nair</t>
  </si>
  <si>
    <t>ID422</t>
  </si>
  <si>
    <t>Jae B Isarell</t>
  </si>
  <si>
    <t>ID423</t>
  </si>
  <si>
    <t>Donald P Phareuf</t>
  </si>
  <si>
    <t>ID424</t>
  </si>
  <si>
    <t>Tyrell R Brarlett</t>
  </si>
  <si>
    <t>ID425</t>
  </si>
  <si>
    <t>Ela K Hamrs</t>
  </si>
  <si>
    <t>ID426</t>
  </si>
  <si>
    <t>Marlon M Cadrell</t>
  </si>
  <si>
    <t>ID427</t>
  </si>
  <si>
    <t>Nolan V Velrzco</t>
  </si>
  <si>
    <t>ID428</t>
  </si>
  <si>
    <t>Ashanti R Swir</t>
  </si>
  <si>
    <t>ID429</t>
  </si>
  <si>
    <t>Tamica J Holrman</t>
  </si>
  <si>
    <t>ID430</t>
  </si>
  <si>
    <t>Marcell T Farras</t>
  </si>
  <si>
    <t>ID431</t>
  </si>
  <si>
    <t>Abram Q Kefrer</t>
  </si>
  <si>
    <t>ID432</t>
  </si>
  <si>
    <t>Silas S Pyart</t>
  </si>
  <si>
    <t>ID433</t>
  </si>
  <si>
    <t>Patria D Rierel</t>
  </si>
  <si>
    <t>ID434</t>
  </si>
  <si>
    <t>Nicholas B Salredo</t>
  </si>
  <si>
    <t>ID435</t>
  </si>
  <si>
    <t>Brendon E Monr</t>
  </si>
  <si>
    <t>ID436</t>
  </si>
  <si>
    <t>Velda V Larre</t>
  </si>
  <si>
    <t>ID437</t>
  </si>
  <si>
    <t>Sharita Y Lomrardi</t>
  </si>
  <si>
    <t>ID438</t>
  </si>
  <si>
    <t>Virgil R Yuer</t>
  </si>
  <si>
    <t>ID439</t>
  </si>
  <si>
    <t>ID440</t>
  </si>
  <si>
    <t>Haley G Bovr</t>
  </si>
  <si>
    <t>ID441</t>
  </si>
  <si>
    <t>Margarite E Blarock</t>
  </si>
  <si>
    <t>ID442</t>
  </si>
  <si>
    <t>Rina L Charon</t>
  </si>
  <si>
    <t>ID443</t>
  </si>
  <si>
    <t>Ramonita Z Finrher</t>
  </si>
  <si>
    <t>ID444</t>
  </si>
  <si>
    <t>Lindsey W Whirtle</t>
  </si>
  <si>
    <t>ID445</t>
  </si>
  <si>
    <t>Mauricio U Talry</t>
  </si>
  <si>
    <t>ID446</t>
  </si>
  <si>
    <t>Chau R Barron</t>
  </si>
  <si>
    <t>ID447</t>
  </si>
  <si>
    <t>Lino M Lizrrraga</t>
  </si>
  <si>
    <t>ID448</t>
  </si>
  <si>
    <t>Fredericka J Varrey</t>
  </si>
  <si>
    <t>ID449</t>
  </si>
  <si>
    <t>Aundrea W Lunrberg</t>
  </si>
  <si>
    <t>ID450</t>
  </si>
  <si>
    <t>Son D Ricretts</t>
  </si>
  <si>
    <t>ID451</t>
  </si>
  <si>
    <t>Dorothea J Canrerbury</t>
  </si>
  <si>
    <t>ID452</t>
  </si>
  <si>
    <t>Zenia D Owirgs</t>
  </si>
  <si>
    <t>ID453</t>
  </si>
  <si>
    <t>Seth N Liprky</t>
  </si>
  <si>
    <t>ID454</t>
  </si>
  <si>
    <t>Miles N Ligrt</t>
  </si>
  <si>
    <t>ID455</t>
  </si>
  <si>
    <t>Tyler N Larrins</t>
  </si>
  <si>
    <t>ID456</t>
  </si>
  <si>
    <t>Asa E Kunre</t>
  </si>
  <si>
    <t>ID457</t>
  </si>
  <si>
    <t>Sal C Heiren</t>
  </si>
  <si>
    <t>ID458</t>
  </si>
  <si>
    <t>Tomas V Krort</t>
  </si>
  <si>
    <t>ID459</t>
  </si>
  <si>
    <t>Ben N Lamron</t>
  </si>
  <si>
    <t>ID460</t>
  </si>
  <si>
    <t>Myra H Parra</t>
  </si>
  <si>
    <t>ID461</t>
  </si>
  <si>
    <t>Adele M Burram</t>
  </si>
  <si>
    <t>ID462</t>
  </si>
  <si>
    <t>Adria M Melrndrez</t>
  </si>
  <si>
    <t>ID463</t>
  </si>
  <si>
    <t>Clemmie F Monrague</t>
  </si>
  <si>
    <t>ID464</t>
  </si>
  <si>
    <t>Valarie O Gorrcki</t>
  </si>
  <si>
    <t>ID465</t>
  </si>
  <si>
    <t>Adell W Trorer</t>
  </si>
  <si>
    <t>ID466</t>
  </si>
  <si>
    <t>Eric C Irvrne</t>
  </si>
  <si>
    <t>ID467</t>
  </si>
  <si>
    <t>Letha L Aper</t>
  </si>
  <si>
    <t>ID468</t>
  </si>
  <si>
    <t>Nannie Z Seeran</t>
  </si>
  <si>
    <t>ID469</t>
  </si>
  <si>
    <t>Reynalda M Milrwood</t>
  </si>
  <si>
    <t>ID470</t>
  </si>
  <si>
    <t>Tanner Y Holrenbeck</t>
  </si>
  <si>
    <t>ID471</t>
  </si>
  <si>
    <t>Amado C Bonrt</t>
  </si>
  <si>
    <t>ID472</t>
  </si>
  <si>
    <t>Jeanetta N Norren</t>
  </si>
  <si>
    <t>ID473</t>
  </si>
  <si>
    <t>Paris U Leire</t>
  </si>
  <si>
    <t>ID474</t>
  </si>
  <si>
    <t>Alexis Q Grore</t>
  </si>
  <si>
    <t>ID475</t>
  </si>
  <si>
    <t>Chadwick I Harrreaves</t>
  </si>
  <si>
    <t>ID476</t>
  </si>
  <si>
    <t>Perry E Hudrleston</t>
  </si>
  <si>
    <t>ID477</t>
  </si>
  <si>
    <t>Hollis Z Carr</t>
  </si>
  <si>
    <t>ID478</t>
  </si>
  <si>
    <t>Kiara T Marrinez</t>
  </si>
  <si>
    <t>ID479</t>
  </si>
  <si>
    <t>Brigitte D Fenrley</t>
  </si>
  <si>
    <t>ID480</t>
  </si>
  <si>
    <t>Bobbie P Churley</t>
  </si>
  <si>
    <t>ID481</t>
  </si>
  <si>
    <t>Hong M Towrson</t>
  </si>
  <si>
    <t>ID482</t>
  </si>
  <si>
    <t>Keith B Macra</t>
  </si>
  <si>
    <t>ID483</t>
  </si>
  <si>
    <t>Harriett A Mccrrry</t>
  </si>
  <si>
    <t>ID484</t>
  </si>
  <si>
    <t>Andres S Garrer</t>
  </si>
  <si>
    <t>ID485</t>
  </si>
  <si>
    <t>Ken X Weirberg</t>
  </si>
  <si>
    <t>ID486</t>
  </si>
  <si>
    <t>Moises U Hugrs</t>
  </si>
  <si>
    <t>ID487</t>
  </si>
  <si>
    <t>Sunshine F Earre</t>
  </si>
  <si>
    <t>ID488</t>
  </si>
  <si>
    <t>Lavette P Cherey</t>
  </si>
  <si>
    <t>ID489</t>
  </si>
  <si>
    <t>Carmen F Barret</t>
  </si>
  <si>
    <t>ID490</t>
  </si>
  <si>
    <t>Lizzie D Ratrliff</t>
  </si>
  <si>
    <t>ID491</t>
  </si>
  <si>
    <t>Nick Q Pacrard</t>
  </si>
  <si>
    <t>ID492</t>
  </si>
  <si>
    <t>Alonzo W Starford</t>
  </si>
  <si>
    <t>ID493</t>
  </si>
  <si>
    <t>Brett Z Vadrais</t>
  </si>
  <si>
    <t>ID494</t>
  </si>
  <si>
    <t>Madalene J Marrine</t>
  </si>
  <si>
    <t>ID495</t>
  </si>
  <si>
    <t>Charles S Nicroles</t>
  </si>
  <si>
    <t>ID496</t>
  </si>
  <si>
    <t>Kristofer Y Fizrr</t>
  </si>
  <si>
    <t>ID497</t>
  </si>
  <si>
    <t>Elmo G Pagrno</t>
  </si>
  <si>
    <t>ID498</t>
  </si>
  <si>
    <t>Lindy M Reer</t>
  </si>
  <si>
    <t>ID499</t>
  </si>
  <si>
    <t>Dewayne X Grorm</t>
  </si>
  <si>
    <t>ID500</t>
  </si>
  <si>
    <t>Elenora V Halrey</t>
  </si>
  <si>
    <t>ID501</t>
  </si>
  <si>
    <t>Rosette F Casrio</t>
  </si>
  <si>
    <t>ID502</t>
  </si>
  <si>
    <t>Analisa X Birrsell</t>
  </si>
  <si>
    <t>ID503</t>
  </si>
  <si>
    <t>Jacinta Y Cherey</t>
  </si>
  <si>
    <t>ID504</t>
  </si>
  <si>
    <t>Matt D Brarblett</t>
  </si>
  <si>
    <t>ID505</t>
  </si>
  <si>
    <t>Queenie M Aldrr</t>
  </si>
  <si>
    <t>ID506</t>
  </si>
  <si>
    <t>Darwin W Lemrine</t>
  </si>
  <si>
    <t>ID507</t>
  </si>
  <si>
    <t>Erik W Sterfen</t>
  </si>
  <si>
    <t>ID508</t>
  </si>
  <si>
    <t>Ching D Appregate</t>
  </si>
  <si>
    <t>ID509</t>
  </si>
  <si>
    <t>Warren L Manron</t>
  </si>
  <si>
    <t>ID510</t>
  </si>
  <si>
    <t>Celestine H Aldrrson</t>
  </si>
  <si>
    <t>ID511</t>
  </si>
  <si>
    <t>Tammi S Garret</t>
  </si>
  <si>
    <t>ID512</t>
  </si>
  <si>
    <t>Tamesha I Knerper</t>
  </si>
  <si>
    <t>ID513</t>
  </si>
  <si>
    <t>Bernardina X Roerch</t>
  </si>
  <si>
    <t>ID514</t>
  </si>
  <si>
    <t>Mariano Y Kylrs</t>
  </si>
  <si>
    <t>ID515</t>
  </si>
  <si>
    <t>Kristie E Jair</t>
  </si>
  <si>
    <t>ID516</t>
  </si>
  <si>
    <t>Jeff E Lucrro</t>
  </si>
  <si>
    <t>ID517</t>
  </si>
  <si>
    <t>Leanna X Tibretts</t>
  </si>
  <si>
    <t>ID518</t>
  </si>
  <si>
    <t>Robbie N Hecrman</t>
  </si>
  <si>
    <t>ID519</t>
  </si>
  <si>
    <t>Raymon S Arnry</t>
  </si>
  <si>
    <t>ID520</t>
  </si>
  <si>
    <t>Sergio X Devrreaux</t>
  </si>
  <si>
    <t>ID521</t>
  </si>
  <si>
    <t>Bobbie A Resrr</t>
  </si>
  <si>
    <t>ID522</t>
  </si>
  <si>
    <t>Drew O Livrngston</t>
  </si>
  <si>
    <t>ID523</t>
  </si>
  <si>
    <t>Ahmad S Bonr</t>
  </si>
  <si>
    <t>ID524</t>
  </si>
  <si>
    <t>Collin V Gimrel</t>
  </si>
  <si>
    <t>ID525</t>
  </si>
  <si>
    <t>Refugio Q Orar</t>
  </si>
  <si>
    <t>ID526</t>
  </si>
  <si>
    <t>Salena Z Melrhior</t>
  </si>
  <si>
    <t>ID527</t>
  </si>
  <si>
    <t>Jonathan D Galragher</t>
  </si>
  <si>
    <t>ID528</t>
  </si>
  <si>
    <t>Treena U Palrmo</t>
  </si>
  <si>
    <t>ID529</t>
  </si>
  <si>
    <t>Chung N Dilreck</t>
  </si>
  <si>
    <t>ID530</t>
  </si>
  <si>
    <t>Fransisca J Bierer</t>
  </si>
  <si>
    <t>ID531</t>
  </si>
  <si>
    <t>Hiram C Dorr</t>
  </si>
  <si>
    <t>ID532</t>
  </si>
  <si>
    <t>Dorene U Shrrock</t>
  </si>
  <si>
    <t>ID533</t>
  </si>
  <si>
    <t>Casey X Sacr</t>
  </si>
  <si>
    <t>ID534</t>
  </si>
  <si>
    <t>Mary D Brurelle</t>
  </si>
  <si>
    <t>ID535</t>
  </si>
  <si>
    <t>Ruthie C Linrres</t>
  </si>
  <si>
    <t>ID536</t>
  </si>
  <si>
    <t>Sharice B Munrie</t>
  </si>
  <si>
    <t>ID537</t>
  </si>
  <si>
    <t>Boyd N Liprs</t>
  </si>
  <si>
    <t>ID538</t>
  </si>
  <si>
    <t>Racheal G Savrrd</t>
  </si>
  <si>
    <t>ID539</t>
  </si>
  <si>
    <t>Lana D Eckres</t>
  </si>
  <si>
    <t>ID540</t>
  </si>
  <si>
    <t>Hugh E Boore</t>
  </si>
  <si>
    <t>ID541</t>
  </si>
  <si>
    <t>Max Z Vanrlstyne</t>
  </si>
  <si>
    <t>ID542</t>
  </si>
  <si>
    <t>Simone Y Pulro</t>
  </si>
  <si>
    <t>ID543</t>
  </si>
  <si>
    <t>Robt F Ellrrbee</t>
  </si>
  <si>
    <t>ID544</t>
  </si>
  <si>
    <t>Peter M Clore</t>
  </si>
  <si>
    <t>ID545</t>
  </si>
  <si>
    <t>Adriene J Kimrell</t>
  </si>
  <si>
    <t>ID546</t>
  </si>
  <si>
    <t>Reid W Monron</t>
  </si>
  <si>
    <t>ID547</t>
  </si>
  <si>
    <t>Jestine H Shir</t>
  </si>
  <si>
    <t>ID548</t>
  </si>
  <si>
    <t>Evie Y Abers</t>
  </si>
  <si>
    <t>ID549</t>
  </si>
  <si>
    <t>Daryl H Towre</t>
  </si>
  <si>
    <t>ID550</t>
  </si>
  <si>
    <t>Roman K Thore</t>
  </si>
  <si>
    <t>ID551</t>
  </si>
  <si>
    <t>ID552</t>
  </si>
  <si>
    <t>Sabra Y Mcgrrity</t>
  </si>
  <si>
    <t>ID553</t>
  </si>
  <si>
    <t>Kim W Oliro</t>
  </si>
  <si>
    <t>ID554</t>
  </si>
  <si>
    <t>Ian F Palrquist</t>
  </si>
  <si>
    <t>ID555</t>
  </si>
  <si>
    <t>Nakita H Zitr</t>
  </si>
  <si>
    <t>ID556</t>
  </si>
  <si>
    <t>Pura O Winrle</t>
  </si>
  <si>
    <t>ID557</t>
  </si>
  <si>
    <t>Quinn F Ogirvie</t>
  </si>
  <si>
    <t>ID558</t>
  </si>
  <si>
    <t>Carlton A Knurson</t>
  </si>
  <si>
    <t>ID559</t>
  </si>
  <si>
    <t>Mitchell M Forrhee</t>
  </si>
  <si>
    <t>ID560</t>
  </si>
  <si>
    <t>Gilbert Y Alcrla</t>
  </si>
  <si>
    <t>ID561</t>
  </si>
  <si>
    <t>Tad Z Rioras</t>
  </si>
  <si>
    <t>ID562</t>
  </si>
  <si>
    <t>Tuan X Garrock</t>
  </si>
  <si>
    <t>ID563</t>
  </si>
  <si>
    <t>Jennefer N Prarl</t>
  </si>
  <si>
    <t>ID564</t>
  </si>
  <si>
    <t>Mikki F Neare</t>
  </si>
  <si>
    <t>ID565</t>
  </si>
  <si>
    <t>Kendrick K Courts</t>
  </si>
  <si>
    <t>ID566</t>
  </si>
  <si>
    <t>Fermin I Gulrck</t>
  </si>
  <si>
    <t>ID567</t>
  </si>
  <si>
    <t>Lynda P Ayer</t>
  </si>
  <si>
    <t>ID568</t>
  </si>
  <si>
    <t>Melva E Cherard</t>
  </si>
  <si>
    <t>ID569</t>
  </si>
  <si>
    <t>Odell F Hayrard</t>
  </si>
  <si>
    <t>ID570</t>
  </si>
  <si>
    <t>Alane Y Higr</t>
  </si>
  <si>
    <t>ID571</t>
  </si>
  <si>
    <t>Garland Q Artrrburn</t>
  </si>
  <si>
    <t>ID572</t>
  </si>
  <si>
    <t>Carmelina R Gorrell</t>
  </si>
  <si>
    <t>ID573</t>
  </si>
  <si>
    <t>Dee I Orsrni</t>
  </si>
  <si>
    <t>ID574</t>
  </si>
  <si>
    <t>Angeline I Fetr</t>
  </si>
  <si>
    <t>ID575</t>
  </si>
  <si>
    <t>Myrtle S Fiore</t>
  </si>
  <si>
    <t>ID576</t>
  </si>
  <si>
    <t>Kirby Y Gamrche</t>
  </si>
  <si>
    <t>ID577</t>
  </si>
  <si>
    <t>Celestine E Ledrord</t>
  </si>
  <si>
    <t>ID578</t>
  </si>
  <si>
    <t>Arlene B Nelris</t>
  </si>
  <si>
    <t>ID579</t>
  </si>
  <si>
    <t>Lazaro X Syer</t>
  </si>
  <si>
    <t>ID580</t>
  </si>
  <si>
    <t>Lynne K Bohrer</t>
  </si>
  <si>
    <t>ID581</t>
  </si>
  <si>
    <t>Veda V Danrs</t>
  </si>
  <si>
    <t>ID582</t>
  </si>
  <si>
    <t>Marci C Vasrallo</t>
  </si>
  <si>
    <t>ID583</t>
  </si>
  <si>
    <t>Janna F Bibrins</t>
  </si>
  <si>
    <t>ID584</t>
  </si>
  <si>
    <t>Nila Q Chrrtien</t>
  </si>
  <si>
    <t>ID585</t>
  </si>
  <si>
    <t>Alesha Z Jarroe</t>
  </si>
  <si>
    <t>ID586</t>
  </si>
  <si>
    <t>ID587</t>
  </si>
  <si>
    <t>Donella W Bodrly</t>
  </si>
  <si>
    <t>ID588</t>
  </si>
  <si>
    <t>Jospeh L Fulr</t>
  </si>
  <si>
    <t>ID589</t>
  </si>
  <si>
    <t>Zina N Natron</t>
  </si>
  <si>
    <t>ID590</t>
  </si>
  <si>
    <t>Agnes E Sterpe</t>
  </si>
  <si>
    <t>ID591</t>
  </si>
  <si>
    <t>Lillie W Wairscott</t>
  </si>
  <si>
    <t>ID592</t>
  </si>
  <si>
    <t>Mary K Enrrquez</t>
  </si>
  <si>
    <t>ID593</t>
  </si>
  <si>
    <t>Fiona Y Negrin</t>
  </si>
  <si>
    <t>ID594</t>
  </si>
  <si>
    <t>Geri H Jirrn</t>
  </si>
  <si>
    <t>ID595</t>
  </si>
  <si>
    <t>Son T Mcardle</t>
  </si>
  <si>
    <t>ID596</t>
  </si>
  <si>
    <t>Rosalia O Flarin</t>
  </si>
  <si>
    <t>ID597</t>
  </si>
  <si>
    <t>Ja K Burrach</t>
  </si>
  <si>
    <t>ID598</t>
  </si>
  <si>
    <t>Josef E Scarfe</t>
  </si>
  <si>
    <t>ID599</t>
  </si>
  <si>
    <t>Alex M Oakrey</t>
  </si>
  <si>
    <t>ID600</t>
  </si>
  <si>
    <t>Sidney K Cher</t>
  </si>
  <si>
    <t>ID601</t>
  </si>
  <si>
    <t>Thomas V Mesrrve</t>
  </si>
  <si>
    <t>ID602</t>
  </si>
  <si>
    <t>Jesica D Starkpole</t>
  </si>
  <si>
    <t>ID603</t>
  </si>
  <si>
    <t>Candy Y Wenrel</t>
  </si>
  <si>
    <t>ID604</t>
  </si>
  <si>
    <t>Amanda A Edmrnson</t>
  </si>
  <si>
    <t>ID605</t>
  </si>
  <si>
    <t>Amee H Corrray</t>
  </si>
  <si>
    <t>ID606</t>
  </si>
  <si>
    <t>Lelia D Tayror</t>
  </si>
  <si>
    <t>ID607</t>
  </si>
  <si>
    <t>Soila G Dairre</t>
  </si>
  <si>
    <t>ID608</t>
  </si>
  <si>
    <t>Al P Ricrarson</t>
  </si>
  <si>
    <t>ID609</t>
  </si>
  <si>
    <t>Kayleigh P Mccre</t>
  </si>
  <si>
    <t>ID610</t>
  </si>
  <si>
    <t>Shalanda R Mejras</t>
  </si>
  <si>
    <t>ID611</t>
  </si>
  <si>
    <t>Preston P Caprsso</t>
  </si>
  <si>
    <t>ID612</t>
  </si>
  <si>
    <t>Matt Z Angrlo</t>
  </si>
  <si>
    <t>ID613</t>
  </si>
  <si>
    <t>Gregg G Sisrer</t>
  </si>
  <si>
    <t>ID614</t>
  </si>
  <si>
    <t>Reatha F Gasron</t>
  </si>
  <si>
    <t>ID615</t>
  </si>
  <si>
    <t>Danny H Blarsdell</t>
  </si>
  <si>
    <t>ID616</t>
  </si>
  <si>
    <t>Susan X Forruna</t>
  </si>
  <si>
    <t>ID617</t>
  </si>
  <si>
    <t>Veola R Trort</t>
  </si>
  <si>
    <t>ID618</t>
  </si>
  <si>
    <t>Danial X Zamrrripa</t>
  </si>
  <si>
    <t>ID619</t>
  </si>
  <si>
    <t>Thresa A Carrballo</t>
  </si>
  <si>
    <t>ID620</t>
  </si>
  <si>
    <t>Stella X Antrne</t>
  </si>
  <si>
    <t>ID621</t>
  </si>
  <si>
    <t>Jina I Heirer</t>
  </si>
  <si>
    <t>ID622</t>
  </si>
  <si>
    <t>Herb B Hasring</t>
  </si>
  <si>
    <t>ID623</t>
  </si>
  <si>
    <t>ID624</t>
  </si>
  <si>
    <t>Julianne Z Bedrlla</t>
  </si>
  <si>
    <t>ID625</t>
  </si>
  <si>
    <t>Melania Q Ticr</t>
  </si>
  <si>
    <t>ID626</t>
  </si>
  <si>
    <t>Somer Q Dolrh</t>
  </si>
  <si>
    <t>ID627</t>
  </si>
  <si>
    <t>Myron H Smarl</t>
  </si>
  <si>
    <t>ID628</t>
  </si>
  <si>
    <t>Golda F Clurter</t>
  </si>
  <si>
    <t>ID629</t>
  </si>
  <si>
    <t>Herbert T Gasrett</t>
  </si>
  <si>
    <t>ID630</t>
  </si>
  <si>
    <t>Clyde G Sterrns</t>
  </si>
  <si>
    <t>ID631</t>
  </si>
  <si>
    <t>Rosalba U Felr</t>
  </si>
  <si>
    <t>ID632</t>
  </si>
  <si>
    <t>Bettyann R Gotrfried</t>
  </si>
  <si>
    <t>ID633</t>
  </si>
  <si>
    <t>Lucio Q Oborle</t>
  </si>
  <si>
    <t>ID634</t>
  </si>
  <si>
    <t>Desire Z Lecrmpte</t>
  </si>
  <si>
    <t>ID635</t>
  </si>
  <si>
    <t>Adelaide O Petriford</t>
  </si>
  <si>
    <t>ID636</t>
  </si>
  <si>
    <t>Leisa S Geary</t>
  </si>
  <si>
    <t>ID637</t>
  </si>
  <si>
    <t>Darnell Q Mckrever</t>
  </si>
  <si>
    <t>ID638</t>
  </si>
  <si>
    <t>Corinna A Towrer</t>
  </si>
  <si>
    <t>ID639</t>
  </si>
  <si>
    <t>Particia U Rimrer</t>
  </si>
  <si>
    <t>ID640</t>
  </si>
  <si>
    <t>Jermaine J Gamrons</t>
  </si>
  <si>
    <t>ID641</t>
  </si>
  <si>
    <t>Liberty X Gilrrease</t>
  </si>
  <si>
    <t>ID642</t>
  </si>
  <si>
    <t>Stanford V Torrance</t>
  </si>
  <si>
    <t>ID643</t>
  </si>
  <si>
    <t>Damion W Whireman</t>
  </si>
  <si>
    <t>ID644</t>
  </si>
  <si>
    <t>Karlyn B Bolrz</t>
  </si>
  <si>
    <t>ID645</t>
  </si>
  <si>
    <t>Van L Rutrerford</t>
  </si>
  <si>
    <t>ID646</t>
  </si>
  <si>
    <t>ID647</t>
  </si>
  <si>
    <t>Jacob I Cudry</t>
  </si>
  <si>
    <t>ID648</t>
  </si>
  <si>
    <t>Andra P Schrller</t>
  </si>
  <si>
    <t>ID649</t>
  </si>
  <si>
    <t>Elouise E Fulrher</t>
  </si>
  <si>
    <t>ID650</t>
  </si>
  <si>
    <t>Donnell G Golron</t>
  </si>
  <si>
    <t>ID651</t>
  </si>
  <si>
    <t>Shonna G Ederstein</t>
  </si>
  <si>
    <t>ID652</t>
  </si>
  <si>
    <t>Miguel J Mourtain</t>
  </si>
  <si>
    <t>ID653</t>
  </si>
  <si>
    <t>Harvey K Mccrlley</t>
  </si>
  <si>
    <t>ID654</t>
  </si>
  <si>
    <t>Hipolito I Scrrggs</t>
  </si>
  <si>
    <t>ID655</t>
  </si>
  <si>
    <t>Maryam T Mearx</t>
  </si>
  <si>
    <t>ID656</t>
  </si>
  <si>
    <t>Brian R Posrell</t>
  </si>
  <si>
    <t>ID657</t>
  </si>
  <si>
    <t>Calvin K Srora</t>
  </si>
  <si>
    <t>ID658</t>
  </si>
  <si>
    <t>Donte D Mcrry</t>
  </si>
  <si>
    <t>ID659</t>
  </si>
  <si>
    <t>Thelma Q Schrchter</t>
  </si>
  <si>
    <t>ID660</t>
  </si>
  <si>
    <t>Jose P Geir</t>
  </si>
  <si>
    <t>ID661</t>
  </si>
  <si>
    <t>Carlota E Heirt</t>
  </si>
  <si>
    <t>ID662</t>
  </si>
  <si>
    <t>Elnora I Spurrier</t>
  </si>
  <si>
    <t>ID663</t>
  </si>
  <si>
    <t>Chadwick N Legrand</t>
  </si>
  <si>
    <t>ID664</t>
  </si>
  <si>
    <t>Hailey V Midrett</t>
  </si>
  <si>
    <t>ID665</t>
  </si>
  <si>
    <t>Thad Y Gorrs</t>
  </si>
  <si>
    <t>ID666</t>
  </si>
  <si>
    <t>Loris Q Jesren</t>
  </si>
  <si>
    <t>ID667</t>
  </si>
  <si>
    <t>Ivory B Teerarden</t>
  </si>
  <si>
    <t>ID668</t>
  </si>
  <si>
    <t>Houston B Sturkey</t>
  </si>
  <si>
    <t>ID669</t>
  </si>
  <si>
    <t>Abe E Betrencourt</t>
  </si>
  <si>
    <t>ID670</t>
  </si>
  <si>
    <t>Dagmar P Cosranzo</t>
  </si>
  <si>
    <t>ID671</t>
  </si>
  <si>
    <t>Lucien L Carrara</t>
  </si>
  <si>
    <t>ID672</t>
  </si>
  <si>
    <t>Dorian D Sturer</t>
  </si>
  <si>
    <t>ID673</t>
  </si>
  <si>
    <t>Norris K Yarrrough</t>
  </si>
  <si>
    <t>ID674</t>
  </si>
  <si>
    <t>Allan R Gilrtrap</t>
  </si>
  <si>
    <t>ID675</t>
  </si>
  <si>
    <t>Alfredo F Gobrr</t>
  </si>
  <si>
    <t>ID676</t>
  </si>
  <si>
    <t>Robert B Senrcal</t>
  </si>
  <si>
    <t>ID677</t>
  </si>
  <si>
    <t>Rod C Piprin</t>
  </si>
  <si>
    <t>ID678</t>
  </si>
  <si>
    <t>Luella M Sorrells</t>
  </si>
  <si>
    <t>ID679</t>
  </si>
  <si>
    <t>Luke H Berrardi</t>
  </si>
  <si>
    <t>ID680</t>
  </si>
  <si>
    <t>Linnea S Becrstead</t>
  </si>
  <si>
    <t>ID681</t>
  </si>
  <si>
    <t>Lester V Morreau</t>
  </si>
  <si>
    <t>ID682</t>
  </si>
  <si>
    <t>Rufus L Janrary</t>
  </si>
  <si>
    <t>ID683</t>
  </si>
  <si>
    <t>Daniel D Mccrffrey</t>
  </si>
  <si>
    <t>ID684</t>
  </si>
  <si>
    <t>Rachelle F Coors</t>
  </si>
  <si>
    <t>ID685</t>
  </si>
  <si>
    <t>Dawna P Bohran</t>
  </si>
  <si>
    <t>ID686</t>
  </si>
  <si>
    <t>Dong R Sanrbria</t>
  </si>
  <si>
    <t>ID687</t>
  </si>
  <si>
    <t>Neomi I Carrtens</t>
  </si>
  <si>
    <t>ID688</t>
  </si>
  <si>
    <t>Keith I Coarhman</t>
  </si>
  <si>
    <t>ID689</t>
  </si>
  <si>
    <t>Marcus L Sterberg</t>
  </si>
  <si>
    <t>ID690</t>
  </si>
  <si>
    <t>Imogene X Kanrgy</t>
  </si>
  <si>
    <t>ID691</t>
  </si>
  <si>
    <t>Lovella K Sherran</t>
  </si>
  <si>
    <t>ID692</t>
  </si>
  <si>
    <t>Muriel B Eudr</t>
  </si>
  <si>
    <t>ID693</t>
  </si>
  <si>
    <t>Beata N Senrer</t>
  </si>
  <si>
    <t>ID694</t>
  </si>
  <si>
    <t>Orval Y Kinrey</t>
  </si>
  <si>
    <t>ID695</t>
  </si>
  <si>
    <t>Ursula T Mcbrayer</t>
  </si>
  <si>
    <t>ID696</t>
  </si>
  <si>
    <t>Larhonda W Gunrher</t>
  </si>
  <si>
    <t>ID697</t>
  </si>
  <si>
    <t>Sharika A Giuriano</t>
  </si>
  <si>
    <t>ID698</t>
  </si>
  <si>
    <t>Erich F Shurtz</t>
  </si>
  <si>
    <t>ID699</t>
  </si>
  <si>
    <t>Edwardo X Goor</t>
  </si>
  <si>
    <t>ID700</t>
  </si>
  <si>
    <t>Kaycee N Ortrz</t>
  </si>
  <si>
    <t>ID701</t>
  </si>
  <si>
    <t>Era Q Zazreta</t>
  </si>
  <si>
    <t>ID702</t>
  </si>
  <si>
    <t>Cordell P Lamrert</t>
  </si>
  <si>
    <t>ID703</t>
  </si>
  <si>
    <t>Nicolle E Walrace</t>
  </si>
  <si>
    <t>ID704</t>
  </si>
  <si>
    <t>Fred W Schrab</t>
  </si>
  <si>
    <t>ID705</t>
  </si>
  <si>
    <t>Hector I Panrs</t>
  </si>
  <si>
    <t>ID706</t>
  </si>
  <si>
    <t>Nathanael K Adkrnson</t>
  </si>
  <si>
    <t>ID707</t>
  </si>
  <si>
    <t>ID708</t>
  </si>
  <si>
    <t>Else K Watrers</t>
  </si>
  <si>
    <t>ID709</t>
  </si>
  <si>
    <t>Vito B Eckrrt</t>
  </si>
  <si>
    <t>ID710</t>
  </si>
  <si>
    <t>Bennie X Churbley</t>
  </si>
  <si>
    <t>ID711</t>
  </si>
  <si>
    <t>Caprice G Mcbride</t>
  </si>
  <si>
    <t>ID712</t>
  </si>
  <si>
    <t>Bill C Hasr</t>
  </si>
  <si>
    <t>ID713</t>
  </si>
  <si>
    <t>ID714</t>
  </si>
  <si>
    <t>Laine S Dolre</t>
  </si>
  <si>
    <t>ID715</t>
  </si>
  <si>
    <t>Isaias D Cosry</t>
  </si>
  <si>
    <t>ID716</t>
  </si>
  <si>
    <t>Miguel W Icerhour</t>
  </si>
  <si>
    <t>ID717</t>
  </si>
  <si>
    <t>Stephen P Starek</t>
  </si>
  <si>
    <t>ID718</t>
  </si>
  <si>
    <t>Alaine S Auzrnne</t>
  </si>
  <si>
    <t>ID719</t>
  </si>
  <si>
    <t>Rolland A Lesriak</t>
  </si>
  <si>
    <t>ID720</t>
  </si>
  <si>
    <t>Jean V Ybarez</t>
  </si>
  <si>
    <t>ID721</t>
  </si>
  <si>
    <t>Sage C Burr</t>
  </si>
  <si>
    <t>ID722</t>
  </si>
  <si>
    <t>Krysten D Kasrner</t>
  </si>
  <si>
    <t>ID723</t>
  </si>
  <si>
    <t>Leo B Vitrello</t>
  </si>
  <si>
    <t>ID724</t>
  </si>
  <si>
    <t>Minna C Lamrdin</t>
  </si>
  <si>
    <t>ID725</t>
  </si>
  <si>
    <t>Rafael N Sair</t>
  </si>
  <si>
    <t>ID726</t>
  </si>
  <si>
    <t>Jong V Mulroon</t>
  </si>
  <si>
    <t>ID727</t>
  </si>
  <si>
    <t>Krysten L Barrey</t>
  </si>
  <si>
    <t>ID728</t>
  </si>
  <si>
    <t>Brendan P Taurbee</t>
  </si>
  <si>
    <t>ID729</t>
  </si>
  <si>
    <t>Blaine C Pinr</t>
  </si>
  <si>
    <t>ID730</t>
  </si>
  <si>
    <t>Antoine Y Hodrins</t>
  </si>
  <si>
    <t>ID731</t>
  </si>
  <si>
    <t>Virgilio R Murr</t>
  </si>
  <si>
    <t>ID732</t>
  </si>
  <si>
    <t>Jeffery M Heirz</t>
  </si>
  <si>
    <t>ID733</t>
  </si>
  <si>
    <t>Tamala W Gayre</t>
  </si>
  <si>
    <t>ID734</t>
  </si>
  <si>
    <t>Earnest P Frerricks</t>
  </si>
  <si>
    <t>ID735</t>
  </si>
  <si>
    <t>Karen B Dawr</t>
  </si>
  <si>
    <t>ID736</t>
  </si>
  <si>
    <t>Anton L Trarlor</t>
  </si>
  <si>
    <t>ID737</t>
  </si>
  <si>
    <t>Maynard B Rusr</t>
  </si>
  <si>
    <t>ID738</t>
  </si>
  <si>
    <t>Mahalia E Edlrr</t>
  </si>
  <si>
    <t>ID739</t>
  </si>
  <si>
    <t>Jules K Melrhor</t>
  </si>
  <si>
    <t>ID740</t>
  </si>
  <si>
    <t>Tamala L Reirhard</t>
  </si>
  <si>
    <t>ID741</t>
  </si>
  <si>
    <t>Trey B Kirrin</t>
  </si>
  <si>
    <t>ID742</t>
  </si>
  <si>
    <t>Eva K Vilregas</t>
  </si>
  <si>
    <t>ID743</t>
  </si>
  <si>
    <t>Matthew F Salrman</t>
  </si>
  <si>
    <t>ID744</t>
  </si>
  <si>
    <t>Isidro R Boering</t>
  </si>
  <si>
    <t>ID745</t>
  </si>
  <si>
    <t>Ferdinand Q Bulruck</t>
  </si>
  <si>
    <t>ID746</t>
  </si>
  <si>
    <t>Hermelinda E Gorrs</t>
  </si>
  <si>
    <t>ID747</t>
  </si>
  <si>
    <t>Candice V Minrey</t>
  </si>
  <si>
    <t>ID748</t>
  </si>
  <si>
    <t>Wayne T Abbrtt</t>
  </si>
  <si>
    <t>ID749</t>
  </si>
  <si>
    <t>Concetta F Shererd</t>
  </si>
  <si>
    <t>ID750</t>
  </si>
  <si>
    <t>Audra D Leprge</t>
  </si>
  <si>
    <t>ID751</t>
  </si>
  <si>
    <t>Hugo V Majrwski</t>
  </si>
  <si>
    <t>ID752</t>
  </si>
  <si>
    <t>Osvaldo E Heprer</t>
  </si>
  <si>
    <t>ID753</t>
  </si>
  <si>
    <t>Ashly R Saar</t>
  </si>
  <si>
    <t>ID754</t>
  </si>
  <si>
    <t>Lavonna Y Gebr</t>
  </si>
  <si>
    <t>ID755</t>
  </si>
  <si>
    <t>Stacey D Seare</t>
  </si>
  <si>
    <t>ID756</t>
  </si>
  <si>
    <t>Landon A Kerroot</t>
  </si>
  <si>
    <t>ID757</t>
  </si>
  <si>
    <t>Ward Z Kelr</t>
  </si>
  <si>
    <t>ID758</t>
  </si>
  <si>
    <t>Lachelle Q Cror</t>
  </si>
  <si>
    <t>ID759</t>
  </si>
  <si>
    <t>Nickolas S Gamrlin</t>
  </si>
  <si>
    <t>ID760</t>
  </si>
  <si>
    <t>Santo Z Wesrlund</t>
  </si>
  <si>
    <t>ID761</t>
  </si>
  <si>
    <t>Enrique O Harrfield</t>
  </si>
  <si>
    <t>ID762</t>
  </si>
  <si>
    <t>ID763</t>
  </si>
  <si>
    <t>ID764</t>
  </si>
  <si>
    <t>ID765</t>
  </si>
  <si>
    <t>ID766</t>
  </si>
  <si>
    <t>ID767</t>
  </si>
  <si>
    <t>ID768</t>
  </si>
  <si>
    <t>ID769</t>
  </si>
  <si>
    <t>ID770</t>
  </si>
  <si>
    <t>ID771</t>
  </si>
  <si>
    <t>ID772</t>
  </si>
  <si>
    <t>ID773</t>
  </si>
  <si>
    <t>ID774</t>
  </si>
  <si>
    <t>ID775</t>
  </si>
  <si>
    <t>ID776</t>
  </si>
  <si>
    <t>ID777</t>
  </si>
  <si>
    <t>ID778</t>
  </si>
  <si>
    <t>ID779</t>
  </si>
  <si>
    <t>ID780</t>
  </si>
  <si>
    <t>ID781</t>
  </si>
  <si>
    <t>ID782</t>
  </si>
  <si>
    <t>ID783</t>
  </si>
  <si>
    <t>ID784</t>
  </si>
  <si>
    <t>ID785</t>
  </si>
  <si>
    <t>ID786</t>
  </si>
  <si>
    <t>ID787</t>
  </si>
  <si>
    <t>ID788</t>
  </si>
  <si>
    <t>ID789</t>
  </si>
  <si>
    <t>ID790</t>
  </si>
  <si>
    <t>ID791</t>
  </si>
  <si>
    <t>ID792</t>
  </si>
  <si>
    <t>ID793</t>
  </si>
  <si>
    <t>ID794</t>
  </si>
  <si>
    <t>ID795</t>
  </si>
  <si>
    <t>ID796</t>
  </si>
  <si>
    <t>ID797</t>
  </si>
  <si>
    <t>ID798</t>
  </si>
  <si>
    <t>ID799</t>
  </si>
  <si>
    <t>ID800</t>
  </si>
  <si>
    <t>ID801</t>
  </si>
  <si>
    <t>ID802</t>
  </si>
  <si>
    <t>ID803</t>
  </si>
  <si>
    <t>ID804</t>
  </si>
  <si>
    <t>ID805</t>
  </si>
  <si>
    <t>ID806</t>
  </si>
  <si>
    <t>ID807</t>
  </si>
  <si>
    <t>ID808</t>
  </si>
  <si>
    <t>ID809</t>
  </si>
  <si>
    <t>ID810</t>
  </si>
  <si>
    <t>ID811</t>
  </si>
  <si>
    <t>ID812</t>
  </si>
  <si>
    <t>ID813</t>
  </si>
  <si>
    <t>ID814</t>
  </si>
  <si>
    <t>ID815</t>
  </si>
  <si>
    <t>ID816</t>
  </si>
  <si>
    <t>ID817</t>
  </si>
  <si>
    <t>ID818</t>
  </si>
  <si>
    <t>ID819</t>
  </si>
  <si>
    <t>ID820</t>
  </si>
  <si>
    <t>ID821</t>
  </si>
  <si>
    <t>ID822</t>
  </si>
  <si>
    <t>ID823</t>
  </si>
  <si>
    <t>ID824</t>
  </si>
  <si>
    <t>ID825</t>
  </si>
  <si>
    <t>ID826</t>
  </si>
  <si>
    <t>ID827</t>
  </si>
  <si>
    <t>ID828</t>
  </si>
  <si>
    <t>ID829</t>
  </si>
  <si>
    <t>ID830</t>
  </si>
  <si>
    <t>ID831</t>
  </si>
  <si>
    <t>ID832</t>
  </si>
  <si>
    <t>ID833</t>
  </si>
  <si>
    <t>ID834</t>
  </si>
  <si>
    <t>ID835</t>
  </si>
  <si>
    <t>ID836</t>
  </si>
  <si>
    <t>ID837</t>
  </si>
  <si>
    <t>ID838</t>
  </si>
  <si>
    <t>ID839</t>
  </si>
  <si>
    <t>ID840</t>
  </si>
  <si>
    <t>ID841</t>
  </si>
  <si>
    <t>ID842</t>
  </si>
  <si>
    <t>ID843</t>
  </si>
  <si>
    <t>ID844</t>
  </si>
  <si>
    <t>ID845</t>
  </si>
  <si>
    <t>ID846</t>
  </si>
  <si>
    <t>ID847</t>
  </si>
  <si>
    <t>ID848</t>
  </si>
  <si>
    <t>ID849</t>
  </si>
  <si>
    <t>ID850</t>
  </si>
  <si>
    <t>ID851</t>
  </si>
  <si>
    <t>ID852</t>
  </si>
  <si>
    <t>ID853</t>
  </si>
  <si>
    <t>ID854</t>
  </si>
  <si>
    <t>ID855</t>
  </si>
  <si>
    <t>ID856</t>
  </si>
  <si>
    <t>ID857</t>
  </si>
  <si>
    <t>ID858</t>
  </si>
  <si>
    <t>ID859</t>
  </si>
  <si>
    <t>ID860</t>
  </si>
  <si>
    <t>ID861</t>
  </si>
  <si>
    <t>ID862</t>
  </si>
  <si>
    <t>ID863</t>
  </si>
  <si>
    <t>ID864</t>
  </si>
  <si>
    <t>ID865</t>
  </si>
  <si>
    <t>ID866</t>
  </si>
  <si>
    <t>ID867</t>
  </si>
  <si>
    <t>ID868</t>
  </si>
  <si>
    <t>ID869</t>
  </si>
  <si>
    <t>ID870</t>
  </si>
  <si>
    <t>ID871</t>
  </si>
  <si>
    <t>ID872</t>
  </si>
  <si>
    <t>ID873</t>
  </si>
  <si>
    <t>ID874</t>
  </si>
  <si>
    <t>ID875</t>
  </si>
  <si>
    <t>ID876</t>
  </si>
  <si>
    <t>ID877</t>
  </si>
  <si>
    <t>ID878</t>
  </si>
  <si>
    <t>ID879</t>
  </si>
  <si>
    <t>ID880</t>
  </si>
  <si>
    <t>ID881</t>
  </si>
  <si>
    <t>ID882</t>
  </si>
  <si>
    <t>ID883</t>
  </si>
  <si>
    <t>ID884</t>
  </si>
  <si>
    <t>ID885</t>
  </si>
  <si>
    <t>ID886</t>
  </si>
  <si>
    <t>ID887</t>
  </si>
  <si>
    <t>ID888</t>
  </si>
  <si>
    <t>ID889</t>
  </si>
  <si>
    <t>ID890</t>
  </si>
  <si>
    <t>ID891</t>
  </si>
  <si>
    <t>ID892</t>
  </si>
  <si>
    <t>ID893</t>
  </si>
  <si>
    <t>ID894</t>
  </si>
  <si>
    <t>ID895</t>
  </si>
  <si>
    <t>ID896</t>
  </si>
  <si>
    <t>ID897</t>
  </si>
  <si>
    <t>ID898</t>
  </si>
  <si>
    <t>ID899</t>
  </si>
  <si>
    <t>ID900</t>
  </si>
  <si>
    <t>ID901</t>
  </si>
  <si>
    <t>ID902</t>
  </si>
  <si>
    <t>ID903</t>
  </si>
  <si>
    <t>ID904</t>
  </si>
  <si>
    <t>ID905</t>
  </si>
  <si>
    <t>ID906</t>
  </si>
  <si>
    <t>ID907</t>
  </si>
  <si>
    <t>ID908</t>
  </si>
  <si>
    <t>ID909</t>
  </si>
  <si>
    <t>ID910</t>
  </si>
  <si>
    <t>ID911</t>
  </si>
  <si>
    <t>ID912</t>
  </si>
  <si>
    <t>ID913</t>
  </si>
  <si>
    <t>ID914</t>
  </si>
  <si>
    <t>ID915</t>
  </si>
  <si>
    <t>ID916</t>
  </si>
  <si>
    <t>ID917</t>
  </si>
  <si>
    <t>ID918</t>
  </si>
  <si>
    <t>ID919</t>
  </si>
  <si>
    <t>ID920</t>
  </si>
  <si>
    <t>ID921</t>
  </si>
  <si>
    <t>ID922</t>
  </si>
  <si>
    <t>ID923</t>
  </si>
  <si>
    <t>ID924</t>
  </si>
  <si>
    <t>ID925</t>
  </si>
  <si>
    <t>ID926</t>
  </si>
  <si>
    <t>ID927</t>
  </si>
  <si>
    <t>ID928</t>
  </si>
  <si>
    <t>ID929</t>
  </si>
  <si>
    <t>ID930</t>
  </si>
  <si>
    <t>ID931</t>
  </si>
  <si>
    <t>ID932</t>
  </si>
  <si>
    <t>ID933</t>
  </si>
  <si>
    <t>ID934</t>
  </si>
  <si>
    <t>ID935</t>
  </si>
  <si>
    <t>ID936</t>
  </si>
  <si>
    <t>ID937</t>
  </si>
  <si>
    <t>ID938</t>
  </si>
  <si>
    <t>ID939</t>
  </si>
  <si>
    <t>ID940</t>
  </si>
  <si>
    <t>ID941</t>
  </si>
  <si>
    <t>ID942</t>
  </si>
  <si>
    <t>ID943</t>
  </si>
  <si>
    <t>ID944</t>
  </si>
  <si>
    <t>ID945</t>
  </si>
  <si>
    <t>ID946</t>
  </si>
  <si>
    <t>ID947</t>
  </si>
  <si>
    <t>ID948</t>
  </si>
  <si>
    <t>ID949</t>
  </si>
  <si>
    <t>ID950</t>
  </si>
  <si>
    <t>ID951</t>
  </si>
  <si>
    <t>ID952</t>
  </si>
  <si>
    <t>ID953</t>
  </si>
  <si>
    <t>ID954</t>
  </si>
  <si>
    <t>ID955</t>
  </si>
  <si>
    <t>ID956</t>
  </si>
  <si>
    <t>ID957</t>
  </si>
  <si>
    <t>ID958</t>
  </si>
  <si>
    <t>ID959</t>
  </si>
  <si>
    <t>ID960</t>
  </si>
  <si>
    <t>ID961</t>
  </si>
  <si>
    <t>ID962</t>
  </si>
  <si>
    <t>ID963</t>
  </si>
  <si>
    <t>ID964</t>
  </si>
  <si>
    <t>ID965</t>
  </si>
  <si>
    <t>ID966</t>
  </si>
  <si>
    <t>ID967</t>
  </si>
  <si>
    <t>ID968</t>
  </si>
  <si>
    <t>ID969</t>
  </si>
  <si>
    <t>ID970</t>
  </si>
  <si>
    <t>ID971</t>
  </si>
  <si>
    <t>ID972</t>
  </si>
  <si>
    <t>ID973</t>
  </si>
  <si>
    <t>ID974</t>
  </si>
  <si>
    <t>ID975</t>
  </si>
  <si>
    <t>ID976</t>
  </si>
  <si>
    <t>ID977</t>
  </si>
  <si>
    <t>ID978</t>
  </si>
  <si>
    <t>ID979</t>
  </si>
  <si>
    <t>ID980</t>
  </si>
  <si>
    <t>ID981</t>
  </si>
  <si>
    <t>ID982</t>
  </si>
  <si>
    <t>ID983</t>
  </si>
  <si>
    <t>ID984</t>
  </si>
  <si>
    <t>ID985</t>
  </si>
  <si>
    <t>ID986</t>
  </si>
  <si>
    <t>ID987</t>
  </si>
  <si>
    <t>ID988</t>
  </si>
  <si>
    <t>ID989</t>
  </si>
  <si>
    <t>ID990</t>
  </si>
  <si>
    <t>ID991</t>
  </si>
  <si>
    <t>ID992</t>
  </si>
  <si>
    <t>ID993</t>
  </si>
  <si>
    <t>ID994</t>
  </si>
  <si>
    <t>ID995</t>
  </si>
  <si>
    <t>ID996</t>
  </si>
  <si>
    <t>ID997</t>
  </si>
  <si>
    <t>ID998</t>
  </si>
  <si>
    <t>ID999</t>
  </si>
  <si>
    <t>ID1000</t>
  </si>
  <si>
    <t>ID1001</t>
  </si>
  <si>
    <t>ID1002</t>
  </si>
  <si>
    <t>ID1003</t>
  </si>
  <si>
    <t>ID1004</t>
  </si>
  <si>
    <t>ID1005</t>
  </si>
  <si>
    <t>ID1006</t>
  </si>
  <si>
    <t>ID1007</t>
  </si>
  <si>
    <t>ID1008</t>
  </si>
  <si>
    <t>ID1009</t>
  </si>
  <si>
    <t>ID1010</t>
  </si>
  <si>
    <t>ID1011</t>
  </si>
  <si>
    <t>ID1012</t>
  </si>
  <si>
    <t>ID1013</t>
  </si>
  <si>
    <t>ID1014</t>
  </si>
  <si>
    <t>ID1015</t>
  </si>
  <si>
    <t>ID1016</t>
  </si>
  <si>
    <t>ID1017</t>
  </si>
  <si>
    <t>ID1018</t>
  </si>
  <si>
    <t>ID1019</t>
  </si>
  <si>
    <t>ID1020</t>
  </si>
  <si>
    <t>ID1021</t>
  </si>
  <si>
    <t>ID1022</t>
  </si>
  <si>
    <t>ID1023</t>
  </si>
  <si>
    <t>ID1024</t>
  </si>
  <si>
    <t>ID1025</t>
  </si>
  <si>
    <t>ID1026</t>
  </si>
  <si>
    <t>ID1027</t>
  </si>
  <si>
    <t>ID1028</t>
  </si>
  <si>
    <t>ID1029</t>
  </si>
  <si>
    <t>ID1030</t>
  </si>
  <si>
    <t>ID1031</t>
  </si>
  <si>
    <t>ID1032</t>
  </si>
  <si>
    <t>ID1033</t>
  </si>
  <si>
    <t>ID1034</t>
  </si>
  <si>
    <t>ID1035</t>
  </si>
  <si>
    <t>ID1036</t>
  </si>
  <si>
    <t>ID1037</t>
  </si>
  <si>
    <t>ID1038</t>
  </si>
  <si>
    <t>ID1039</t>
  </si>
  <si>
    <t>ID1040</t>
  </si>
  <si>
    <t>ID1041</t>
  </si>
  <si>
    <t>ID1042</t>
  </si>
  <si>
    <t>ID1043</t>
  </si>
  <si>
    <t>ID1044</t>
  </si>
  <si>
    <t>ID1045</t>
  </si>
  <si>
    <t>ID1046</t>
  </si>
  <si>
    <t>ID1047</t>
  </si>
  <si>
    <t>ID1048</t>
  </si>
  <si>
    <t>ID1049</t>
  </si>
  <si>
    <t>ID1050</t>
  </si>
  <si>
    <t>ID1051</t>
  </si>
  <si>
    <t>ID1052</t>
  </si>
  <si>
    <t>ID1053</t>
  </si>
  <si>
    <t>ID1054</t>
  </si>
  <si>
    <t>ID1055</t>
  </si>
  <si>
    <t>ID1056</t>
  </si>
  <si>
    <t>ID1057</t>
  </si>
  <si>
    <t>ID1058</t>
  </si>
  <si>
    <t>ID1059</t>
  </si>
  <si>
    <t>ID1060</t>
  </si>
  <si>
    <t>ID1061</t>
  </si>
  <si>
    <t>ID1062</t>
  </si>
  <si>
    <t>ID1063</t>
  </si>
  <si>
    <t>ID1064</t>
  </si>
  <si>
    <t>ID1065</t>
  </si>
  <si>
    <t>ID1066</t>
  </si>
  <si>
    <t>ID1067</t>
  </si>
  <si>
    <t>ID1068</t>
  </si>
  <si>
    <t>ID1069</t>
  </si>
  <si>
    <t>ID1070</t>
  </si>
  <si>
    <t>ID1071</t>
  </si>
  <si>
    <t>ID1072</t>
  </si>
  <si>
    <t>ID1073</t>
  </si>
  <si>
    <t>ID1074</t>
  </si>
  <si>
    <t>ID1075</t>
  </si>
  <si>
    <t>ID1076</t>
  </si>
  <si>
    <t>ID1077</t>
  </si>
  <si>
    <t>ID1078</t>
  </si>
  <si>
    <t>ID1079</t>
  </si>
  <si>
    <t>ID1080</t>
  </si>
  <si>
    <t>ID1081</t>
  </si>
  <si>
    <t>ID1082</t>
  </si>
  <si>
    <t>ID1083</t>
  </si>
  <si>
    <t>ID1084</t>
  </si>
  <si>
    <t>ID1085</t>
  </si>
  <si>
    <t>ID1086</t>
  </si>
  <si>
    <t>ID1087</t>
  </si>
  <si>
    <t>ID1088</t>
  </si>
  <si>
    <t>ID1089</t>
  </si>
  <si>
    <t>ID1090</t>
  </si>
  <si>
    <t>ID1091</t>
  </si>
  <si>
    <t>ID1092</t>
  </si>
  <si>
    <t>ID1093</t>
  </si>
  <si>
    <t>ID1094</t>
  </si>
  <si>
    <t>ID1095</t>
  </si>
  <si>
    <t>ID1096</t>
  </si>
  <si>
    <t>ID1097</t>
  </si>
  <si>
    <t>ID1098</t>
  </si>
  <si>
    <t>ID1099</t>
  </si>
  <si>
    <t>ID1100</t>
  </si>
  <si>
    <t>ID1101</t>
  </si>
  <si>
    <t>ID1102</t>
  </si>
  <si>
    <t>ID1103</t>
  </si>
  <si>
    <t>ID1104</t>
  </si>
  <si>
    <t>ID1105</t>
  </si>
  <si>
    <t>ID1106</t>
  </si>
  <si>
    <t>ID1107</t>
  </si>
  <si>
    <t>ID1108</t>
  </si>
  <si>
    <t>ID1109</t>
  </si>
  <si>
    <t>ID1110</t>
  </si>
  <si>
    <t>ID1111</t>
  </si>
  <si>
    <t>ID1112</t>
  </si>
  <si>
    <t>ID1113</t>
  </si>
  <si>
    <t>ID1114</t>
  </si>
  <si>
    <t>ID1115</t>
  </si>
  <si>
    <t>ID1116</t>
  </si>
  <si>
    <t>ID1117</t>
  </si>
  <si>
    <t>ID1118</t>
  </si>
  <si>
    <t>ID1119</t>
  </si>
  <si>
    <t>ID1120</t>
  </si>
  <si>
    <t>ID1121</t>
  </si>
  <si>
    <t>ID1122</t>
  </si>
  <si>
    <t>ID1123</t>
  </si>
  <si>
    <t>ID1124</t>
  </si>
  <si>
    <t>ID1125</t>
  </si>
  <si>
    <t>ID1126</t>
  </si>
  <si>
    <t>ID1127</t>
  </si>
  <si>
    <t>ID1128</t>
  </si>
  <si>
    <t>ID1129</t>
  </si>
  <si>
    <t>ID1130</t>
  </si>
  <si>
    <t>ID1131</t>
  </si>
  <si>
    <t>ID1132</t>
  </si>
  <si>
    <t>ID1133</t>
  </si>
  <si>
    <t>ID1134</t>
  </si>
  <si>
    <t>ID1135</t>
  </si>
  <si>
    <t>ID1136</t>
  </si>
  <si>
    <t>ID1137</t>
  </si>
  <si>
    <t>ID1138</t>
  </si>
  <si>
    <t>ID1139</t>
  </si>
  <si>
    <t>ID1140</t>
  </si>
  <si>
    <t>ID1141</t>
  </si>
  <si>
    <t>ID1142</t>
  </si>
  <si>
    <t>ID1143</t>
  </si>
  <si>
    <t>ID1144</t>
  </si>
  <si>
    <t>ID1145</t>
  </si>
  <si>
    <t>ID1146</t>
  </si>
  <si>
    <t>ID1147</t>
  </si>
  <si>
    <t>ID1148</t>
  </si>
  <si>
    <t>ID1149</t>
  </si>
  <si>
    <t>ID1150</t>
  </si>
  <si>
    <t>ID1151</t>
  </si>
  <si>
    <t>ID1152</t>
  </si>
  <si>
    <t>ID1153</t>
  </si>
  <si>
    <t>ID1154</t>
  </si>
  <si>
    <t>ID1155</t>
  </si>
  <si>
    <t>ID1156</t>
  </si>
  <si>
    <t>ID1157</t>
  </si>
  <si>
    <t>ID1158</t>
  </si>
  <si>
    <t>ID1159</t>
  </si>
  <si>
    <t>ID1160</t>
  </si>
  <si>
    <t>ID1161</t>
  </si>
  <si>
    <t>ID1162</t>
  </si>
  <si>
    <t>ID1163</t>
  </si>
  <si>
    <t>ID1164</t>
  </si>
  <si>
    <t>ID1165</t>
  </si>
  <si>
    <t>ID1166</t>
  </si>
  <si>
    <t>ID1167</t>
  </si>
  <si>
    <t>ID1168</t>
  </si>
  <si>
    <t>ID1169</t>
  </si>
  <si>
    <t>ID1170</t>
  </si>
  <si>
    <t>ID1171</t>
  </si>
  <si>
    <t>ID1172</t>
  </si>
  <si>
    <t>ID1173</t>
  </si>
  <si>
    <t>ID1174</t>
  </si>
  <si>
    <t>ID1175</t>
  </si>
  <si>
    <t>ID1176</t>
  </si>
  <si>
    <t>ID1177</t>
  </si>
  <si>
    <t>ID1178</t>
  </si>
  <si>
    <t>ID1179</t>
  </si>
  <si>
    <t>ID1180</t>
  </si>
  <si>
    <t>ID1181</t>
  </si>
  <si>
    <t>ID1182</t>
  </si>
  <si>
    <t>ID1183</t>
  </si>
  <si>
    <t>ID1184</t>
  </si>
  <si>
    <t>ID1185</t>
  </si>
  <si>
    <t>ID1186</t>
  </si>
  <si>
    <t>ID1187</t>
  </si>
  <si>
    <t>ID1188</t>
  </si>
  <si>
    <t>ID1189</t>
  </si>
  <si>
    <t>ID1190</t>
  </si>
  <si>
    <t>ID1191</t>
  </si>
  <si>
    <t>ID1192</t>
  </si>
  <si>
    <t>ID1193</t>
  </si>
  <si>
    <t>ID1194</t>
  </si>
  <si>
    <t>ID1195</t>
  </si>
  <si>
    <t>ID1196</t>
  </si>
  <si>
    <t>ID1197</t>
  </si>
  <si>
    <t>ID1198</t>
  </si>
  <si>
    <t>ID1199</t>
  </si>
  <si>
    <t>ID1200</t>
  </si>
  <si>
    <t>ID1201</t>
  </si>
  <si>
    <t>ID1202</t>
  </si>
  <si>
    <t>ID1203</t>
  </si>
  <si>
    <t>ID1204</t>
  </si>
  <si>
    <t>ID1205</t>
  </si>
  <si>
    <t>ID1206</t>
  </si>
  <si>
    <t>ID1207</t>
  </si>
  <si>
    <t>ID1208</t>
  </si>
  <si>
    <t>ID1209</t>
  </si>
  <si>
    <t>ID1210</t>
  </si>
  <si>
    <t>ID1211</t>
  </si>
  <si>
    <t>ID1212</t>
  </si>
  <si>
    <t>ID1213</t>
  </si>
  <si>
    <t>ID1214</t>
  </si>
  <si>
    <t>ID1215</t>
  </si>
  <si>
    <t>ID1216</t>
  </si>
  <si>
    <t>ID1217</t>
  </si>
  <si>
    <t>ID1218</t>
  </si>
  <si>
    <t>ID1219</t>
  </si>
  <si>
    <t>ID1220</t>
  </si>
  <si>
    <t>ID1221</t>
  </si>
  <si>
    <t>ID1222</t>
  </si>
  <si>
    <t>ID1223</t>
  </si>
  <si>
    <t>ID1224</t>
  </si>
  <si>
    <t>ID1225</t>
  </si>
  <si>
    <t>ID1226</t>
  </si>
  <si>
    <t>ID1227</t>
  </si>
  <si>
    <t>ID1228</t>
  </si>
  <si>
    <t>ID1229</t>
  </si>
  <si>
    <t>ID1230</t>
  </si>
  <si>
    <t>ID1231</t>
  </si>
  <si>
    <t>ID1232</t>
  </si>
  <si>
    <t>ID1233</t>
  </si>
  <si>
    <t>ID1234</t>
  </si>
  <si>
    <t>ID1235</t>
  </si>
  <si>
    <t>ID1236</t>
  </si>
  <si>
    <t>ID1237</t>
  </si>
  <si>
    <t>ID1238</t>
  </si>
  <si>
    <t>ID1239</t>
  </si>
  <si>
    <t>ID1240</t>
  </si>
  <si>
    <t>ID1241</t>
  </si>
  <si>
    <t>ID1242</t>
  </si>
  <si>
    <t>ID1243</t>
  </si>
  <si>
    <t>ID1244</t>
  </si>
  <si>
    <t>ID1245</t>
  </si>
  <si>
    <t>ID1246</t>
  </si>
  <si>
    <t>ID1247</t>
  </si>
  <si>
    <t>ID1248</t>
  </si>
  <si>
    <t>ID1249</t>
  </si>
  <si>
    <t>ID1250</t>
  </si>
  <si>
    <t>ID1251</t>
  </si>
  <si>
    <t>ID1252</t>
  </si>
  <si>
    <t>ID1253</t>
  </si>
  <si>
    <t>ID1254</t>
  </si>
  <si>
    <t>ID1255</t>
  </si>
  <si>
    <t>ID1256</t>
  </si>
  <si>
    <t>ID1257</t>
  </si>
  <si>
    <t>ID1258</t>
  </si>
  <si>
    <t>ID1259</t>
  </si>
  <si>
    <t>ID1260</t>
  </si>
  <si>
    <t>ID1261</t>
  </si>
  <si>
    <t>ID1262</t>
  </si>
  <si>
    <t>ID1263</t>
  </si>
  <si>
    <t>ID1264</t>
  </si>
  <si>
    <t>ID1265</t>
  </si>
  <si>
    <t>ID1266</t>
  </si>
  <si>
    <t>ID1267</t>
  </si>
  <si>
    <t>ID1268</t>
  </si>
  <si>
    <t>ID1269</t>
  </si>
  <si>
    <t>ID1270</t>
  </si>
  <si>
    <t>ID1271</t>
  </si>
  <si>
    <t>ID1272</t>
  </si>
  <si>
    <t>ID1273</t>
  </si>
  <si>
    <t>ID1274</t>
  </si>
  <si>
    <t>ID1275</t>
  </si>
  <si>
    <t>ID1276</t>
  </si>
  <si>
    <t>ID1277</t>
  </si>
  <si>
    <t>ID1278</t>
  </si>
  <si>
    <t>ID1279</t>
  </si>
  <si>
    <t>ID1280</t>
  </si>
  <si>
    <t>ID1281</t>
  </si>
  <si>
    <t>ID1282</t>
  </si>
  <si>
    <t>ID1283</t>
  </si>
  <si>
    <t>ID1284</t>
  </si>
  <si>
    <t>ID1285</t>
  </si>
  <si>
    <t>ID1286</t>
  </si>
  <si>
    <t>ID1287</t>
  </si>
  <si>
    <t>ID1288</t>
  </si>
  <si>
    <t>ID1289</t>
  </si>
  <si>
    <t>ID1290</t>
  </si>
  <si>
    <t>ID1291</t>
  </si>
  <si>
    <t>ID1292</t>
  </si>
  <si>
    <t>ID1293</t>
  </si>
  <si>
    <t>ID1294</t>
  </si>
  <si>
    <t>ID1295</t>
  </si>
  <si>
    <t>ID1296</t>
  </si>
  <si>
    <t>ID1297</t>
  </si>
  <si>
    <t>ID1298</t>
  </si>
  <si>
    <t>ID1299</t>
  </si>
  <si>
    <t>ID1300</t>
  </si>
  <si>
    <t>ID1301</t>
  </si>
  <si>
    <t>ID1302</t>
  </si>
  <si>
    <t>ID1303</t>
  </si>
  <si>
    <t>ID1304</t>
  </si>
  <si>
    <t>ID1305</t>
  </si>
  <si>
    <t>ID1306</t>
  </si>
  <si>
    <t>ID1307</t>
  </si>
  <si>
    <t>ID1308</t>
  </si>
  <si>
    <t>ID1309</t>
  </si>
  <si>
    <t>ID1310</t>
  </si>
  <si>
    <t>ID1311</t>
  </si>
  <si>
    <t>ID1312</t>
  </si>
  <si>
    <t>ID1313</t>
  </si>
  <si>
    <t>ID1314</t>
  </si>
  <si>
    <t>ID1315</t>
  </si>
  <si>
    <t>ID1316</t>
  </si>
  <si>
    <t>ID1317</t>
  </si>
  <si>
    <t>ID1318</t>
  </si>
  <si>
    <t>ID1319</t>
  </si>
  <si>
    <t>ID1320</t>
  </si>
  <si>
    <t>ID1321</t>
  </si>
  <si>
    <t>ID1322</t>
  </si>
  <si>
    <t>ID1323</t>
  </si>
  <si>
    <t>ID1324</t>
  </si>
  <si>
    <t>ID1325</t>
  </si>
  <si>
    <t>ID1326</t>
  </si>
  <si>
    <t>ID1327</t>
  </si>
  <si>
    <t>ID1328</t>
  </si>
  <si>
    <t>ID1329</t>
  </si>
  <si>
    <t>ID1330</t>
  </si>
  <si>
    <t>ID1331</t>
  </si>
  <si>
    <t>ID1332</t>
  </si>
  <si>
    <t>ID1333</t>
  </si>
  <si>
    <t>ID1334</t>
  </si>
  <si>
    <t>ID1335</t>
  </si>
  <si>
    <t>ID1336</t>
  </si>
  <si>
    <t>ID1337</t>
  </si>
  <si>
    <t>ID1338</t>
  </si>
  <si>
    <t>ID1339</t>
  </si>
  <si>
    <t>ID1340</t>
  </si>
  <si>
    <t>ID1341</t>
  </si>
  <si>
    <t>ID1342</t>
  </si>
  <si>
    <t>ID1343</t>
  </si>
  <si>
    <t>ID1344</t>
  </si>
  <si>
    <t>ID1345</t>
  </si>
  <si>
    <t>ID1346</t>
  </si>
  <si>
    <t>ID1347</t>
  </si>
  <si>
    <t>ID1348</t>
  </si>
  <si>
    <t>ID1349</t>
  </si>
  <si>
    <t>ID1350</t>
  </si>
  <si>
    <t>ID1351</t>
  </si>
  <si>
    <t>ID1352</t>
  </si>
  <si>
    <t>ID1353</t>
  </si>
  <si>
    <t>ID1354</t>
  </si>
  <si>
    <t>ID1355</t>
  </si>
  <si>
    <t>ID1356</t>
  </si>
  <si>
    <t>ID1357</t>
  </si>
  <si>
    <t>ID1358</t>
  </si>
  <si>
    <t>ID1359</t>
  </si>
  <si>
    <t>ID1360</t>
  </si>
  <si>
    <t>ID1361</t>
  </si>
  <si>
    <t>ID1362</t>
  </si>
  <si>
    <t>ID1363</t>
  </si>
  <si>
    <t>ID1364</t>
  </si>
  <si>
    <t>ID1365</t>
  </si>
  <si>
    <t>ID1366</t>
  </si>
  <si>
    <t>ID1367</t>
  </si>
  <si>
    <t>ID1368</t>
  </si>
  <si>
    <t>ID1369</t>
  </si>
  <si>
    <t>ID1370</t>
  </si>
  <si>
    <t>ID1371</t>
  </si>
  <si>
    <t>ID1372</t>
  </si>
  <si>
    <t>ID1373</t>
  </si>
  <si>
    <t>ID1374</t>
  </si>
  <si>
    <t>ID1375</t>
  </si>
  <si>
    <t>ID1376</t>
  </si>
  <si>
    <t>ID1377</t>
  </si>
  <si>
    <t>ID1378</t>
  </si>
  <si>
    <t>ID1379</t>
  </si>
  <si>
    <t>ID1380</t>
  </si>
  <si>
    <t>ID1381</t>
  </si>
  <si>
    <t>ID1382</t>
  </si>
  <si>
    <t>ID1383</t>
  </si>
  <si>
    <t>ID1384</t>
  </si>
  <si>
    <t>ID1385</t>
  </si>
  <si>
    <t>ID1386</t>
  </si>
  <si>
    <t>ID1387</t>
  </si>
  <si>
    <t>ID1388</t>
  </si>
  <si>
    <t>ID1389</t>
  </si>
  <si>
    <t>ID1390</t>
  </si>
  <si>
    <t>ID1391</t>
  </si>
  <si>
    <t>ID1392</t>
  </si>
  <si>
    <t>ID1393</t>
  </si>
  <si>
    <t>ID1394</t>
  </si>
  <si>
    <t>ID1395</t>
  </si>
  <si>
    <t>ID1396</t>
  </si>
  <si>
    <t>ID1397</t>
  </si>
  <si>
    <t>ID1398</t>
  </si>
  <si>
    <t>ID1399</t>
  </si>
  <si>
    <t>ID1400</t>
  </si>
  <si>
    <t>ID1401</t>
  </si>
  <si>
    <t>ID1402</t>
  </si>
  <si>
    <t>ID1403</t>
  </si>
  <si>
    <t>ID1404</t>
  </si>
  <si>
    <t>ID1405</t>
  </si>
  <si>
    <t>ID1406</t>
  </si>
  <si>
    <t>ID1407</t>
  </si>
  <si>
    <t>ID1408</t>
  </si>
  <si>
    <t>ID1409</t>
  </si>
  <si>
    <t>ID1410</t>
  </si>
  <si>
    <t>ID1411</t>
  </si>
  <si>
    <t>ID1412</t>
  </si>
  <si>
    <t>ID1413</t>
  </si>
  <si>
    <t>ID1414</t>
  </si>
  <si>
    <t>ID1415</t>
  </si>
  <si>
    <t>ID1416</t>
  </si>
  <si>
    <t>ID1417</t>
  </si>
  <si>
    <t>ID1418</t>
  </si>
  <si>
    <t>ID1419</t>
  </si>
  <si>
    <t>ID1420</t>
  </si>
  <si>
    <t>ID1421</t>
  </si>
  <si>
    <t>ID1422</t>
  </si>
  <si>
    <t>ID1423</t>
  </si>
  <si>
    <t>ID1424</t>
  </si>
  <si>
    <t>ID1425</t>
  </si>
  <si>
    <t>ID1426</t>
  </si>
  <si>
    <t>ID1427</t>
  </si>
  <si>
    <t>ID1428</t>
  </si>
  <si>
    <t>ID1429</t>
  </si>
  <si>
    <t>ID1430</t>
  </si>
  <si>
    <t>ID1431</t>
  </si>
  <si>
    <t>ID1432</t>
  </si>
  <si>
    <t>ID1433</t>
  </si>
  <si>
    <t>ID1434</t>
  </si>
  <si>
    <t>ID1435</t>
  </si>
  <si>
    <t>ID1436</t>
  </si>
  <si>
    <t>ID1437</t>
  </si>
  <si>
    <t>ID1438</t>
  </si>
  <si>
    <t>ID1439</t>
  </si>
  <si>
    <t>ID1440</t>
  </si>
  <si>
    <t>ID1441</t>
  </si>
  <si>
    <t>ID1442</t>
  </si>
  <si>
    <t>ID1443</t>
  </si>
  <si>
    <t>ID1444</t>
  </si>
  <si>
    <t>ID1445</t>
  </si>
  <si>
    <t>ID1446</t>
  </si>
  <si>
    <t>ID1447</t>
  </si>
  <si>
    <t>ID1448</t>
  </si>
  <si>
    <t>ID1449</t>
  </si>
  <si>
    <t>ID1450</t>
  </si>
  <si>
    <t>ID1451</t>
  </si>
  <si>
    <t>ID1452</t>
  </si>
  <si>
    <t>ID1453</t>
  </si>
  <si>
    <t>ID1454</t>
  </si>
  <si>
    <t>ID1455</t>
  </si>
  <si>
    <t>ID1456</t>
  </si>
  <si>
    <t>ID1457</t>
  </si>
  <si>
    <t>ID1458</t>
  </si>
  <si>
    <t>ID1459</t>
  </si>
  <si>
    <t>ID1460</t>
  </si>
  <si>
    <t>ID1461</t>
  </si>
  <si>
    <t>ID1462</t>
  </si>
  <si>
    <t>ID1463</t>
  </si>
  <si>
    <t>ID1464</t>
  </si>
  <si>
    <t>ID1465</t>
  </si>
  <si>
    <t>ID1466</t>
  </si>
  <si>
    <t>ID1467</t>
  </si>
  <si>
    <t>ID1468</t>
  </si>
  <si>
    <t>ID1469</t>
  </si>
  <si>
    <t>ID1470</t>
  </si>
  <si>
    <t>ID1471</t>
  </si>
  <si>
    <t>ID1472</t>
  </si>
  <si>
    <t>ID1473</t>
  </si>
  <si>
    <t>ID1474</t>
  </si>
  <si>
    <t>ID1475</t>
  </si>
  <si>
    <t>ID1476</t>
  </si>
  <si>
    <t>ID1477</t>
  </si>
  <si>
    <t>ID1478</t>
  </si>
  <si>
    <t>ID1479</t>
  </si>
  <si>
    <t>ID1480</t>
  </si>
  <si>
    <t>ID1481</t>
  </si>
  <si>
    <t>ID1482</t>
  </si>
  <si>
    <t>ID1483</t>
  </si>
  <si>
    <t>ID1484</t>
  </si>
  <si>
    <t>ID1485</t>
  </si>
  <si>
    <t>ID1486</t>
  </si>
  <si>
    <t>ID1487</t>
  </si>
  <si>
    <t>ID1488</t>
  </si>
  <si>
    <t>ID1489</t>
  </si>
  <si>
    <t>ID1490</t>
  </si>
  <si>
    <t>ID1491</t>
  </si>
  <si>
    <t>ID1492</t>
  </si>
  <si>
    <t>ID1493</t>
  </si>
  <si>
    <t>ID1494</t>
  </si>
  <si>
    <t>ID1495</t>
  </si>
  <si>
    <t>ID1496</t>
  </si>
  <si>
    <t>ID1497</t>
  </si>
  <si>
    <t>ID1498</t>
  </si>
  <si>
    <t>ID1499</t>
  </si>
  <si>
    <t>ID1500</t>
  </si>
  <si>
    <t>ID1501</t>
  </si>
  <si>
    <t>ID1502</t>
  </si>
  <si>
    <t>ID1503</t>
  </si>
  <si>
    <t>ID1504</t>
  </si>
  <si>
    <t>ID1505</t>
  </si>
  <si>
    <t>ID1506</t>
  </si>
  <si>
    <t>ID1507</t>
  </si>
  <si>
    <t>ID1508</t>
  </si>
  <si>
    <t>ID1509</t>
  </si>
  <si>
    <t>ID1510</t>
  </si>
  <si>
    <t>ID1511</t>
  </si>
  <si>
    <t>ID1512</t>
  </si>
  <si>
    <t>ID1513</t>
  </si>
  <si>
    <t>ID1514</t>
  </si>
  <si>
    <t>ID1515</t>
  </si>
  <si>
    <t>ID1516</t>
  </si>
  <si>
    <t>ID1517</t>
  </si>
  <si>
    <t>ID1518</t>
  </si>
  <si>
    <t>ID1519</t>
  </si>
  <si>
    <t>ID1520</t>
  </si>
  <si>
    <t>ID1521</t>
  </si>
  <si>
    <t>ID1522</t>
  </si>
  <si>
    <t>Gross Profit</t>
  </si>
  <si>
    <t>Week days</t>
  </si>
  <si>
    <t>Row Labels</t>
  </si>
  <si>
    <t>Sum of Total Sales</t>
  </si>
  <si>
    <t>Sum of Total Sales2</t>
  </si>
  <si>
    <t>Sales Performance Dashboard</t>
  </si>
  <si>
    <t>(blank)</t>
  </si>
  <si>
    <t>Metrics</t>
  </si>
  <si>
    <t>Half Charts</t>
  </si>
  <si>
    <t xml:space="preserve"> Total Sales</t>
  </si>
  <si>
    <t>Grand Total</t>
  </si>
  <si>
    <t>May</t>
  </si>
  <si>
    <t>Jun</t>
  </si>
  <si>
    <t>Jul</t>
  </si>
  <si>
    <t>Aug</t>
  </si>
  <si>
    <t xml:space="preserve"> COGS</t>
  </si>
  <si>
    <t xml:space="preserve"> Gross Profit</t>
  </si>
  <si>
    <t>Month</t>
  </si>
  <si>
    <t xml:space="preserve">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</si>
</sst>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ddd"/>
    <numFmt numFmtId="165" formatCode="&quot;$&quot;#,##0"/>
    <numFmt numFmtId="166" formatCode="_(* #,##0_);_(* \(#,##0\);_(* &quot;-&quot;??_);_(@_)"/>
  </numFmts>
  <fonts count="7" x14ac:knownFonts="1">
    <font>
      <sz val="11"/>
      <color theme="1"/>
      <name val="Calibri"/>
      <family val="2"/>
      <scheme val="minor"/>
    </font>
    <font>
      <sz val="11"/>
      <color theme="1"/>
      <name val="Calibri"/>
      <family val="2"/>
      <scheme val="minor"/>
    </font>
    <font>
      <b/>
      <sz val="11"/>
      <color theme="1"/>
      <name val="Calibri"/>
      <family val="2"/>
      <scheme val="minor"/>
    </font>
    <font>
      <b/>
      <sz val="22"/>
      <color theme="0"/>
      <name val="Calibri"/>
      <family val="2"/>
      <scheme val="minor"/>
    </font>
    <font>
      <b/>
      <sz val="11"/>
      <color theme="0"/>
      <name val="Calibri"/>
      <family val="2"/>
      <scheme val="minor"/>
    </font>
    <font>
      <sz val="11"/>
      <color theme="0"/>
      <name val="Calibri"/>
      <family val="2"/>
      <scheme val="minor"/>
    </font>
    <font>
      <sz val="8"/>
      <name val="Segoe UI"/>
      <family val="2"/>
    </font>
  </fonts>
  <fills count="9">
    <fill>
      <patternFill patternType="none"/>
    </fill>
    <fill>
      <patternFill patternType="gray125"/>
    </fill>
    <fill>
      <patternFill patternType="solid">
        <fgColor theme="6" tint="0.79998168889431442"/>
        <bgColor indexed="65"/>
      </patternFill>
    </fill>
    <fill>
      <patternFill patternType="gray0625"/>
    </fill>
    <fill>
      <patternFill patternType="solid">
        <fgColor theme="4" tint="-0.499984740745262"/>
        <bgColor indexed="64"/>
      </patternFill>
    </fill>
    <fill>
      <patternFill patternType="gray0625">
        <bgColor theme="4" tint="-0.249977111117893"/>
      </patternFill>
    </fill>
    <fill>
      <patternFill patternType="solid">
        <fgColor theme="5" tint="-0.249977111117893"/>
        <bgColor indexed="64"/>
      </patternFill>
    </fill>
    <fill>
      <patternFill patternType="solid">
        <fgColor theme="8"/>
      </patternFill>
    </fill>
    <fill>
      <patternFill patternType="solid">
        <fgColor theme="4" tint="-0.249977111117893"/>
        <bgColor indexed="64"/>
      </patternFill>
    </fill>
  </fills>
  <borders count="17">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style="medium">
        <color auto="1"/>
      </right>
      <top/>
      <bottom style="medium">
        <color auto="1"/>
      </bottom>
      <diagonal/>
    </border>
    <border>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s>
  <cellStyleXfs count="4">
    <xf numFmtId="0" fontId="0" fillId="0" borderId="0"/>
    <xf numFmtId="43" fontId="1" fillId="0" borderId="0" applyFont="0" applyFill="0" applyBorder="0" applyAlignment="0" applyProtection="0"/>
    <xf numFmtId="0" fontId="1" fillId="2" borderId="0" applyNumberFormat="0" applyBorder="0" applyAlignment="0" applyProtection="0"/>
    <xf numFmtId="0" fontId="5" fillId="7" borderId="0" applyNumberFormat="0" applyBorder="0" applyAlignment="0" applyProtection="0"/>
  </cellStyleXfs>
  <cellXfs count="40">
    <xf numFmtId="0" fontId="0" fillId="0" borderId="0" xfId="0"/>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0" fontId="0" fillId="0" borderId="0" xfId="0" applyNumberFormat="1"/>
    <xf numFmtId="9" fontId="0" fillId="0" borderId="0" xfId="0" applyNumberFormat="1"/>
    <xf numFmtId="0" fontId="0" fillId="3" borderId="0" xfId="0" applyFill="1"/>
    <xf numFmtId="0" fontId="1" fillId="2" borderId="0" xfId="2" applyBorder="1"/>
    <xf numFmtId="14" fontId="0" fillId="0" borderId="0" xfId="0" applyNumberFormat="1"/>
    <xf numFmtId="0" fontId="0" fillId="5" borderId="0" xfId="0" applyFill="1"/>
    <xf numFmtId="0" fontId="2" fillId="0" borderId="0" xfId="0" applyFont="1"/>
    <xf numFmtId="0" fontId="3" fillId="4" borderId="0" xfId="0" applyFont="1" applyFill="1" applyAlignment="1">
      <alignment horizontal="centerContinuous"/>
    </xf>
    <xf numFmtId="0" fontId="1" fillId="2" borderId="1" xfId="2" applyBorder="1"/>
    <xf numFmtId="0" fontId="1" fillId="2" borderId="2" xfId="2" applyBorder="1"/>
    <xf numFmtId="0" fontId="1" fillId="2" borderId="3" xfId="2" applyBorder="1"/>
    <xf numFmtId="0" fontId="1" fillId="2" borderId="4" xfId="2" applyBorder="1"/>
    <xf numFmtId="0" fontId="1" fillId="2" borderId="5" xfId="2" applyBorder="1"/>
    <xf numFmtId="0" fontId="1" fillId="2" borderId="6" xfId="2" applyBorder="1"/>
    <xf numFmtId="0" fontId="1" fillId="2" borderId="7" xfId="2" applyBorder="1"/>
    <xf numFmtId="0" fontId="1" fillId="2" borderId="8" xfId="2" applyBorder="1"/>
    <xf numFmtId="166" fontId="0" fillId="0" borderId="0" xfId="1" applyNumberFormat="1" applyFont="1"/>
    <xf numFmtId="0" fontId="4" fillId="4" borderId="0" xfId="0" applyFont="1" applyFill="1" applyAlignment="1">
      <alignment horizontal="center"/>
    </xf>
    <xf numFmtId="0" fontId="4" fillId="6" borderId="0" xfId="0" applyFont="1" applyFill="1" applyAlignment="1">
      <alignment horizontal="center"/>
    </xf>
    <xf numFmtId="165" fontId="0" fillId="2" borderId="0" xfId="0" applyNumberFormat="1" applyFont="1" applyFill="1" applyBorder="1"/>
    <xf numFmtId="0" fontId="3" fillId="4" borderId="0" xfId="3" applyFont="1" applyFill="1" applyAlignment="1">
      <alignment horizontal="center" vertical="center"/>
    </xf>
    <xf numFmtId="0" fontId="3" fillId="4" borderId="0" xfId="3" applyFont="1" applyFill="1" applyAlignment="1">
      <alignment vertical="center"/>
    </xf>
    <xf numFmtId="0" fontId="1" fillId="2" borderId="11" xfId="2" applyBorder="1"/>
    <xf numFmtId="0" fontId="1" fillId="2" borderId="12" xfId="2" applyBorder="1"/>
    <xf numFmtId="0" fontId="1" fillId="2" borderId="13" xfId="2" applyBorder="1"/>
    <xf numFmtId="0" fontId="1" fillId="2" borderId="14" xfId="2" applyBorder="1"/>
    <xf numFmtId="0" fontId="1" fillId="2" borderId="10" xfId="2" applyBorder="1"/>
    <xf numFmtId="0" fontId="1" fillId="2" borderId="15" xfId="2" applyBorder="1"/>
    <xf numFmtId="0" fontId="1" fillId="2" borderId="16" xfId="2" applyBorder="1"/>
    <xf numFmtId="0" fontId="1" fillId="2" borderId="9" xfId="2" applyBorder="1"/>
    <xf numFmtId="0" fontId="0" fillId="0" borderId="0" xfId="0" applyNumberFormat="1"/>
    <xf numFmtId="3" fontId="0" fillId="0" borderId="0" xfId="0" applyNumberFormat="1"/>
    <xf numFmtId="0" fontId="5" fillId="4" borderId="0" xfId="0" applyFont="1" applyFill="1"/>
    <xf numFmtId="0" fontId="0" fillId="8" borderId="0" xfId="0" applyFill="1"/>
    <xf numFmtId="0" fontId="0" fillId="8" borderId="0" xfId="0" applyNumberFormat="1" applyFill="1"/>
  </cellXfs>
  <cellStyles count="4">
    <cellStyle name="20% - Accent3" xfId="2" builtinId="38"/>
    <cellStyle name="Accent5" xfId="3" builtinId="45"/>
    <cellStyle name="Comma" xfId="1" builtinId="3"/>
    <cellStyle name="Normal" xfId="0" builtinId="0"/>
  </cellStyles>
  <dxfs count="58">
    <dxf>
      <numFmt numFmtId="19" formatCode="m/d/yyyy"/>
    </dxf>
    <dxf>
      <numFmt numFmtId="19" formatCode="m/d/yyyy"/>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ill>
        <patternFill patternType="solid">
          <bgColor theme="4" tint="-0.249977111117893"/>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ill>
        <patternFill patternType="solid">
          <bgColor theme="4" tint="-0.249977111117893"/>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ont>
        <color theme="0"/>
      </font>
    </dxf>
    <dxf>
      <font>
        <color theme="0"/>
      </font>
    </dxf>
    <dxf>
      <font>
        <color theme="0"/>
      </font>
    </dxf>
    <dxf>
      <font>
        <color theme="0"/>
      </font>
    </dxf>
    <dxf>
      <font>
        <color theme="0"/>
      </font>
    </dxf>
    <dxf>
      <fill>
        <patternFill patternType="solid">
          <bgColor theme="4" tint="-0.249977111117893"/>
        </patternFill>
      </fill>
    </dxf>
    <dxf>
      <numFmt numFmtId="19" formatCode="m/d/yyyy"/>
    </dxf>
    <dxf>
      <numFmt numFmtId="19" formatCode="m/d/yyyy"/>
    </dxf>
    <dxf>
      <fill>
        <patternFill patternType="solid">
          <bgColor theme="4" tint="-0.249977111117893"/>
        </patternFill>
      </fill>
    </dxf>
    <dxf>
      <font>
        <color theme="0"/>
      </font>
    </dxf>
    <dxf>
      <font>
        <color theme="0"/>
      </font>
    </dxf>
    <dxf>
      <font>
        <color theme="0"/>
      </font>
    </dxf>
    <dxf>
      <font>
        <color theme="0"/>
      </font>
    </dxf>
    <dxf>
      <font>
        <color theme="0"/>
      </font>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fill>
        <patternFill patternType="solid">
          <bgColor theme="4" tint="-0.499984740745262"/>
        </patternFill>
      </fill>
    </dxf>
    <dxf>
      <numFmt numFmtId="165" formatCode="&quot;$&quot;#,##0"/>
    </dxf>
    <dxf>
      <numFmt numFmtId="3" formatCode="#,##0"/>
    </dxf>
    <dxf>
      <numFmt numFmtId="165" formatCode="&quot;$&quot;#,##0"/>
    </dxf>
    <dxf>
      <numFmt numFmtId="168" formatCode="&quot;$&quot;#,##0.0"/>
    </dxf>
    <dxf>
      <numFmt numFmtId="167" formatCode="&quot;$&quot;#,##0.00"/>
    </dxf>
    <dxf>
      <numFmt numFmtId="164" formatCode="ddd"/>
    </dxf>
    <dxf>
      <numFmt numFmtId="0" formatCode="General"/>
    </dxf>
    <dxf>
      <numFmt numFmtId="0" formatCode="General"/>
    </dxf>
    <dxf>
      <numFmt numFmtId="0" formatCode="General"/>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07/relationships/slicerCache" Target="slicerCaches/slicerCache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Backend!$F$4</c:f>
              <c:strCache>
                <c:ptCount val="1"/>
                <c:pt idx="0">
                  <c:v>Female Bag</c:v>
                </c:pt>
              </c:strCache>
            </c:strRef>
          </c:tx>
          <c:spPr>
            <a:ln>
              <a:noFill/>
            </a:ln>
          </c:spPr>
          <c:dPt>
            <c:idx val="0"/>
            <c:bubble3D val="0"/>
            <c:spPr>
              <a:solidFill>
                <a:schemeClr val="accent1">
                  <a:lumMod val="50000"/>
                </a:schemeClr>
              </a:solidFill>
              <a:ln w="19050">
                <a:noFill/>
              </a:ln>
              <a:effectLst/>
            </c:spPr>
            <c:extLst>
              <c:ext xmlns:c16="http://schemas.microsoft.com/office/drawing/2014/chart" uri="{C3380CC4-5D6E-409C-BE32-E72D297353CC}">
                <c16:uniqueId val="{00000002-D451-4119-8CD5-ACE0D395AE15}"/>
              </c:ext>
            </c:extLst>
          </c:dPt>
          <c:dPt>
            <c:idx val="1"/>
            <c:bubble3D val="0"/>
            <c:spPr>
              <a:solidFill>
                <a:schemeClr val="accent1">
                  <a:lumMod val="50000"/>
                  <a:alpha val="50000"/>
                </a:schemeClr>
              </a:solidFill>
              <a:ln w="19050">
                <a:noFill/>
              </a:ln>
              <a:effectLst/>
            </c:spPr>
            <c:extLst>
              <c:ext xmlns:c16="http://schemas.microsoft.com/office/drawing/2014/chart" uri="{C3380CC4-5D6E-409C-BE32-E72D297353CC}">
                <c16:uniqueId val="{00000003-D451-4119-8CD5-ACE0D395AE15}"/>
              </c:ext>
            </c:extLst>
          </c:dPt>
          <c:dPt>
            <c:idx val="2"/>
            <c:bubble3D val="0"/>
            <c:spPr>
              <a:noFill/>
              <a:ln w="19050">
                <a:noFill/>
              </a:ln>
              <a:effectLst/>
            </c:spPr>
            <c:extLst>
              <c:ext xmlns:c16="http://schemas.microsoft.com/office/drawing/2014/chart" uri="{C3380CC4-5D6E-409C-BE32-E72D297353CC}">
                <c16:uniqueId val="{00000001-D451-4119-8CD5-ACE0D395AE15}"/>
              </c:ext>
            </c:extLst>
          </c:dPt>
          <c:val>
            <c:numRef>
              <c:f>Backend!$G$4:$I$4</c:f>
              <c:numCache>
                <c:formatCode>0.00%</c:formatCode>
                <c:ptCount val="3"/>
                <c:pt idx="0">
                  <c:v>0.19045290556354066</c:v>
                </c:pt>
                <c:pt idx="1">
                  <c:v>0.80954709443645934</c:v>
                </c:pt>
                <c:pt idx="2" formatCode="0%">
                  <c:v>1</c:v>
                </c:pt>
              </c:numCache>
            </c:numRef>
          </c:val>
          <c:extLst>
            <c:ext xmlns:c16="http://schemas.microsoft.com/office/drawing/2014/chart" uri="{C3380CC4-5D6E-409C-BE32-E72D297353CC}">
              <c16:uniqueId val="{00000000-D451-4119-8CD5-ACE0D395AE15}"/>
            </c:ext>
          </c:extLst>
        </c:ser>
        <c:dLbls>
          <c:showLegendKey val="0"/>
          <c:showVal val="0"/>
          <c:showCatName val="0"/>
          <c:showSerName val="0"/>
          <c:showPercent val="0"/>
          <c:showBubbleSize val="0"/>
          <c:showLeaderLines val="1"/>
        </c:dLbls>
        <c:firstSliceAng val="270"/>
        <c:holeSize val="5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Backend!$F$5</c:f>
              <c:strCache>
                <c:ptCount val="1"/>
                <c:pt idx="0">
                  <c:v>Male Bags</c:v>
                </c:pt>
              </c:strCache>
            </c:strRef>
          </c:tx>
          <c:spPr>
            <a:ln>
              <a:noFill/>
            </a:ln>
          </c:spPr>
          <c:dPt>
            <c:idx val="0"/>
            <c:bubble3D val="0"/>
            <c:spPr>
              <a:solidFill>
                <a:schemeClr val="accent1">
                  <a:lumMod val="75000"/>
                </a:schemeClr>
              </a:solidFill>
              <a:ln w="19050">
                <a:noFill/>
              </a:ln>
              <a:effectLst/>
            </c:spPr>
            <c:extLst>
              <c:ext xmlns:c16="http://schemas.microsoft.com/office/drawing/2014/chart" uri="{C3380CC4-5D6E-409C-BE32-E72D297353CC}">
                <c16:uniqueId val="{00000002-D451-4119-8CD5-ACE0D395AE15}"/>
              </c:ext>
            </c:extLst>
          </c:dPt>
          <c:dPt>
            <c:idx val="1"/>
            <c:bubble3D val="0"/>
            <c:spPr>
              <a:solidFill>
                <a:schemeClr val="accent1">
                  <a:lumMod val="75000"/>
                  <a:alpha val="50000"/>
                </a:schemeClr>
              </a:solidFill>
              <a:ln w="19050">
                <a:noFill/>
              </a:ln>
              <a:effectLst/>
            </c:spPr>
            <c:extLst>
              <c:ext xmlns:c16="http://schemas.microsoft.com/office/drawing/2014/chart" uri="{C3380CC4-5D6E-409C-BE32-E72D297353CC}">
                <c16:uniqueId val="{00000003-D451-4119-8CD5-ACE0D395AE15}"/>
              </c:ext>
            </c:extLst>
          </c:dPt>
          <c:dPt>
            <c:idx val="2"/>
            <c:bubble3D val="0"/>
            <c:spPr>
              <a:noFill/>
              <a:ln w="19050">
                <a:noFill/>
              </a:ln>
              <a:effectLst/>
            </c:spPr>
            <c:extLst>
              <c:ext xmlns:c16="http://schemas.microsoft.com/office/drawing/2014/chart" uri="{C3380CC4-5D6E-409C-BE32-E72D297353CC}">
                <c16:uniqueId val="{00000001-D451-4119-8CD5-ACE0D395AE15}"/>
              </c:ext>
            </c:extLst>
          </c:dPt>
          <c:val>
            <c:numRef>
              <c:f>Backend!$G$5:$I$5</c:f>
              <c:numCache>
                <c:formatCode>0.00%</c:formatCode>
                <c:ptCount val="3"/>
                <c:pt idx="0">
                  <c:v>7.7960801185573622E-2</c:v>
                </c:pt>
                <c:pt idx="1">
                  <c:v>0.92203919881442642</c:v>
                </c:pt>
                <c:pt idx="2" formatCode="0%">
                  <c:v>1</c:v>
                </c:pt>
              </c:numCache>
            </c:numRef>
          </c:val>
          <c:extLst>
            <c:ext xmlns:c16="http://schemas.microsoft.com/office/drawing/2014/chart" uri="{C3380CC4-5D6E-409C-BE32-E72D297353CC}">
              <c16:uniqueId val="{00000000-D451-4119-8CD5-ACE0D395AE15}"/>
            </c:ext>
          </c:extLst>
        </c:ser>
        <c:dLbls>
          <c:showLegendKey val="0"/>
          <c:showVal val="0"/>
          <c:showCatName val="0"/>
          <c:showSerName val="0"/>
          <c:showPercent val="0"/>
          <c:showBubbleSize val="0"/>
          <c:showLeaderLines val="1"/>
        </c:dLbls>
        <c:firstSliceAng val="270"/>
        <c:holeSize val="5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Backend!$F$6</c:f>
              <c:strCache>
                <c:ptCount val="1"/>
                <c:pt idx="0">
                  <c:v>Men Shoes</c:v>
                </c:pt>
              </c:strCache>
            </c:strRef>
          </c:tx>
          <c:spPr>
            <a:ln>
              <a:noFill/>
            </a:ln>
          </c:spPr>
          <c:dPt>
            <c:idx val="0"/>
            <c:bubble3D val="0"/>
            <c:spPr>
              <a:solidFill>
                <a:schemeClr val="accent2">
                  <a:lumMod val="50000"/>
                </a:schemeClr>
              </a:solidFill>
              <a:ln w="19050">
                <a:noFill/>
              </a:ln>
              <a:effectLst/>
            </c:spPr>
            <c:extLst>
              <c:ext xmlns:c16="http://schemas.microsoft.com/office/drawing/2014/chart" uri="{C3380CC4-5D6E-409C-BE32-E72D297353CC}">
                <c16:uniqueId val="{00000002-D451-4119-8CD5-ACE0D395AE15}"/>
              </c:ext>
            </c:extLst>
          </c:dPt>
          <c:dPt>
            <c:idx val="1"/>
            <c:bubble3D val="0"/>
            <c:spPr>
              <a:solidFill>
                <a:schemeClr val="accent2">
                  <a:lumMod val="50000"/>
                  <a:alpha val="50000"/>
                </a:schemeClr>
              </a:solidFill>
              <a:ln w="19050">
                <a:noFill/>
              </a:ln>
              <a:effectLst/>
            </c:spPr>
            <c:extLst>
              <c:ext xmlns:c16="http://schemas.microsoft.com/office/drawing/2014/chart" uri="{C3380CC4-5D6E-409C-BE32-E72D297353CC}">
                <c16:uniqueId val="{00000003-D451-4119-8CD5-ACE0D395AE15}"/>
              </c:ext>
            </c:extLst>
          </c:dPt>
          <c:dPt>
            <c:idx val="2"/>
            <c:bubble3D val="0"/>
            <c:spPr>
              <a:noFill/>
              <a:ln w="19050">
                <a:noFill/>
              </a:ln>
              <a:effectLst/>
            </c:spPr>
            <c:extLst>
              <c:ext xmlns:c16="http://schemas.microsoft.com/office/drawing/2014/chart" uri="{C3380CC4-5D6E-409C-BE32-E72D297353CC}">
                <c16:uniqueId val="{00000001-D451-4119-8CD5-ACE0D395AE15}"/>
              </c:ext>
            </c:extLst>
          </c:dPt>
          <c:val>
            <c:numRef>
              <c:f>Backend!$G$6:$I$6</c:f>
              <c:numCache>
                <c:formatCode>0.00%</c:formatCode>
                <c:ptCount val="3"/>
                <c:pt idx="0">
                  <c:v>0.23172277018755177</c:v>
                </c:pt>
                <c:pt idx="1">
                  <c:v>0.76827722981244828</c:v>
                </c:pt>
                <c:pt idx="2" formatCode="0%">
                  <c:v>1</c:v>
                </c:pt>
              </c:numCache>
            </c:numRef>
          </c:val>
          <c:extLst>
            <c:ext xmlns:c16="http://schemas.microsoft.com/office/drawing/2014/chart" uri="{C3380CC4-5D6E-409C-BE32-E72D297353CC}">
              <c16:uniqueId val="{00000000-D451-4119-8CD5-ACE0D395AE15}"/>
            </c:ext>
          </c:extLst>
        </c:ser>
        <c:dLbls>
          <c:showLegendKey val="0"/>
          <c:showVal val="0"/>
          <c:showCatName val="0"/>
          <c:showSerName val="0"/>
          <c:showPercent val="0"/>
          <c:showBubbleSize val="0"/>
          <c:showLeaderLines val="1"/>
        </c:dLbls>
        <c:firstSliceAng val="270"/>
        <c:holeSize val="5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tx>
            <c:strRef>
              <c:f>Backend!$F$7</c:f>
              <c:strCache>
                <c:ptCount val="1"/>
                <c:pt idx="0">
                  <c:v>Women Bag</c:v>
                </c:pt>
              </c:strCache>
            </c:strRef>
          </c:tx>
          <c:spPr>
            <a:ln>
              <a:noFill/>
            </a:ln>
          </c:spPr>
          <c:dPt>
            <c:idx val="0"/>
            <c:bubble3D val="0"/>
            <c:spPr>
              <a:solidFill>
                <a:schemeClr val="accent2">
                  <a:lumMod val="75000"/>
                </a:schemeClr>
              </a:solidFill>
              <a:ln w="19050">
                <a:noFill/>
              </a:ln>
              <a:effectLst/>
            </c:spPr>
            <c:extLst>
              <c:ext xmlns:c16="http://schemas.microsoft.com/office/drawing/2014/chart" uri="{C3380CC4-5D6E-409C-BE32-E72D297353CC}">
                <c16:uniqueId val="{00000002-D451-4119-8CD5-ACE0D395AE15}"/>
              </c:ext>
            </c:extLst>
          </c:dPt>
          <c:dPt>
            <c:idx val="1"/>
            <c:bubble3D val="0"/>
            <c:spPr>
              <a:solidFill>
                <a:schemeClr val="accent2">
                  <a:lumMod val="75000"/>
                  <a:alpha val="50000"/>
                </a:schemeClr>
              </a:solidFill>
              <a:ln w="19050">
                <a:noFill/>
              </a:ln>
              <a:effectLst/>
            </c:spPr>
            <c:extLst>
              <c:ext xmlns:c16="http://schemas.microsoft.com/office/drawing/2014/chart" uri="{C3380CC4-5D6E-409C-BE32-E72D297353CC}">
                <c16:uniqueId val="{00000003-D451-4119-8CD5-ACE0D395AE15}"/>
              </c:ext>
            </c:extLst>
          </c:dPt>
          <c:dPt>
            <c:idx val="2"/>
            <c:bubble3D val="0"/>
            <c:spPr>
              <a:noFill/>
              <a:ln w="19050">
                <a:noFill/>
              </a:ln>
              <a:effectLst/>
            </c:spPr>
            <c:extLst>
              <c:ext xmlns:c16="http://schemas.microsoft.com/office/drawing/2014/chart" uri="{C3380CC4-5D6E-409C-BE32-E72D297353CC}">
                <c16:uniqueId val="{00000001-D451-4119-8CD5-ACE0D395AE15}"/>
              </c:ext>
            </c:extLst>
          </c:dPt>
          <c:val>
            <c:numRef>
              <c:f>Backend!$G$7:$I$7</c:f>
              <c:numCache>
                <c:formatCode>0.00%</c:formatCode>
                <c:ptCount val="3"/>
                <c:pt idx="0">
                  <c:v>0.49986352306333393</c:v>
                </c:pt>
                <c:pt idx="1">
                  <c:v>0.50013647693666607</c:v>
                </c:pt>
                <c:pt idx="2" formatCode="0%">
                  <c:v>1</c:v>
                </c:pt>
              </c:numCache>
            </c:numRef>
          </c:val>
          <c:extLst>
            <c:ext xmlns:c16="http://schemas.microsoft.com/office/drawing/2014/chart" uri="{C3380CC4-5D6E-409C-BE32-E72D297353CC}">
              <c16:uniqueId val="{00000000-D451-4119-8CD5-ACE0D395AE15}"/>
            </c:ext>
          </c:extLst>
        </c:ser>
        <c:dLbls>
          <c:showLegendKey val="0"/>
          <c:showVal val="0"/>
          <c:showCatName val="0"/>
          <c:showSerName val="0"/>
          <c:showPercent val="0"/>
          <c:showBubbleSize val="0"/>
          <c:showLeaderLines val="1"/>
        </c:dLbls>
        <c:firstSliceAng val="270"/>
        <c:holeSize val="55"/>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Backend!$AF$3</c:f>
              <c:strCache>
                <c:ptCount val="1"/>
                <c:pt idx="0">
                  <c:v> Gross Profit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Backend!$AE$4:$AE$7</c:f>
              <c:strCache>
                <c:ptCount val="4"/>
                <c:pt idx="0">
                  <c:v>May</c:v>
                </c:pt>
                <c:pt idx="1">
                  <c:v>Jun</c:v>
                </c:pt>
                <c:pt idx="2">
                  <c:v>Jul</c:v>
                </c:pt>
                <c:pt idx="3">
                  <c:v>Aug</c:v>
                </c:pt>
              </c:strCache>
            </c:strRef>
          </c:cat>
          <c:val>
            <c:numRef>
              <c:f>Backend!$AF$4:$AF$7</c:f>
              <c:numCache>
                <c:formatCode>"$"#,##0</c:formatCode>
                <c:ptCount val="4"/>
                <c:pt idx="0">
                  <c:v>1825986</c:v>
                </c:pt>
                <c:pt idx="1">
                  <c:v>6315772</c:v>
                </c:pt>
                <c:pt idx="2">
                  <c:v>1451102</c:v>
                </c:pt>
                <c:pt idx="3">
                  <c:v>364716</c:v>
                </c:pt>
              </c:numCache>
            </c:numRef>
          </c:val>
          <c:extLst>
            <c:ext xmlns:c16="http://schemas.microsoft.com/office/drawing/2014/chart" uri="{C3380CC4-5D6E-409C-BE32-E72D297353CC}">
              <c16:uniqueId val="{00000000-A768-48D9-A7DE-0230307CF3DD}"/>
            </c:ext>
          </c:extLst>
        </c:ser>
        <c:dLbls>
          <c:dLblPos val="outEnd"/>
          <c:showLegendKey val="0"/>
          <c:showVal val="1"/>
          <c:showCatName val="0"/>
          <c:showSerName val="0"/>
          <c:showPercent val="0"/>
          <c:showBubbleSize val="0"/>
        </c:dLbls>
        <c:gapWidth val="219"/>
        <c:overlap val="-27"/>
        <c:axId val="746224320"/>
        <c:axId val="746227928"/>
      </c:barChart>
      <c:catAx>
        <c:axId val="7462243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227928"/>
        <c:crosses val="autoZero"/>
        <c:auto val="1"/>
        <c:lblAlgn val="ctr"/>
        <c:lblOffset val="100"/>
        <c:noMultiLvlLbl val="0"/>
      </c:catAx>
      <c:valAx>
        <c:axId val="746227928"/>
        <c:scaling>
          <c:orientation val="minMax"/>
        </c:scaling>
        <c:delete val="1"/>
        <c:axPos val="l"/>
        <c:numFmt formatCode="&quot;$&quot;#,##0" sourceLinked="1"/>
        <c:majorTickMark val="none"/>
        <c:minorTickMark val="none"/>
        <c:tickLblPos val="nextTo"/>
        <c:crossAx val="74622432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6.xml><?xml version="1.0" encoding="utf-8"?>
<cx:chartSpace xmlns:a="http://schemas.openxmlformats.org/drawingml/2006/main" xmlns:r="http://schemas.openxmlformats.org/officeDocument/2006/relationships" xmlns:cx="http://schemas.microsoft.com/office/drawing/2014/chartex">
  <cx:chartData>
    <cx:data id="0">
      <cx:strDim type="cat">
        <cx:f>_xlchart.2</cx:f>
      </cx:strDim>
      <cx:numDim type="size">
        <cx:f>_xlchart.3</cx:f>
      </cx:numDim>
    </cx:data>
  </cx:chartData>
  <cx:chart>
    <cx:plotArea>
      <cx:plotAreaRegion>
        <cx:series layoutId="treemap" uniqueId="{9C3A99D7-0E97-4344-85DA-145464D46125}">
          <cx:dataPt idx="1">
            <cx:spPr>
              <a:solidFill>
                <a:schemeClr val="accent6">
                  <a:lumMod val="50000"/>
                </a:schemeClr>
              </a:solidFill>
            </cx:spPr>
          </cx:dataPt>
          <cx:dataLabels>
            <cx:txPr>
              <a:bodyPr spcFirstLastPara="1" vertOverflow="ellipsis" wrap="square" lIns="0" tIns="0" rIns="0" bIns="0" anchor="ctr" anchorCtr="1"/>
              <a:lstStyle/>
              <a:p>
                <a:pPr>
                  <a:defRPr sz="1050" b="1">
                    <a:solidFill>
                      <a:schemeClr val="bg1"/>
                    </a:solidFill>
                  </a:defRPr>
                </a:pPr>
                <a:endParaRPr lang="en-US" sz="1050" b="1">
                  <a:solidFill>
                    <a:schemeClr val="bg1"/>
                  </a:solidFill>
                </a:endParaRPr>
              </a:p>
            </cx:txPr>
            <cx:visibility seriesName="0" categoryName="1" value="1"/>
            <cx:separator>
</cx:separator>
          </cx:dataLabels>
          <cx:dataId val="0"/>
          <cx:layoutPr/>
        </cx:series>
      </cx:plotAreaRegion>
    </cx:plotArea>
  </cx:chart>
  <cx:spPr>
    <a:effectLst>
      <a:outerShdw blurRad="63500" sx="102000" sy="102000" algn="ctr" rotWithShape="0">
        <a:prstClr val="black">
          <a:alpha val="40000"/>
        </a:prstClr>
      </a:outerShdw>
    </a:effectLst>
  </cx:spPr>
</cx: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 youtube.xlsx]Backend!topproducts</c:name>
    <c:fmtId val="2"/>
  </c:pivotSource>
  <c:chart>
    <c:title>
      <c:tx>
        <c:rich>
          <a:bodyPr rot="0" spcFirstLastPara="1" vertOverflow="ellipsis" vert="horz" wrap="square" anchor="ctr" anchorCtr="1"/>
          <a:lstStyle/>
          <a:p>
            <a:pPr>
              <a:defRPr sz="1400" b="1" i="0" u="none" strike="noStrike" kern="1200" spc="0" baseline="0">
                <a:solidFill>
                  <a:schemeClr val="accent1">
                    <a:lumMod val="50000"/>
                  </a:schemeClr>
                </a:solidFill>
                <a:latin typeface="+mn-lt"/>
                <a:ea typeface="+mn-ea"/>
                <a:cs typeface="+mn-cs"/>
              </a:defRPr>
            </a:pPr>
            <a:r>
              <a:rPr lang="en-US" b="1">
                <a:solidFill>
                  <a:schemeClr val="accent1">
                    <a:lumMod val="50000"/>
                  </a:schemeClr>
                </a:solidFill>
              </a:rPr>
              <a:t>Top 3 Products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Backend!$AX$3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Backend!$AW$4:$AW$6</c:f>
              <c:strCache>
                <c:ptCount val="3"/>
                <c:pt idx="0">
                  <c:v>Foot Ball Boots Men</c:v>
                </c:pt>
                <c:pt idx="1">
                  <c:v>Leader Hand Bag White</c:v>
                </c:pt>
                <c:pt idx="2">
                  <c:v>Military Boots Women</c:v>
                </c:pt>
              </c:strCache>
            </c:strRef>
          </c:cat>
          <c:val>
            <c:numRef>
              <c:f>Backend!$AX$4:$AX$6</c:f>
              <c:numCache>
                <c:formatCode>General</c:formatCode>
                <c:ptCount val="3"/>
                <c:pt idx="0">
                  <c:v>12502250</c:v>
                </c:pt>
                <c:pt idx="1">
                  <c:v>12561605</c:v>
                </c:pt>
                <c:pt idx="2">
                  <c:v>32785425</c:v>
                </c:pt>
              </c:numCache>
            </c:numRef>
          </c:val>
          <c:extLst>
            <c:ext xmlns:c16="http://schemas.microsoft.com/office/drawing/2014/chart" uri="{C3380CC4-5D6E-409C-BE32-E72D297353CC}">
              <c16:uniqueId val="{00000000-6F82-409D-979E-613C2E7A211E}"/>
            </c:ext>
          </c:extLst>
        </c:ser>
        <c:dLbls>
          <c:dLblPos val="outEnd"/>
          <c:showLegendKey val="0"/>
          <c:showVal val="1"/>
          <c:showCatName val="0"/>
          <c:showSerName val="0"/>
          <c:showPercent val="0"/>
          <c:showBubbleSize val="0"/>
        </c:dLbls>
        <c:gapWidth val="219"/>
        <c:overlap val="-27"/>
        <c:axId val="679446416"/>
        <c:axId val="679446744"/>
      </c:barChart>
      <c:catAx>
        <c:axId val="679446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679446744"/>
        <c:crosses val="autoZero"/>
        <c:auto val="1"/>
        <c:lblAlgn val="ctr"/>
        <c:lblOffset val="100"/>
        <c:noMultiLvlLbl val="0"/>
      </c:catAx>
      <c:valAx>
        <c:axId val="679446744"/>
        <c:scaling>
          <c:orientation val="minMax"/>
        </c:scaling>
        <c:delete val="1"/>
        <c:axPos val="l"/>
        <c:numFmt formatCode="General" sourceLinked="1"/>
        <c:majorTickMark val="none"/>
        <c:minorTickMark val="none"/>
        <c:tickLblPos val="nextTo"/>
        <c:crossAx val="6794464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performance dashboard youtube.xlsx]Backend!UnderPerformed</c:name>
    <c:fmtId val="2"/>
  </c:pivotSource>
  <c:chart>
    <c:title>
      <c:tx>
        <c:rich>
          <a:bodyPr rot="0" spcFirstLastPara="1" vertOverflow="ellipsis" vert="horz" wrap="square" anchor="ctr" anchorCtr="1"/>
          <a:lstStyle/>
          <a:p>
            <a:pPr>
              <a:defRPr sz="1400" b="1" i="0" u="none" strike="noStrike" kern="1200" spc="0" baseline="0">
                <a:solidFill>
                  <a:schemeClr val="accent1">
                    <a:lumMod val="50000"/>
                  </a:schemeClr>
                </a:solidFill>
                <a:latin typeface="+mn-lt"/>
                <a:ea typeface="+mn-ea"/>
                <a:cs typeface="+mn-cs"/>
              </a:defRPr>
            </a:pPr>
            <a:r>
              <a:rPr lang="en-US" b="1">
                <a:solidFill>
                  <a:schemeClr val="accent1">
                    <a:lumMod val="50000"/>
                  </a:schemeClr>
                </a:solidFill>
              </a:rPr>
              <a:t>3 Under-Performed Products</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accent1">
                  <a:lumMod val="5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layout/>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Backend!$BB$3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0C9-4582-B56E-3454B49B6CF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0C9-4582-B56E-3454B49B6CF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0C9-4582-B56E-3454B49B6CF3}"/>
              </c:ext>
            </c:extLst>
          </c:dPt>
          <c:dLbls>
            <c:spPr>
              <a:solidFill>
                <a:schemeClr val="accent1">
                  <a:lumMod val="7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Backend!$BA$4:$BA$6</c:f>
              <c:strCache>
                <c:ptCount val="3"/>
                <c:pt idx="0">
                  <c:v>Loafers</c:v>
                </c:pt>
                <c:pt idx="1">
                  <c:v>Mules</c:v>
                </c:pt>
                <c:pt idx="2">
                  <c:v>Trainers Men</c:v>
                </c:pt>
              </c:strCache>
            </c:strRef>
          </c:cat>
          <c:val>
            <c:numRef>
              <c:f>Backend!$BB$4:$BB$6</c:f>
              <c:numCache>
                <c:formatCode>General</c:formatCode>
                <c:ptCount val="3"/>
                <c:pt idx="0">
                  <c:v>1025000</c:v>
                </c:pt>
                <c:pt idx="1">
                  <c:v>1095800</c:v>
                </c:pt>
                <c:pt idx="2">
                  <c:v>1167425</c:v>
                </c:pt>
              </c:numCache>
            </c:numRef>
          </c:val>
          <c:extLst>
            <c:ext xmlns:c16="http://schemas.microsoft.com/office/drawing/2014/chart" uri="{C3380CC4-5D6E-409C-BE32-E72D297353CC}">
              <c16:uniqueId val="{00000006-20C9-4582-B56E-3454B49B6CF3}"/>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7151686061633775"/>
          <c:y val="0.28133715103793849"/>
          <c:w val="0.30389297015897987"/>
          <c:h val="0.59544691004533523"/>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Radio" firstButton="1" fmlaLink="Backend!$AF$2" lockText="1" noThreeD="1"/>
</file>

<file path=xl/ctrlProps/ctrlProp2.xml><?xml version="1.0" encoding="utf-8"?>
<formControlPr xmlns="http://schemas.microsoft.com/office/spreadsheetml/2009/9/main" objectType="Radio" lockText="1" noThreeD="1"/>
</file>

<file path=xl/ctrlProps/ctrlProp3.xml><?xml version="1.0" encoding="utf-8"?>
<formControlPr xmlns="http://schemas.microsoft.com/office/spreadsheetml/2009/9/main" objectType="Radio" checked="Checked" lockText="1" noThreeD="1"/>
</file>

<file path=xl/drawings/_rels/drawing1.xml.rels><?xml version="1.0" encoding="UTF-8" standalone="yes"?>
<Relationships xmlns="http://schemas.openxmlformats.org/package/2006/relationships"><Relationship Id="rId8" Type="http://schemas.microsoft.com/office/2007/relationships/hdphoto" Target="../media/hdphoto1.wdp"/><Relationship Id="rId13" Type="http://schemas.microsoft.com/office/2007/relationships/hdphoto" Target="../media/hdphoto2.wdp"/><Relationship Id="rId3" Type="http://schemas.openxmlformats.org/officeDocument/2006/relationships/chart" Target="../charts/chart3.xml"/><Relationship Id="rId7" Type="http://schemas.openxmlformats.org/officeDocument/2006/relationships/image" Target="../media/image1.png"/><Relationship Id="rId12" Type="http://schemas.openxmlformats.org/officeDocument/2006/relationships/image" Target="../media/image5.png"/><Relationship Id="rId17" Type="http://schemas.openxmlformats.org/officeDocument/2006/relationships/image" Target="../media/image8.png"/><Relationship Id="rId2" Type="http://schemas.openxmlformats.org/officeDocument/2006/relationships/chart" Target="../charts/chart2.xml"/><Relationship Id="rId16" Type="http://schemas.microsoft.com/office/2007/relationships/hdphoto" Target="../media/hdphoto3.wdp"/><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4.png"/><Relationship Id="rId5" Type="http://schemas.openxmlformats.org/officeDocument/2006/relationships/chart" Target="../charts/chart5.xml"/><Relationship Id="rId15" Type="http://schemas.openxmlformats.org/officeDocument/2006/relationships/image" Target="../media/image7.png"/><Relationship Id="rId10" Type="http://schemas.openxmlformats.org/officeDocument/2006/relationships/image" Target="../media/image3.png"/><Relationship Id="rId4" Type="http://schemas.openxmlformats.org/officeDocument/2006/relationships/chart" Target="../charts/chart4.xml"/><Relationship Id="rId9" Type="http://schemas.openxmlformats.org/officeDocument/2006/relationships/image" Target="../media/image2.png"/><Relationship Id="rId14" Type="http://schemas.openxmlformats.org/officeDocument/2006/relationships/image" Target="../media/image6.png"/></Relationships>
</file>

<file path=xl/drawings/_rels/drawing2.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381000</xdr:colOff>
      <xdr:row>6</xdr:row>
      <xdr:rowOff>100012</xdr:rowOff>
    </xdr:from>
    <xdr:to>
      <xdr:col>9</xdr:col>
      <xdr:colOff>66675</xdr:colOff>
      <xdr:row>17</xdr:row>
      <xdr:rowOff>85725</xdr:rowOff>
    </xdr:to>
    <xdr:grpSp>
      <xdr:nvGrpSpPr>
        <xdr:cNvPr id="18" name="Group 17"/>
        <xdr:cNvGrpSpPr/>
      </xdr:nvGrpSpPr>
      <xdr:grpSpPr>
        <a:xfrm>
          <a:off x="1600200" y="1414462"/>
          <a:ext cx="3952875" cy="2081213"/>
          <a:chOff x="1971675" y="1243012"/>
          <a:chExt cx="3952875" cy="2081213"/>
        </a:xfrm>
      </xdr:grpSpPr>
      <xdr:graphicFrame macro="">
        <xdr:nvGraphicFramePr>
          <xdr:cNvPr id="2" name="Chart 1"/>
          <xdr:cNvGraphicFramePr/>
        </xdr:nvGraphicFramePr>
        <xdr:xfrm>
          <a:off x="1971675" y="1243012"/>
          <a:ext cx="3952875" cy="2081213"/>
        </xdr:xfrm>
        <a:graphic>
          <a:graphicData uri="http://schemas.openxmlformats.org/drawingml/2006/chart">
            <c:chart xmlns:c="http://schemas.openxmlformats.org/drawingml/2006/chart" xmlns:r="http://schemas.openxmlformats.org/officeDocument/2006/relationships" r:id="rId1"/>
          </a:graphicData>
        </a:graphic>
      </xdr:graphicFrame>
      <xdr:sp macro="" textlink="Backend!G4">
        <xdr:nvSpPr>
          <xdr:cNvPr id="6" name="Rectangle 5"/>
          <xdr:cNvSpPr/>
        </xdr:nvSpPr>
        <xdr:spPr>
          <a:xfrm>
            <a:off x="3438525" y="1983873"/>
            <a:ext cx="1038225" cy="374141"/>
          </a:xfrm>
          <a:prstGeom prst="rect">
            <a:avLst/>
          </a:prstGeom>
          <a:noFill/>
        </xdr:spPr>
        <xdr:txBody>
          <a:bodyPr wrap="square" lIns="91440" tIns="45720" rIns="91440" bIns="45720">
            <a:spAutoFit/>
          </a:bodyPr>
          <a:lstStyle/>
          <a:p>
            <a:pPr algn="ctr"/>
            <a:fld id="{382DC534-302D-46F9-99B4-F3F7E29BCE61}" type="TxLink">
              <a:rPr lang="en-US" sz="1800" b="1" i="0" u="none" strike="noStrike" cap="none" spc="0">
                <a:ln w="0"/>
                <a:solidFill>
                  <a:srgbClr val="000000"/>
                </a:solidFill>
                <a:effectLst>
                  <a:outerShdw blurRad="38100" dist="19050" dir="2700000" algn="tl" rotWithShape="0">
                    <a:schemeClr val="dk1">
                      <a:alpha val="40000"/>
                    </a:schemeClr>
                  </a:outerShdw>
                </a:effectLst>
                <a:latin typeface="Agency FB" panose="020B0503020202020204" pitchFamily="34" charset="0"/>
              </a:rPr>
              <a:pPr algn="ctr"/>
              <a:t>19.05%</a:t>
            </a:fld>
            <a:endParaRPr lang="en-US" sz="1800" b="1" cap="none" spc="0">
              <a:ln w="0"/>
              <a:solidFill>
                <a:schemeClr val="tx1"/>
              </a:solidFill>
              <a:effectLst>
                <a:outerShdw blurRad="38100" dist="19050" dir="2700000" algn="tl" rotWithShape="0">
                  <a:schemeClr val="dk1">
                    <a:alpha val="40000"/>
                  </a:schemeClr>
                </a:outerShdw>
              </a:effectLst>
              <a:latin typeface="Agency FB" panose="020B0503020202020204" pitchFamily="34" charset="0"/>
            </a:endParaRPr>
          </a:p>
        </xdr:txBody>
      </xdr:sp>
      <xdr:sp macro="" textlink="Backend!F4">
        <xdr:nvSpPr>
          <xdr:cNvPr id="10" name="Rectangle 9"/>
          <xdr:cNvSpPr/>
        </xdr:nvSpPr>
        <xdr:spPr>
          <a:xfrm>
            <a:off x="3228975" y="2268151"/>
            <a:ext cx="1485900" cy="374141"/>
          </a:xfrm>
          <a:prstGeom prst="rect">
            <a:avLst/>
          </a:prstGeom>
          <a:noFill/>
        </xdr:spPr>
        <xdr:txBody>
          <a:bodyPr wrap="square" lIns="91440" tIns="45720" rIns="91440" bIns="45720">
            <a:spAutoFit/>
          </a:bodyPr>
          <a:lstStyle/>
          <a:p>
            <a:pPr algn="ctr"/>
            <a:fld id="{E78EBFBC-ABEB-403E-95E0-29AEDB810B99}" type="TxLink">
              <a:rPr lang="en-US" sz="1800" b="1" i="0" u="none" strike="noStrike" cap="none" spc="0">
                <a:ln w="0"/>
                <a:solidFill>
                  <a:schemeClr val="accent1">
                    <a:lumMod val="50000"/>
                  </a:schemeClr>
                </a:solidFill>
                <a:effectLst>
                  <a:outerShdw blurRad="38100" dist="19050" dir="2700000" algn="tl" rotWithShape="0">
                    <a:schemeClr val="dk1">
                      <a:alpha val="40000"/>
                    </a:schemeClr>
                  </a:outerShdw>
                </a:effectLst>
                <a:latin typeface="Calibri"/>
                <a:ea typeface="+mn-ea"/>
                <a:cs typeface="+mn-cs"/>
              </a:rPr>
              <a:pPr algn="ctr"/>
              <a:t>Female Bag</a:t>
            </a:fld>
            <a:endParaRPr lang="en-US" sz="1800" b="1" cap="none" spc="0">
              <a:ln w="0"/>
              <a:solidFill>
                <a:schemeClr val="accent1">
                  <a:lumMod val="50000"/>
                </a:schemeClr>
              </a:solidFill>
              <a:effectLst>
                <a:outerShdw blurRad="38100" dist="19050" dir="2700000" algn="tl" rotWithShape="0">
                  <a:schemeClr val="dk1">
                    <a:alpha val="40000"/>
                  </a:schemeClr>
                </a:outerShdw>
              </a:effectLst>
            </a:endParaRPr>
          </a:p>
        </xdr:txBody>
      </xdr:sp>
      <xdr:sp macro="" textlink="Backend!C4">
        <xdr:nvSpPr>
          <xdr:cNvPr id="14" name="Rectangle 13"/>
          <xdr:cNvSpPr/>
        </xdr:nvSpPr>
        <xdr:spPr>
          <a:xfrm>
            <a:off x="3238500" y="2563426"/>
            <a:ext cx="1485900" cy="368691"/>
          </a:xfrm>
          <a:prstGeom prst="rect">
            <a:avLst/>
          </a:prstGeom>
          <a:noFill/>
        </xdr:spPr>
        <xdr:txBody>
          <a:bodyPr wrap="square" lIns="91440" tIns="45720" rIns="91440" bIns="45720">
            <a:spAutoFit/>
          </a:bodyPr>
          <a:lstStyle/>
          <a:p>
            <a:pPr algn="ctr"/>
            <a:fld id="{496B88B8-2EC3-4722-A885-397DD6A9584D}" type="TxLink">
              <a:rPr lang="en-US" sz="1800" b="0" i="0" u="none" strike="noStrike" cap="none" spc="0">
                <a:ln w="0"/>
                <a:solidFill>
                  <a:srgbClr val="000000"/>
                </a:solidFill>
                <a:effectLst>
                  <a:outerShdw blurRad="38100" dist="19050" dir="2700000" algn="tl" rotWithShape="0">
                    <a:schemeClr val="dk1">
                      <a:alpha val="40000"/>
                    </a:schemeClr>
                  </a:outerShdw>
                </a:effectLst>
                <a:latin typeface="Agency FB" panose="020B0503020202020204" pitchFamily="34" charset="0"/>
                <a:ea typeface="+mn-ea"/>
                <a:cs typeface="+mn-cs"/>
              </a:rPr>
              <a:pPr algn="ctr"/>
              <a:t>$18,769,410</a:t>
            </a:fld>
            <a:endParaRPr lang="en-US" sz="1800" b="1" cap="none" spc="0">
              <a:ln w="0"/>
              <a:solidFill>
                <a:schemeClr val="accent1">
                  <a:lumMod val="50000"/>
                </a:schemeClr>
              </a:solidFill>
              <a:effectLst>
                <a:outerShdw blurRad="38100" dist="19050" dir="2700000" algn="tl" rotWithShape="0">
                  <a:schemeClr val="dk1">
                    <a:alpha val="40000"/>
                  </a:schemeClr>
                </a:outerShdw>
              </a:effectLst>
              <a:latin typeface="Agency FB" panose="020B0503020202020204" pitchFamily="34" charset="0"/>
            </a:endParaRPr>
          </a:p>
        </xdr:txBody>
      </xdr:sp>
    </xdr:grpSp>
    <xdr:clientData/>
  </xdr:twoCellAnchor>
  <xdr:twoCellAnchor>
    <xdr:from>
      <xdr:col>5</xdr:col>
      <xdr:colOff>476250</xdr:colOff>
      <xdr:row>6</xdr:row>
      <xdr:rowOff>109537</xdr:rowOff>
    </xdr:from>
    <xdr:to>
      <xdr:col>12</xdr:col>
      <xdr:colOff>161925</xdr:colOff>
      <xdr:row>17</xdr:row>
      <xdr:rowOff>95250</xdr:rowOff>
    </xdr:to>
    <xdr:grpSp>
      <xdr:nvGrpSpPr>
        <xdr:cNvPr id="19" name="Group 18"/>
        <xdr:cNvGrpSpPr/>
      </xdr:nvGrpSpPr>
      <xdr:grpSpPr>
        <a:xfrm>
          <a:off x="3524250" y="1423987"/>
          <a:ext cx="3952875" cy="2081213"/>
          <a:chOff x="3895725" y="1252537"/>
          <a:chExt cx="3952875" cy="2081213"/>
        </a:xfrm>
      </xdr:grpSpPr>
      <xdr:graphicFrame macro="">
        <xdr:nvGraphicFramePr>
          <xdr:cNvPr id="3" name="Chart 2"/>
          <xdr:cNvGraphicFramePr/>
        </xdr:nvGraphicFramePr>
        <xdr:xfrm>
          <a:off x="3895725" y="1252537"/>
          <a:ext cx="3952875" cy="2081213"/>
        </xdr:xfrm>
        <a:graphic>
          <a:graphicData uri="http://schemas.openxmlformats.org/drawingml/2006/chart">
            <c:chart xmlns:c="http://schemas.openxmlformats.org/drawingml/2006/chart" xmlns:r="http://schemas.openxmlformats.org/officeDocument/2006/relationships" r:id="rId2"/>
          </a:graphicData>
        </a:graphic>
      </xdr:graphicFrame>
      <xdr:sp macro="" textlink="Backend!G5">
        <xdr:nvSpPr>
          <xdr:cNvPr id="7" name="Rectangle 6"/>
          <xdr:cNvSpPr/>
        </xdr:nvSpPr>
        <xdr:spPr>
          <a:xfrm>
            <a:off x="5362575" y="1945773"/>
            <a:ext cx="1038225" cy="368691"/>
          </a:xfrm>
          <a:prstGeom prst="rect">
            <a:avLst/>
          </a:prstGeom>
          <a:noFill/>
        </xdr:spPr>
        <xdr:txBody>
          <a:bodyPr wrap="square" lIns="91440" tIns="45720" rIns="91440" bIns="45720">
            <a:spAutoFit/>
          </a:bodyPr>
          <a:lstStyle/>
          <a:p>
            <a:pPr marL="0" indent="0" algn="ctr"/>
            <a:fld id="{BB9BD2B9-BF75-4608-AF8F-6E9F8FD882C5}" type="TxLink">
              <a:rPr lang="en-US" sz="1800" b="1" i="0" u="none" strike="noStrike" cap="none" spc="0">
                <a:ln w="0"/>
                <a:solidFill>
                  <a:srgbClr val="000000"/>
                </a:solidFill>
                <a:effectLst>
                  <a:outerShdw blurRad="38100" dist="19050" dir="2700000" algn="tl" rotWithShape="0">
                    <a:schemeClr val="dk1">
                      <a:alpha val="40000"/>
                    </a:schemeClr>
                  </a:outerShdw>
                </a:effectLst>
                <a:latin typeface="Agency FB" panose="020B0503020202020204" pitchFamily="34" charset="0"/>
                <a:ea typeface="+mn-ea"/>
                <a:cs typeface="+mn-cs"/>
              </a:rPr>
              <a:pPr marL="0" indent="0" algn="ctr"/>
              <a:t>7.80%</a:t>
            </a:fld>
            <a:endParaRPr lang="en-US" sz="1800" b="1" i="0" u="none" strike="noStrike" cap="none" spc="0">
              <a:ln w="0"/>
              <a:solidFill>
                <a:srgbClr val="000000"/>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sp macro="" textlink="Backend!F5">
        <xdr:nvSpPr>
          <xdr:cNvPr id="11" name="Rectangle 10"/>
          <xdr:cNvSpPr/>
        </xdr:nvSpPr>
        <xdr:spPr>
          <a:xfrm>
            <a:off x="5076825" y="2287201"/>
            <a:ext cx="1485900" cy="374141"/>
          </a:xfrm>
          <a:prstGeom prst="rect">
            <a:avLst/>
          </a:prstGeom>
          <a:noFill/>
        </xdr:spPr>
        <xdr:txBody>
          <a:bodyPr wrap="square" lIns="91440" tIns="45720" rIns="91440" bIns="45720">
            <a:spAutoFit/>
          </a:bodyPr>
          <a:lstStyle/>
          <a:p>
            <a:pPr marL="0" indent="0" algn="ctr"/>
            <a:fld id="{96576147-611E-43E2-AD82-6A767805D5F8}" type="TxLink">
              <a:rPr lang="en-US" sz="1800" b="1" i="0" u="none" strike="noStrike" cap="none" spc="0">
                <a:ln w="0"/>
                <a:solidFill>
                  <a:schemeClr val="accent1">
                    <a:lumMod val="75000"/>
                  </a:schemeClr>
                </a:solidFill>
                <a:effectLst>
                  <a:outerShdw blurRad="38100" dist="19050" dir="2700000" algn="tl" rotWithShape="0">
                    <a:schemeClr val="dk1">
                      <a:alpha val="40000"/>
                    </a:schemeClr>
                  </a:outerShdw>
                </a:effectLst>
                <a:latin typeface="Calibri"/>
                <a:ea typeface="+mn-ea"/>
                <a:cs typeface="+mn-cs"/>
              </a:rPr>
              <a:pPr marL="0" indent="0" algn="ctr"/>
              <a:t>Male Bags</a:t>
            </a:fld>
            <a:endParaRPr lang="en-US" sz="1800" b="1" i="0" u="none" strike="noStrike" cap="none" spc="0">
              <a:ln w="0"/>
              <a:solidFill>
                <a:schemeClr val="accent1">
                  <a:lumMod val="75000"/>
                </a:schemeClr>
              </a:solidFill>
              <a:effectLst>
                <a:outerShdw blurRad="38100" dist="19050" dir="2700000" algn="tl" rotWithShape="0">
                  <a:schemeClr val="dk1">
                    <a:alpha val="40000"/>
                  </a:schemeClr>
                </a:outerShdw>
              </a:effectLst>
              <a:latin typeface="Calibri"/>
              <a:ea typeface="+mn-ea"/>
              <a:cs typeface="+mn-cs"/>
            </a:endParaRPr>
          </a:p>
        </xdr:txBody>
      </xdr:sp>
      <xdr:sp macro="" textlink="Backend!C5">
        <xdr:nvSpPr>
          <xdr:cNvPr id="15" name="Rectangle 14"/>
          <xdr:cNvSpPr/>
        </xdr:nvSpPr>
        <xdr:spPr>
          <a:xfrm>
            <a:off x="5019675" y="2611051"/>
            <a:ext cx="1485900" cy="365678"/>
          </a:xfrm>
          <a:prstGeom prst="rect">
            <a:avLst/>
          </a:prstGeom>
          <a:noFill/>
        </xdr:spPr>
        <xdr:txBody>
          <a:bodyPr wrap="square" lIns="91440" tIns="45720" rIns="91440" bIns="45720">
            <a:spAutoFit/>
          </a:bodyPr>
          <a:lstStyle/>
          <a:p>
            <a:pPr marL="0" indent="0" algn="ctr"/>
            <a:fld id="{0F52CC79-BFBF-4D80-953C-9A18C804919B}" type="TxLink">
              <a:rPr lang="en-US" sz="1800" b="0" i="0" u="none" strike="noStrike" cap="none" spc="0">
                <a:ln w="0"/>
                <a:solidFill>
                  <a:srgbClr val="000000"/>
                </a:solidFill>
                <a:effectLst>
                  <a:outerShdw blurRad="38100" dist="19050" dir="2700000" algn="tl" rotWithShape="0">
                    <a:schemeClr val="dk1">
                      <a:alpha val="40000"/>
                    </a:schemeClr>
                  </a:outerShdw>
                </a:effectLst>
                <a:latin typeface="Agency FB" panose="020B0503020202020204" pitchFamily="34" charset="0"/>
                <a:ea typeface="+mn-ea"/>
                <a:cs typeface="+mn-cs"/>
              </a:rPr>
              <a:pPr marL="0" indent="0" algn="ctr"/>
              <a:t>$7,683,150</a:t>
            </a:fld>
            <a:endParaRPr lang="en-US" sz="1800" b="0" i="0" u="none" strike="noStrike" cap="none" spc="0">
              <a:ln w="0"/>
              <a:solidFill>
                <a:srgbClr val="000000"/>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grpSp>
    <xdr:clientData/>
  </xdr:twoCellAnchor>
  <xdr:twoCellAnchor>
    <xdr:from>
      <xdr:col>8</xdr:col>
      <xdr:colOff>571500</xdr:colOff>
      <xdr:row>6</xdr:row>
      <xdr:rowOff>119062</xdr:rowOff>
    </xdr:from>
    <xdr:to>
      <xdr:col>15</xdr:col>
      <xdr:colOff>257175</xdr:colOff>
      <xdr:row>17</xdr:row>
      <xdr:rowOff>104775</xdr:rowOff>
    </xdr:to>
    <xdr:grpSp>
      <xdr:nvGrpSpPr>
        <xdr:cNvPr id="20" name="Group 19"/>
        <xdr:cNvGrpSpPr/>
      </xdr:nvGrpSpPr>
      <xdr:grpSpPr>
        <a:xfrm>
          <a:off x="5448300" y="1433512"/>
          <a:ext cx="3952875" cy="2081213"/>
          <a:chOff x="5819775" y="1262062"/>
          <a:chExt cx="3952875" cy="2081213"/>
        </a:xfrm>
      </xdr:grpSpPr>
      <xdr:graphicFrame macro="">
        <xdr:nvGraphicFramePr>
          <xdr:cNvPr id="4" name="Chart 3"/>
          <xdr:cNvGraphicFramePr/>
        </xdr:nvGraphicFramePr>
        <xdr:xfrm>
          <a:off x="5819775" y="1262062"/>
          <a:ext cx="3952875" cy="2081213"/>
        </xdr:xfrm>
        <a:graphic>
          <a:graphicData uri="http://schemas.openxmlformats.org/drawingml/2006/chart">
            <c:chart xmlns:c="http://schemas.openxmlformats.org/drawingml/2006/chart" xmlns:r="http://schemas.openxmlformats.org/officeDocument/2006/relationships" r:id="rId3"/>
          </a:graphicData>
        </a:graphic>
      </xdr:graphicFrame>
      <xdr:sp macro="" textlink="Backend!G6">
        <xdr:nvSpPr>
          <xdr:cNvPr id="8" name="Rectangle 7"/>
          <xdr:cNvSpPr/>
        </xdr:nvSpPr>
        <xdr:spPr>
          <a:xfrm>
            <a:off x="7286625" y="1945773"/>
            <a:ext cx="1038225" cy="368691"/>
          </a:xfrm>
          <a:prstGeom prst="rect">
            <a:avLst/>
          </a:prstGeom>
          <a:noFill/>
        </xdr:spPr>
        <xdr:txBody>
          <a:bodyPr wrap="square" lIns="91440" tIns="45720" rIns="91440" bIns="45720">
            <a:spAutoFit/>
          </a:bodyPr>
          <a:lstStyle/>
          <a:p>
            <a:pPr marL="0" indent="0" algn="ctr"/>
            <a:fld id="{66C27F4A-9B32-49A4-82E2-EA68EE03B246}" type="TxLink">
              <a:rPr lang="en-US" sz="1800" b="1" i="0" u="none" strike="noStrike" cap="none" spc="0">
                <a:ln w="0"/>
                <a:solidFill>
                  <a:srgbClr val="000000"/>
                </a:solidFill>
                <a:effectLst>
                  <a:outerShdw blurRad="38100" dist="19050" dir="2700000" algn="tl" rotWithShape="0">
                    <a:schemeClr val="dk1">
                      <a:alpha val="40000"/>
                    </a:schemeClr>
                  </a:outerShdw>
                </a:effectLst>
                <a:latin typeface="Agency FB" panose="020B0503020202020204" pitchFamily="34" charset="0"/>
                <a:ea typeface="+mn-ea"/>
                <a:cs typeface="+mn-cs"/>
              </a:rPr>
              <a:pPr marL="0" indent="0" algn="ctr"/>
              <a:t>23.17%</a:t>
            </a:fld>
            <a:endParaRPr lang="en-US" sz="1800" b="1" i="0" u="none" strike="noStrike" cap="none" spc="0">
              <a:ln w="0"/>
              <a:solidFill>
                <a:srgbClr val="000000"/>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sp macro="" textlink="Backend!F6">
        <xdr:nvSpPr>
          <xdr:cNvPr id="12" name="Rectangle 11"/>
          <xdr:cNvSpPr/>
        </xdr:nvSpPr>
        <xdr:spPr>
          <a:xfrm>
            <a:off x="7048500" y="2306251"/>
            <a:ext cx="1485900" cy="374141"/>
          </a:xfrm>
          <a:prstGeom prst="rect">
            <a:avLst/>
          </a:prstGeom>
          <a:noFill/>
        </xdr:spPr>
        <xdr:txBody>
          <a:bodyPr wrap="square" lIns="91440" tIns="45720" rIns="91440" bIns="45720">
            <a:spAutoFit/>
          </a:bodyPr>
          <a:lstStyle/>
          <a:p>
            <a:pPr marL="0" indent="0" algn="ctr"/>
            <a:fld id="{641719EC-33B7-4144-8A28-0555B6AD3B85}" type="TxLink">
              <a:rPr lang="en-US" sz="1800" b="1" i="0" u="none" strike="noStrike" cap="none" spc="0">
                <a:ln w="0"/>
                <a:solidFill>
                  <a:schemeClr val="accent2">
                    <a:lumMod val="50000"/>
                  </a:schemeClr>
                </a:solidFill>
                <a:effectLst>
                  <a:outerShdw blurRad="38100" dist="19050" dir="2700000" algn="tl" rotWithShape="0">
                    <a:schemeClr val="dk1">
                      <a:alpha val="40000"/>
                    </a:schemeClr>
                  </a:outerShdw>
                </a:effectLst>
                <a:latin typeface="Calibri"/>
                <a:ea typeface="+mn-ea"/>
                <a:cs typeface="+mn-cs"/>
              </a:rPr>
              <a:pPr marL="0" indent="0" algn="ctr"/>
              <a:t>Men Shoes</a:t>
            </a:fld>
            <a:endParaRPr lang="en-US" sz="1800" b="1" i="0" u="none" strike="noStrike" cap="none" spc="0">
              <a:ln w="0"/>
              <a:solidFill>
                <a:schemeClr val="accent2">
                  <a:lumMod val="50000"/>
                </a:schemeClr>
              </a:solidFill>
              <a:effectLst>
                <a:outerShdw blurRad="38100" dist="19050" dir="2700000" algn="tl" rotWithShape="0">
                  <a:schemeClr val="dk1">
                    <a:alpha val="40000"/>
                  </a:schemeClr>
                </a:outerShdw>
              </a:effectLst>
              <a:latin typeface="Calibri"/>
              <a:ea typeface="+mn-ea"/>
              <a:cs typeface="+mn-cs"/>
            </a:endParaRPr>
          </a:p>
        </xdr:txBody>
      </xdr:sp>
      <xdr:sp macro="" textlink="Backend!C6">
        <xdr:nvSpPr>
          <xdr:cNvPr id="16" name="Rectangle 15"/>
          <xdr:cNvSpPr/>
        </xdr:nvSpPr>
        <xdr:spPr>
          <a:xfrm>
            <a:off x="7096125" y="2611051"/>
            <a:ext cx="1485900" cy="365678"/>
          </a:xfrm>
          <a:prstGeom prst="rect">
            <a:avLst/>
          </a:prstGeom>
          <a:noFill/>
        </xdr:spPr>
        <xdr:txBody>
          <a:bodyPr wrap="square" lIns="91440" tIns="45720" rIns="91440" bIns="45720">
            <a:spAutoFit/>
          </a:bodyPr>
          <a:lstStyle/>
          <a:p>
            <a:pPr marL="0" indent="0" algn="ctr"/>
            <a:fld id="{2C39DAEE-422D-427C-A10B-69D1E05585E2}" type="TxLink">
              <a:rPr lang="en-US" sz="1800" b="0" i="0" u="none" strike="noStrike" cap="none" spc="0">
                <a:ln w="0"/>
                <a:solidFill>
                  <a:srgbClr val="000000"/>
                </a:solidFill>
                <a:effectLst>
                  <a:outerShdw blurRad="38100" dist="19050" dir="2700000" algn="tl" rotWithShape="0">
                    <a:schemeClr val="dk1">
                      <a:alpha val="40000"/>
                    </a:schemeClr>
                  </a:outerShdw>
                </a:effectLst>
                <a:latin typeface="Agency FB" panose="020B0503020202020204" pitchFamily="34" charset="0"/>
                <a:ea typeface="+mn-ea"/>
                <a:cs typeface="+mn-cs"/>
              </a:rPr>
              <a:pPr marL="0" indent="0" algn="ctr"/>
              <a:t>$22,836,615</a:t>
            </a:fld>
            <a:endParaRPr lang="en-US" sz="1800" b="0" i="0" u="none" strike="noStrike" cap="none" spc="0">
              <a:ln w="0"/>
              <a:solidFill>
                <a:srgbClr val="000000"/>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grpSp>
    <xdr:clientData/>
  </xdr:twoCellAnchor>
  <xdr:twoCellAnchor>
    <xdr:from>
      <xdr:col>12</xdr:col>
      <xdr:colOff>57150</xdr:colOff>
      <xdr:row>6</xdr:row>
      <xdr:rowOff>128587</xdr:rowOff>
    </xdr:from>
    <xdr:to>
      <xdr:col>18</xdr:col>
      <xdr:colOff>352425</xdr:colOff>
      <xdr:row>17</xdr:row>
      <xdr:rowOff>114300</xdr:rowOff>
    </xdr:to>
    <xdr:grpSp>
      <xdr:nvGrpSpPr>
        <xdr:cNvPr id="21" name="Group 20"/>
        <xdr:cNvGrpSpPr/>
      </xdr:nvGrpSpPr>
      <xdr:grpSpPr>
        <a:xfrm>
          <a:off x="7372350" y="1443037"/>
          <a:ext cx="3952875" cy="2081213"/>
          <a:chOff x="7743825" y="1271587"/>
          <a:chExt cx="3952875" cy="2081213"/>
        </a:xfrm>
      </xdr:grpSpPr>
      <xdr:graphicFrame macro="">
        <xdr:nvGraphicFramePr>
          <xdr:cNvPr id="5" name="Chart 4"/>
          <xdr:cNvGraphicFramePr/>
        </xdr:nvGraphicFramePr>
        <xdr:xfrm>
          <a:off x="7743825" y="1271587"/>
          <a:ext cx="3952875" cy="2081213"/>
        </xdr:xfrm>
        <a:graphic>
          <a:graphicData uri="http://schemas.openxmlformats.org/drawingml/2006/chart">
            <c:chart xmlns:c="http://schemas.openxmlformats.org/drawingml/2006/chart" xmlns:r="http://schemas.openxmlformats.org/officeDocument/2006/relationships" r:id="rId4"/>
          </a:graphicData>
        </a:graphic>
      </xdr:graphicFrame>
      <xdr:sp macro="" textlink="Backend!G7">
        <xdr:nvSpPr>
          <xdr:cNvPr id="9" name="Rectangle 8"/>
          <xdr:cNvSpPr/>
        </xdr:nvSpPr>
        <xdr:spPr>
          <a:xfrm>
            <a:off x="9201150" y="1926723"/>
            <a:ext cx="1038225" cy="368691"/>
          </a:xfrm>
          <a:prstGeom prst="rect">
            <a:avLst/>
          </a:prstGeom>
          <a:noFill/>
        </xdr:spPr>
        <xdr:txBody>
          <a:bodyPr wrap="square" lIns="91440" tIns="45720" rIns="91440" bIns="45720">
            <a:spAutoFit/>
          </a:bodyPr>
          <a:lstStyle/>
          <a:p>
            <a:pPr marL="0" indent="0" algn="ctr"/>
            <a:fld id="{A8AE5DE1-A3CD-491B-90B4-DF00DA1705E4}" type="TxLink">
              <a:rPr lang="en-US" sz="1800" b="1" i="0" u="none" strike="noStrike" cap="none" spc="0">
                <a:ln w="0"/>
                <a:solidFill>
                  <a:srgbClr val="000000"/>
                </a:solidFill>
                <a:effectLst>
                  <a:outerShdw blurRad="38100" dist="19050" dir="2700000" algn="tl" rotWithShape="0">
                    <a:schemeClr val="dk1">
                      <a:alpha val="40000"/>
                    </a:schemeClr>
                  </a:outerShdw>
                </a:effectLst>
                <a:latin typeface="Agency FB" panose="020B0503020202020204" pitchFamily="34" charset="0"/>
                <a:ea typeface="+mn-ea"/>
                <a:cs typeface="+mn-cs"/>
              </a:rPr>
              <a:pPr marL="0" indent="0" algn="ctr"/>
              <a:t>49.99%</a:t>
            </a:fld>
            <a:endParaRPr lang="en-US" sz="1800" b="1" i="0" u="none" strike="noStrike" cap="none" spc="0">
              <a:ln w="0"/>
              <a:solidFill>
                <a:srgbClr val="000000"/>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sp macro="" textlink="Backend!F7">
        <xdr:nvSpPr>
          <xdr:cNvPr id="13" name="Rectangle 12"/>
          <xdr:cNvSpPr/>
        </xdr:nvSpPr>
        <xdr:spPr>
          <a:xfrm>
            <a:off x="8982075" y="2315776"/>
            <a:ext cx="1485900" cy="374141"/>
          </a:xfrm>
          <a:prstGeom prst="rect">
            <a:avLst/>
          </a:prstGeom>
          <a:noFill/>
        </xdr:spPr>
        <xdr:txBody>
          <a:bodyPr wrap="square" lIns="91440" tIns="45720" rIns="91440" bIns="45720">
            <a:spAutoFit/>
          </a:bodyPr>
          <a:lstStyle/>
          <a:p>
            <a:pPr marL="0" indent="0" algn="ctr"/>
            <a:fld id="{F826A2B6-A837-4715-8486-AC1CE8AE5A88}" type="TxLink">
              <a:rPr lang="en-US" sz="1800" b="1" i="0" u="none" strike="noStrike" cap="none" spc="0">
                <a:ln w="0"/>
                <a:solidFill>
                  <a:schemeClr val="accent2">
                    <a:lumMod val="75000"/>
                  </a:schemeClr>
                </a:solidFill>
                <a:effectLst>
                  <a:outerShdw blurRad="38100" dist="19050" dir="2700000" algn="tl" rotWithShape="0">
                    <a:schemeClr val="dk1">
                      <a:alpha val="40000"/>
                    </a:schemeClr>
                  </a:outerShdw>
                </a:effectLst>
                <a:latin typeface="Calibri"/>
                <a:ea typeface="+mn-ea"/>
                <a:cs typeface="+mn-cs"/>
              </a:rPr>
              <a:pPr marL="0" indent="0" algn="ctr"/>
              <a:t>Women Bag</a:t>
            </a:fld>
            <a:endParaRPr lang="en-US" sz="1800" b="1" i="0" u="none" strike="noStrike" cap="none" spc="0">
              <a:ln w="0"/>
              <a:solidFill>
                <a:schemeClr val="accent2">
                  <a:lumMod val="75000"/>
                </a:schemeClr>
              </a:solidFill>
              <a:effectLst>
                <a:outerShdw blurRad="38100" dist="19050" dir="2700000" algn="tl" rotWithShape="0">
                  <a:schemeClr val="dk1">
                    <a:alpha val="40000"/>
                  </a:schemeClr>
                </a:outerShdw>
              </a:effectLst>
              <a:latin typeface="Calibri"/>
              <a:ea typeface="+mn-ea"/>
              <a:cs typeface="+mn-cs"/>
            </a:endParaRPr>
          </a:p>
        </xdr:txBody>
      </xdr:sp>
      <xdr:sp macro="" textlink="Backend!C7">
        <xdr:nvSpPr>
          <xdr:cNvPr id="17" name="Rectangle 16"/>
          <xdr:cNvSpPr/>
        </xdr:nvSpPr>
        <xdr:spPr>
          <a:xfrm>
            <a:off x="8982075" y="2601526"/>
            <a:ext cx="1485900" cy="365678"/>
          </a:xfrm>
          <a:prstGeom prst="rect">
            <a:avLst/>
          </a:prstGeom>
          <a:noFill/>
        </xdr:spPr>
        <xdr:txBody>
          <a:bodyPr wrap="square" lIns="91440" tIns="45720" rIns="91440" bIns="45720">
            <a:spAutoFit/>
          </a:bodyPr>
          <a:lstStyle/>
          <a:p>
            <a:pPr marL="0" indent="0" algn="ctr"/>
            <a:fld id="{F3AC988C-F916-4950-946E-33CA11C31365}" type="TxLink">
              <a:rPr lang="en-US" sz="1800" b="0" i="0" u="none" strike="noStrike" cap="none" spc="0">
                <a:ln w="0"/>
                <a:solidFill>
                  <a:srgbClr val="000000"/>
                </a:solidFill>
                <a:effectLst>
                  <a:outerShdw blurRad="38100" dist="19050" dir="2700000" algn="tl" rotWithShape="0">
                    <a:schemeClr val="dk1">
                      <a:alpha val="40000"/>
                    </a:schemeClr>
                  </a:outerShdw>
                </a:effectLst>
                <a:latin typeface="Agency FB" panose="020B0503020202020204" pitchFamily="34" charset="0"/>
                <a:ea typeface="+mn-ea"/>
                <a:cs typeface="+mn-cs"/>
              </a:rPr>
              <a:pPr marL="0" indent="0" algn="ctr"/>
              <a:t>$49,262,275</a:t>
            </a:fld>
            <a:endParaRPr lang="en-US" sz="1800" b="0" i="0" u="none" strike="noStrike" cap="none" spc="0">
              <a:ln w="0"/>
              <a:solidFill>
                <a:srgbClr val="000000"/>
              </a:solidFill>
              <a:effectLst>
                <a:outerShdw blurRad="38100" dist="19050" dir="2700000" algn="tl" rotWithShape="0">
                  <a:schemeClr val="dk1">
                    <a:alpha val="40000"/>
                  </a:schemeClr>
                </a:outerShdw>
              </a:effectLst>
              <a:latin typeface="Agency FB" panose="020B0503020202020204" pitchFamily="34" charset="0"/>
              <a:ea typeface="+mn-ea"/>
              <a:cs typeface="+mn-cs"/>
            </a:endParaRPr>
          </a:p>
        </xdr:txBody>
      </xdr:sp>
    </xdr:grpSp>
    <xdr:clientData/>
  </xdr:twoCellAnchor>
  <xdr:twoCellAnchor>
    <xdr:from>
      <xdr:col>3</xdr:col>
      <xdr:colOff>514350</xdr:colOff>
      <xdr:row>2</xdr:row>
      <xdr:rowOff>28575</xdr:rowOff>
    </xdr:from>
    <xdr:to>
      <xdr:col>17</xdr:col>
      <xdr:colOff>57150</xdr:colOff>
      <xdr:row>4</xdr:row>
      <xdr:rowOff>161925</xdr:rowOff>
    </xdr:to>
    <xdr:sp macro="" textlink="">
      <xdr:nvSpPr>
        <xdr:cNvPr id="22" name="Rectangle 21"/>
        <xdr:cNvSpPr/>
      </xdr:nvSpPr>
      <xdr:spPr>
        <a:xfrm>
          <a:off x="2343150" y="581025"/>
          <a:ext cx="8077200" cy="514350"/>
        </a:xfrm>
        <a:prstGeom prst="rect">
          <a:avLst/>
        </a:prstGeom>
        <a:solidFill>
          <a:schemeClr val="bg1">
            <a:lumMod val="95000"/>
          </a:schemeClr>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409575</xdr:colOff>
      <xdr:row>3</xdr:row>
      <xdr:rowOff>123825</xdr:rowOff>
    </xdr:from>
    <xdr:ext cx="867610" cy="256737"/>
    <xdr:sp macro="" textlink="">
      <xdr:nvSpPr>
        <xdr:cNvPr id="23" name="Rectangle 22"/>
        <xdr:cNvSpPr/>
      </xdr:nvSpPr>
      <xdr:spPr>
        <a:xfrm>
          <a:off x="2847975" y="866775"/>
          <a:ext cx="867610" cy="256737"/>
        </a:xfrm>
        <a:prstGeom prst="rect">
          <a:avLst/>
        </a:prstGeom>
        <a:noFill/>
      </xdr:spPr>
      <xdr:txBody>
        <a:bodyPr wrap="none" lIns="91440" tIns="45720" rIns="91440" bIns="45720">
          <a:spAutoFit/>
        </a:bodyPr>
        <a:lstStyle/>
        <a:p>
          <a:pPr algn="ctr"/>
          <a:r>
            <a:rPr lang="en-US" sz="1050" b="0" cap="none" spc="0">
              <a:ln w="0"/>
              <a:solidFill>
                <a:schemeClr val="tx1">
                  <a:lumMod val="85000"/>
                  <a:lumOff val="15000"/>
                </a:schemeClr>
              </a:solidFill>
              <a:effectLst>
                <a:outerShdw blurRad="38100" dist="19050" dir="2700000" algn="tl" rotWithShape="0">
                  <a:schemeClr val="dk1">
                    <a:alpha val="40000"/>
                  </a:schemeClr>
                </a:outerShdw>
              </a:effectLst>
            </a:rPr>
            <a:t>#</a:t>
          </a:r>
          <a:r>
            <a:rPr lang="en-US" sz="1050" b="0" cap="none" spc="0" baseline="0">
              <a:ln w="0"/>
              <a:solidFill>
                <a:schemeClr val="tx1">
                  <a:lumMod val="85000"/>
                  <a:lumOff val="15000"/>
                </a:schemeClr>
              </a:solidFill>
              <a:effectLst>
                <a:outerShdw blurRad="38100" dist="19050" dir="2700000" algn="tl" rotWithShape="0">
                  <a:schemeClr val="dk1">
                    <a:alpha val="40000"/>
                  </a:schemeClr>
                </a:outerShdw>
              </a:effectLst>
            </a:rPr>
            <a:t> Customers</a:t>
          </a:r>
          <a:endParaRPr lang="en-US" sz="1050" b="0" cap="none" spc="0">
            <a:ln w="0"/>
            <a:solidFill>
              <a:schemeClr val="tx1">
                <a:lumMod val="85000"/>
                <a:lumOff val="15000"/>
              </a:schemeClr>
            </a:solidFill>
            <a:effectLst>
              <a:outerShdw blurRad="38100" dist="19050" dir="2700000" algn="tl" rotWithShape="0">
                <a:schemeClr val="dk1">
                  <a:alpha val="40000"/>
                </a:schemeClr>
              </a:outerShdw>
            </a:effectLst>
          </a:endParaRPr>
        </a:p>
      </xdr:txBody>
    </xdr:sp>
    <xdr:clientData/>
  </xdr:oneCellAnchor>
  <xdr:oneCellAnchor>
    <xdr:from>
      <xdr:col>7</xdr:col>
      <xdr:colOff>603362</xdr:colOff>
      <xdr:row>3</xdr:row>
      <xdr:rowOff>133350</xdr:rowOff>
    </xdr:from>
    <xdr:ext cx="765787" cy="256737"/>
    <xdr:sp macro="" textlink="">
      <xdr:nvSpPr>
        <xdr:cNvPr id="24" name="Rectangle 23"/>
        <xdr:cNvSpPr/>
      </xdr:nvSpPr>
      <xdr:spPr>
        <a:xfrm>
          <a:off x="4870562" y="876300"/>
          <a:ext cx="765787" cy="256737"/>
        </a:xfrm>
        <a:prstGeom prst="rect">
          <a:avLst/>
        </a:prstGeom>
        <a:noFill/>
      </xdr:spPr>
      <xdr:txBody>
        <a:bodyPr wrap="none" lIns="91440" tIns="45720" rIns="91440" bIns="45720">
          <a:spAutoFit/>
        </a:bodyPr>
        <a:lstStyle/>
        <a:p>
          <a:pPr marL="0" indent="0" algn="ctr"/>
          <a:r>
            <a:rPr lang="en-US" sz="1050" b="0" cap="none" spc="0">
              <a:ln w="0"/>
              <a:solidFill>
                <a:schemeClr val="tx1">
                  <a:lumMod val="85000"/>
                  <a:lumOff val="15000"/>
                </a:schemeClr>
              </a:solidFill>
              <a:effectLst>
                <a:outerShdw blurRad="38100" dist="19050" dir="2700000" algn="tl" rotWithShape="0">
                  <a:schemeClr val="dk1">
                    <a:alpha val="40000"/>
                  </a:schemeClr>
                </a:outerShdw>
              </a:effectLst>
              <a:latin typeface="+mn-lt"/>
              <a:ea typeface="+mn-ea"/>
              <a:cs typeface="+mn-cs"/>
            </a:rPr>
            <a:t># Products</a:t>
          </a:r>
        </a:p>
      </xdr:txBody>
    </xdr:sp>
    <xdr:clientData/>
  </xdr:oneCellAnchor>
  <xdr:oneCellAnchor>
    <xdr:from>
      <xdr:col>11</xdr:col>
      <xdr:colOff>253803</xdr:colOff>
      <xdr:row>3</xdr:row>
      <xdr:rowOff>123825</xdr:rowOff>
    </xdr:from>
    <xdr:ext cx="626711" cy="256737"/>
    <xdr:sp macro="" textlink="">
      <xdr:nvSpPr>
        <xdr:cNvPr id="25" name="Rectangle 24"/>
        <xdr:cNvSpPr/>
      </xdr:nvSpPr>
      <xdr:spPr>
        <a:xfrm>
          <a:off x="6959403" y="866775"/>
          <a:ext cx="626711" cy="256737"/>
        </a:xfrm>
        <a:prstGeom prst="rect">
          <a:avLst/>
        </a:prstGeom>
        <a:noFill/>
      </xdr:spPr>
      <xdr:txBody>
        <a:bodyPr wrap="none" lIns="91440" tIns="45720" rIns="91440" bIns="45720">
          <a:spAutoFit/>
        </a:bodyPr>
        <a:lstStyle/>
        <a:p>
          <a:pPr marL="0" indent="0" algn="ctr"/>
          <a:r>
            <a:rPr lang="en-US" sz="1050" b="0" cap="none" spc="0">
              <a:ln w="0"/>
              <a:solidFill>
                <a:schemeClr val="tx1">
                  <a:lumMod val="85000"/>
                  <a:lumOff val="15000"/>
                </a:schemeClr>
              </a:solidFill>
              <a:effectLst>
                <a:outerShdw blurRad="38100" dist="19050" dir="2700000" algn="tl" rotWithShape="0">
                  <a:schemeClr val="dk1">
                    <a:alpha val="40000"/>
                  </a:schemeClr>
                </a:outerShdw>
              </a:effectLst>
              <a:latin typeface="+mn-lt"/>
              <a:ea typeface="+mn-ea"/>
              <a:cs typeface="+mn-cs"/>
            </a:rPr>
            <a:t># Stores</a:t>
          </a:r>
        </a:p>
      </xdr:txBody>
    </xdr:sp>
    <xdr:clientData/>
  </xdr:oneCellAnchor>
  <xdr:oneCellAnchor>
    <xdr:from>
      <xdr:col>14</xdr:col>
      <xdr:colOff>299048</xdr:colOff>
      <xdr:row>3</xdr:row>
      <xdr:rowOff>133350</xdr:rowOff>
    </xdr:from>
    <xdr:ext cx="974369" cy="256737"/>
    <xdr:sp macro="" textlink="">
      <xdr:nvSpPr>
        <xdr:cNvPr id="26" name="Rectangle 25"/>
        <xdr:cNvSpPr/>
      </xdr:nvSpPr>
      <xdr:spPr>
        <a:xfrm>
          <a:off x="8833448" y="876300"/>
          <a:ext cx="974369" cy="256737"/>
        </a:xfrm>
        <a:prstGeom prst="rect">
          <a:avLst/>
        </a:prstGeom>
        <a:noFill/>
      </xdr:spPr>
      <xdr:txBody>
        <a:bodyPr wrap="none" lIns="91440" tIns="45720" rIns="91440" bIns="45720">
          <a:spAutoFit/>
        </a:bodyPr>
        <a:lstStyle/>
        <a:p>
          <a:pPr marL="0" indent="0" algn="ctr"/>
          <a:r>
            <a:rPr lang="en-US" sz="1050" b="0" cap="none" spc="0">
              <a:ln w="0"/>
              <a:solidFill>
                <a:schemeClr val="tx1">
                  <a:lumMod val="85000"/>
                  <a:lumOff val="15000"/>
                </a:schemeClr>
              </a:solidFill>
              <a:effectLst>
                <a:outerShdw blurRad="38100" dist="19050" dir="2700000" algn="tl" rotWithShape="0">
                  <a:schemeClr val="dk1">
                    <a:alpha val="40000"/>
                  </a:schemeClr>
                </a:outerShdw>
              </a:effectLst>
              <a:latin typeface="+mn-lt"/>
              <a:ea typeface="+mn-ea"/>
              <a:cs typeface="+mn-cs"/>
            </a:rPr>
            <a:t># Transactions</a:t>
          </a:r>
        </a:p>
      </xdr:txBody>
    </xdr:sp>
    <xdr:clientData/>
  </xdr:oneCellAnchor>
  <xdr:twoCellAnchor>
    <xdr:from>
      <xdr:col>5</xdr:col>
      <xdr:colOff>19050</xdr:colOff>
      <xdr:row>2</xdr:row>
      <xdr:rowOff>28575</xdr:rowOff>
    </xdr:from>
    <xdr:to>
      <xdr:col>5</xdr:col>
      <xdr:colOff>400050</xdr:colOff>
      <xdr:row>3</xdr:row>
      <xdr:rowOff>180975</xdr:rowOff>
    </xdr:to>
    <xdr:sp macro="" textlink="">
      <xdr:nvSpPr>
        <xdr:cNvPr id="27" name="Flowchart: Connector 26"/>
        <xdr:cNvSpPr/>
      </xdr:nvSpPr>
      <xdr:spPr>
        <a:xfrm>
          <a:off x="3067050" y="581025"/>
          <a:ext cx="381000" cy="342900"/>
        </a:xfrm>
        <a:prstGeom prst="flowChartConnector">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200" b="1"/>
        </a:p>
      </xdr:txBody>
    </xdr:sp>
    <xdr:clientData/>
  </xdr:twoCellAnchor>
  <xdr:twoCellAnchor>
    <xdr:from>
      <xdr:col>8</xdr:col>
      <xdr:colOff>85725</xdr:colOff>
      <xdr:row>2</xdr:row>
      <xdr:rowOff>19050</xdr:rowOff>
    </xdr:from>
    <xdr:to>
      <xdr:col>8</xdr:col>
      <xdr:colOff>466725</xdr:colOff>
      <xdr:row>3</xdr:row>
      <xdr:rowOff>171450</xdr:rowOff>
    </xdr:to>
    <xdr:sp macro="" textlink="">
      <xdr:nvSpPr>
        <xdr:cNvPr id="28" name="Flowchart: Connector 27"/>
        <xdr:cNvSpPr/>
      </xdr:nvSpPr>
      <xdr:spPr>
        <a:xfrm>
          <a:off x="4962525" y="571500"/>
          <a:ext cx="381000" cy="342900"/>
        </a:xfrm>
        <a:prstGeom prst="flowChartConnector">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304800</xdr:colOff>
      <xdr:row>2</xdr:row>
      <xdr:rowOff>28575</xdr:rowOff>
    </xdr:from>
    <xdr:to>
      <xdr:col>12</xdr:col>
      <xdr:colOff>76200</xdr:colOff>
      <xdr:row>3</xdr:row>
      <xdr:rowOff>180975</xdr:rowOff>
    </xdr:to>
    <xdr:sp macro="" textlink="">
      <xdr:nvSpPr>
        <xdr:cNvPr id="29" name="Flowchart: Connector 28"/>
        <xdr:cNvSpPr/>
      </xdr:nvSpPr>
      <xdr:spPr>
        <a:xfrm>
          <a:off x="7010400" y="581025"/>
          <a:ext cx="381000" cy="342900"/>
        </a:xfrm>
        <a:prstGeom prst="flowChartConnector">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14</xdr:col>
      <xdr:colOff>523874</xdr:colOff>
      <xdr:row>2</xdr:row>
      <xdr:rowOff>28575</xdr:rowOff>
    </xdr:from>
    <xdr:to>
      <xdr:col>15</xdr:col>
      <xdr:colOff>495299</xdr:colOff>
      <xdr:row>3</xdr:row>
      <xdr:rowOff>180975</xdr:rowOff>
    </xdr:to>
    <xdr:sp macro="" textlink="">
      <xdr:nvSpPr>
        <xdr:cNvPr id="30" name="Flowchart: Connector 29"/>
        <xdr:cNvSpPr/>
      </xdr:nvSpPr>
      <xdr:spPr>
        <a:xfrm>
          <a:off x="9058274" y="581025"/>
          <a:ext cx="581025" cy="342900"/>
        </a:xfrm>
        <a:prstGeom prst="flowChartConnector">
          <a:avLst/>
        </a:prstGeom>
        <a:solidFill>
          <a:schemeClr val="accent1">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4</xdr:col>
      <xdr:colOff>523875</xdr:colOff>
      <xdr:row>2</xdr:row>
      <xdr:rowOff>47625</xdr:rowOff>
    </xdr:from>
    <xdr:ext cx="581025" cy="342786"/>
    <xdr:sp macro="" textlink="Backend!M4">
      <xdr:nvSpPr>
        <xdr:cNvPr id="31" name="Rectangle 30"/>
        <xdr:cNvSpPr/>
      </xdr:nvSpPr>
      <xdr:spPr>
        <a:xfrm>
          <a:off x="2962275" y="600075"/>
          <a:ext cx="581025" cy="342786"/>
        </a:xfrm>
        <a:prstGeom prst="rect">
          <a:avLst/>
        </a:prstGeom>
        <a:noFill/>
      </xdr:spPr>
      <xdr:txBody>
        <a:bodyPr wrap="square" lIns="91440" tIns="45720" rIns="91440" bIns="45720">
          <a:spAutoFit/>
        </a:bodyPr>
        <a:lstStyle/>
        <a:p>
          <a:pPr algn="ctr"/>
          <a:fld id="{5B1978D5-C42C-4F0E-9A71-A3F9E57E7571}" type="TxLink">
            <a:rPr lang="en-US" sz="1600" b="1" i="0" u="none" strike="noStrike" cap="none" spc="0">
              <a:ln w="0"/>
              <a:solidFill>
                <a:schemeClr val="bg1"/>
              </a:solidFill>
              <a:effectLst>
                <a:outerShdw blurRad="38100" dist="19050" dir="2700000" algn="tl" rotWithShape="0">
                  <a:schemeClr val="dk1">
                    <a:alpha val="40000"/>
                  </a:schemeClr>
                </a:outerShdw>
              </a:effectLst>
              <a:latin typeface="Calibri"/>
            </a:rPr>
            <a:pPr algn="ctr"/>
            <a:t> 746 </a:t>
          </a:fld>
          <a:endParaRPr lang="en-US" sz="1600" b="1" cap="none" spc="0">
            <a:ln w="0"/>
            <a:solidFill>
              <a:schemeClr val="bg1"/>
            </a:solidFill>
            <a:effectLst>
              <a:outerShdw blurRad="38100" dist="19050" dir="2700000" algn="tl" rotWithShape="0">
                <a:schemeClr val="dk1">
                  <a:alpha val="40000"/>
                </a:schemeClr>
              </a:outerShdw>
            </a:effectLst>
          </a:endParaRPr>
        </a:p>
      </xdr:txBody>
    </xdr:sp>
    <xdr:clientData/>
  </xdr:oneCellAnchor>
  <xdr:oneCellAnchor>
    <xdr:from>
      <xdr:col>8</xdr:col>
      <xdr:colOff>0</xdr:colOff>
      <xdr:row>2</xdr:row>
      <xdr:rowOff>38100</xdr:rowOff>
    </xdr:from>
    <xdr:ext cx="581025" cy="342786"/>
    <xdr:sp macro="" textlink="Backend!P4">
      <xdr:nvSpPr>
        <xdr:cNvPr id="32" name="Rectangle 31"/>
        <xdr:cNvSpPr/>
      </xdr:nvSpPr>
      <xdr:spPr>
        <a:xfrm>
          <a:off x="4876800" y="590550"/>
          <a:ext cx="581025" cy="342786"/>
        </a:xfrm>
        <a:prstGeom prst="rect">
          <a:avLst/>
        </a:prstGeom>
        <a:noFill/>
      </xdr:spPr>
      <xdr:txBody>
        <a:bodyPr wrap="square" lIns="91440" tIns="45720" rIns="91440" bIns="45720">
          <a:spAutoFit/>
        </a:bodyPr>
        <a:lstStyle/>
        <a:p>
          <a:pPr marL="0" indent="0" algn="ctr"/>
          <a:fld id="{B8F1EC5D-CAB3-4B3D-B2CC-CC470764ECA3}" type="TxLink">
            <a:rPr lang="en-US" sz="1600" b="1"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mn-cs"/>
            </a:rPr>
            <a:pPr marL="0" indent="0" algn="ctr"/>
            <a:t>19</a:t>
          </a:fld>
          <a:endParaRPr lang="en-US" sz="1600" b="1"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mn-cs"/>
          </a:endParaRPr>
        </a:p>
      </xdr:txBody>
    </xdr:sp>
    <xdr:clientData/>
  </xdr:oneCellAnchor>
  <xdr:oneCellAnchor>
    <xdr:from>
      <xdr:col>11</xdr:col>
      <xdr:colOff>228600</xdr:colOff>
      <xdr:row>2</xdr:row>
      <xdr:rowOff>28575</xdr:rowOff>
    </xdr:from>
    <xdr:ext cx="581025" cy="342786"/>
    <xdr:sp macro="" textlink="Backend!S4">
      <xdr:nvSpPr>
        <xdr:cNvPr id="33" name="Rectangle 32"/>
        <xdr:cNvSpPr/>
      </xdr:nvSpPr>
      <xdr:spPr>
        <a:xfrm>
          <a:off x="6934200" y="581025"/>
          <a:ext cx="581025" cy="342786"/>
        </a:xfrm>
        <a:prstGeom prst="rect">
          <a:avLst/>
        </a:prstGeom>
        <a:noFill/>
      </xdr:spPr>
      <xdr:txBody>
        <a:bodyPr wrap="square" lIns="91440" tIns="45720" rIns="91440" bIns="45720">
          <a:spAutoFit/>
        </a:bodyPr>
        <a:lstStyle/>
        <a:p>
          <a:pPr marL="0" indent="0" algn="ctr"/>
          <a:fld id="{DF9A62AC-622E-4D44-A107-12400D3269EB}" type="TxLink">
            <a:rPr lang="en-US" sz="1600" b="1"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mn-cs"/>
            </a:rPr>
            <a:pPr marL="0" indent="0" algn="ctr"/>
            <a:t>4</a:t>
          </a:fld>
          <a:endParaRPr lang="en-US" sz="1600" b="1"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mn-cs"/>
          </a:endParaRPr>
        </a:p>
      </xdr:txBody>
    </xdr:sp>
    <xdr:clientData/>
  </xdr:oneCellAnchor>
  <xdr:oneCellAnchor>
    <xdr:from>
      <xdr:col>14</xdr:col>
      <xdr:colOff>438150</xdr:colOff>
      <xdr:row>2</xdr:row>
      <xdr:rowOff>28575</xdr:rowOff>
    </xdr:from>
    <xdr:ext cx="714375" cy="342786"/>
    <xdr:sp macro="" textlink="Backend!V4">
      <xdr:nvSpPr>
        <xdr:cNvPr id="34" name="Rectangle 33"/>
        <xdr:cNvSpPr/>
      </xdr:nvSpPr>
      <xdr:spPr>
        <a:xfrm>
          <a:off x="8972550" y="581025"/>
          <a:ext cx="714375" cy="342786"/>
        </a:xfrm>
        <a:prstGeom prst="rect">
          <a:avLst/>
        </a:prstGeom>
        <a:noFill/>
      </xdr:spPr>
      <xdr:txBody>
        <a:bodyPr wrap="square" lIns="91440" tIns="45720" rIns="91440" bIns="45720">
          <a:spAutoFit/>
        </a:bodyPr>
        <a:lstStyle/>
        <a:p>
          <a:pPr marL="0" indent="0" algn="ctr"/>
          <a:fld id="{C0A17BB6-E513-4F3A-9208-15ADF0582DDA}" type="TxLink">
            <a:rPr lang="en-US" sz="1600" b="1"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mn-cs"/>
            </a:rPr>
            <a:pPr marL="0" indent="0" algn="ctr"/>
            <a:t> 1,522 </a:t>
          </a:fld>
          <a:endParaRPr lang="en-US" sz="1600" b="1" i="0" u="none" strike="noStrike" cap="none" spc="0">
            <a:ln w="0"/>
            <a:solidFill>
              <a:schemeClr val="bg1"/>
            </a:solidFill>
            <a:effectLst>
              <a:outerShdw blurRad="38100" dist="19050" dir="2700000" algn="tl" rotWithShape="0">
                <a:schemeClr val="dk1">
                  <a:alpha val="40000"/>
                </a:schemeClr>
              </a:outerShdw>
            </a:effectLst>
            <a:latin typeface="Calibri"/>
            <a:ea typeface="+mn-ea"/>
            <a:cs typeface="+mn-cs"/>
          </a:endParaRPr>
        </a:p>
      </xdr:txBody>
    </xdr:sp>
    <xdr:clientData/>
  </xdr:oneCellAnchor>
  <xdr:twoCellAnchor>
    <xdr:from>
      <xdr:col>3</xdr:col>
      <xdr:colOff>447675</xdr:colOff>
      <xdr:row>2</xdr:row>
      <xdr:rowOff>0</xdr:rowOff>
    </xdr:from>
    <xdr:to>
      <xdr:col>3</xdr:col>
      <xdr:colOff>447675</xdr:colOff>
      <xdr:row>27</xdr:row>
      <xdr:rowOff>171450</xdr:rowOff>
    </xdr:to>
    <xdr:cxnSp macro="">
      <xdr:nvCxnSpPr>
        <xdr:cNvPr id="36" name="Straight Connector 35"/>
        <xdr:cNvCxnSpPr/>
      </xdr:nvCxnSpPr>
      <xdr:spPr>
        <a:xfrm>
          <a:off x="2276475" y="552450"/>
          <a:ext cx="0" cy="49339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85725</xdr:colOff>
      <xdr:row>2</xdr:row>
      <xdr:rowOff>0</xdr:rowOff>
    </xdr:from>
    <xdr:to>
      <xdr:col>17</xdr:col>
      <xdr:colOff>85725</xdr:colOff>
      <xdr:row>27</xdr:row>
      <xdr:rowOff>171450</xdr:rowOff>
    </xdr:to>
    <xdr:cxnSp macro="">
      <xdr:nvCxnSpPr>
        <xdr:cNvPr id="37" name="Straight Connector 36"/>
        <xdr:cNvCxnSpPr/>
      </xdr:nvCxnSpPr>
      <xdr:spPr>
        <a:xfrm>
          <a:off x="10448925" y="552450"/>
          <a:ext cx="0" cy="49339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447675</xdr:colOff>
      <xdr:row>15</xdr:row>
      <xdr:rowOff>171450</xdr:rowOff>
    </xdr:from>
    <xdr:to>
      <xdr:col>17</xdr:col>
      <xdr:colOff>85725</xdr:colOff>
      <xdr:row>15</xdr:row>
      <xdr:rowOff>171450</xdr:rowOff>
    </xdr:to>
    <xdr:cxnSp macro="">
      <xdr:nvCxnSpPr>
        <xdr:cNvPr id="39" name="Straight Connector 38"/>
        <xdr:cNvCxnSpPr/>
      </xdr:nvCxnSpPr>
      <xdr:spPr>
        <a:xfrm>
          <a:off x="2276475" y="3200400"/>
          <a:ext cx="8172450"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76200</xdr:colOff>
      <xdr:row>26</xdr:row>
      <xdr:rowOff>57150</xdr:rowOff>
    </xdr:from>
    <xdr:to>
      <xdr:col>8</xdr:col>
      <xdr:colOff>504825</xdr:colOff>
      <xdr:row>27</xdr:row>
      <xdr:rowOff>123825</xdr:rowOff>
    </xdr:to>
    <xdr:grpSp>
      <xdr:nvGrpSpPr>
        <xdr:cNvPr id="41" name="Group 40"/>
        <xdr:cNvGrpSpPr/>
      </xdr:nvGrpSpPr>
      <xdr:grpSpPr>
        <a:xfrm>
          <a:off x="3124200" y="5181600"/>
          <a:ext cx="2257425" cy="257175"/>
          <a:chOff x="2838450" y="3486150"/>
          <a:chExt cx="2257425" cy="257175"/>
        </a:xfrm>
      </xdr:grpSpPr>
      <xdr:sp macro="" textlink="">
        <xdr:nvSpPr>
          <xdr:cNvPr id="38" name="Rectangle 37"/>
          <xdr:cNvSpPr/>
        </xdr:nvSpPr>
        <xdr:spPr>
          <a:xfrm>
            <a:off x="2838450" y="3486150"/>
            <a:ext cx="2257425" cy="257175"/>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a14="http://schemas.microsoft.com/office/drawing/2010/main" Requires="a14">
          <xdr:sp macro="" textlink="">
            <xdr:nvSpPr>
              <xdr:cNvPr id="1028" name="Option Button 4" hidden="1">
                <a:extLst>
                  <a:ext uri="{63B3BB69-23CF-44E3-9099-C40C66FF867C}">
                    <a14:compatExt spid="_x0000_s1028"/>
                  </a:ext>
                </a:extLst>
              </xdr:cNvPr>
              <xdr:cNvSpPr/>
            </xdr:nvSpPr>
            <xdr:spPr bwMode="auto">
              <a:xfrm>
                <a:off x="2867025" y="3505200"/>
                <a:ext cx="10287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Total Sales</a:t>
                </a:r>
              </a:p>
            </xdr:txBody>
          </xdr:sp>
        </mc:Choice>
        <mc:Fallback/>
      </mc:AlternateContent>
      <mc:AlternateContent xmlns:mc="http://schemas.openxmlformats.org/markup-compatibility/2006">
        <mc:Choice xmlns:a14="http://schemas.microsoft.com/office/drawing/2010/main" Requires="a14">
          <xdr:sp macro="" textlink="">
            <xdr:nvSpPr>
              <xdr:cNvPr id="1029" name="Option Button 5" hidden="1">
                <a:extLst>
                  <a:ext uri="{63B3BB69-23CF-44E3-9099-C40C66FF867C}">
                    <a14:compatExt spid="_x0000_s1029"/>
                  </a:ext>
                </a:extLst>
              </xdr:cNvPr>
              <xdr:cNvSpPr/>
            </xdr:nvSpPr>
            <xdr:spPr bwMode="auto">
              <a:xfrm>
                <a:off x="3638550" y="3514725"/>
                <a:ext cx="1028700"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COGS</a:t>
                </a:r>
              </a:p>
            </xdr:txBody>
          </xdr:sp>
        </mc:Choice>
        <mc:Fallback/>
      </mc:AlternateContent>
      <mc:AlternateContent xmlns:mc="http://schemas.openxmlformats.org/markup-compatibility/2006">
        <mc:Choice xmlns:a14="http://schemas.microsoft.com/office/drawing/2010/main" Requires="a14">
          <xdr:sp macro="" textlink="">
            <xdr:nvSpPr>
              <xdr:cNvPr id="1030" name="Option Button 6" hidden="1">
                <a:extLst>
                  <a:ext uri="{63B3BB69-23CF-44E3-9099-C40C66FF867C}">
                    <a14:compatExt spid="_x0000_s1030"/>
                  </a:ext>
                </a:extLst>
              </xdr:cNvPr>
              <xdr:cNvSpPr/>
            </xdr:nvSpPr>
            <xdr:spPr bwMode="auto">
              <a:xfrm>
                <a:off x="4143375" y="3514725"/>
                <a:ext cx="828675" cy="20955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Gross Proft</a:t>
                </a:r>
              </a:p>
            </xdr:txBody>
          </xdr:sp>
        </mc:Choice>
        <mc:Fallback/>
      </mc:AlternateContent>
    </xdr:grpSp>
    <xdr:clientData/>
  </xdr:twoCellAnchor>
  <xdr:twoCellAnchor>
    <xdr:from>
      <xdr:col>3</xdr:col>
      <xdr:colOff>600075</xdr:colOff>
      <xdr:row>17</xdr:row>
      <xdr:rowOff>104775</xdr:rowOff>
    </xdr:from>
    <xdr:to>
      <xdr:col>10</xdr:col>
      <xdr:colOff>361950</xdr:colOff>
      <xdr:row>26</xdr:row>
      <xdr:rowOff>109537</xdr:rowOff>
    </xdr:to>
    <xdr:graphicFrame macro="">
      <xdr:nvGraphicFramePr>
        <xdr:cNvPr id="46" name="Chart 4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457200</xdr:colOff>
      <xdr:row>17</xdr:row>
      <xdr:rowOff>123824</xdr:rowOff>
    </xdr:from>
    <xdr:to>
      <xdr:col>16</xdr:col>
      <xdr:colOff>466725</xdr:colOff>
      <xdr:row>26</xdr:row>
      <xdr:rowOff>119061</xdr:rowOff>
    </xdr:to>
    <mc:AlternateContent xmlns:mc="http://schemas.openxmlformats.org/markup-compatibility/2006">
      <mc:Choice xmlns:cx="http://schemas.microsoft.com/office/drawing/2014/chartex" Requires="cx">
        <xdr:graphicFrame macro="">
          <xdr:nvGraphicFramePr>
            <xdr:cNvPr id="49" name="Chart 48"/>
            <xdr:cNvGraphicFramePr/>
          </xdr:nvGraphicFramePr>
          <xdr:xfrm>
            <a:off x="0" y="0"/>
            <a:ext cx="0" cy="0"/>
          </xdr:xfrm>
          <a:graphic>
            <a:graphicData uri="http://schemas.microsoft.com/office/drawing/2014/chartex">
              <c:chart xmlns:c="http://schemas.openxmlformats.org/drawingml/2006/chart" xmlns:r="http://schemas.openxmlformats.org/officeDocument/2006/relationships" r:id="rId6"/>
            </a:graphicData>
          </a:graphic>
        </xdr:graphicFrame>
      </mc:Choice>
      <mc:Fallback>
        <xdr:sp macro="" textlink="">
          <xdr:nvSpPr>
            <xdr:cNvPr id="0" name=""/>
            <xdr:cNvSpPr>
              <a:spLocks noTextEdit="1"/>
            </xdr:cNvSpPr>
          </xdr:nvSpPr>
          <xdr:spPr>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xdr:col>
      <xdr:colOff>133351</xdr:colOff>
      <xdr:row>3</xdr:row>
      <xdr:rowOff>95250</xdr:rowOff>
    </xdr:from>
    <xdr:to>
      <xdr:col>3</xdr:col>
      <xdr:colOff>361951</xdr:colOff>
      <xdr:row>9</xdr:row>
      <xdr:rowOff>19050</xdr:rowOff>
    </xdr:to>
    <xdr:sp macro="" textlink="">
      <xdr:nvSpPr>
        <xdr:cNvPr id="42" name="Rounded Rectangle 41"/>
        <xdr:cNvSpPr/>
      </xdr:nvSpPr>
      <xdr:spPr>
        <a:xfrm>
          <a:off x="742951" y="838200"/>
          <a:ext cx="1447800" cy="1066800"/>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114301</xdr:colOff>
      <xdr:row>9</xdr:row>
      <xdr:rowOff>104775</xdr:rowOff>
    </xdr:from>
    <xdr:to>
      <xdr:col>3</xdr:col>
      <xdr:colOff>342901</xdr:colOff>
      <xdr:row>15</xdr:row>
      <xdr:rowOff>28575</xdr:rowOff>
    </xdr:to>
    <xdr:sp macro="" textlink="">
      <xdr:nvSpPr>
        <xdr:cNvPr id="51" name="Rounded Rectangle 50"/>
        <xdr:cNvSpPr/>
      </xdr:nvSpPr>
      <xdr:spPr>
        <a:xfrm>
          <a:off x="723901" y="1990725"/>
          <a:ext cx="1447800" cy="1066800"/>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114301</xdr:colOff>
      <xdr:row>15</xdr:row>
      <xdr:rowOff>66675</xdr:rowOff>
    </xdr:from>
    <xdr:to>
      <xdr:col>3</xdr:col>
      <xdr:colOff>342901</xdr:colOff>
      <xdr:row>20</xdr:row>
      <xdr:rowOff>180975</xdr:rowOff>
    </xdr:to>
    <xdr:sp macro="" textlink="">
      <xdr:nvSpPr>
        <xdr:cNvPr id="52" name="Rounded Rectangle 51"/>
        <xdr:cNvSpPr/>
      </xdr:nvSpPr>
      <xdr:spPr>
        <a:xfrm>
          <a:off x="723901" y="3095625"/>
          <a:ext cx="1447800" cy="1066800"/>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clientData/>
  </xdr:twoCellAnchor>
  <xdr:twoCellAnchor>
    <xdr:from>
      <xdr:col>1</xdr:col>
      <xdr:colOff>123826</xdr:colOff>
      <xdr:row>21</xdr:row>
      <xdr:rowOff>47625</xdr:rowOff>
    </xdr:from>
    <xdr:to>
      <xdr:col>3</xdr:col>
      <xdr:colOff>352426</xdr:colOff>
      <xdr:row>26</xdr:row>
      <xdr:rowOff>161925</xdr:rowOff>
    </xdr:to>
    <xdr:sp macro="" textlink="">
      <xdr:nvSpPr>
        <xdr:cNvPr id="53" name="Rounded Rectangle 52"/>
        <xdr:cNvSpPr/>
      </xdr:nvSpPr>
      <xdr:spPr>
        <a:xfrm>
          <a:off x="733426" y="4219575"/>
          <a:ext cx="1447800" cy="1066800"/>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US" sz="1100"/>
        </a:p>
      </xdr:txBody>
    </xdr:sp>
    <xdr:clientData/>
  </xdr:twoCellAnchor>
  <xdr:oneCellAnchor>
    <xdr:from>
      <xdr:col>1</xdr:col>
      <xdr:colOff>228601</xdr:colOff>
      <xdr:row>3</xdr:row>
      <xdr:rowOff>114300</xdr:rowOff>
    </xdr:from>
    <xdr:ext cx="1285874" cy="342900"/>
    <xdr:sp macro="" textlink="Backend!$AP$4">
      <xdr:nvSpPr>
        <xdr:cNvPr id="54" name="Rectangle 53"/>
        <xdr:cNvSpPr/>
      </xdr:nvSpPr>
      <xdr:spPr>
        <a:xfrm>
          <a:off x="838201" y="857250"/>
          <a:ext cx="1285874" cy="342900"/>
        </a:xfrm>
        <a:prstGeom prst="rect">
          <a:avLst/>
        </a:prstGeom>
        <a:noFill/>
      </xdr:spPr>
      <xdr:txBody>
        <a:bodyPr wrap="square" lIns="91440" tIns="45720" rIns="91440" bIns="45720">
          <a:noAutofit/>
        </a:bodyPr>
        <a:lstStyle/>
        <a:p>
          <a:pPr algn="ctr"/>
          <a:fld id="{A53107D6-B60A-4C1A-979E-FA6B4B28AF03}" type="TxLink">
            <a:rPr lang="en-US" sz="2000" b="1" i="0" u="none" strike="noStrike" cap="none" spc="0">
              <a:ln w="0"/>
              <a:solidFill>
                <a:schemeClr val="accent1">
                  <a:lumMod val="50000"/>
                </a:schemeClr>
              </a:solidFill>
              <a:effectLst>
                <a:outerShdw blurRad="38100" dist="19050" dir="2700000" algn="tl" rotWithShape="0">
                  <a:schemeClr val="dk1">
                    <a:alpha val="40000"/>
                  </a:schemeClr>
                </a:outerShdw>
              </a:effectLst>
              <a:latin typeface="Calibri"/>
            </a:rPr>
            <a:t>8,967</a:t>
          </a:fld>
          <a:endParaRPr lang="en-US" sz="2000" b="1" cap="none" spc="0">
            <a:ln w="0"/>
            <a:solidFill>
              <a:schemeClr val="accent1">
                <a:lumMod val="50000"/>
              </a:schemeClr>
            </a:solidFill>
            <a:effectLst>
              <a:outerShdw blurRad="38100" dist="19050" dir="2700000" algn="tl" rotWithShape="0">
                <a:schemeClr val="dk1">
                  <a:alpha val="40000"/>
                </a:schemeClr>
              </a:outerShdw>
            </a:effectLst>
          </a:endParaRPr>
        </a:p>
      </xdr:txBody>
    </xdr:sp>
    <xdr:clientData/>
  </xdr:oneCellAnchor>
  <xdr:oneCellAnchor>
    <xdr:from>
      <xdr:col>1</xdr:col>
      <xdr:colOff>180976</xdr:colOff>
      <xdr:row>9</xdr:row>
      <xdr:rowOff>114300</xdr:rowOff>
    </xdr:from>
    <xdr:ext cx="1285874" cy="342900"/>
    <xdr:sp macro="" textlink="Backend!AQ4">
      <xdr:nvSpPr>
        <xdr:cNvPr id="55" name="Rectangle 54"/>
        <xdr:cNvSpPr/>
      </xdr:nvSpPr>
      <xdr:spPr>
        <a:xfrm>
          <a:off x="790576" y="2000250"/>
          <a:ext cx="1285874" cy="342900"/>
        </a:xfrm>
        <a:prstGeom prst="rect">
          <a:avLst/>
        </a:prstGeom>
        <a:noFill/>
      </xdr:spPr>
      <xdr:txBody>
        <a:bodyPr wrap="square" lIns="91440" tIns="45720" rIns="91440" bIns="45720">
          <a:noAutofit/>
        </a:bodyPr>
        <a:lstStyle/>
        <a:p>
          <a:pPr algn="ctr"/>
          <a:fld id="{FE7051A3-8374-4012-A2D4-A77CB7FC5642}" type="TxLink">
            <a:rPr lang="en-US" sz="1600" b="1" i="0" u="none" strike="noStrike" cap="none" spc="0">
              <a:ln w="0"/>
              <a:solidFill>
                <a:schemeClr val="accent1">
                  <a:lumMod val="50000"/>
                </a:schemeClr>
              </a:solidFill>
              <a:effectLst>
                <a:outerShdw blurRad="38100" dist="19050" dir="2700000" algn="tl" rotWithShape="0">
                  <a:schemeClr val="dk1">
                    <a:alpha val="40000"/>
                  </a:schemeClr>
                </a:outerShdw>
              </a:effectLst>
              <a:latin typeface="Calibri"/>
            </a:rPr>
            <a:t>$98,551,450</a:t>
          </a:fld>
          <a:endParaRPr lang="en-US" sz="1600" b="1" cap="none" spc="0">
            <a:ln w="0"/>
            <a:solidFill>
              <a:schemeClr val="accent1">
                <a:lumMod val="50000"/>
              </a:schemeClr>
            </a:solidFill>
            <a:effectLst>
              <a:outerShdw blurRad="38100" dist="19050" dir="2700000" algn="tl" rotWithShape="0">
                <a:schemeClr val="dk1">
                  <a:alpha val="40000"/>
                </a:schemeClr>
              </a:outerShdw>
            </a:effectLst>
          </a:endParaRPr>
        </a:p>
      </xdr:txBody>
    </xdr:sp>
    <xdr:clientData/>
  </xdr:oneCellAnchor>
  <xdr:oneCellAnchor>
    <xdr:from>
      <xdr:col>1</xdr:col>
      <xdr:colOff>200026</xdr:colOff>
      <xdr:row>15</xdr:row>
      <xdr:rowOff>85725</xdr:rowOff>
    </xdr:from>
    <xdr:ext cx="1285874" cy="342900"/>
    <xdr:sp macro="" textlink="Backend!AR4">
      <xdr:nvSpPr>
        <xdr:cNvPr id="56" name="Rectangle 55"/>
        <xdr:cNvSpPr/>
      </xdr:nvSpPr>
      <xdr:spPr>
        <a:xfrm>
          <a:off x="809626" y="3114675"/>
          <a:ext cx="1285874" cy="342900"/>
        </a:xfrm>
        <a:prstGeom prst="rect">
          <a:avLst/>
        </a:prstGeom>
        <a:noFill/>
      </xdr:spPr>
      <xdr:txBody>
        <a:bodyPr wrap="square" lIns="91440" tIns="45720" rIns="91440" bIns="45720">
          <a:noAutofit/>
        </a:bodyPr>
        <a:lstStyle/>
        <a:p>
          <a:pPr marL="0" indent="0" algn="ctr"/>
          <a:fld id="{F6460281-598C-42D0-BD1E-32F61F62CF96}" type="TxLink">
            <a:rPr lang="en-US" sz="1600" b="1" i="0" u="none" strike="noStrike" cap="none" spc="0">
              <a:ln w="0"/>
              <a:solidFill>
                <a:schemeClr val="accent1">
                  <a:lumMod val="50000"/>
                </a:schemeClr>
              </a:solidFill>
              <a:effectLst>
                <a:outerShdw blurRad="38100" dist="19050" dir="2700000" algn="tl" rotWithShape="0">
                  <a:schemeClr val="dk1">
                    <a:alpha val="40000"/>
                  </a:schemeClr>
                </a:outerShdw>
              </a:effectLst>
              <a:latin typeface="Calibri"/>
              <a:ea typeface="+mn-ea"/>
              <a:cs typeface="+mn-cs"/>
            </a:rPr>
            <a:pPr marL="0" indent="0" algn="ctr"/>
            <a:t>$88,593,874</a:t>
          </a:fld>
          <a:endParaRPr lang="en-US" sz="1600" b="1" i="0" u="none" strike="noStrike" cap="none" spc="0">
            <a:ln w="0"/>
            <a:solidFill>
              <a:schemeClr val="accent1">
                <a:lumMod val="50000"/>
              </a:schemeClr>
            </a:solidFill>
            <a:effectLst>
              <a:outerShdw blurRad="38100" dist="19050" dir="2700000" algn="tl" rotWithShape="0">
                <a:schemeClr val="dk1">
                  <a:alpha val="40000"/>
                </a:schemeClr>
              </a:outerShdw>
            </a:effectLst>
            <a:latin typeface="Calibri"/>
            <a:ea typeface="+mn-ea"/>
            <a:cs typeface="+mn-cs"/>
          </a:endParaRPr>
        </a:p>
      </xdr:txBody>
    </xdr:sp>
    <xdr:clientData/>
  </xdr:oneCellAnchor>
  <xdr:oneCellAnchor>
    <xdr:from>
      <xdr:col>1</xdr:col>
      <xdr:colOff>171451</xdr:colOff>
      <xdr:row>21</xdr:row>
      <xdr:rowOff>57150</xdr:rowOff>
    </xdr:from>
    <xdr:ext cx="1285874" cy="342900"/>
    <xdr:sp macro="" textlink="Backend!AS4">
      <xdr:nvSpPr>
        <xdr:cNvPr id="57" name="Rectangle 56"/>
        <xdr:cNvSpPr/>
      </xdr:nvSpPr>
      <xdr:spPr>
        <a:xfrm>
          <a:off x="781051" y="4229100"/>
          <a:ext cx="1285874" cy="342900"/>
        </a:xfrm>
        <a:prstGeom prst="rect">
          <a:avLst/>
        </a:prstGeom>
        <a:noFill/>
      </xdr:spPr>
      <xdr:txBody>
        <a:bodyPr wrap="square" lIns="91440" tIns="45720" rIns="91440" bIns="45720">
          <a:noAutofit/>
        </a:bodyPr>
        <a:lstStyle/>
        <a:p>
          <a:pPr marL="0" indent="0" algn="ctr"/>
          <a:fld id="{2FFB756B-25CA-4B2F-A3E5-79554151EF33}" type="TxLink">
            <a:rPr lang="en-US" sz="1600" b="1" i="0" u="none" strike="noStrike" cap="none" spc="0">
              <a:ln w="0"/>
              <a:solidFill>
                <a:schemeClr val="accent1">
                  <a:lumMod val="50000"/>
                </a:schemeClr>
              </a:solidFill>
              <a:effectLst>
                <a:outerShdw blurRad="38100" dist="19050" dir="2700000" algn="tl" rotWithShape="0">
                  <a:schemeClr val="dk1">
                    <a:alpha val="40000"/>
                  </a:schemeClr>
                </a:outerShdw>
              </a:effectLst>
              <a:latin typeface="Calibri"/>
              <a:ea typeface="+mn-ea"/>
              <a:cs typeface="+mn-cs"/>
            </a:rPr>
            <a:pPr marL="0" indent="0" algn="ctr"/>
            <a:t>$9,957,576</a:t>
          </a:fld>
          <a:endParaRPr lang="en-US" sz="1600" b="1" i="0" u="none" strike="noStrike" cap="none" spc="0">
            <a:ln w="0"/>
            <a:solidFill>
              <a:schemeClr val="accent1">
                <a:lumMod val="50000"/>
              </a:schemeClr>
            </a:solidFill>
            <a:effectLst>
              <a:outerShdw blurRad="38100" dist="19050" dir="2700000" algn="tl" rotWithShape="0">
                <a:schemeClr val="dk1">
                  <a:alpha val="40000"/>
                </a:schemeClr>
              </a:outerShdw>
            </a:effectLst>
            <a:latin typeface="Calibri"/>
            <a:ea typeface="+mn-ea"/>
            <a:cs typeface="+mn-cs"/>
          </a:endParaRPr>
        </a:p>
      </xdr:txBody>
    </xdr:sp>
    <xdr:clientData/>
  </xdr:oneCellAnchor>
  <xdr:oneCellAnchor>
    <xdr:from>
      <xdr:col>1</xdr:col>
      <xdr:colOff>298456</xdr:colOff>
      <xdr:row>13</xdr:row>
      <xdr:rowOff>133350</xdr:rowOff>
    </xdr:from>
    <xdr:ext cx="1025794" cy="311496"/>
    <xdr:sp macro="" textlink="Backend!AQ3">
      <xdr:nvSpPr>
        <xdr:cNvPr id="58" name="Rectangle 57"/>
        <xdr:cNvSpPr/>
      </xdr:nvSpPr>
      <xdr:spPr>
        <a:xfrm>
          <a:off x="908056" y="2781300"/>
          <a:ext cx="1025794" cy="311496"/>
        </a:xfrm>
        <a:prstGeom prst="rect">
          <a:avLst/>
        </a:prstGeom>
        <a:noFill/>
      </xdr:spPr>
      <xdr:txBody>
        <a:bodyPr wrap="none" lIns="91440" tIns="45720" rIns="91440" bIns="45720">
          <a:spAutoFit/>
        </a:bodyPr>
        <a:lstStyle/>
        <a:p>
          <a:pPr marL="0" indent="0" algn="ctr"/>
          <a:fld id="{234057C9-FED4-4ED0-B320-ED3AF60EA03D}" type="TxLink">
            <a:rPr lang="en-US" sz="1400" b="1" i="0" u="none" strike="noStrike" cap="none" spc="0">
              <a:ln w="0"/>
              <a:solidFill>
                <a:srgbClr val="000000"/>
              </a:solidFill>
              <a:effectLst>
                <a:outerShdw blurRad="38100" dist="19050" dir="2700000" algn="tl" rotWithShape="0">
                  <a:schemeClr val="dk1">
                    <a:alpha val="40000"/>
                  </a:schemeClr>
                </a:outerShdw>
              </a:effectLst>
              <a:latin typeface="Calibri"/>
              <a:ea typeface="+mn-ea"/>
              <a:cs typeface="+mn-cs"/>
            </a:rPr>
            <a:pPr marL="0" indent="0" algn="ctr"/>
            <a:t> Total Sales</a:t>
          </a:fld>
          <a:endParaRPr lang="en-US" sz="1400" b="1" i="0" u="none" strike="noStrike" cap="none" spc="0">
            <a:ln w="0"/>
            <a:solidFill>
              <a:srgbClr val="000000"/>
            </a:solidFill>
            <a:effectLst>
              <a:outerShdw blurRad="38100" dist="19050" dir="2700000" algn="tl" rotWithShape="0">
                <a:schemeClr val="dk1">
                  <a:alpha val="40000"/>
                </a:schemeClr>
              </a:outerShdw>
            </a:effectLst>
            <a:latin typeface="Calibri"/>
            <a:ea typeface="+mn-ea"/>
            <a:cs typeface="+mn-cs"/>
          </a:endParaRPr>
        </a:p>
      </xdr:txBody>
    </xdr:sp>
    <xdr:clientData/>
  </xdr:oneCellAnchor>
  <xdr:oneCellAnchor>
    <xdr:from>
      <xdr:col>1</xdr:col>
      <xdr:colOff>592071</xdr:colOff>
      <xdr:row>7</xdr:row>
      <xdr:rowOff>133350</xdr:rowOff>
    </xdr:from>
    <xdr:ext cx="495713" cy="311496"/>
    <xdr:sp macro="" textlink="Backend!$AP$3">
      <xdr:nvSpPr>
        <xdr:cNvPr id="59" name="Rectangle 58"/>
        <xdr:cNvSpPr/>
      </xdr:nvSpPr>
      <xdr:spPr>
        <a:xfrm>
          <a:off x="1201671" y="1638300"/>
          <a:ext cx="495713" cy="311496"/>
        </a:xfrm>
        <a:prstGeom prst="rect">
          <a:avLst/>
        </a:prstGeom>
        <a:noFill/>
      </xdr:spPr>
      <xdr:txBody>
        <a:bodyPr wrap="none" lIns="91440" tIns="45720" rIns="91440" bIns="45720">
          <a:spAutoFit/>
        </a:bodyPr>
        <a:lstStyle/>
        <a:p>
          <a:pPr marL="0" indent="0" algn="ctr"/>
          <a:fld id="{4F1EB757-1239-4EF1-A344-625AA9772DA6}" type="TxLink">
            <a:rPr lang="en-US" sz="1400" b="1" i="0" u="none" strike="noStrike" cap="none" spc="0">
              <a:ln w="0"/>
              <a:solidFill>
                <a:srgbClr val="000000"/>
              </a:solidFill>
              <a:effectLst>
                <a:outerShdw blurRad="38100" dist="19050" dir="2700000" algn="tl" rotWithShape="0">
                  <a:schemeClr val="dk1">
                    <a:alpha val="40000"/>
                  </a:schemeClr>
                </a:outerShdw>
              </a:effectLst>
              <a:latin typeface="Calibri"/>
              <a:ea typeface="+mn-ea"/>
              <a:cs typeface="+mn-cs"/>
            </a:rPr>
            <a:pPr marL="0" indent="0" algn="ctr"/>
            <a:t> Qty</a:t>
          </a:fld>
          <a:endParaRPr lang="en-US" sz="1400" b="1" i="0" u="none" strike="noStrike" cap="none" spc="0">
            <a:ln w="0"/>
            <a:solidFill>
              <a:srgbClr val="000000"/>
            </a:solidFill>
            <a:effectLst>
              <a:outerShdw blurRad="38100" dist="19050" dir="2700000" algn="tl" rotWithShape="0">
                <a:schemeClr val="dk1">
                  <a:alpha val="40000"/>
                </a:schemeClr>
              </a:outerShdw>
            </a:effectLst>
            <a:latin typeface="Calibri"/>
            <a:ea typeface="+mn-ea"/>
            <a:cs typeface="+mn-cs"/>
          </a:endParaRPr>
        </a:p>
      </xdr:txBody>
    </xdr:sp>
    <xdr:clientData/>
  </xdr:oneCellAnchor>
  <xdr:oneCellAnchor>
    <xdr:from>
      <xdr:col>1</xdr:col>
      <xdr:colOff>490880</xdr:colOff>
      <xdr:row>19</xdr:row>
      <xdr:rowOff>95250</xdr:rowOff>
    </xdr:from>
    <xdr:ext cx="640945" cy="311496"/>
    <xdr:sp macro="" textlink="Backend!AR3">
      <xdr:nvSpPr>
        <xdr:cNvPr id="60" name="Rectangle 59"/>
        <xdr:cNvSpPr/>
      </xdr:nvSpPr>
      <xdr:spPr>
        <a:xfrm>
          <a:off x="1100480" y="3886200"/>
          <a:ext cx="640945" cy="311496"/>
        </a:xfrm>
        <a:prstGeom prst="rect">
          <a:avLst/>
        </a:prstGeom>
        <a:noFill/>
      </xdr:spPr>
      <xdr:txBody>
        <a:bodyPr wrap="none" lIns="91440" tIns="45720" rIns="91440" bIns="45720">
          <a:spAutoFit/>
        </a:bodyPr>
        <a:lstStyle/>
        <a:p>
          <a:pPr marL="0" indent="0" algn="ctr"/>
          <a:fld id="{80024DE9-44CB-49AA-9A1D-5D08B5048B89}" type="TxLink">
            <a:rPr lang="en-US" sz="1400" b="1" i="0" u="none" strike="noStrike" cap="none" spc="0">
              <a:ln w="0"/>
              <a:solidFill>
                <a:srgbClr val="000000"/>
              </a:solidFill>
              <a:effectLst>
                <a:outerShdw blurRad="38100" dist="19050" dir="2700000" algn="tl" rotWithShape="0">
                  <a:schemeClr val="dk1">
                    <a:alpha val="40000"/>
                  </a:schemeClr>
                </a:outerShdw>
              </a:effectLst>
              <a:latin typeface="Calibri"/>
              <a:ea typeface="+mn-ea"/>
              <a:cs typeface="+mn-cs"/>
            </a:rPr>
            <a:pPr marL="0" indent="0" algn="ctr"/>
            <a:t> COGS</a:t>
          </a:fld>
          <a:endParaRPr lang="en-US" sz="1400" b="1" i="0" u="none" strike="noStrike" cap="none" spc="0">
            <a:ln w="0"/>
            <a:solidFill>
              <a:srgbClr val="000000"/>
            </a:solidFill>
            <a:effectLst>
              <a:outerShdw blurRad="38100" dist="19050" dir="2700000" algn="tl" rotWithShape="0">
                <a:schemeClr val="dk1">
                  <a:alpha val="40000"/>
                </a:schemeClr>
              </a:outerShdw>
            </a:effectLst>
            <a:latin typeface="Calibri"/>
            <a:ea typeface="+mn-ea"/>
            <a:cs typeface="+mn-cs"/>
          </a:endParaRPr>
        </a:p>
      </xdr:txBody>
    </xdr:sp>
    <xdr:clientData/>
  </xdr:oneCellAnchor>
  <xdr:oneCellAnchor>
    <xdr:from>
      <xdr:col>1</xdr:col>
      <xdr:colOff>250427</xdr:colOff>
      <xdr:row>25</xdr:row>
      <xdr:rowOff>47625</xdr:rowOff>
    </xdr:from>
    <xdr:ext cx="1102802" cy="311496"/>
    <xdr:sp macro="" textlink="Backend!AS3">
      <xdr:nvSpPr>
        <xdr:cNvPr id="61" name="Rectangle 60"/>
        <xdr:cNvSpPr/>
      </xdr:nvSpPr>
      <xdr:spPr>
        <a:xfrm>
          <a:off x="860027" y="4981575"/>
          <a:ext cx="1102802" cy="311496"/>
        </a:xfrm>
        <a:prstGeom prst="rect">
          <a:avLst/>
        </a:prstGeom>
        <a:noFill/>
      </xdr:spPr>
      <xdr:txBody>
        <a:bodyPr wrap="none" lIns="91440" tIns="45720" rIns="91440" bIns="45720">
          <a:spAutoFit/>
        </a:bodyPr>
        <a:lstStyle/>
        <a:p>
          <a:pPr algn="ctr"/>
          <a:fld id="{87B4E90F-B6EB-4BE6-B460-3F7268026A2F}" type="TxLink">
            <a:rPr lang="en-US" sz="1400" b="1" i="0" u="none" strike="noStrike" cap="none" spc="0">
              <a:ln w="0"/>
              <a:solidFill>
                <a:srgbClr val="000000"/>
              </a:solidFill>
              <a:effectLst>
                <a:outerShdw blurRad="38100" dist="19050" dir="2700000" algn="tl" rotWithShape="0">
                  <a:schemeClr val="dk1">
                    <a:alpha val="40000"/>
                  </a:schemeClr>
                </a:outerShdw>
              </a:effectLst>
              <a:latin typeface="Calibri"/>
            </a:rPr>
            <a:t> Gross Profit</a:t>
          </a:fld>
          <a:endParaRPr lang="en-US" sz="1400" b="1"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editAs="oneCell">
    <xdr:from>
      <xdr:col>2</xdr:col>
      <xdr:colOff>66676</xdr:colOff>
      <xdr:row>23</xdr:row>
      <xdr:rowOff>0</xdr:rowOff>
    </xdr:from>
    <xdr:to>
      <xdr:col>2</xdr:col>
      <xdr:colOff>438151</xdr:colOff>
      <xdr:row>24</xdr:row>
      <xdr:rowOff>180975</xdr:rowOff>
    </xdr:to>
    <xdr:pic>
      <xdr:nvPicPr>
        <xdr:cNvPr id="62" name="Picture 61"/>
        <xdr:cNvPicPr>
          <a:picLocks noChangeAspect="1"/>
        </xdr:cNvPicPr>
      </xdr:nvPicPr>
      <xdr:blipFill>
        <a:blip xmlns:r="http://schemas.openxmlformats.org/officeDocument/2006/relationships" r:embed="rId7">
          <a:extLst>
            <a:ext uri="{BEBA8EAE-BF5A-486C-A8C5-ECC9F3942E4B}">
              <a14:imgProps xmlns:a14="http://schemas.microsoft.com/office/drawing/2010/main">
                <a14:imgLayer r:embed="rId8">
                  <a14:imgEffect>
                    <a14:artisticGlowEdges/>
                  </a14:imgEffect>
                </a14:imgLayer>
              </a14:imgProps>
            </a:ext>
            <a:ext uri="{28A0092B-C50C-407E-A947-70E740481C1C}">
              <a14:useLocalDpi xmlns:a14="http://schemas.microsoft.com/office/drawing/2010/main" val="0"/>
            </a:ext>
          </a:extLst>
        </a:blip>
        <a:stretch>
          <a:fillRect/>
        </a:stretch>
      </xdr:blipFill>
      <xdr:spPr>
        <a:xfrm>
          <a:off x="1285876" y="4552950"/>
          <a:ext cx="371475" cy="371475"/>
        </a:xfrm>
        <a:prstGeom prst="rect">
          <a:avLst/>
        </a:prstGeom>
      </xdr:spPr>
    </xdr:pic>
    <xdr:clientData/>
  </xdr:twoCellAnchor>
  <xdr:twoCellAnchor editAs="oneCell">
    <xdr:from>
      <xdr:col>2</xdr:col>
      <xdr:colOff>76201</xdr:colOff>
      <xdr:row>17</xdr:row>
      <xdr:rowOff>78795</xdr:rowOff>
    </xdr:from>
    <xdr:to>
      <xdr:col>2</xdr:col>
      <xdr:colOff>409576</xdr:colOff>
      <xdr:row>19</xdr:row>
      <xdr:rowOff>31170</xdr:rowOff>
    </xdr:to>
    <xdr:pic>
      <xdr:nvPicPr>
        <xdr:cNvPr id="63" name="Picture 62"/>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295401" y="3488745"/>
          <a:ext cx="333375" cy="333375"/>
        </a:xfrm>
        <a:prstGeom prst="rect">
          <a:avLst/>
        </a:prstGeom>
      </xdr:spPr>
    </xdr:pic>
    <xdr:clientData/>
  </xdr:twoCellAnchor>
  <xdr:twoCellAnchor editAs="oneCell">
    <xdr:from>
      <xdr:col>2</xdr:col>
      <xdr:colOff>76201</xdr:colOff>
      <xdr:row>11</xdr:row>
      <xdr:rowOff>107371</xdr:rowOff>
    </xdr:from>
    <xdr:to>
      <xdr:col>2</xdr:col>
      <xdr:colOff>457201</xdr:colOff>
      <xdr:row>13</xdr:row>
      <xdr:rowOff>107371</xdr:rowOff>
    </xdr:to>
    <xdr:pic>
      <xdr:nvPicPr>
        <xdr:cNvPr id="64" name="Picture 63"/>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295401" y="2374321"/>
          <a:ext cx="381000" cy="381000"/>
        </a:xfrm>
        <a:prstGeom prst="rect">
          <a:avLst/>
        </a:prstGeom>
      </xdr:spPr>
    </xdr:pic>
    <xdr:clientData/>
  </xdr:twoCellAnchor>
  <xdr:twoCellAnchor editAs="oneCell">
    <xdr:from>
      <xdr:col>2</xdr:col>
      <xdr:colOff>104776</xdr:colOff>
      <xdr:row>5</xdr:row>
      <xdr:rowOff>152400</xdr:rowOff>
    </xdr:from>
    <xdr:to>
      <xdr:col>2</xdr:col>
      <xdr:colOff>431222</xdr:colOff>
      <xdr:row>7</xdr:row>
      <xdr:rowOff>97846</xdr:rowOff>
    </xdr:to>
    <xdr:pic>
      <xdr:nvPicPr>
        <xdr:cNvPr id="65" name="Picture 64"/>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1323976" y="1276350"/>
          <a:ext cx="326446" cy="326446"/>
        </a:xfrm>
        <a:prstGeom prst="rect">
          <a:avLst/>
        </a:prstGeom>
      </xdr:spPr>
    </xdr:pic>
    <xdr:clientData/>
  </xdr:twoCellAnchor>
  <xdr:twoCellAnchor editAs="oneCell">
    <xdr:from>
      <xdr:col>7</xdr:col>
      <xdr:colOff>209549</xdr:colOff>
      <xdr:row>2</xdr:row>
      <xdr:rowOff>133351</xdr:rowOff>
    </xdr:from>
    <xdr:to>
      <xdr:col>7</xdr:col>
      <xdr:colOff>600074</xdr:colOff>
      <xdr:row>4</xdr:row>
      <xdr:rowOff>142876</xdr:rowOff>
    </xdr:to>
    <xdr:pic>
      <xdr:nvPicPr>
        <xdr:cNvPr id="66" name="Picture 65"/>
        <xdr:cNvPicPr>
          <a:picLocks noChangeAspect="1"/>
        </xdr:cNvPicPr>
      </xdr:nvPicPr>
      <xdr:blipFill>
        <a:blip xmlns:r="http://schemas.openxmlformats.org/officeDocument/2006/relationships" r:embed="rId12">
          <a:biLevel thresh="75000"/>
          <a:extLst>
            <a:ext uri="{BEBA8EAE-BF5A-486C-A8C5-ECC9F3942E4B}">
              <a14:imgProps xmlns:a14="http://schemas.microsoft.com/office/drawing/2010/main">
                <a14:imgLayer r:embed="rId13">
                  <a14:imgEffect>
                    <a14:artisticGlass/>
                  </a14:imgEffect>
                  <a14:imgEffect>
                    <a14:brightnessContrast bright="-20000" contrast="-40000"/>
                  </a14:imgEffect>
                </a14:imgLayer>
              </a14:imgProps>
            </a:ext>
            <a:ext uri="{28A0092B-C50C-407E-A947-70E740481C1C}">
              <a14:useLocalDpi xmlns:a14="http://schemas.microsoft.com/office/drawing/2010/main" val="0"/>
            </a:ext>
          </a:extLst>
        </a:blip>
        <a:stretch>
          <a:fillRect/>
        </a:stretch>
      </xdr:blipFill>
      <xdr:spPr>
        <a:xfrm>
          <a:off x="4476749" y="685801"/>
          <a:ext cx="390525" cy="390525"/>
        </a:xfrm>
        <a:prstGeom prst="rect">
          <a:avLst/>
        </a:prstGeom>
      </xdr:spPr>
    </xdr:pic>
    <xdr:clientData/>
  </xdr:twoCellAnchor>
  <xdr:twoCellAnchor editAs="oneCell">
    <xdr:from>
      <xdr:col>13</xdr:col>
      <xdr:colOff>590549</xdr:colOff>
      <xdr:row>2</xdr:row>
      <xdr:rowOff>152400</xdr:rowOff>
    </xdr:from>
    <xdr:to>
      <xdr:col>14</xdr:col>
      <xdr:colOff>345495</xdr:colOff>
      <xdr:row>4</xdr:row>
      <xdr:rowOff>135946</xdr:rowOff>
    </xdr:to>
    <xdr:pic>
      <xdr:nvPicPr>
        <xdr:cNvPr id="67" name="Picture 66"/>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8515349" y="704850"/>
          <a:ext cx="364546" cy="364546"/>
        </a:xfrm>
        <a:prstGeom prst="rect">
          <a:avLst/>
        </a:prstGeom>
      </xdr:spPr>
    </xdr:pic>
    <xdr:clientData/>
  </xdr:twoCellAnchor>
  <xdr:twoCellAnchor editAs="oneCell">
    <xdr:from>
      <xdr:col>10</xdr:col>
      <xdr:colOff>466724</xdr:colOff>
      <xdr:row>2</xdr:row>
      <xdr:rowOff>133350</xdr:rowOff>
    </xdr:from>
    <xdr:to>
      <xdr:col>11</xdr:col>
      <xdr:colOff>228599</xdr:colOff>
      <xdr:row>4</xdr:row>
      <xdr:rowOff>123825</xdr:rowOff>
    </xdr:to>
    <xdr:pic>
      <xdr:nvPicPr>
        <xdr:cNvPr id="68" name="Picture 67"/>
        <xdr:cNvPicPr>
          <a:picLocks noChangeAspect="1"/>
        </xdr:cNvPicPr>
      </xdr:nvPicPr>
      <xdr:blipFill>
        <a:blip xmlns:r="http://schemas.openxmlformats.org/officeDocument/2006/relationships" r:embed="rId15">
          <a:biLevel thresh="75000"/>
          <a:extLst>
            <a:ext uri="{BEBA8EAE-BF5A-486C-A8C5-ECC9F3942E4B}">
              <a14:imgProps xmlns:a14="http://schemas.microsoft.com/office/drawing/2010/main">
                <a14:imgLayer r:embed="rId16">
                  <a14:imgEffect>
                    <a14:artisticGlowEdges/>
                  </a14:imgEffect>
                  <a14:imgEffect>
                    <a14:brightnessContrast bright="40000" contrast="-20000"/>
                  </a14:imgEffect>
                </a14:imgLayer>
              </a14:imgProps>
            </a:ext>
            <a:ext uri="{28A0092B-C50C-407E-A947-70E740481C1C}">
              <a14:useLocalDpi xmlns:a14="http://schemas.microsoft.com/office/drawing/2010/main" val="0"/>
            </a:ext>
          </a:extLst>
        </a:blip>
        <a:stretch>
          <a:fillRect/>
        </a:stretch>
      </xdr:blipFill>
      <xdr:spPr>
        <a:xfrm>
          <a:off x="6562724" y="685800"/>
          <a:ext cx="371475" cy="371475"/>
        </a:xfrm>
        <a:prstGeom prst="rect">
          <a:avLst/>
        </a:prstGeom>
      </xdr:spPr>
    </xdr:pic>
    <xdr:clientData/>
  </xdr:twoCellAnchor>
  <xdr:twoCellAnchor editAs="oneCell">
    <xdr:from>
      <xdr:col>4</xdr:col>
      <xdr:colOff>28575</xdr:colOff>
      <xdr:row>2</xdr:row>
      <xdr:rowOff>66675</xdr:rowOff>
    </xdr:from>
    <xdr:to>
      <xdr:col>4</xdr:col>
      <xdr:colOff>419099</xdr:colOff>
      <xdr:row>5</xdr:row>
      <xdr:rowOff>47625</xdr:rowOff>
    </xdr:to>
    <xdr:pic>
      <xdr:nvPicPr>
        <xdr:cNvPr id="69" name="Picture 68"/>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flipH="1">
          <a:off x="2466975" y="619125"/>
          <a:ext cx="390524" cy="552450"/>
        </a:xfrm>
        <a:prstGeom prst="rect">
          <a:avLst/>
        </a:prstGeom>
      </xdr:spPr>
    </xdr:pic>
    <xdr:clientData/>
  </xdr:twoCellAnchor>
  <xdr:twoCellAnchor editAs="oneCell">
    <xdr:from>
      <xdr:col>17</xdr:col>
      <xdr:colOff>190500</xdr:colOff>
      <xdr:row>5</xdr:row>
      <xdr:rowOff>76200</xdr:rowOff>
    </xdr:from>
    <xdr:to>
      <xdr:col>19</xdr:col>
      <xdr:colOff>525780</xdr:colOff>
      <xdr:row>10</xdr:row>
      <xdr:rowOff>38100</xdr:rowOff>
    </xdr:to>
    <mc:AlternateContent xmlns:mc="http://schemas.openxmlformats.org/markup-compatibility/2006">
      <mc:Choice xmlns:a14="http://schemas.microsoft.com/office/drawing/2010/main" Requires="a14">
        <xdr:graphicFrame macro="">
          <xdr:nvGraphicFramePr>
            <xdr:cNvPr id="70"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0553700" y="1200150"/>
              <a:ext cx="155448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200025</xdr:colOff>
      <xdr:row>10</xdr:row>
      <xdr:rowOff>152400</xdr:rowOff>
    </xdr:from>
    <xdr:to>
      <xdr:col>19</xdr:col>
      <xdr:colOff>535305</xdr:colOff>
      <xdr:row>15</xdr:row>
      <xdr:rowOff>114300</xdr:rowOff>
    </xdr:to>
    <mc:AlternateContent xmlns:mc="http://schemas.openxmlformats.org/markup-compatibility/2006">
      <mc:Choice xmlns:a14="http://schemas.microsoft.com/office/drawing/2010/main" Requires="a14">
        <xdr:graphicFrame macro="">
          <xdr:nvGraphicFramePr>
            <xdr:cNvPr id="71" name="Stores"/>
            <xdr:cNvGraphicFramePr/>
          </xdr:nvGraphicFramePr>
          <xdr:xfrm>
            <a:off x="0" y="0"/>
            <a:ext cx="0" cy="0"/>
          </xdr:xfrm>
          <a:graphic>
            <a:graphicData uri="http://schemas.microsoft.com/office/drawing/2010/slicer">
              <sle:slicer xmlns:sle="http://schemas.microsoft.com/office/drawing/2010/slicer" name="Stores"/>
            </a:graphicData>
          </a:graphic>
        </xdr:graphicFrame>
      </mc:Choice>
      <mc:Fallback>
        <xdr:sp macro="" textlink="">
          <xdr:nvSpPr>
            <xdr:cNvPr id="0" name=""/>
            <xdr:cNvSpPr>
              <a:spLocks noTextEdit="1"/>
            </xdr:cNvSpPr>
          </xdr:nvSpPr>
          <xdr:spPr>
            <a:xfrm>
              <a:off x="10563225" y="2228850"/>
              <a:ext cx="155448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219075</xdr:colOff>
      <xdr:row>22</xdr:row>
      <xdr:rowOff>76200</xdr:rowOff>
    </xdr:from>
    <xdr:to>
      <xdr:col>19</xdr:col>
      <xdr:colOff>554355</xdr:colOff>
      <xdr:row>27</xdr:row>
      <xdr:rowOff>38100</xdr:rowOff>
    </xdr:to>
    <mc:AlternateContent xmlns:mc="http://schemas.openxmlformats.org/markup-compatibility/2006">
      <mc:Choice xmlns:a14="http://schemas.microsoft.com/office/drawing/2010/main" Requires="a14">
        <xdr:graphicFrame macro="">
          <xdr:nvGraphicFramePr>
            <xdr:cNvPr id="73" name="Months"/>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dr:sp macro="" textlink="">
          <xdr:nvSpPr>
            <xdr:cNvPr id="0" name=""/>
            <xdr:cNvSpPr>
              <a:spLocks noTextEdit="1"/>
            </xdr:cNvSpPr>
          </xdr:nvSpPr>
          <xdr:spPr>
            <a:xfrm>
              <a:off x="10582275" y="4438650"/>
              <a:ext cx="1554480"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200025</xdr:colOff>
      <xdr:row>15</xdr:row>
      <xdr:rowOff>161925</xdr:rowOff>
    </xdr:from>
    <xdr:to>
      <xdr:col>19</xdr:col>
      <xdr:colOff>535305</xdr:colOff>
      <xdr:row>22</xdr:row>
      <xdr:rowOff>0</xdr:rowOff>
    </xdr:to>
    <mc:AlternateContent xmlns:mc="http://schemas.openxmlformats.org/markup-compatibility/2006">
      <mc:Choice xmlns:a14="http://schemas.microsoft.com/office/drawing/2010/main" Requires="a14">
        <xdr:graphicFrame macro="">
          <xdr:nvGraphicFramePr>
            <xdr:cNvPr id="74" name="Sales Reps"/>
            <xdr:cNvGraphicFramePr/>
          </xdr:nvGraphicFramePr>
          <xdr:xfrm>
            <a:off x="0" y="0"/>
            <a:ext cx="0" cy="0"/>
          </xdr:xfrm>
          <a:graphic>
            <a:graphicData uri="http://schemas.microsoft.com/office/drawing/2010/slicer">
              <sle:slicer xmlns:sle="http://schemas.microsoft.com/office/drawing/2010/slicer" name="Sales Reps"/>
            </a:graphicData>
          </a:graphic>
        </xdr:graphicFrame>
      </mc:Choice>
      <mc:Fallback>
        <xdr:sp macro="" textlink="">
          <xdr:nvSpPr>
            <xdr:cNvPr id="0" name=""/>
            <xdr:cNvSpPr>
              <a:spLocks noTextEdit="1"/>
            </xdr:cNvSpPr>
          </xdr:nvSpPr>
          <xdr:spPr>
            <a:xfrm>
              <a:off x="10563225" y="3190875"/>
              <a:ext cx="155448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12</xdr:col>
      <xdr:colOff>464699</xdr:colOff>
      <xdr:row>16</xdr:row>
      <xdr:rowOff>29776</xdr:rowOff>
    </xdr:from>
    <xdr:ext cx="1299458" cy="311496"/>
    <xdr:sp macro="" textlink="">
      <xdr:nvSpPr>
        <xdr:cNvPr id="43" name="Rectangle 42"/>
        <xdr:cNvSpPr/>
      </xdr:nvSpPr>
      <xdr:spPr>
        <a:xfrm>
          <a:off x="7779899" y="3249226"/>
          <a:ext cx="1299458" cy="311496"/>
        </a:xfrm>
        <a:prstGeom prst="rect">
          <a:avLst/>
        </a:prstGeom>
        <a:noFill/>
      </xdr:spPr>
      <xdr:txBody>
        <a:bodyPr wrap="none" lIns="91440" tIns="45720" rIns="91440" bIns="45720">
          <a:spAutoFit/>
        </a:bodyPr>
        <a:lstStyle/>
        <a:p>
          <a:pPr algn="ctr"/>
          <a:r>
            <a:rPr lang="en-US" sz="1400" b="1" i="0" u="none" strike="noStrike" cap="none" spc="0">
              <a:ln w="0"/>
              <a:solidFill>
                <a:schemeClr val="tx1">
                  <a:lumMod val="85000"/>
                  <a:lumOff val="15000"/>
                </a:schemeClr>
              </a:solidFill>
              <a:effectLst>
                <a:outerShdw blurRad="38100" dist="19050" dir="2700000" algn="tl" rotWithShape="0">
                  <a:schemeClr val="dk1">
                    <a:alpha val="40000"/>
                  </a:schemeClr>
                </a:outerShdw>
              </a:effectLst>
              <a:latin typeface="+mn-lt"/>
              <a:ea typeface="+mn-ea"/>
              <a:cs typeface="+mn-cs"/>
            </a:rPr>
            <a:t>Weekday</a:t>
          </a:r>
          <a:r>
            <a:rPr lang="en-US" sz="1400" b="1" i="0" u="none" strike="noStrike" cap="none" spc="0" baseline="0">
              <a:ln w="0"/>
              <a:solidFill>
                <a:schemeClr val="tx1">
                  <a:lumMod val="85000"/>
                  <a:lumOff val="15000"/>
                </a:schemeClr>
              </a:solidFill>
              <a:effectLst>
                <a:outerShdw blurRad="38100" dist="19050" dir="2700000" algn="tl" rotWithShape="0">
                  <a:schemeClr val="dk1">
                    <a:alpha val="40000"/>
                  </a:schemeClr>
                </a:outerShdw>
              </a:effectLst>
              <a:latin typeface="+mn-lt"/>
              <a:ea typeface="+mn-ea"/>
              <a:cs typeface="+mn-cs"/>
            </a:rPr>
            <a:t> View</a:t>
          </a:r>
          <a:endParaRPr lang="en-US" sz="1400" b="1" cap="none" spc="0">
            <a:ln w="0"/>
            <a:solidFill>
              <a:schemeClr val="tx1">
                <a:lumMod val="85000"/>
                <a:lumOff val="15000"/>
              </a:schemeClr>
            </a:solidFill>
            <a:effectLst>
              <a:outerShdw blurRad="38100" dist="19050" dir="2700000" algn="tl" rotWithShape="0">
                <a:schemeClr val="dk1">
                  <a:alpha val="40000"/>
                </a:schemeClr>
              </a:outerShdw>
            </a:effectLst>
            <a:latin typeface="+mn-lt"/>
          </a:endParaRPr>
        </a:p>
      </xdr:txBody>
    </xdr:sp>
    <xdr:clientData/>
  </xdr:oneCellAnchor>
  <xdr:oneCellAnchor>
    <xdr:from>
      <xdr:col>6</xdr:col>
      <xdr:colOff>57647</xdr:colOff>
      <xdr:row>16</xdr:row>
      <xdr:rowOff>1201</xdr:rowOff>
    </xdr:from>
    <xdr:ext cx="1237263" cy="311496"/>
    <xdr:sp macro="" textlink="">
      <xdr:nvSpPr>
        <xdr:cNvPr id="77" name="Rectangle 76"/>
        <xdr:cNvSpPr/>
      </xdr:nvSpPr>
      <xdr:spPr>
        <a:xfrm>
          <a:off x="3715247" y="3220651"/>
          <a:ext cx="1237263" cy="311496"/>
        </a:xfrm>
        <a:prstGeom prst="rect">
          <a:avLst/>
        </a:prstGeom>
        <a:noFill/>
      </xdr:spPr>
      <xdr:txBody>
        <a:bodyPr wrap="none" lIns="91440" tIns="45720" rIns="91440" bIns="45720">
          <a:spAutoFit/>
        </a:bodyPr>
        <a:lstStyle/>
        <a:p>
          <a:pPr algn="ctr"/>
          <a:r>
            <a:rPr lang="en-US" sz="1400" b="1" i="0" u="none" strike="noStrike" cap="none" spc="0">
              <a:ln w="0"/>
              <a:solidFill>
                <a:schemeClr val="tx1">
                  <a:lumMod val="85000"/>
                  <a:lumOff val="15000"/>
                </a:schemeClr>
              </a:solidFill>
              <a:effectLst>
                <a:outerShdw blurRad="38100" dist="19050" dir="2700000" algn="tl" rotWithShape="0">
                  <a:schemeClr val="dk1">
                    <a:alpha val="40000"/>
                  </a:schemeClr>
                </a:outerShdw>
              </a:effectLst>
              <a:latin typeface="+mn-lt"/>
              <a:ea typeface="+mn-ea"/>
              <a:cs typeface="+mn-cs"/>
            </a:rPr>
            <a:t>Monthly</a:t>
          </a:r>
          <a:r>
            <a:rPr lang="en-US" sz="1400" b="1" i="0" u="none" strike="noStrike" cap="none" spc="0" baseline="0">
              <a:ln w="0"/>
              <a:solidFill>
                <a:schemeClr val="tx1">
                  <a:lumMod val="85000"/>
                  <a:lumOff val="15000"/>
                </a:schemeClr>
              </a:solidFill>
              <a:effectLst>
                <a:outerShdw blurRad="38100" dist="19050" dir="2700000" algn="tl" rotWithShape="0">
                  <a:schemeClr val="dk1">
                    <a:alpha val="40000"/>
                  </a:schemeClr>
                </a:outerShdw>
              </a:effectLst>
              <a:latin typeface="+mn-lt"/>
              <a:ea typeface="+mn-ea"/>
              <a:cs typeface="+mn-cs"/>
            </a:rPr>
            <a:t> View</a:t>
          </a:r>
          <a:endParaRPr lang="en-US" sz="1400" b="1" cap="none" spc="0">
            <a:ln w="0"/>
            <a:solidFill>
              <a:schemeClr val="tx1">
                <a:lumMod val="85000"/>
                <a:lumOff val="15000"/>
              </a:schemeClr>
            </a:solidFill>
            <a:effectLst>
              <a:outerShdw blurRad="38100" dist="19050" dir="2700000" algn="tl" rotWithShape="0">
                <a:schemeClr val="dk1">
                  <a:alpha val="40000"/>
                </a:schemeClr>
              </a:outerShdw>
            </a:effectLst>
            <a:latin typeface="+mn-lt"/>
          </a:endParaRPr>
        </a:p>
      </xdr:txBody>
    </xdr:sp>
    <xdr:clientData/>
  </xdr:oneCellAnchor>
  <xdr:oneCellAnchor>
    <xdr:from>
      <xdr:col>9</xdr:col>
      <xdr:colOff>87243</xdr:colOff>
      <xdr:row>5</xdr:row>
      <xdr:rowOff>1201</xdr:rowOff>
    </xdr:from>
    <xdr:ext cx="1387624" cy="311496"/>
    <xdr:sp macro="" textlink="">
      <xdr:nvSpPr>
        <xdr:cNvPr id="78" name="Rectangle 77"/>
        <xdr:cNvSpPr/>
      </xdr:nvSpPr>
      <xdr:spPr>
        <a:xfrm>
          <a:off x="5573643" y="1125151"/>
          <a:ext cx="1387624" cy="311496"/>
        </a:xfrm>
        <a:prstGeom prst="rect">
          <a:avLst/>
        </a:prstGeom>
        <a:noFill/>
      </xdr:spPr>
      <xdr:txBody>
        <a:bodyPr wrap="none" lIns="91440" tIns="45720" rIns="91440" bIns="45720">
          <a:spAutoFit/>
        </a:bodyPr>
        <a:lstStyle/>
        <a:p>
          <a:pPr algn="ctr"/>
          <a:r>
            <a:rPr lang="en-US" sz="1400" b="1" i="0" u="none" strike="noStrike" cap="none" spc="0">
              <a:ln w="0"/>
              <a:solidFill>
                <a:schemeClr val="tx1">
                  <a:lumMod val="85000"/>
                  <a:lumOff val="15000"/>
                </a:schemeClr>
              </a:solidFill>
              <a:effectLst>
                <a:outerShdw blurRad="38100" dist="19050" dir="2700000" algn="tl" rotWithShape="0">
                  <a:schemeClr val="dk1">
                    <a:alpha val="40000"/>
                  </a:schemeClr>
                </a:outerShdw>
              </a:effectLst>
              <a:latin typeface="+mn-lt"/>
              <a:ea typeface="+mn-ea"/>
              <a:cs typeface="+mn-cs"/>
            </a:rPr>
            <a:t>Categories</a:t>
          </a:r>
          <a:r>
            <a:rPr lang="en-US" sz="1400" b="1" i="0" u="none" strike="noStrike" cap="none" spc="0" baseline="0">
              <a:ln w="0"/>
              <a:solidFill>
                <a:schemeClr val="tx1">
                  <a:lumMod val="85000"/>
                  <a:lumOff val="15000"/>
                </a:schemeClr>
              </a:solidFill>
              <a:effectLst>
                <a:outerShdw blurRad="38100" dist="19050" dir="2700000" algn="tl" rotWithShape="0">
                  <a:schemeClr val="dk1">
                    <a:alpha val="40000"/>
                  </a:schemeClr>
                </a:outerShdw>
              </a:effectLst>
              <a:latin typeface="+mn-lt"/>
              <a:ea typeface="+mn-ea"/>
              <a:cs typeface="+mn-cs"/>
            </a:rPr>
            <a:t> View</a:t>
          </a:r>
          <a:endParaRPr lang="en-US" sz="1400" b="1" cap="none" spc="0">
            <a:ln w="0"/>
            <a:solidFill>
              <a:schemeClr val="tx1">
                <a:lumMod val="85000"/>
                <a:lumOff val="15000"/>
              </a:schemeClr>
            </a:solidFill>
            <a:effectLst>
              <a:outerShdw blurRad="38100" dist="19050" dir="2700000" algn="tl" rotWithShape="0">
                <a:schemeClr val="dk1">
                  <a:alpha val="40000"/>
                </a:schemeClr>
              </a:outerShdw>
            </a:effectLst>
            <a:latin typeface="+mn-lt"/>
          </a:endParaRP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7</xdr:col>
      <xdr:colOff>238125</xdr:colOff>
      <xdr:row>4</xdr:row>
      <xdr:rowOff>161925</xdr:rowOff>
    </xdr:from>
    <xdr:to>
      <xdr:col>12</xdr:col>
      <xdr:colOff>219075</xdr:colOff>
      <xdr:row>15</xdr:row>
      <xdr:rowOff>119062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238125</xdr:colOff>
      <xdr:row>16</xdr:row>
      <xdr:rowOff>47625</xdr:rowOff>
    </xdr:from>
    <xdr:to>
      <xdr:col>12</xdr:col>
      <xdr:colOff>219074</xdr:colOff>
      <xdr:row>27</xdr:row>
      <xdr:rowOff>47625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12</xdr:col>
      <xdr:colOff>333375</xdr:colOff>
      <xdr:row>6</xdr:row>
      <xdr:rowOff>38101</xdr:rowOff>
    </xdr:from>
    <xdr:to>
      <xdr:col>15</xdr:col>
      <xdr:colOff>542925</xdr:colOff>
      <xdr:row>13</xdr:row>
      <xdr:rowOff>133351</xdr:rowOff>
    </xdr:to>
    <mc:AlternateContent xmlns:mc="http://schemas.openxmlformats.org/markup-compatibility/2006">
      <mc:Choice xmlns:a14="http://schemas.microsoft.com/office/drawing/2010/main" Requires="a14">
        <xdr:graphicFrame macro="">
          <xdr:nvGraphicFramePr>
            <xdr:cNvPr id="4" name="Months 1"/>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dr:sp macro="" textlink="">
          <xdr:nvSpPr>
            <xdr:cNvPr id="0" name=""/>
            <xdr:cNvSpPr>
              <a:spLocks noTextEdit="1"/>
            </xdr:cNvSpPr>
          </xdr:nvSpPr>
          <xdr:spPr>
            <a:xfrm>
              <a:off x="9677400" y="981076"/>
              <a:ext cx="1828800" cy="1428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333375</xdr:colOff>
      <xdr:row>14</xdr:row>
      <xdr:rowOff>28576</xdr:rowOff>
    </xdr:from>
    <xdr:to>
      <xdr:col>15</xdr:col>
      <xdr:colOff>542925</xdr:colOff>
      <xdr:row>21</xdr:row>
      <xdr:rowOff>85726</xdr:rowOff>
    </xdr:to>
    <mc:AlternateContent xmlns:mc="http://schemas.openxmlformats.org/markup-compatibility/2006">
      <mc:Choice xmlns:a14="http://schemas.microsoft.com/office/drawing/2010/main" Requires="a14">
        <xdr:graphicFrame macro="">
          <xdr:nvGraphicFramePr>
            <xdr:cNvPr id="6"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9677400" y="2495551"/>
              <a:ext cx="1828800" cy="1390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352425</xdr:colOff>
      <xdr:row>21</xdr:row>
      <xdr:rowOff>142876</xdr:rowOff>
    </xdr:from>
    <xdr:to>
      <xdr:col>15</xdr:col>
      <xdr:colOff>561975</xdr:colOff>
      <xdr:row>27</xdr:row>
      <xdr:rowOff>180976</xdr:rowOff>
    </xdr:to>
    <mc:AlternateContent xmlns:mc="http://schemas.openxmlformats.org/markup-compatibility/2006">
      <mc:Choice xmlns:a14="http://schemas.microsoft.com/office/drawing/2010/main" Requires="a14">
        <xdr:graphicFrame macro="">
          <xdr:nvGraphicFramePr>
            <xdr:cNvPr id="7" name="Sales Reps 1"/>
            <xdr:cNvGraphicFramePr/>
          </xdr:nvGraphicFramePr>
          <xdr:xfrm>
            <a:off x="0" y="0"/>
            <a:ext cx="0" cy="0"/>
          </xdr:xfrm>
          <a:graphic>
            <a:graphicData uri="http://schemas.microsoft.com/office/drawing/2010/slicer">
              <sle:slicer xmlns:sle="http://schemas.microsoft.com/office/drawing/2010/slicer" name="Sales Reps 1"/>
            </a:graphicData>
          </a:graphic>
        </xdr:graphicFrame>
      </mc:Choice>
      <mc:Fallback>
        <xdr:sp macro="" textlink="">
          <xdr:nvSpPr>
            <xdr:cNvPr id="0" name=""/>
            <xdr:cNvSpPr>
              <a:spLocks noTextEdit="1"/>
            </xdr:cNvSpPr>
          </xdr:nvSpPr>
          <xdr:spPr>
            <a:xfrm>
              <a:off x="9696450" y="3943351"/>
              <a:ext cx="182880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ata With Decision: Brings data to life" refreshedDate="44092.072244560186" createdVersion="6" refreshedVersion="6" minRefreshableVersion="3" recordCount="1522">
  <cacheSource type="worksheet">
    <worksheetSource name="Table4"/>
  </cacheSource>
  <cacheFields count="17">
    <cacheField name="Sales ID" numFmtId="0">
      <sharedItems count="1522">
        <s v="ID1"/>
        <s v="ID2"/>
        <s v="ID3"/>
        <s v="ID4"/>
        <s v="ID5"/>
        <s v="ID6"/>
        <s v="ID7"/>
        <s v="ID8"/>
        <s v="ID9"/>
        <s v="ID10"/>
        <s v="ID11"/>
        <s v="ID12"/>
        <s v="ID13"/>
        <s v="ID14"/>
        <s v="ID15"/>
        <s v="ID16"/>
        <s v="ID17"/>
        <s v="ID18"/>
        <s v="ID19"/>
        <s v="ID20"/>
        <s v="ID21"/>
        <s v="ID22"/>
        <s v="ID23"/>
        <s v="ID24"/>
        <s v="ID25"/>
        <s v="ID26"/>
        <s v="ID27"/>
        <s v="ID28"/>
        <s v="ID29"/>
        <s v="ID30"/>
        <s v="ID31"/>
        <s v="ID32"/>
        <s v="ID33"/>
        <s v="ID34"/>
        <s v="ID35"/>
        <s v="ID36"/>
        <s v="ID37"/>
        <s v="ID38"/>
        <s v="ID39"/>
        <s v="ID40"/>
        <s v="ID41"/>
        <s v="ID42"/>
        <s v="ID43"/>
        <s v="ID44"/>
        <s v="ID45"/>
        <s v="ID46"/>
        <s v="ID47"/>
        <s v="ID48"/>
        <s v="ID49"/>
        <s v="ID50"/>
        <s v="ID51"/>
        <s v="ID52"/>
        <s v="ID53"/>
        <s v="ID54"/>
        <s v="ID55"/>
        <s v="ID56"/>
        <s v="ID57"/>
        <s v="ID58"/>
        <s v="ID59"/>
        <s v="ID60"/>
        <s v="ID61"/>
        <s v="ID62"/>
        <s v="ID63"/>
        <s v="ID64"/>
        <s v="ID65"/>
        <s v="ID66"/>
        <s v="ID67"/>
        <s v="ID68"/>
        <s v="ID69"/>
        <s v="ID70"/>
        <s v="ID71"/>
        <s v="ID72"/>
        <s v="ID73"/>
        <s v="ID74"/>
        <s v="ID75"/>
        <s v="ID76"/>
        <s v="ID77"/>
        <s v="ID78"/>
        <s v="ID79"/>
        <s v="ID80"/>
        <s v="ID81"/>
        <s v="ID82"/>
        <s v="ID83"/>
        <s v="ID84"/>
        <s v="ID85"/>
        <s v="ID86"/>
        <s v="ID87"/>
        <s v="ID88"/>
        <s v="ID89"/>
        <s v="ID90"/>
        <s v="ID91"/>
        <s v="ID92"/>
        <s v="ID93"/>
        <s v="ID94"/>
        <s v="ID95"/>
        <s v="ID96"/>
        <s v="ID97"/>
        <s v="ID98"/>
        <s v="ID99"/>
        <s v="ID100"/>
        <s v="ID101"/>
        <s v="ID102"/>
        <s v="ID103"/>
        <s v="ID104"/>
        <s v="ID105"/>
        <s v="ID106"/>
        <s v="ID107"/>
        <s v="ID108"/>
        <s v="ID109"/>
        <s v="ID110"/>
        <s v="ID111"/>
        <s v="ID112"/>
        <s v="ID113"/>
        <s v="ID114"/>
        <s v="ID115"/>
        <s v="ID116"/>
        <s v="ID117"/>
        <s v="ID118"/>
        <s v="ID119"/>
        <s v="ID120"/>
        <s v="ID121"/>
        <s v="ID122"/>
        <s v="ID123"/>
        <s v="ID124"/>
        <s v="ID125"/>
        <s v="ID126"/>
        <s v="ID127"/>
        <s v="ID128"/>
        <s v="ID129"/>
        <s v="ID130"/>
        <s v="ID131"/>
        <s v="ID132"/>
        <s v="ID133"/>
        <s v="ID134"/>
        <s v="ID135"/>
        <s v="ID136"/>
        <s v="ID137"/>
        <s v="ID138"/>
        <s v="ID139"/>
        <s v="ID140"/>
        <s v="ID141"/>
        <s v="ID142"/>
        <s v="ID143"/>
        <s v="ID144"/>
        <s v="ID145"/>
        <s v="ID146"/>
        <s v="ID147"/>
        <s v="ID148"/>
        <s v="ID149"/>
        <s v="ID150"/>
        <s v="ID151"/>
        <s v="ID152"/>
        <s v="ID153"/>
        <s v="ID154"/>
        <s v="ID155"/>
        <s v="ID156"/>
        <s v="ID157"/>
        <s v="ID158"/>
        <s v="ID159"/>
        <s v="ID160"/>
        <s v="ID161"/>
        <s v="ID162"/>
        <s v="ID163"/>
        <s v="ID164"/>
        <s v="ID165"/>
        <s v="ID166"/>
        <s v="ID167"/>
        <s v="ID168"/>
        <s v="ID169"/>
        <s v="ID170"/>
        <s v="ID171"/>
        <s v="ID172"/>
        <s v="ID173"/>
        <s v="ID174"/>
        <s v="ID175"/>
        <s v="ID176"/>
        <s v="ID177"/>
        <s v="ID178"/>
        <s v="ID179"/>
        <s v="ID180"/>
        <s v="ID181"/>
        <s v="ID182"/>
        <s v="ID183"/>
        <s v="ID184"/>
        <s v="ID185"/>
        <s v="ID186"/>
        <s v="ID187"/>
        <s v="ID188"/>
        <s v="ID189"/>
        <s v="ID190"/>
        <s v="ID191"/>
        <s v="ID192"/>
        <s v="ID193"/>
        <s v="ID194"/>
        <s v="ID195"/>
        <s v="ID196"/>
        <s v="ID197"/>
        <s v="ID198"/>
        <s v="ID199"/>
        <s v="ID200"/>
        <s v="ID201"/>
        <s v="ID202"/>
        <s v="ID203"/>
        <s v="ID204"/>
        <s v="ID205"/>
        <s v="ID206"/>
        <s v="ID207"/>
        <s v="ID208"/>
        <s v="ID209"/>
        <s v="ID210"/>
        <s v="ID211"/>
        <s v="ID212"/>
        <s v="ID213"/>
        <s v="ID214"/>
        <s v="ID215"/>
        <s v="ID216"/>
        <s v="ID217"/>
        <s v="ID218"/>
        <s v="ID219"/>
        <s v="ID220"/>
        <s v="ID221"/>
        <s v="ID222"/>
        <s v="ID223"/>
        <s v="ID224"/>
        <s v="ID225"/>
        <s v="ID226"/>
        <s v="ID227"/>
        <s v="ID228"/>
        <s v="ID229"/>
        <s v="ID230"/>
        <s v="ID231"/>
        <s v="ID232"/>
        <s v="ID233"/>
        <s v="ID234"/>
        <s v="ID235"/>
        <s v="ID236"/>
        <s v="ID237"/>
        <s v="ID238"/>
        <s v="ID239"/>
        <s v="ID240"/>
        <s v="ID241"/>
        <s v="ID242"/>
        <s v="ID243"/>
        <s v="ID244"/>
        <s v="ID245"/>
        <s v="ID246"/>
        <s v="ID247"/>
        <s v="ID248"/>
        <s v="ID249"/>
        <s v="ID250"/>
        <s v="ID251"/>
        <s v="ID252"/>
        <s v="ID253"/>
        <s v="ID254"/>
        <s v="ID255"/>
        <s v="ID256"/>
        <s v="ID257"/>
        <s v="ID258"/>
        <s v="ID259"/>
        <s v="ID260"/>
        <s v="ID261"/>
        <s v="ID262"/>
        <s v="ID263"/>
        <s v="ID264"/>
        <s v="ID265"/>
        <s v="ID266"/>
        <s v="ID267"/>
        <s v="ID268"/>
        <s v="ID269"/>
        <s v="ID270"/>
        <s v="ID271"/>
        <s v="ID272"/>
        <s v="ID273"/>
        <s v="ID274"/>
        <s v="ID275"/>
        <s v="ID276"/>
        <s v="ID277"/>
        <s v="ID278"/>
        <s v="ID279"/>
        <s v="ID280"/>
        <s v="ID281"/>
        <s v="ID282"/>
        <s v="ID283"/>
        <s v="ID284"/>
        <s v="ID285"/>
        <s v="ID286"/>
        <s v="ID287"/>
        <s v="ID288"/>
        <s v="ID289"/>
        <s v="ID290"/>
        <s v="ID291"/>
        <s v="ID292"/>
        <s v="ID293"/>
        <s v="ID294"/>
        <s v="ID295"/>
        <s v="ID296"/>
        <s v="ID297"/>
        <s v="ID298"/>
        <s v="ID299"/>
        <s v="ID300"/>
        <s v="ID301"/>
        <s v="ID302"/>
        <s v="ID303"/>
        <s v="ID304"/>
        <s v="ID305"/>
        <s v="ID306"/>
        <s v="ID307"/>
        <s v="ID308"/>
        <s v="ID309"/>
        <s v="ID310"/>
        <s v="ID311"/>
        <s v="ID312"/>
        <s v="ID313"/>
        <s v="ID314"/>
        <s v="ID315"/>
        <s v="ID316"/>
        <s v="ID317"/>
        <s v="ID318"/>
        <s v="ID319"/>
        <s v="ID320"/>
        <s v="ID321"/>
        <s v="ID322"/>
        <s v="ID323"/>
        <s v="ID324"/>
        <s v="ID325"/>
        <s v="ID326"/>
        <s v="ID327"/>
        <s v="ID328"/>
        <s v="ID329"/>
        <s v="ID330"/>
        <s v="ID331"/>
        <s v="ID332"/>
        <s v="ID333"/>
        <s v="ID334"/>
        <s v="ID335"/>
        <s v="ID336"/>
        <s v="ID337"/>
        <s v="ID338"/>
        <s v="ID339"/>
        <s v="ID340"/>
        <s v="ID341"/>
        <s v="ID342"/>
        <s v="ID343"/>
        <s v="ID344"/>
        <s v="ID345"/>
        <s v="ID346"/>
        <s v="ID347"/>
        <s v="ID348"/>
        <s v="ID349"/>
        <s v="ID350"/>
        <s v="ID351"/>
        <s v="ID352"/>
        <s v="ID353"/>
        <s v="ID354"/>
        <s v="ID355"/>
        <s v="ID356"/>
        <s v="ID357"/>
        <s v="ID358"/>
        <s v="ID359"/>
        <s v="ID360"/>
        <s v="ID361"/>
        <s v="ID362"/>
        <s v="ID363"/>
        <s v="ID364"/>
        <s v="ID365"/>
        <s v="ID366"/>
        <s v="ID367"/>
        <s v="ID368"/>
        <s v="ID369"/>
        <s v="ID370"/>
        <s v="ID371"/>
        <s v="ID372"/>
        <s v="ID373"/>
        <s v="ID374"/>
        <s v="ID375"/>
        <s v="ID376"/>
        <s v="ID377"/>
        <s v="ID378"/>
        <s v="ID379"/>
        <s v="ID380"/>
        <s v="ID381"/>
        <s v="ID382"/>
        <s v="ID383"/>
        <s v="ID384"/>
        <s v="ID385"/>
        <s v="ID386"/>
        <s v="ID387"/>
        <s v="ID388"/>
        <s v="ID389"/>
        <s v="ID390"/>
        <s v="ID391"/>
        <s v="ID392"/>
        <s v="ID393"/>
        <s v="ID394"/>
        <s v="ID395"/>
        <s v="ID396"/>
        <s v="ID397"/>
        <s v="ID398"/>
        <s v="ID399"/>
        <s v="ID400"/>
        <s v="ID401"/>
        <s v="ID402"/>
        <s v="ID403"/>
        <s v="ID404"/>
        <s v="ID405"/>
        <s v="ID406"/>
        <s v="ID407"/>
        <s v="ID408"/>
        <s v="ID409"/>
        <s v="ID410"/>
        <s v="ID411"/>
        <s v="ID412"/>
        <s v="ID413"/>
        <s v="ID414"/>
        <s v="ID415"/>
        <s v="ID416"/>
        <s v="ID417"/>
        <s v="ID418"/>
        <s v="ID419"/>
        <s v="ID420"/>
        <s v="ID421"/>
        <s v="ID422"/>
        <s v="ID423"/>
        <s v="ID424"/>
        <s v="ID425"/>
        <s v="ID426"/>
        <s v="ID427"/>
        <s v="ID428"/>
        <s v="ID429"/>
        <s v="ID430"/>
        <s v="ID431"/>
        <s v="ID432"/>
        <s v="ID433"/>
        <s v="ID434"/>
        <s v="ID435"/>
        <s v="ID436"/>
        <s v="ID437"/>
        <s v="ID438"/>
        <s v="ID439"/>
        <s v="ID440"/>
        <s v="ID441"/>
        <s v="ID442"/>
        <s v="ID443"/>
        <s v="ID444"/>
        <s v="ID445"/>
        <s v="ID446"/>
        <s v="ID447"/>
        <s v="ID448"/>
        <s v="ID449"/>
        <s v="ID450"/>
        <s v="ID451"/>
        <s v="ID452"/>
        <s v="ID453"/>
        <s v="ID454"/>
        <s v="ID455"/>
        <s v="ID456"/>
        <s v="ID457"/>
        <s v="ID458"/>
        <s v="ID459"/>
        <s v="ID460"/>
        <s v="ID461"/>
        <s v="ID462"/>
        <s v="ID463"/>
        <s v="ID464"/>
        <s v="ID465"/>
        <s v="ID466"/>
        <s v="ID467"/>
        <s v="ID468"/>
        <s v="ID469"/>
        <s v="ID470"/>
        <s v="ID471"/>
        <s v="ID472"/>
        <s v="ID473"/>
        <s v="ID474"/>
        <s v="ID475"/>
        <s v="ID476"/>
        <s v="ID477"/>
        <s v="ID478"/>
        <s v="ID479"/>
        <s v="ID480"/>
        <s v="ID481"/>
        <s v="ID482"/>
        <s v="ID483"/>
        <s v="ID484"/>
        <s v="ID485"/>
        <s v="ID486"/>
        <s v="ID487"/>
        <s v="ID488"/>
        <s v="ID489"/>
        <s v="ID490"/>
        <s v="ID491"/>
        <s v="ID492"/>
        <s v="ID493"/>
        <s v="ID494"/>
        <s v="ID495"/>
        <s v="ID496"/>
        <s v="ID497"/>
        <s v="ID498"/>
        <s v="ID499"/>
        <s v="ID500"/>
        <s v="ID501"/>
        <s v="ID502"/>
        <s v="ID503"/>
        <s v="ID504"/>
        <s v="ID505"/>
        <s v="ID506"/>
        <s v="ID507"/>
        <s v="ID508"/>
        <s v="ID509"/>
        <s v="ID510"/>
        <s v="ID511"/>
        <s v="ID512"/>
        <s v="ID513"/>
        <s v="ID514"/>
        <s v="ID515"/>
        <s v="ID516"/>
        <s v="ID517"/>
        <s v="ID518"/>
        <s v="ID519"/>
        <s v="ID520"/>
        <s v="ID521"/>
        <s v="ID522"/>
        <s v="ID523"/>
        <s v="ID524"/>
        <s v="ID525"/>
        <s v="ID526"/>
        <s v="ID527"/>
        <s v="ID528"/>
        <s v="ID529"/>
        <s v="ID530"/>
        <s v="ID531"/>
        <s v="ID532"/>
        <s v="ID533"/>
        <s v="ID534"/>
        <s v="ID535"/>
        <s v="ID536"/>
        <s v="ID537"/>
        <s v="ID538"/>
        <s v="ID539"/>
        <s v="ID540"/>
        <s v="ID541"/>
        <s v="ID542"/>
        <s v="ID543"/>
        <s v="ID544"/>
        <s v="ID545"/>
        <s v="ID546"/>
        <s v="ID547"/>
        <s v="ID548"/>
        <s v="ID549"/>
        <s v="ID550"/>
        <s v="ID551"/>
        <s v="ID552"/>
        <s v="ID553"/>
        <s v="ID554"/>
        <s v="ID555"/>
        <s v="ID556"/>
        <s v="ID557"/>
        <s v="ID558"/>
        <s v="ID559"/>
        <s v="ID560"/>
        <s v="ID561"/>
        <s v="ID562"/>
        <s v="ID563"/>
        <s v="ID564"/>
        <s v="ID565"/>
        <s v="ID566"/>
        <s v="ID567"/>
        <s v="ID568"/>
        <s v="ID569"/>
        <s v="ID570"/>
        <s v="ID571"/>
        <s v="ID572"/>
        <s v="ID573"/>
        <s v="ID574"/>
        <s v="ID575"/>
        <s v="ID576"/>
        <s v="ID577"/>
        <s v="ID578"/>
        <s v="ID579"/>
        <s v="ID580"/>
        <s v="ID581"/>
        <s v="ID582"/>
        <s v="ID583"/>
        <s v="ID584"/>
        <s v="ID585"/>
        <s v="ID586"/>
        <s v="ID587"/>
        <s v="ID588"/>
        <s v="ID589"/>
        <s v="ID590"/>
        <s v="ID591"/>
        <s v="ID592"/>
        <s v="ID593"/>
        <s v="ID594"/>
        <s v="ID595"/>
        <s v="ID596"/>
        <s v="ID597"/>
        <s v="ID598"/>
        <s v="ID599"/>
        <s v="ID600"/>
        <s v="ID601"/>
        <s v="ID602"/>
        <s v="ID603"/>
        <s v="ID604"/>
        <s v="ID605"/>
        <s v="ID606"/>
        <s v="ID607"/>
        <s v="ID608"/>
        <s v="ID609"/>
        <s v="ID610"/>
        <s v="ID611"/>
        <s v="ID612"/>
        <s v="ID613"/>
        <s v="ID614"/>
        <s v="ID615"/>
        <s v="ID616"/>
        <s v="ID617"/>
        <s v="ID618"/>
        <s v="ID619"/>
        <s v="ID620"/>
        <s v="ID621"/>
        <s v="ID622"/>
        <s v="ID623"/>
        <s v="ID624"/>
        <s v="ID625"/>
        <s v="ID626"/>
        <s v="ID627"/>
        <s v="ID628"/>
        <s v="ID629"/>
        <s v="ID630"/>
        <s v="ID631"/>
        <s v="ID632"/>
        <s v="ID633"/>
        <s v="ID634"/>
        <s v="ID635"/>
        <s v="ID636"/>
        <s v="ID637"/>
        <s v="ID638"/>
        <s v="ID639"/>
        <s v="ID640"/>
        <s v="ID641"/>
        <s v="ID642"/>
        <s v="ID643"/>
        <s v="ID644"/>
        <s v="ID645"/>
        <s v="ID646"/>
        <s v="ID647"/>
        <s v="ID648"/>
        <s v="ID649"/>
        <s v="ID650"/>
        <s v="ID651"/>
        <s v="ID652"/>
        <s v="ID653"/>
        <s v="ID654"/>
        <s v="ID655"/>
        <s v="ID656"/>
        <s v="ID657"/>
        <s v="ID658"/>
        <s v="ID659"/>
        <s v="ID660"/>
        <s v="ID661"/>
        <s v="ID662"/>
        <s v="ID663"/>
        <s v="ID664"/>
        <s v="ID665"/>
        <s v="ID666"/>
        <s v="ID667"/>
        <s v="ID668"/>
        <s v="ID669"/>
        <s v="ID670"/>
        <s v="ID671"/>
        <s v="ID672"/>
        <s v="ID673"/>
        <s v="ID674"/>
        <s v="ID675"/>
        <s v="ID676"/>
        <s v="ID677"/>
        <s v="ID678"/>
        <s v="ID679"/>
        <s v="ID680"/>
        <s v="ID681"/>
        <s v="ID682"/>
        <s v="ID683"/>
        <s v="ID684"/>
        <s v="ID685"/>
        <s v="ID686"/>
        <s v="ID687"/>
        <s v="ID688"/>
        <s v="ID689"/>
        <s v="ID690"/>
        <s v="ID691"/>
        <s v="ID692"/>
        <s v="ID693"/>
        <s v="ID694"/>
        <s v="ID695"/>
        <s v="ID696"/>
        <s v="ID697"/>
        <s v="ID698"/>
        <s v="ID699"/>
        <s v="ID700"/>
        <s v="ID701"/>
        <s v="ID702"/>
        <s v="ID703"/>
        <s v="ID704"/>
        <s v="ID705"/>
        <s v="ID706"/>
        <s v="ID707"/>
        <s v="ID708"/>
        <s v="ID709"/>
        <s v="ID710"/>
        <s v="ID711"/>
        <s v="ID712"/>
        <s v="ID713"/>
        <s v="ID714"/>
        <s v="ID715"/>
        <s v="ID716"/>
        <s v="ID717"/>
        <s v="ID718"/>
        <s v="ID719"/>
        <s v="ID720"/>
        <s v="ID721"/>
        <s v="ID722"/>
        <s v="ID723"/>
        <s v="ID724"/>
        <s v="ID725"/>
        <s v="ID726"/>
        <s v="ID727"/>
        <s v="ID728"/>
        <s v="ID729"/>
        <s v="ID730"/>
        <s v="ID731"/>
        <s v="ID732"/>
        <s v="ID733"/>
        <s v="ID734"/>
        <s v="ID735"/>
        <s v="ID736"/>
        <s v="ID737"/>
        <s v="ID738"/>
        <s v="ID739"/>
        <s v="ID740"/>
        <s v="ID741"/>
        <s v="ID742"/>
        <s v="ID743"/>
        <s v="ID744"/>
        <s v="ID745"/>
        <s v="ID746"/>
        <s v="ID747"/>
        <s v="ID748"/>
        <s v="ID749"/>
        <s v="ID750"/>
        <s v="ID751"/>
        <s v="ID752"/>
        <s v="ID753"/>
        <s v="ID754"/>
        <s v="ID755"/>
        <s v="ID756"/>
        <s v="ID757"/>
        <s v="ID758"/>
        <s v="ID759"/>
        <s v="ID760"/>
        <s v="ID761"/>
        <s v="ID762"/>
        <s v="ID763"/>
        <s v="ID764"/>
        <s v="ID765"/>
        <s v="ID766"/>
        <s v="ID767"/>
        <s v="ID768"/>
        <s v="ID769"/>
        <s v="ID770"/>
        <s v="ID771"/>
        <s v="ID772"/>
        <s v="ID773"/>
        <s v="ID774"/>
        <s v="ID775"/>
        <s v="ID776"/>
        <s v="ID777"/>
        <s v="ID778"/>
        <s v="ID779"/>
        <s v="ID780"/>
        <s v="ID781"/>
        <s v="ID782"/>
        <s v="ID783"/>
        <s v="ID784"/>
        <s v="ID785"/>
        <s v="ID786"/>
        <s v="ID787"/>
        <s v="ID788"/>
        <s v="ID789"/>
        <s v="ID790"/>
        <s v="ID791"/>
        <s v="ID792"/>
        <s v="ID793"/>
        <s v="ID794"/>
        <s v="ID795"/>
        <s v="ID796"/>
        <s v="ID797"/>
        <s v="ID798"/>
        <s v="ID799"/>
        <s v="ID800"/>
        <s v="ID801"/>
        <s v="ID802"/>
        <s v="ID803"/>
        <s v="ID804"/>
        <s v="ID805"/>
        <s v="ID806"/>
        <s v="ID807"/>
        <s v="ID808"/>
        <s v="ID809"/>
        <s v="ID810"/>
        <s v="ID811"/>
        <s v="ID812"/>
        <s v="ID813"/>
        <s v="ID814"/>
        <s v="ID815"/>
        <s v="ID816"/>
        <s v="ID817"/>
        <s v="ID818"/>
        <s v="ID819"/>
        <s v="ID820"/>
        <s v="ID821"/>
        <s v="ID822"/>
        <s v="ID823"/>
        <s v="ID824"/>
        <s v="ID825"/>
        <s v="ID826"/>
        <s v="ID827"/>
        <s v="ID828"/>
        <s v="ID829"/>
        <s v="ID830"/>
        <s v="ID831"/>
        <s v="ID832"/>
        <s v="ID833"/>
        <s v="ID834"/>
        <s v="ID835"/>
        <s v="ID836"/>
        <s v="ID837"/>
        <s v="ID838"/>
        <s v="ID839"/>
        <s v="ID840"/>
        <s v="ID841"/>
        <s v="ID842"/>
        <s v="ID843"/>
        <s v="ID844"/>
        <s v="ID845"/>
        <s v="ID846"/>
        <s v="ID847"/>
        <s v="ID848"/>
        <s v="ID849"/>
        <s v="ID850"/>
        <s v="ID851"/>
        <s v="ID852"/>
        <s v="ID853"/>
        <s v="ID854"/>
        <s v="ID855"/>
        <s v="ID856"/>
        <s v="ID857"/>
        <s v="ID858"/>
        <s v="ID859"/>
        <s v="ID860"/>
        <s v="ID861"/>
        <s v="ID862"/>
        <s v="ID863"/>
        <s v="ID864"/>
        <s v="ID865"/>
        <s v="ID866"/>
        <s v="ID867"/>
        <s v="ID868"/>
        <s v="ID869"/>
        <s v="ID870"/>
        <s v="ID871"/>
        <s v="ID872"/>
        <s v="ID873"/>
        <s v="ID874"/>
        <s v="ID875"/>
        <s v="ID876"/>
        <s v="ID877"/>
        <s v="ID878"/>
        <s v="ID879"/>
        <s v="ID880"/>
        <s v="ID881"/>
        <s v="ID882"/>
        <s v="ID883"/>
        <s v="ID884"/>
        <s v="ID885"/>
        <s v="ID886"/>
        <s v="ID887"/>
        <s v="ID888"/>
        <s v="ID889"/>
        <s v="ID890"/>
        <s v="ID891"/>
        <s v="ID892"/>
        <s v="ID893"/>
        <s v="ID894"/>
        <s v="ID895"/>
        <s v="ID896"/>
        <s v="ID897"/>
        <s v="ID898"/>
        <s v="ID899"/>
        <s v="ID900"/>
        <s v="ID901"/>
        <s v="ID902"/>
        <s v="ID903"/>
        <s v="ID904"/>
        <s v="ID905"/>
        <s v="ID906"/>
        <s v="ID907"/>
        <s v="ID908"/>
        <s v="ID909"/>
        <s v="ID910"/>
        <s v="ID911"/>
        <s v="ID912"/>
        <s v="ID913"/>
        <s v="ID914"/>
        <s v="ID915"/>
        <s v="ID916"/>
        <s v="ID917"/>
        <s v="ID918"/>
        <s v="ID919"/>
        <s v="ID920"/>
        <s v="ID921"/>
        <s v="ID922"/>
        <s v="ID923"/>
        <s v="ID924"/>
        <s v="ID925"/>
        <s v="ID926"/>
        <s v="ID927"/>
        <s v="ID928"/>
        <s v="ID929"/>
        <s v="ID930"/>
        <s v="ID931"/>
        <s v="ID932"/>
        <s v="ID933"/>
        <s v="ID934"/>
        <s v="ID935"/>
        <s v="ID936"/>
        <s v="ID937"/>
        <s v="ID938"/>
        <s v="ID939"/>
        <s v="ID940"/>
        <s v="ID941"/>
        <s v="ID942"/>
        <s v="ID943"/>
        <s v="ID944"/>
        <s v="ID945"/>
        <s v="ID946"/>
        <s v="ID947"/>
        <s v="ID948"/>
        <s v="ID949"/>
        <s v="ID950"/>
        <s v="ID951"/>
        <s v="ID952"/>
        <s v="ID953"/>
        <s v="ID954"/>
        <s v="ID955"/>
        <s v="ID956"/>
        <s v="ID957"/>
        <s v="ID958"/>
        <s v="ID959"/>
        <s v="ID960"/>
        <s v="ID961"/>
        <s v="ID962"/>
        <s v="ID963"/>
        <s v="ID964"/>
        <s v="ID965"/>
        <s v="ID966"/>
        <s v="ID967"/>
        <s v="ID968"/>
        <s v="ID969"/>
        <s v="ID970"/>
        <s v="ID971"/>
        <s v="ID972"/>
        <s v="ID973"/>
        <s v="ID974"/>
        <s v="ID975"/>
        <s v="ID976"/>
        <s v="ID977"/>
        <s v="ID978"/>
        <s v="ID979"/>
        <s v="ID980"/>
        <s v="ID981"/>
        <s v="ID982"/>
        <s v="ID983"/>
        <s v="ID984"/>
        <s v="ID985"/>
        <s v="ID986"/>
        <s v="ID987"/>
        <s v="ID988"/>
        <s v="ID989"/>
        <s v="ID990"/>
        <s v="ID991"/>
        <s v="ID992"/>
        <s v="ID993"/>
        <s v="ID994"/>
        <s v="ID995"/>
        <s v="ID996"/>
        <s v="ID997"/>
        <s v="ID998"/>
        <s v="ID999"/>
        <s v="ID1000"/>
        <s v="ID1001"/>
        <s v="ID1002"/>
        <s v="ID1003"/>
        <s v="ID1004"/>
        <s v="ID1005"/>
        <s v="ID1006"/>
        <s v="ID1007"/>
        <s v="ID1008"/>
        <s v="ID1009"/>
        <s v="ID1010"/>
        <s v="ID1011"/>
        <s v="ID1012"/>
        <s v="ID1013"/>
        <s v="ID1014"/>
        <s v="ID1015"/>
        <s v="ID1016"/>
        <s v="ID1017"/>
        <s v="ID1018"/>
        <s v="ID1019"/>
        <s v="ID1020"/>
        <s v="ID1021"/>
        <s v="ID1022"/>
        <s v="ID1023"/>
        <s v="ID1024"/>
        <s v="ID1025"/>
        <s v="ID1026"/>
        <s v="ID1027"/>
        <s v="ID1028"/>
        <s v="ID1029"/>
        <s v="ID1030"/>
        <s v="ID1031"/>
        <s v="ID1032"/>
        <s v="ID1033"/>
        <s v="ID1034"/>
        <s v="ID1035"/>
        <s v="ID1036"/>
        <s v="ID1037"/>
        <s v="ID1038"/>
        <s v="ID1039"/>
        <s v="ID1040"/>
        <s v="ID1041"/>
        <s v="ID1042"/>
        <s v="ID1043"/>
        <s v="ID1044"/>
        <s v="ID1045"/>
        <s v="ID1046"/>
        <s v="ID1047"/>
        <s v="ID1048"/>
        <s v="ID1049"/>
        <s v="ID1050"/>
        <s v="ID1051"/>
        <s v="ID1052"/>
        <s v="ID1053"/>
        <s v="ID1054"/>
        <s v="ID1055"/>
        <s v="ID1056"/>
        <s v="ID1057"/>
        <s v="ID1058"/>
        <s v="ID1059"/>
        <s v="ID1060"/>
        <s v="ID1061"/>
        <s v="ID1062"/>
        <s v="ID1063"/>
        <s v="ID1064"/>
        <s v="ID1065"/>
        <s v="ID1066"/>
        <s v="ID1067"/>
        <s v="ID1068"/>
        <s v="ID1069"/>
        <s v="ID1070"/>
        <s v="ID1071"/>
        <s v="ID1072"/>
        <s v="ID1073"/>
        <s v="ID1074"/>
        <s v="ID1075"/>
        <s v="ID1076"/>
        <s v="ID1077"/>
        <s v="ID1078"/>
        <s v="ID1079"/>
        <s v="ID1080"/>
        <s v="ID1081"/>
        <s v="ID1082"/>
        <s v="ID1083"/>
        <s v="ID1084"/>
        <s v="ID1085"/>
        <s v="ID1086"/>
        <s v="ID1087"/>
        <s v="ID1088"/>
        <s v="ID1089"/>
        <s v="ID1090"/>
        <s v="ID1091"/>
        <s v="ID1092"/>
        <s v="ID1093"/>
        <s v="ID1094"/>
        <s v="ID1095"/>
        <s v="ID1096"/>
        <s v="ID1097"/>
        <s v="ID1098"/>
        <s v="ID1099"/>
        <s v="ID1100"/>
        <s v="ID1101"/>
        <s v="ID1102"/>
        <s v="ID1103"/>
        <s v="ID1104"/>
        <s v="ID1105"/>
        <s v="ID1106"/>
        <s v="ID1107"/>
        <s v="ID1108"/>
        <s v="ID1109"/>
        <s v="ID1110"/>
        <s v="ID1111"/>
        <s v="ID1112"/>
        <s v="ID1113"/>
        <s v="ID1114"/>
        <s v="ID1115"/>
        <s v="ID1116"/>
        <s v="ID1117"/>
        <s v="ID1118"/>
        <s v="ID1119"/>
        <s v="ID1120"/>
        <s v="ID1121"/>
        <s v="ID1122"/>
        <s v="ID1123"/>
        <s v="ID1124"/>
        <s v="ID1125"/>
        <s v="ID1126"/>
        <s v="ID1127"/>
        <s v="ID1128"/>
        <s v="ID1129"/>
        <s v="ID1130"/>
        <s v="ID1131"/>
        <s v="ID1132"/>
        <s v="ID1133"/>
        <s v="ID1134"/>
        <s v="ID1135"/>
        <s v="ID1136"/>
        <s v="ID1137"/>
        <s v="ID1138"/>
        <s v="ID1139"/>
        <s v="ID1140"/>
        <s v="ID1141"/>
        <s v="ID1142"/>
        <s v="ID1143"/>
        <s v="ID1144"/>
        <s v="ID1145"/>
        <s v="ID1146"/>
        <s v="ID1147"/>
        <s v="ID1148"/>
        <s v="ID1149"/>
        <s v="ID1150"/>
        <s v="ID1151"/>
        <s v="ID1152"/>
        <s v="ID1153"/>
        <s v="ID1154"/>
        <s v="ID1155"/>
        <s v="ID1156"/>
        <s v="ID1157"/>
        <s v="ID1158"/>
        <s v="ID1159"/>
        <s v="ID1160"/>
        <s v="ID1161"/>
        <s v="ID1162"/>
        <s v="ID1163"/>
        <s v="ID1164"/>
        <s v="ID1165"/>
        <s v="ID1166"/>
        <s v="ID1167"/>
        <s v="ID1168"/>
        <s v="ID1169"/>
        <s v="ID1170"/>
        <s v="ID1171"/>
        <s v="ID1172"/>
        <s v="ID1173"/>
        <s v="ID1174"/>
        <s v="ID1175"/>
        <s v="ID1176"/>
        <s v="ID1177"/>
        <s v="ID1178"/>
        <s v="ID1179"/>
        <s v="ID1180"/>
        <s v="ID1181"/>
        <s v="ID1182"/>
        <s v="ID1183"/>
        <s v="ID1184"/>
        <s v="ID1185"/>
        <s v="ID1186"/>
        <s v="ID1187"/>
        <s v="ID1188"/>
        <s v="ID1189"/>
        <s v="ID1190"/>
        <s v="ID1191"/>
        <s v="ID1192"/>
        <s v="ID1193"/>
        <s v="ID1194"/>
        <s v="ID1195"/>
        <s v="ID1196"/>
        <s v="ID1197"/>
        <s v="ID1198"/>
        <s v="ID1199"/>
        <s v="ID1200"/>
        <s v="ID1201"/>
        <s v="ID1202"/>
        <s v="ID1203"/>
        <s v="ID1204"/>
        <s v="ID1205"/>
        <s v="ID1206"/>
        <s v="ID1207"/>
        <s v="ID1208"/>
        <s v="ID1209"/>
        <s v="ID1210"/>
        <s v="ID1211"/>
        <s v="ID1212"/>
        <s v="ID1213"/>
        <s v="ID1214"/>
        <s v="ID1215"/>
        <s v="ID1216"/>
        <s v="ID1217"/>
        <s v="ID1218"/>
        <s v="ID1219"/>
        <s v="ID1220"/>
        <s v="ID1221"/>
        <s v="ID1222"/>
        <s v="ID1223"/>
        <s v="ID1224"/>
        <s v="ID1225"/>
        <s v="ID1226"/>
        <s v="ID1227"/>
        <s v="ID1228"/>
        <s v="ID1229"/>
        <s v="ID1230"/>
        <s v="ID1231"/>
        <s v="ID1232"/>
        <s v="ID1233"/>
        <s v="ID1234"/>
        <s v="ID1235"/>
        <s v="ID1236"/>
        <s v="ID1237"/>
        <s v="ID1238"/>
        <s v="ID1239"/>
        <s v="ID1240"/>
        <s v="ID1241"/>
        <s v="ID1242"/>
        <s v="ID1243"/>
        <s v="ID1244"/>
        <s v="ID1245"/>
        <s v="ID1246"/>
        <s v="ID1247"/>
        <s v="ID1248"/>
        <s v="ID1249"/>
        <s v="ID1250"/>
        <s v="ID1251"/>
        <s v="ID1252"/>
        <s v="ID1253"/>
        <s v="ID1254"/>
        <s v="ID1255"/>
        <s v="ID1256"/>
        <s v="ID1257"/>
        <s v="ID1258"/>
        <s v="ID1259"/>
        <s v="ID1260"/>
        <s v="ID1261"/>
        <s v="ID1262"/>
        <s v="ID1263"/>
        <s v="ID1264"/>
        <s v="ID1265"/>
        <s v="ID1266"/>
        <s v="ID1267"/>
        <s v="ID1268"/>
        <s v="ID1269"/>
        <s v="ID1270"/>
        <s v="ID1271"/>
        <s v="ID1272"/>
        <s v="ID1273"/>
        <s v="ID1274"/>
        <s v="ID1275"/>
        <s v="ID1276"/>
        <s v="ID1277"/>
        <s v="ID1278"/>
        <s v="ID1279"/>
        <s v="ID1280"/>
        <s v="ID1281"/>
        <s v="ID1282"/>
        <s v="ID1283"/>
        <s v="ID1284"/>
        <s v="ID1285"/>
        <s v="ID1286"/>
        <s v="ID1287"/>
        <s v="ID1288"/>
        <s v="ID1289"/>
        <s v="ID1290"/>
        <s v="ID1291"/>
        <s v="ID1292"/>
        <s v="ID1293"/>
        <s v="ID1294"/>
        <s v="ID1295"/>
        <s v="ID1296"/>
        <s v="ID1297"/>
        <s v="ID1298"/>
        <s v="ID1299"/>
        <s v="ID1300"/>
        <s v="ID1301"/>
        <s v="ID1302"/>
        <s v="ID1303"/>
        <s v="ID1304"/>
        <s v="ID1305"/>
        <s v="ID1306"/>
        <s v="ID1307"/>
        <s v="ID1308"/>
        <s v="ID1309"/>
        <s v="ID1310"/>
        <s v="ID1311"/>
        <s v="ID1312"/>
        <s v="ID1313"/>
        <s v="ID1314"/>
        <s v="ID1315"/>
        <s v="ID1316"/>
        <s v="ID1317"/>
        <s v="ID1318"/>
        <s v="ID1319"/>
        <s v="ID1320"/>
        <s v="ID1321"/>
        <s v="ID1322"/>
        <s v="ID1323"/>
        <s v="ID1324"/>
        <s v="ID1325"/>
        <s v="ID1326"/>
        <s v="ID1327"/>
        <s v="ID1328"/>
        <s v="ID1329"/>
        <s v="ID1330"/>
        <s v="ID1331"/>
        <s v="ID1332"/>
        <s v="ID1333"/>
        <s v="ID1334"/>
        <s v="ID1335"/>
        <s v="ID1336"/>
        <s v="ID1337"/>
        <s v="ID1338"/>
        <s v="ID1339"/>
        <s v="ID1340"/>
        <s v="ID1341"/>
        <s v="ID1342"/>
        <s v="ID1343"/>
        <s v="ID1344"/>
        <s v="ID1345"/>
        <s v="ID1346"/>
        <s v="ID1347"/>
        <s v="ID1348"/>
        <s v="ID1349"/>
        <s v="ID1350"/>
        <s v="ID1351"/>
        <s v="ID1352"/>
        <s v="ID1353"/>
        <s v="ID1354"/>
        <s v="ID1355"/>
        <s v="ID1356"/>
        <s v="ID1357"/>
        <s v="ID1358"/>
        <s v="ID1359"/>
        <s v="ID1360"/>
        <s v="ID1361"/>
        <s v="ID1362"/>
        <s v="ID1363"/>
        <s v="ID1364"/>
        <s v="ID1365"/>
        <s v="ID1366"/>
        <s v="ID1367"/>
        <s v="ID1368"/>
        <s v="ID1369"/>
        <s v="ID1370"/>
        <s v="ID1371"/>
        <s v="ID1372"/>
        <s v="ID1373"/>
        <s v="ID1374"/>
        <s v="ID1375"/>
        <s v="ID1376"/>
        <s v="ID1377"/>
        <s v="ID1378"/>
        <s v="ID1379"/>
        <s v="ID1380"/>
        <s v="ID1381"/>
        <s v="ID1382"/>
        <s v="ID1383"/>
        <s v="ID1384"/>
        <s v="ID1385"/>
        <s v="ID1386"/>
        <s v="ID1387"/>
        <s v="ID1388"/>
        <s v="ID1389"/>
        <s v="ID1390"/>
        <s v="ID1391"/>
        <s v="ID1392"/>
        <s v="ID1393"/>
        <s v="ID1394"/>
        <s v="ID1395"/>
        <s v="ID1396"/>
        <s v="ID1397"/>
        <s v="ID1398"/>
        <s v="ID1399"/>
        <s v="ID1400"/>
        <s v="ID1401"/>
        <s v="ID1402"/>
        <s v="ID1403"/>
        <s v="ID1404"/>
        <s v="ID1405"/>
        <s v="ID1406"/>
        <s v="ID1407"/>
        <s v="ID1408"/>
        <s v="ID1409"/>
        <s v="ID1410"/>
        <s v="ID1411"/>
        <s v="ID1412"/>
        <s v="ID1413"/>
        <s v="ID1414"/>
        <s v="ID1415"/>
        <s v="ID1416"/>
        <s v="ID1417"/>
        <s v="ID1418"/>
        <s v="ID1419"/>
        <s v="ID1420"/>
        <s v="ID1421"/>
        <s v="ID1422"/>
        <s v="ID1423"/>
        <s v="ID1424"/>
        <s v="ID1425"/>
        <s v="ID1426"/>
        <s v="ID1427"/>
        <s v="ID1428"/>
        <s v="ID1429"/>
        <s v="ID1430"/>
        <s v="ID1431"/>
        <s v="ID1432"/>
        <s v="ID1433"/>
        <s v="ID1434"/>
        <s v="ID1435"/>
        <s v="ID1436"/>
        <s v="ID1437"/>
        <s v="ID1438"/>
        <s v="ID1439"/>
        <s v="ID1440"/>
        <s v="ID1441"/>
        <s v="ID1442"/>
        <s v="ID1443"/>
        <s v="ID1444"/>
        <s v="ID1445"/>
        <s v="ID1446"/>
        <s v="ID1447"/>
        <s v="ID1448"/>
        <s v="ID1449"/>
        <s v="ID1450"/>
        <s v="ID1451"/>
        <s v="ID1452"/>
        <s v="ID1453"/>
        <s v="ID1454"/>
        <s v="ID1455"/>
        <s v="ID1456"/>
        <s v="ID1457"/>
        <s v="ID1458"/>
        <s v="ID1459"/>
        <s v="ID1460"/>
        <s v="ID1461"/>
        <s v="ID1462"/>
        <s v="ID1463"/>
        <s v="ID1464"/>
        <s v="ID1465"/>
        <s v="ID1466"/>
        <s v="ID1467"/>
        <s v="ID1468"/>
        <s v="ID1469"/>
        <s v="ID1470"/>
        <s v="ID1471"/>
        <s v="ID1472"/>
        <s v="ID1473"/>
        <s v="ID1474"/>
        <s v="ID1475"/>
        <s v="ID1476"/>
        <s v="ID1477"/>
        <s v="ID1478"/>
        <s v="ID1479"/>
        <s v="ID1480"/>
        <s v="ID1481"/>
        <s v="ID1482"/>
        <s v="ID1483"/>
        <s v="ID1484"/>
        <s v="ID1485"/>
        <s v="ID1486"/>
        <s v="ID1487"/>
        <s v="ID1488"/>
        <s v="ID1489"/>
        <s v="ID1490"/>
        <s v="ID1491"/>
        <s v="ID1492"/>
        <s v="ID1493"/>
        <s v="ID1494"/>
        <s v="ID1495"/>
        <s v="ID1496"/>
        <s v="ID1497"/>
        <s v="ID1498"/>
        <s v="ID1499"/>
        <s v="ID1500"/>
        <s v="ID1501"/>
        <s v="ID1502"/>
        <s v="ID1503"/>
        <s v="ID1504"/>
        <s v="ID1505"/>
        <s v="ID1506"/>
        <s v="ID1507"/>
        <s v="ID1508"/>
        <s v="ID1509"/>
        <s v="ID1510"/>
        <s v="ID1511"/>
        <s v="ID1512"/>
        <s v="ID1513"/>
        <s v="ID1514"/>
        <s v="ID1515"/>
        <s v="ID1516"/>
        <s v="ID1517"/>
        <s v="ID1518"/>
        <s v="ID1519"/>
        <s v="ID1520"/>
        <s v="ID1521"/>
        <s v="ID1522"/>
      </sharedItems>
    </cacheField>
    <cacheField name="Sales Date" numFmtId="14">
      <sharedItems containsSemiMixedTypes="0" containsNonDate="0" containsDate="1" containsString="0" minDate="2020-05-01T00:00:00" maxDate="2020-09-01T00:00:00" count="122">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5-01T00:00:00"/>
        <d v="2020-05-02T00:00:00"/>
        <d v="2020-05-03T00:00:00"/>
        <d v="2020-05-04T00:00:00"/>
        <d v="2020-05-05T00:00:00"/>
        <d v="2020-05-06T00:00:00"/>
        <d v="2020-05-07T00:00:00"/>
        <d v="2020-05-09T00:00:00"/>
        <d v="2020-05-10T00:00:00"/>
        <d v="2020-05-11T00:00:00"/>
        <d v="2020-05-12T00:00:00"/>
        <d v="2020-05-13T00:00:00"/>
        <d v="2020-05-14T00:00:00"/>
        <d v="2020-05-15T00:00:00"/>
        <d v="2020-05-16T00:00:00"/>
        <d v="2020-05-17T00:00:00"/>
        <d v="2020-05-19T00:00:00"/>
        <d v="2020-05-20T00:00:00"/>
        <d v="2020-05-21T00:00:00"/>
        <d v="2020-05-22T00:00:00"/>
        <d v="2020-05-23T00:00:00"/>
        <d v="2020-05-24T00:00:00"/>
        <d v="2020-05-25T00:00:00"/>
        <d v="2020-05-26T00:00:00"/>
        <d v="2020-05-27T00:00:00"/>
        <d v="2020-05-29T00:00:00"/>
        <d v="2020-05-30T00:00:00"/>
        <d v="2020-05-31T00:00:00"/>
        <d v="2020-05-18T00:00:00"/>
        <d v="2020-05-28T00:00:00"/>
      </sharedItems>
      <fieldGroup par="16" base="1">
        <rangePr groupBy="days" startDate="2020-05-01T00:00:00" endDate="2020-09-01T00:00:00"/>
        <groupItems count="368">
          <s v="&lt;5/1/2020"/>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1/2020"/>
        </groupItems>
      </fieldGroup>
    </cacheField>
    <cacheField name="Customer Name" numFmtId="0">
      <sharedItems containsBlank="1" count="745">
        <s v="Bernard N Wearherly"/>
        <s v="Cordia M Knorp"/>
        <s v="Burton C Jin"/>
        <s v="Lauren O Guzri"/>
        <s v="Carter C Hunr"/>
        <s v="Isaiah Y Magrood"/>
        <s v="Hugh N Charira"/>
        <s v="Lucius C Moorhead"/>
        <s v="Deane I Keorn"/>
        <s v="Joannie E Wolrers"/>
        <s v="Christene L Mccrleb"/>
        <s v="Alline V Kusrner"/>
        <s v="Vicki Y Harrrave"/>
        <s v="Julienne A Merrel"/>
        <s v="Keven C Thore"/>
        <s v="Eusebia N Walrroup"/>
        <s v="Veronique E Eccreston"/>
        <s v="Sean W Ricrman"/>
        <s v="Lala C Marruez"/>
        <s v="Derick A Macry"/>
        <s v="Eda O Brare"/>
        <s v="Willis D Weirsman"/>
        <s v="Mariam F Pinreiro"/>
        <s v="Malcom L Meirter"/>
        <s v="Holli G Ethridge"/>
        <s v="Cole N Polrng"/>
        <s v="Ahmad V Lynre"/>
        <s v="Mariano F Leary"/>
        <s v="Tawanda E Bucranon"/>
        <s v="Nickolas G Grorsi"/>
        <s v="Bradford K Marratt"/>
        <s v="Carlton P Bosr"/>
        <s v="Asuncion X Brarnstein"/>
        <s v="Theron T Krarer"/>
        <s v="Jeramy F Metryer"/>
        <s v="Sol K Rogrr"/>
        <s v="Earnest H Birrholz"/>
        <s v="Amada J Knorse"/>
        <s v="Gregorio H Hotringer"/>
        <s v="Lawerence W Abernethy"/>
        <s v="Marina X Quarle"/>
        <s v="Whitney N Wasrnger"/>
        <s v="Roy W Wilrie"/>
        <s v="Hyun Z Bynre"/>
        <s v="Katelin F Conry"/>
        <s v="Jennifer Z Prirgen"/>
        <s v="Zachary U Brerden"/>
        <s v="Deon U Mource"/>
        <s v="Buddy G Sternbeck"/>
        <s v="Julius N Bakrer"/>
        <m/>
        <s v="Jamal G Dimrrco"/>
        <s v="Stephan Q Ranrer"/>
        <s v="Jackie P Monrague"/>
        <s v="Hosea B Micrelson"/>
        <s v="Carly L Sirranni"/>
        <s v="Abram S Manrique"/>
        <s v="Mica Z Herrberg"/>
        <s v="Lemuel W Harrman"/>
        <s v="Shanelle Z Hicr"/>
        <s v="Maryellen H Harrness"/>
        <s v="Sylvester Z Blarkledge"/>
        <s v="Vivienne X Binron"/>
        <s v="Ahmed C Minrh"/>
        <s v="Leopoldo U Holr"/>
        <s v="Gemma I Chirton"/>
        <s v="Laurence K Rylrs"/>
        <s v="Eleanor D Dicrson"/>
        <s v="Elsy B Latra"/>
        <s v="Sherwood K Shire"/>
        <s v="Carolynn V Moyrihan"/>
        <s v="Mckinley H Scorield"/>
        <s v="Brendon V Crorther"/>
        <s v="Nancy V Trordon"/>
        <s v="Darin U Shirp"/>
        <s v="Joel S Maire"/>
        <s v="Luciana N Camrfield"/>
        <s v="Gilbert Z Blors"/>
        <s v="Sharda W Chordhury"/>
        <s v="Chung J Moyrihan"/>
        <s v="Dayna M Edmrndson"/>
        <s v="Bobbie S Minrr"/>
        <s v="Gidget X Lorrng"/>
        <s v="Hettie S Laurer"/>
        <s v="Toi F Starlard"/>
        <s v="Tristan L Cocrrell"/>
        <s v="Towanda H Matron"/>
        <s v="Leland C Fifreld"/>
        <s v="Audria W Barrios"/>
        <s v="Jim J Lurre"/>
        <s v="Lorette Y Petrillo"/>
        <s v="Damian X Grirt"/>
        <s v="Zana G Ordrnez"/>
        <s v="Rhett A Charple"/>
        <s v="Jeneva Y Bybre"/>
        <s v="Brendon J Camr"/>
        <s v="Nettie T Mccrndless"/>
        <s v="Lezlie Z Bohrnnan"/>
        <s v="Hester B Cabrna"/>
        <s v="Isobel K Danre"/>
        <s v="Erica S Harran"/>
        <s v="Leda X Hasrell"/>
        <s v="Loralee V Balr"/>
        <s v="Otha T Orrrll"/>
        <s v="Honey D Eavrs"/>
        <s v="Ellis V Mcnrel"/>
        <s v="Gabriel S Beare"/>
        <s v="Nathanael G Mcmrllin"/>
        <s v="Donald H Mazrr"/>
        <s v="Eliz R Linreman"/>
        <s v="Gracie P Letr"/>
        <s v="Gema S Grorer"/>
        <s v="Delana Y Frerdman"/>
        <s v="Mary Y Tatr"/>
        <s v="Abe J Macreod"/>
        <s v="Evon Q Lawron"/>
        <s v="Jerlene P Dunrigan"/>
        <s v="Bobbie X Schrenrock"/>
        <s v="Mike A Wadrington"/>
        <s v="Nigel K Wadrworth"/>
        <s v="Hayden E Novrck"/>
        <s v="Voncile P Troranowski"/>
        <s v="Roberto U Derry"/>
        <s v="Tona S Husrby"/>
        <s v="Londa T Mayr"/>
        <s v="Jocelyn Q Scorti"/>
        <s v="Frank O Malron"/>
        <s v="Kurtis C Irors"/>
        <s v="Jamey S Seir"/>
        <s v="Walton S Keir"/>
        <s v="Micki R Jauregui"/>
        <s v="Ngoc X Watron"/>
        <s v="Inocencia Z Butrau"/>
        <s v="Charlie V Koerler"/>
        <s v="Rosy U Baureister"/>
        <s v="Charity N Denran"/>
        <s v="Luke S Tumrin"/>
        <s v="Celinda C Magruder"/>
        <s v="Arturo N Halrorsen"/>
        <s v="Tiny Z Olireri"/>
        <s v="Kerri Y Carr"/>
        <s v="Young W Funrs"/>
        <s v="Neomi P Pitrhford"/>
        <s v="Ivan A Grorer"/>
        <s v="Etsuko O Wilrot"/>
        <s v="William B Mcnrrney"/>
        <s v="Logan D Berryman"/>
        <s v="Coy I Genrner"/>
        <s v="Jimmie F Vasruez"/>
        <s v="Tommie S Farro"/>
        <s v="Daina U Ledrt"/>
        <s v="Sophia F Knerht"/>
        <s v="Newton V Scaria"/>
        <s v="Reatha E Osbr"/>
        <s v="Bell N Molrnaro"/>
        <s v="Jason V Grarois"/>
        <s v="Elwood T Morr"/>
        <s v="Lewis M Racrtte"/>
        <s v="Leigh Y Hawr"/>
        <s v="Thomas B Felrpe"/>
        <s v="Israel T Herrzler"/>
        <s v="Ona K Koerp"/>
        <s v="Kristofer N Calrhan"/>
        <s v="Mark F Hamran"/>
        <s v="Bobbie Q Holrrook"/>
        <s v="Abe X Parr"/>
        <s v="Mignon Q Dilrs"/>
        <s v="Casey D Krirr"/>
        <s v="Scott K Ricro"/>
        <s v="Rosemarie K Felrows"/>
        <s v="Lisette F Cowrey"/>
        <s v="Molly U Rasrh"/>
        <s v="Felisha Q Ettrnger"/>
        <s v="Linwood H Carrer"/>
        <s v="Madelyn W Boor"/>
        <s v="Angelo B Fitrmaurice"/>
        <s v="Gregory I Kidrell"/>
        <s v="Bart B Gilrrease"/>
        <s v="Warner I Manry"/>
        <s v="Lala R Denran"/>
        <s v="Elsie S Deprz"/>
        <s v="Verla H Conrreras"/>
        <s v="America V Lobrl"/>
        <s v="Walter R Sedron"/>
        <s v="Margarito M Oxerdine"/>
        <s v="Arnoldo D Mckren"/>
        <s v="Kieth D Casrelli"/>
        <s v="Ngoc P Pogre"/>
        <s v="Delana I Selrridge"/>
        <s v="Liane U Grarton"/>
        <s v="Vikki N Lezrma"/>
        <s v="Allyn O Farrior"/>
        <s v="Glady Q Kumr"/>
        <s v="Oscar R Bovre"/>
        <s v="Valene Z Woormansee"/>
        <s v="Richard C Truran"/>
        <s v="Luigi G Lemro"/>
        <s v="Isaiah G Parrish"/>
        <s v="Scott D Torrey"/>
        <s v="Shirl M Carrballo"/>
        <s v="Robin Z Sterart"/>
        <s v="Shasta P Depry"/>
        <s v="Jorge R Cogrlan"/>
        <s v="Myles G Strrm"/>
        <s v="Herlinda U Negron"/>
        <s v="Debbie C Liprey"/>
        <s v="Jenell S Saurrs"/>
        <s v="Leda Y Fabre"/>
        <s v="Gerry D Woorery"/>
        <s v="Berna Z Storler"/>
        <s v="Adam B Katrer"/>
        <s v="Kellee L Grarelle"/>
        <s v="Shavon K Wesrott"/>
        <s v="Rozanne N Mierke"/>
        <s v="Randee O Casrity"/>
        <s v="Shemika D Porrerfield"/>
        <s v="Donte H Grarger"/>
        <s v="Ahmed I Strrpe"/>
        <s v="Boris A Mccrwn"/>
        <s v="Omer H Mourtrie"/>
        <s v="Hiram K Storely"/>
        <s v="Deanna P Scorgin"/>
        <s v="Maris S Brirgs"/>
        <s v="Lona T Colrar"/>
        <s v="Eldridge M Benringfield"/>
        <s v="Jimmie A Rorre"/>
        <s v="Rachelle M Burrhead"/>
        <s v="Miguel P Karr"/>
        <s v="Raye T Wilrmon"/>
        <s v="Christi H Amarer"/>
        <s v="Liberty A Shrryer"/>
        <s v="Zack H Mumrw"/>
        <s v="Blanch Y Mysriwiec"/>
        <s v="Tammy Z Lorrntz"/>
        <s v="Maximina K Frares"/>
        <s v="Kiara G Abrrhamson"/>
        <s v="Retha G Neary"/>
        <s v="Andre Q Maxrn"/>
        <s v="Vern T Lomrli"/>
        <s v="Erin K Stcrair"/>
        <s v="Detra D Rymrr"/>
        <s v="Doug B Sourhwick"/>
        <s v="Gia M Casrs"/>
        <s v="Emeline I Ricrer"/>
        <s v="Richard J Fetrer"/>
        <s v="Rick Y Haerner"/>
        <s v="Shannon J Forre"/>
        <s v="Gabriel E Pearsall"/>
        <s v="Geri M Tutrill"/>
        <s v="Lauren R Henressy"/>
        <s v="Monty C Hugres"/>
        <s v="Bryant L Kinrman"/>
        <s v="Giovanna M Clirt"/>
        <s v="Tracie J Winrbarger"/>
        <s v="Narcisa C Rayrurn"/>
        <s v="Almeda M Dunrord"/>
        <s v="Melida R Corre"/>
        <s v="Armando H Searorn"/>
        <s v="Efrain L Wasr"/>
        <s v="Edra M Gutrrie"/>
        <s v="Harland S Renrhaw"/>
        <s v="Leroy H Styron"/>
        <s v="Maryln H Sprrngfield"/>
        <s v="Elenora S Whirehill"/>
        <s v="Dorethea U Engram"/>
        <s v="Anibal F Pierer"/>
        <s v="Ula W Harrl"/>
        <s v="Brent U Perrman"/>
        <s v="Eveline B Strrcker"/>
        <s v="Keila A Lucrs"/>
        <s v="Aliza X Samrons"/>
        <s v="Bennie E Manrredi"/>
        <s v="Lucinda Z Borron"/>
        <s v="Keila F Lofrand"/>
        <s v="Royce K Goorwyn"/>
        <s v="Rickey I Delr"/>
        <s v="Delsie R Tenrison"/>
        <s v="Jayme B Shirer"/>
        <s v="Gilbert M Wolrgram"/>
        <s v="Isabella X Rusrell"/>
        <s v="Rueben X Pidreon"/>
        <s v="Raymond U Flarin"/>
        <s v="Larry K Masr"/>
        <s v="Nicolle A Crorhers"/>
        <s v="Gustavo F Roure"/>
        <s v="Victoria H Musron"/>
        <s v="Dawne Y Garrner"/>
        <s v="Newton L Crorartie"/>
        <s v="Doria Z Crorse"/>
        <s v="Audrea K Paprneau"/>
        <s v="Rhett H Goore"/>
        <s v="Royal U Okerfe"/>
        <s v="Keith Q Ofarrell"/>
        <s v="Exie C Brarham"/>
        <s v="George U Clorser"/>
        <s v="Benny S Brirker"/>
        <s v="Forrest Q Zelr"/>
        <s v="Audrie X Mccrmmon"/>
        <s v="Marylyn K Ditro"/>
        <s v="Kori J Fairfax"/>
        <s v="Lamar W Estrll"/>
        <s v="Giuseppe D Chorinard"/>
        <s v="Khalilah A Camro"/>
        <s v="Darcel P Burrord"/>
        <s v="August C Navrrette"/>
        <s v="Lanelle W Berranga"/>
        <s v="Allene T Lepr"/>
        <s v="Eladia A Brargs"/>
        <s v="Agnes D Dour"/>
        <s v="Emery P Sorrells"/>
        <s v="Violet L Ertrl"/>
        <s v="Deeanna E Clurk"/>
        <s v="Morgan K Ratrbun"/>
        <s v="Julius Q Stork"/>
        <s v="Palmer O Bearer"/>
        <s v="Vincent N Lenron"/>
        <s v="Alexis D Bonrlli"/>
        <s v="Claretta D Winrert"/>
        <s v="Cecily D Hourer"/>
        <s v="Horacio S Salrzar"/>
        <s v="Adelle E Brurner"/>
        <s v="Janessa M Drernen"/>
        <s v="Ewa B Starles"/>
        <s v="Holley M Catrcart"/>
        <s v="Tim N Schreller"/>
        <s v="Therese Q Belren"/>
        <s v="Susann A Faurett"/>
        <s v="Bryan J Starpley"/>
        <s v="Larisa X Strruss"/>
        <s v="Adriana O Medred"/>
        <s v="Rick E Armrnta"/>
        <s v="Garland J Verrille"/>
        <s v="Ettie S Stirwell"/>
        <s v="Ronnie G Gumrs"/>
        <s v="Shirley H Metrler"/>
        <s v="Ahmed V Leare"/>
        <s v="Albert Z Dunrord"/>
        <s v="Erin L Jasrin"/>
        <s v="Raphael W Kelrner"/>
        <s v="Man W Bear"/>
        <s v="Nikia Z Thrrsher"/>
        <s v="Cedrick M Corrle"/>
        <s v="Chi S Clorton"/>
        <s v="Carl M Padrock"/>
        <s v="Nestor T Venrura"/>
        <s v="Salvatore J Linrell"/>
        <s v="Phil T Urera"/>
        <s v="Buford Q Giarcola"/>
        <s v="Garland Z Learell"/>
        <s v="Fe A Schrock"/>
        <s v="Dustin Y Espry"/>
        <s v="Tinisha V Vinre"/>
        <s v="Isis F Hasr"/>
        <s v="Hai Y Ardrn"/>
        <s v="Gerardo Q Berren"/>
        <s v="Jewel R Wilrhite"/>
        <s v="Jesus E Mclrlland"/>
        <s v="Dortha Z Harry"/>
        <s v="Pete B Donrelly"/>
        <s v="Kristen A Bearchemin"/>
        <s v="Celesta L Reerer"/>
        <s v="Desiree L Sobrl"/>
        <s v="Izetta B Alfrrd"/>
        <s v="Hermila X Crorslin"/>
        <s v="Tommy I Mearows"/>
        <s v="Cordell M Twerdy"/>
        <s v="Bernarda E Gerrais"/>
        <s v="Raymon I Chararria"/>
        <s v="Audrea B Prarher"/>
        <s v="Isis N Rufrs"/>
        <s v="Lucienne U Clyre"/>
        <s v="Jasper P Barraby"/>
        <s v="Walter B Mcmrrrow"/>
        <s v="Darren U Shorlders"/>
        <s v="Nicola S Belris"/>
        <s v="Thurman T Cacrres"/>
        <s v="Allen L Vacron"/>
        <s v="Yung G Boorer"/>
        <s v="Emiko Z Lolrey"/>
        <s v="Dian I Pearhey"/>
        <s v="Carmen U Benrow"/>
        <s v="Kimberly K Carr"/>
        <s v="Damian F Mcgrughey"/>
        <s v="Jeff W Zacrrias"/>
        <s v="Vernell X Amaro"/>
        <s v="Nadia B Rosrer"/>
        <s v="Elijah P Elkrn"/>
        <s v="Kirby W Estrella"/>
        <s v="Bernie M Kisr"/>
        <s v="Judson Y Hodron"/>
        <s v="Carey N Mccready"/>
        <s v="Shayne T Clartor"/>
        <s v="Ashlie G Cadrna"/>
        <s v="Noah O Lovr"/>
        <s v="Lashaunda Y Munren"/>
        <s v="Colin V Likrns"/>
        <s v="Kylie K Frera"/>
        <s v="Krishna G Rabr"/>
        <s v="Launa N Kohr"/>
        <s v="Trent J Locrman"/>
        <s v="Alisha D Coprock"/>
        <s v="Richie I Weirz"/>
        <s v="Leticia V Lewrndowski"/>
        <s v="Elaine B Ranrazzo"/>
        <s v="Jack J Warrel"/>
        <s v="Kitty S Sicrles"/>
        <s v="Bruna R Welre"/>
        <s v="Felix S Crorer"/>
        <s v="Eartha Z Oceruera"/>
        <s v="Laurena P Casron"/>
        <s v="Beatrice A Knorf"/>
        <s v="Zoila X Nair"/>
        <s v="Jae B Isarell"/>
        <s v="Donald P Phareuf"/>
        <s v="Tyrell R Brarlett"/>
        <s v="Ela K Hamrs"/>
        <s v="Marlon M Cadrell"/>
        <s v="Nolan V Velrzco"/>
        <s v="Ashanti R Swir"/>
        <s v="Tamica J Holrman"/>
        <s v="Marcell T Farras"/>
        <s v="Abram Q Kefrer"/>
        <s v="Silas S Pyart"/>
        <s v="Patria D Rierel"/>
        <s v="Nicholas B Salredo"/>
        <s v="Brendon E Monr"/>
        <s v="Velda V Larre"/>
        <s v="Sharita Y Lomrardi"/>
        <s v="Virgil R Yuer"/>
        <s v="Haley G Bovr"/>
        <s v="Margarite E Blarock"/>
        <s v="Rina L Charon"/>
        <s v="Ramonita Z Finrher"/>
        <s v="Lindsey W Whirtle"/>
        <s v="Mauricio U Talry"/>
        <s v="Chau R Barron"/>
        <s v="Lino M Lizrrraga"/>
        <s v="Fredericka J Varrey"/>
        <s v="Aundrea W Lunrberg"/>
        <s v="Son D Ricretts"/>
        <s v="Dorothea J Canrerbury"/>
        <s v="Zenia D Owirgs"/>
        <s v="Seth N Liprky"/>
        <s v="Miles N Ligrt"/>
        <s v="Tyler N Larrins"/>
        <s v="Asa E Kunre"/>
        <s v="Sal C Heiren"/>
        <s v="Tomas V Krort"/>
        <s v="Ben N Lamron"/>
        <s v="Myra H Parra"/>
        <s v="Adele M Burram"/>
        <s v="Adria M Melrndrez"/>
        <s v="Clemmie F Monrague"/>
        <s v="Valarie O Gorrcki"/>
        <s v="Adell W Trorer"/>
        <s v="Eric C Irvrne"/>
        <s v="Letha L Aper"/>
        <s v="Nannie Z Seeran"/>
        <s v="Reynalda M Milrwood"/>
        <s v="Tanner Y Holrenbeck"/>
        <s v="Amado C Bonrt"/>
        <s v="Jeanetta N Norren"/>
        <s v="Paris U Leire"/>
        <s v="Alexis Q Grore"/>
        <s v="Chadwick I Harrreaves"/>
        <s v="Perry E Hudrleston"/>
        <s v="Hollis Z Carr"/>
        <s v="Kiara T Marrinez"/>
        <s v="Brigitte D Fenrley"/>
        <s v="Bobbie P Churley"/>
        <s v="Hong M Towrson"/>
        <s v="Keith B Macra"/>
        <s v="Harriett A Mccrrry"/>
        <s v="Andres S Garrer"/>
        <s v="Ken X Weirberg"/>
        <s v="Moises U Hugrs"/>
        <s v="Sunshine F Earre"/>
        <s v="Lavette P Cherey"/>
        <s v="Carmen F Barret"/>
        <s v="Lizzie D Ratrliff"/>
        <s v="Nick Q Pacrard"/>
        <s v="Alonzo W Starford"/>
        <s v="Brett Z Vadrais"/>
        <s v="Madalene J Marrine"/>
        <s v="Charles S Nicroles"/>
        <s v="Kristofer Y Fizrr"/>
        <s v="Elmo G Pagrno"/>
        <s v="Lindy M Reer"/>
        <s v="Dewayne X Grorm"/>
        <s v="Elenora V Halrey"/>
        <s v="Rosette F Casrio"/>
        <s v="Analisa X Birrsell"/>
        <s v="Jacinta Y Cherey"/>
        <s v="Matt D Brarblett"/>
        <s v="Queenie M Aldrr"/>
        <s v="Darwin W Lemrine"/>
        <s v="Erik W Sterfen"/>
        <s v="Ching D Appregate"/>
        <s v="Warren L Manron"/>
        <s v="Celestine H Aldrrson"/>
        <s v="Tammi S Garret"/>
        <s v="Tamesha I Knerper"/>
        <s v="Bernardina X Roerch"/>
        <s v="Mariano Y Kylrs"/>
        <s v="Kristie E Jair"/>
        <s v="Jeff E Lucrro"/>
        <s v="Leanna X Tibretts"/>
        <s v="Robbie N Hecrman"/>
        <s v="Raymon S Arnry"/>
        <s v="Sergio X Devrreaux"/>
        <s v="Bobbie A Resrr"/>
        <s v="Drew O Livrngston"/>
        <s v="Ahmad S Bonr"/>
        <s v="Collin V Gimrel"/>
        <s v="Refugio Q Orar"/>
        <s v="Salena Z Melrhior"/>
        <s v="Jonathan D Galragher"/>
        <s v="Treena U Palrmo"/>
        <s v="Chung N Dilreck"/>
        <s v="Fransisca J Bierer"/>
        <s v="Hiram C Dorr"/>
        <s v="Dorene U Shrrock"/>
        <s v="Casey X Sacr"/>
        <s v="Mary D Brurelle"/>
        <s v="Ruthie C Linrres"/>
        <s v="Sharice B Munrie"/>
        <s v="Boyd N Liprs"/>
        <s v="Racheal G Savrrd"/>
        <s v="Lana D Eckres"/>
        <s v="Hugh E Boore"/>
        <s v="Max Z Vanrlstyne"/>
        <s v="Simone Y Pulro"/>
        <s v="Robt F Ellrrbee"/>
        <s v="Peter M Clore"/>
        <s v="Adriene J Kimrell"/>
        <s v="Reid W Monron"/>
        <s v="Jestine H Shir"/>
        <s v="Evie Y Abers"/>
        <s v="Daryl H Towre"/>
        <s v="Roman K Thore"/>
        <s v="Sabra Y Mcgrrity"/>
        <s v="Kim W Oliro"/>
        <s v="Ian F Palrquist"/>
        <s v="Nakita H Zitr"/>
        <s v="Pura O Winrle"/>
        <s v="Quinn F Ogirvie"/>
        <s v="Carlton A Knurson"/>
        <s v="Mitchell M Forrhee"/>
        <s v="Gilbert Y Alcrla"/>
        <s v="Tad Z Rioras"/>
        <s v="Tuan X Garrock"/>
        <s v="Jennefer N Prarl"/>
        <s v="Mikki F Neare"/>
        <s v="Kendrick K Courts"/>
        <s v="Fermin I Gulrck"/>
        <s v="Lynda P Ayer"/>
        <s v="Melva E Cherard"/>
        <s v="Odell F Hayrard"/>
        <s v="Alane Y Higr"/>
        <s v="Garland Q Artrrburn"/>
        <s v="Carmelina R Gorrell"/>
        <s v="Dee I Orsrni"/>
        <s v="Angeline I Fetr"/>
        <s v="Myrtle S Fiore"/>
        <s v="Kirby Y Gamrche"/>
        <s v="Celestine E Ledrord"/>
        <s v="Arlene B Nelris"/>
        <s v="Lazaro X Syer"/>
        <s v="Lynne K Bohrer"/>
        <s v="Veda V Danrs"/>
        <s v="Marci C Vasrallo"/>
        <s v="Janna F Bibrins"/>
        <s v="Nila Q Chrrtien"/>
        <s v="Alesha Z Jarroe"/>
        <s v="Donella W Bodrly"/>
        <s v="Jospeh L Fulr"/>
        <s v="Zina N Natron"/>
        <s v="Agnes E Sterpe"/>
        <s v="Lillie W Wairscott"/>
        <s v="Mary K Enrrquez"/>
        <s v="Fiona Y Negrin"/>
        <s v="Geri H Jirrn"/>
        <s v="Son T Mcardle"/>
        <s v="Rosalia O Flarin"/>
        <s v="Ja K Burrach"/>
        <s v="Josef E Scarfe"/>
        <s v="Alex M Oakrey"/>
        <s v="Sidney K Cher"/>
        <s v="Thomas V Mesrrve"/>
        <s v="Jesica D Starkpole"/>
        <s v="Candy Y Wenrel"/>
        <s v="Amanda A Edmrnson"/>
        <s v="Amee H Corrray"/>
        <s v="Lelia D Tayror"/>
        <s v="Soila G Dairre"/>
        <s v="Al P Ricrarson"/>
        <s v="Kayleigh P Mccre"/>
        <s v="Shalanda R Mejras"/>
        <s v="Preston P Caprsso"/>
        <s v="Matt Z Angrlo"/>
        <s v="Gregg G Sisrer"/>
        <s v="Reatha F Gasron"/>
        <s v="Danny H Blarsdell"/>
        <s v="Susan X Forruna"/>
        <s v="Veola R Trort"/>
        <s v="Danial X Zamrrripa"/>
        <s v="Thresa A Carrballo"/>
        <s v="Stella X Antrne"/>
        <s v="Jina I Heirer"/>
        <s v="Herb B Hasring"/>
        <s v="Julianne Z Bedrlla"/>
        <s v="Melania Q Ticr"/>
        <s v="Somer Q Dolrh"/>
        <s v="Myron H Smarl"/>
        <s v="Golda F Clurter"/>
        <s v="Herbert T Gasrett"/>
        <s v="Clyde G Sterrns"/>
        <s v="Rosalba U Felr"/>
        <s v="Bettyann R Gotrfried"/>
        <s v="Lucio Q Oborle"/>
        <s v="Desire Z Lecrmpte"/>
        <s v="Adelaide O Petriford"/>
        <s v="Leisa S Geary"/>
        <s v="Darnell Q Mckrever"/>
        <s v="Corinna A Towrer"/>
        <s v="Particia U Rimrer"/>
        <s v="Jermaine J Gamrons"/>
        <s v="Liberty X Gilrrease"/>
        <s v="Stanford V Torrance"/>
        <s v="Damion W Whireman"/>
        <s v="Karlyn B Bolrz"/>
        <s v="Van L Rutrerford"/>
        <s v="Jacob I Cudry"/>
        <s v="Andra P Schrller"/>
        <s v="Elouise E Fulrher"/>
        <s v="Donnell G Golron"/>
        <s v="Shonna G Ederstein"/>
        <s v="Miguel J Mourtain"/>
        <s v="Harvey K Mccrlley"/>
        <s v="Hipolito I Scrrggs"/>
        <s v="Maryam T Mearx"/>
        <s v="Brian R Posrell"/>
        <s v="Calvin K Srora"/>
        <s v="Donte D Mcrry"/>
        <s v="Thelma Q Schrchter"/>
        <s v="Jose P Geir"/>
        <s v="Carlota E Heirt"/>
        <s v="Elnora I Spurrier"/>
        <s v="Chadwick N Legrand"/>
        <s v="Hailey V Midrett"/>
        <s v="Thad Y Gorrs"/>
        <s v="Loris Q Jesren"/>
        <s v="Ivory B Teerarden"/>
        <s v="Houston B Sturkey"/>
        <s v="Abe E Betrencourt"/>
        <s v="Dagmar P Cosranzo"/>
        <s v="Lucien L Carrara"/>
        <s v="Dorian D Sturer"/>
        <s v="Norris K Yarrrough"/>
        <s v="Allan R Gilrtrap"/>
        <s v="Alfredo F Gobrr"/>
        <s v="Robert B Senrcal"/>
        <s v="Rod C Piprin"/>
        <s v="Luella M Sorrells"/>
        <s v="Luke H Berrardi"/>
        <s v="Linnea S Becrstead"/>
        <s v="Lester V Morreau"/>
        <s v="Rufus L Janrary"/>
        <s v="Daniel D Mccrffrey"/>
        <s v="Rachelle F Coors"/>
        <s v="Dawna P Bohran"/>
        <s v="Dong R Sanrbria"/>
        <s v="Neomi I Carrtens"/>
        <s v="Keith I Coarhman"/>
        <s v="Marcus L Sterberg"/>
        <s v="Imogene X Kanrgy"/>
        <s v="Lovella K Sherran"/>
        <s v="Muriel B Eudr"/>
        <s v="Beata N Senrer"/>
        <s v="Orval Y Kinrey"/>
        <s v="Ursula T Mcbrayer"/>
        <s v="Larhonda W Gunrher"/>
        <s v="Sharika A Giuriano"/>
        <s v="Erich F Shurtz"/>
        <s v="Edwardo X Goor"/>
        <s v="Kaycee N Ortrz"/>
        <s v="Era Q Zazreta"/>
        <s v="Cordell P Lamrert"/>
        <s v="Nicolle E Walrace"/>
        <s v="Fred W Schrab"/>
        <s v="Hector I Panrs"/>
        <s v="Nathanael K Adkrnson"/>
        <s v="Else K Watrers"/>
        <s v="Vito B Eckrrt"/>
        <s v="Bennie X Churbley"/>
        <s v="Caprice G Mcbride"/>
        <s v="Bill C Hasr"/>
        <s v="Laine S Dolre"/>
        <s v="Isaias D Cosry"/>
        <s v="Miguel W Icerhour"/>
        <s v="Stephen P Starek"/>
        <s v="Alaine S Auzrnne"/>
        <s v="Rolland A Lesriak"/>
        <s v="Jean V Ybarez"/>
        <s v="Sage C Burr"/>
        <s v="Krysten D Kasrner"/>
        <s v="Leo B Vitrello"/>
        <s v="Minna C Lamrdin"/>
        <s v="Rafael N Sair"/>
        <s v="Jong V Mulroon"/>
        <s v="Krysten L Barrey"/>
        <s v="Brendan P Taurbee"/>
        <s v="Blaine C Pinr"/>
        <s v="Antoine Y Hodrins"/>
        <s v="Virgilio R Murr"/>
        <s v="Jeffery M Heirz"/>
        <s v="Tamala W Gayre"/>
        <s v="Earnest P Frerricks"/>
        <s v="Karen B Dawr"/>
        <s v="Anton L Trarlor"/>
        <s v="Maynard B Rusr"/>
        <s v="Mahalia E Edlrr"/>
        <s v="Jules K Melrhor"/>
        <s v="Tamala L Reirhard"/>
        <s v="Trey B Kirrin"/>
        <s v="Eva K Vilregas"/>
        <s v="Matthew F Salrman"/>
        <s v="Isidro R Boering"/>
        <s v="Ferdinand Q Bulruck"/>
        <s v="Hermelinda E Gorrs"/>
        <s v="Candice V Minrey"/>
        <s v="Wayne T Abbrtt"/>
        <s v="Concetta F Shererd"/>
        <s v="Audra D Leprge"/>
        <s v="Hugo V Majrwski"/>
        <s v="Osvaldo E Heprer"/>
        <s v="Ashly R Saar"/>
        <s v="Lavonna Y Gebr"/>
        <s v="Stacey D Seare"/>
        <s v="Landon A Kerroot"/>
        <s v="Ward Z Kelr"/>
        <s v="Lachelle Q Cror"/>
        <s v="Nickolas S Gamrlin"/>
        <s v="Santo Z Wesrlund"/>
        <s v="Enrique O Harrfield"/>
      </sharedItems>
    </cacheField>
    <cacheField name="Gender" numFmtId="0">
      <sharedItems count="2">
        <s v="Female"/>
        <s v="Male"/>
      </sharedItems>
    </cacheField>
    <cacheField name="Stores" numFmtId="0">
      <sharedItems count="4">
        <s v="Freeport"/>
        <s v="Garden City"/>
        <s v="Harrison"/>
        <s v="Holbrook"/>
      </sharedItems>
    </cacheField>
    <cacheField name="Sales Reps" numFmtId="0">
      <sharedItems count="4">
        <s v="Farida Ibrahim"/>
        <s v="Felex Ada"/>
        <s v="Winner Sanda"/>
        <s v="Peter Pan"/>
      </sharedItems>
    </cacheField>
    <cacheField name="Product" numFmtId="0">
      <sharedItems count="19">
        <s v="Military Boots Women"/>
        <s v="Court Shoes"/>
        <s v="Brogues"/>
        <s v="Shoe Bag"/>
        <s v="Heels"/>
        <s v="Calf Boots Men"/>
        <s v="Foot Ball Boots Women"/>
        <s v="Leader Hand Bag White"/>
        <s v="Leader Hand Bag Black"/>
        <s v="Bag Pack"/>
        <s v="Foot Ball Boots Men"/>
        <s v="Canvas Shoes"/>
        <s v="Wellington Boots"/>
        <s v="Flip Flops"/>
        <s v="Mules"/>
        <s v="Loafers"/>
        <s v="Gladiator sandals"/>
        <s v="Trainers Men"/>
        <s v="Trainers Women"/>
      </sharedItems>
    </cacheField>
    <cacheField name="Category" numFmtId="0">
      <sharedItems count="4">
        <s v="Women Bag"/>
        <s v="Female Bag"/>
        <s v="Men Shoes"/>
        <s v="Male Bags"/>
      </sharedItems>
    </cacheField>
    <cacheField name="Qty" numFmtId="0">
      <sharedItems containsSemiMixedTypes="0" containsString="0" containsNumber="1" containsInteger="1" minValue="1" maxValue="2000"/>
    </cacheField>
    <cacheField name="Trans.Types" numFmtId="0">
      <sharedItems/>
    </cacheField>
    <cacheField name="Price" numFmtId="0">
      <sharedItems containsSemiMixedTypes="0" containsString="0" containsNumber="1" minValue="25" maxValue="44000"/>
    </cacheField>
    <cacheField name="Cost" numFmtId="0">
      <sharedItems containsSemiMixedTypes="0" containsString="0" containsNumber="1" containsInteger="1" minValue="20" maxValue="40000"/>
    </cacheField>
    <cacheField name="Total Sales" numFmtId="0">
      <sharedItems containsSemiMixedTypes="0" containsString="0" containsNumber="1" minValue="25" maxValue="26000000"/>
    </cacheField>
    <cacheField name="COGS" numFmtId="0">
      <sharedItems containsSemiMixedTypes="0" containsString="0" containsNumber="1" containsInteger="1" minValue="20" maxValue="24000000"/>
    </cacheField>
    <cacheField name="Gross Profit" numFmtId="0">
      <sharedItems containsSemiMixedTypes="0" containsString="0" containsNumber="1" minValue="-3300" maxValue="2000000"/>
    </cacheField>
    <cacheField name="Week days" numFmtId="164">
      <sharedItems containsSemiMixedTypes="0" containsNonDate="0" containsDate="1" containsString="0" minDate="1899-12-31T00:00:00" maxDate="1900-01-07T00:00:00" count="7">
        <d v="1900-01-01T00:00:00"/>
        <d v="1900-01-02T00:00:00"/>
        <d v="1900-01-03T00:00:00"/>
        <d v="1900-01-04T00:00:00"/>
        <d v="1900-01-05T00:00:00"/>
        <d v="1900-01-06T00:00:00"/>
        <d v="1899-12-31T00:00:00"/>
      </sharedItems>
    </cacheField>
    <cacheField name="Months" numFmtId="0" databaseField="0">
      <fieldGroup base="1">
        <rangePr groupBy="months" startDate="2020-05-01T00:00:00" endDate="2020-09-01T00:00:00"/>
        <groupItems count="14">
          <s v="&lt;5/1/2020"/>
          <s v="Jan"/>
          <s v="Feb"/>
          <s v="Mar"/>
          <s v="Apr"/>
          <s v="May"/>
          <s v="Jun"/>
          <s v="Jul"/>
          <s v="Aug"/>
          <s v="Sep"/>
          <s v="Oct"/>
          <s v="Nov"/>
          <s v="Dec"/>
          <s v="&gt;9/1/2020"/>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22">
  <r>
    <x v="0"/>
    <x v="0"/>
    <x v="0"/>
    <x v="0"/>
    <x v="0"/>
    <x v="0"/>
    <x v="0"/>
    <x v="0"/>
    <n v="2000"/>
    <s v="Sales"/>
    <n v="13000"/>
    <n v="12000"/>
    <n v="26000000"/>
    <n v="24000000"/>
    <n v="2000000"/>
    <x v="0"/>
  </r>
  <r>
    <x v="1"/>
    <x v="1"/>
    <x v="1"/>
    <x v="0"/>
    <x v="1"/>
    <x v="1"/>
    <x v="1"/>
    <x v="0"/>
    <n v="1"/>
    <s v="Returned"/>
    <n v="13200.000000000002"/>
    <n v="12000"/>
    <n v="13200.000000000002"/>
    <n v="12000"/>
    <n v="1200.0000000000018"/>
    <x v="1"/>
  </r>
  <r>
    <x v="2"/>
    <x v="2"/>
    <x v="2"/>
    <x v="1"/>
    <x v="2"/>
    <x v="2"/>
    <x v="2"/>
    <x v="0"/>
    <n v="1"/>
    <s v="Sales"/>
    <n v="22000"/>
    <n v="20000"/>
    <n v="22000"/>
    <n v="20000"/>
    <n v="2000"/>
    <x v="2"/>
  </r>
  <r>
    <x v="3"/>
    <x v="3"/>
    <x v="3"/>
    <x v="0"/>
    <x v="3"/>
    <x v="3"/>
    <x v="3"/>
    <x v="1"/>
    <n v="1"/>
    <s v="Sales"/>
    <n v="1600"/>
    <n v="1590"/>
    <n v="1600"/>
    <n v="1590"/>
    <n v="10"/>
    <x v="3"/>
  </r>
  <r>
    <x v="4"/>
    <x v="4"/>
    <x v="4"/>
    <x v="0"/>
    <x v="0"/>
    <x v="0"/>
    <x v="4"/>
    <x v="0"/>
    <n v="50"/>
    <s v="Sales"/>
    <n v="13000"/>
    <n v="12000"/>
    <n v="650000"/>
    <n v="600000"/>
    <n v="50000"/>
    <x v="4"/>
  </r>
  <r>
    <x v="5"/>
    <x v="5"/>
    <x v="5"/>
    <x v="1"/>
    <x v="0"/>
    <x v="0"/>
    <x v="5"/>
    <x v="2"/>
    <n v="2"/>
    <s v="Sales"/>
    <n v="10000"/>
    <n v="9000"/>
    <n v="20000"/>
    <n v="18000"/>
    <n v="2000"/>
    <x v="5"/>
  </r>
  <r>
    <x v="6"/>
    <x v="6"/>
    <x v="6"/>
    <x v="1"/>
    <x v="1"/>
    <x v="1"/>
    <x v="6"/>
    <x v="0"/>
    <n v="20"/>
    <s v="Sales"/>
    <n v="22000"/>
    <n v="20000"/>
    <n v="440000"/>
    <n v="400000"/>
    <n v="40000"/>
    <x v="6"/>
  </r>
  <r>
    <x v="7"/>
    <x v="7"/>
    <x v="7"/>
    <x v="0"/>
    <x v="2"/>
    <x v="2"/>
    <x v="7"/>
    <x v="1"/>
    <n v="100"/>
    <s v="Sales"/>
    <n v="100"/>
    <n v="80"/>
    <n v="10000"/>
    <n v="8000"/>
    <n v="2000"/>
    <x v="0"/>
  </r>
  <r>
    <x v="8"/>
    <x v="8"/>
    <x v="8"/>
    <x v="1"/>
    <x v="3"/>
    <x v="3"/>
    <x v="8"/>
    <x v="1"/>
    <n v="1"/>
    <s v="Sales"/>
    <n v="170"/>
    <n v="150"/>
    <n v="170"/>
    <n v="150"/>
    <n v="20"/>
    <x v="1"/>
  </r>
  <r>
    <x v="9"/>
    <x v="9"/>
    <x v="9"/>
    <x v="0"/>
    <x v="2"/>
    <x v="2"/>
    <x v="9"/>
    <x v="3"/>
    <n v="150"/>
    <s v="Sales"/>
    <n v="44000"/>
    <n v="40000"/>
    <n v="6600000"/>
    <n v="6000000"/>
    <n v="600000"/>
    <x v="2"/>
  </r>
  <r>
    <x v="10"/>
    <x v="10"/>
    <x v="10"/>
    <x v="0"/>
    <x v="3"/>
    <x v="3"/>
    <x v="10"/>
    <x v="2"/>
    <n v="50"/>
    <s v="Sales"/>
    <n v="5500"/>
    <n v="5000"/>
    <n v="275000"/>
    <n v="250000"/>
    <n v="25000"/>
    <x v="3"/>
  </r>
  <r>
    <x v="11"/>
    <x v="11"/>
    <x v="11"/>
    <x v="0"/>
    <x v="2"/>
    <x v="2"/>
    <x v="11"/>
    <x v="2"/>
    <n v="100"/>
    <s v="Sales"/>
    <n v="22000"/>
    <n v="20000"/>
    <n v="2200000"/>
    <n v="2000000"/>
    <n v="200000"/>
    <x v="4"/>
  </r>
  <r>
    <x v="12"/>
    <x v="12"/>
    <x v="12"/>
    <x v="0"/>
    <x v="3"/>
    <x v="3"/>
    <x v="12"/>
    <x v="0"/>
    <n v="2"/>
    <s v="Sales"/>
    <n v="7700"/>
    <n v="7000"/>
    <n v="15400"/>
    <n v="14000"/>
    <n v="1400"/>
    <x v="5"/>
  </r>
  <r>
    <x v="13"/>
    <x v="13"/>
    <x v="13"/>
    <x v="0"/>
    <x v="2"/>
    <x v="2"/>
    <x v="13"/>
    <x v="0"/>
    <n v="3"/>
    <s v="Sales"/>
    <n v="22000"/>
    <n v="20000"/>
    <n v="66000"/>
    <n v="60000"/>
    <n v="6000"/>
    <x v="6"/>
  </r>
  <r>
    <x v="14"/>
    <x v="14"/>
    <x v="14"/>
    <x v="0"/>
    <x v="3"/>
    <x v="3"/>
    <x v="14"/>
    <x v="1"/>
    <n v="1"/>
    <s v="Sales"/>
    <n v="44000"/>
    <n v="40000"/>
    <n v="44000"/>
    <n v="40000"/>
    <n v="4000"/>
    <x v="0"/>
  </r>
  <r>
    <x v="15"/>
    <x v="15"/>
    <x v="15"/>
    <x v="1"/>
    <x v="2"/>
    <x v="2"/>
    <x v="15"/>
    <x v="0"/>
    <n v="2"/>
    <s v="Sales"/>
    <n v="19800"/>
    <n v="18000"/>
    <n v="39600"/>
    <n v="36000"/>
    <n v="3600"/>
    <x v="1"/>
  </r>
  <r>
    <x v="16"/>
    <x v="16"/>
    <x v="16"/>
    <x v="1"/>
    <x v="3"/>
    <x v="3"/>
    <x v="16"/>
    <x v="0"/>
    <n v="2"/>
    <s v="Sales"/>
    <n v="9950"/>
    <n v="9000"/>
    <n v="19900"/>
    <n v="18000"/>
    <n v="1900"/>
    <x v="2"/>
  </r>
  <r>
    <x v="17"/>
    <x v="17"/>
    <x v="17"/>
    <x v="1"/>
    <x v="2"/>
    <x v="2"/>
    <x v="17"/>
    <x v="2"/>
    <n v="2"/>
    <s v="Sales"/>
    <n v="7700"/>
    <n v="7000"/>
    <n v="15400"/>
    <n v="14000"/>
    <n v="1400"/>
    <x v="3"/>
  </r>
  <r>
    <x v="18"/>
    <x v="18"/>
    <x v="18"/>
    <x v="1"/>
    <x v="3"/>
    <x v="3"/>
    <x v="18"/>
    <x v="0"/>
    <n v="4"/>
    <s v="Sales"/>
    <n v="11000"/>
    <n v="10000"/>
    <n v="44000"/>
    <n v="40000"/>
    <n v="4000"/>
    <x v="4"/>
  </r>
  <r>
    <x v="19"/>
    <x v="19"/>
    <x v="19"/>
    <x v="1"/>
    <x v="2"/>
    <x v="2"/>
    <x v="0"/>
    <x v="0"/>
    <n v="100"/>
    <s v="Sales"/>
    <n v="13200.000000000002"/>
    <n v="12000"/>
    <n v="1320000.0000000002"/>
    <n v="1200000"/>
    <n v="120000.00000000023"/>
    <x v="5"/>
  </r>
  <r>
    <x v="20"/>
    <x v="20"/>
    <x v="20"/>
    <x v="1"/>
    <x v="3"/>
    <x v="3"/>
    <x v="1"/>
    <x v="0"/>
    <n v="100"/>
    <s v="Sales"/>
    <n v="9950"/>
    <n v="9000"/>
    <n v="995000"/>
    <n v="900000"/>
    <n v="95000"/>
    <x v="6"/>
  </r>
  <r>
    <x v="21"/>
    <x v="21"/>
    <x v="21"/>
    <x v="1"/>
    <x v="2"/>
    <x v="2"/>
    <x v="2"/>
    <x v="0"/>
    <n v="2"/>
    <s v="Sales"/>
    <n v="7700"/>
    <n v="7000"/>
    <n v="15400"/>
    <n v="14000"/>
    <n v="1400"/>
    <x v="0"/>
  </r>
  <r>
    <x v="22"/>
    <x v="22"/>
    <x v="22"/>
    <x v="1"/>
    <x v="3"/>
    <x v="3"/>
    <x v="3"/>
    <x v="1"/>
    <n v="4"/>
    <s v="Sales"/>
    <n v="11000"/>
    <n v="10000"/>
    <n v="44000"/>
    <n v="40000"/>
    <n v="4000"/>
    <x v="1"/>
  </r>
  <r>
    <x v="23"/>
    <x v="23"/>
    <x v="23"/>
    <x v="0"/>
    <x v="2"/>
    <x v="2"/>
    <x v="4"/>
    <x v="0"/>
    <n v="1"/>
    <s v="Sales"/>
    <n v="13200.000000000002"/>
    <n v="12000"/>
    <n v="13200.000000000002"/>
    <n v="12000"/>
    <n v="1200.0000000000018"/>
    <x v="2"/>
  </r>
  <r>
    <x v="24"/>
    <x v="24"/>
    <x v="24"/>
    <x v="0"/>
    <x v="3"/>
    <x v="3"/>
    <x v="5"/>
    <x v="2"/>
    <n v="2"/>
    <s v="Sales"/>
    <n v="9950"/>
    <n v="9000"/>
    <n v="19900"/>
    <n v="18000"/>
    <n v="1900"/>
    <x v="3"/>
  </r>
  <r>
    <x v="25"/>
    <x v="25"/>
    <x v="25"/>
    <x v="0"/>
    <x v="2"/>
    <x v="2"/>
    <x v="6"/>
    <x v="0"/>
    <n v="2"/>
    <s v="Sales"/>
    <n v="7700"/>
    <n v="7000"/>
    <n v="15400"/>
    <n v="14000"/>
    <n v="1400"/>
    <x v="4"/>
  </r>
  <r>
    <x v="26"/>
    <x v="26"/>
    <x v="26"/>
    <x v="1"/>
    <x v="1"/>
    <x v="1"/>
    <x v="7"/>
    <x v="1"/>
    <n v="1"/>
    <s v="Sales"/>
    <n v="11000"/>
    <n v="10000"/>
    <n v="11000"/>
    <n v="10000"/>
    <n v="1000"/>
    <x v="5"/>
  </r>
  <r>
    <x v="27"/>
    <x v="27"/>
    <x v="27"/>
    <x v="1"/>
    <x v="2"/>
    <x v="2"/>
    <x v="8"/>
    <x v="1"/>
    <n v="1"/>
    <s v="Sales"/>
    <n v="7700.0000000000009"/>
    <n v="7000"/>
    <n v="7700.0000000000009"/>
    <n v="7000"/>
    <n v="700.00000000000091"/>
    <x v="6"/>
  </r>
  <r>
    <x v="28"/>
    <x v="28"/>
    <x v="28"/>
    <x v="1"/>
    <x v="3"/>
    <x v="3"/>
    <x v="9"/>
    <x v="3"/>
    <n v="2"/>
    <s v="Sales"/>
    <n v="9950"/>
    <n v="9000"/>
    <n v="19900"/>
    <n v="18000"/>
    <n v="1900"/>
    <x v="0"/>
  </r>
  <r>
    <x v="29"/>
    <x v="29"/>
    <x v="29"/>
    <x v="1"/>
    <x v="0"/>
    <x v="0"/>
    <x v="10"/>
    <x v="2"/>
    <n v="2"/>
    <s v="Sales"/>
    <n v="19800"/>
    <n v="18000"/>
    <n v="39600"/>
    <n v="36000"/>
    <n v="3600"/>
    <x v="1"/>
  </r>
  <r>
    <x v="30"/>
    <x v="30"/>
    <x v="30"/>
    <x v="0"/>
    <x v="0"/>
    <x v="0"/>
    <x v="11"/>
    <x v="2"/>
    <n v="1"/>
    <s v="Sales"/>
    <n v="44000"/>
    <n v="40000"/>
    <n v="44000"/>
    <n v="40000"/>
    <n v="4000"/>
    <x v="2"/>
  </r>
  <r>
    <x v="31"/>
    <x v="31"/>
    <x v="31"/>
    <x v="1"/>
    <x v="1"/>
    <x v="1"/>
    <x v="12"/>
    <x v="0"/>
    <n v="1"/>
    <s v="Sales"/>
    <n v="22000"/>
    <n v="20000"/>
    <n v="22000"/>
    <n v="20000"/>
    <n v="2000"/>
    <x v="3"/>
  </r>
  <r>
    <x v="32"/>
    <x v="32"/>
    <x v="32"/>
    <x v="1"/>
    <x v="2"/>
    <x v="2"/>
    <x v="13"/>
    <x v="0"/>
    <n v="2"/>
    <s v="Sales"/>
    <n v="13000"/>
    <n v="12000"/>
    <n v="26000"/>
    <n v="24000"/>
    <n v="2000"/>
    <x v="4"/>
  </r>
  <r>
    <x v="33"/>
    <x v="33"/>
    <x v="33"/>
    <x v="1"/>
    <x v="3"/>
    <x v="3"/>
    <x v="14"/>
    <x v="1"/>
    <n v="2"/>
    <s v="Sales"/>
    <n v="6700"/>
    <n v="5000"/>
    <n v="13400"/>
    <n v="10000"/>
    <n v="3400"/>
    <x v="5"/>
  </r>
  <r>
    <x v="34"/>
    <x v="34"/>
    <x v="34"/>
    <x v="1"/>
    <x v="0"/>
    <x v="0"/>
    <x v="15"/>
    <x v="0"/>
    <n v="1"/>
    <s v="Sales"/>
    <n v="6700"/>
    <n v="5001"/>
    <n v="6700"/>
    <n v="5001"/>
    <n v="1699"/>
    <x v="6"/>
  </r>
  <r>
    <x v="35"/>
    <x v="35"/>
    <x v="35"/>
    <x v="1"/>
    <x v="0"/>
    <x v="0"/>
    <x v="16"/>
    <x v="0"/>
    <n v="1"/>
    <s v="Sales"/>
    <n v="6700"/>
    <n v="5002"/>
    <n v="6700"/>
    <n v="5002"/>
    <n v="1698"/>
    <x v="0"/>
  </r>
  <r>
    <x v="36"/>
    <x v="36"/>
    <x v="36"/>
    <x v="1"/>
    <x v="1"/>
    <x v="1"/>
    <x v="17"/>
    <x v="2"/>
    <n v="2"/>
    <s v="Sales"/>
    <n v="6700"/>
    <n v="5000"/>
    <n v="13400"/>
    <n v="10000"/>
    <n v="3400"/>
    <x v="1"/>
  </r>
  <r>
    <x v="37"/>
    <x v="37"/>
    <x v="37"/>
    <x v="1"/>
    <x v="2"/>
    <x v="2"/>
    <x v="18"/>
    <x v="0"/>
    <n v="2"/>
    <s v="Sales"/>
    <n v="6700"/>
    <n v="5001"/>
    <n v="13400"/>
    <n v="10002"/>
    <n v="3398"/>
    <x v="2"/>
  </r>
  <r>
    <x v="38"/>
    <x v="38"/>
    <x v="38"/>
    <x v="1"/>
    <x v="3"/>
    <x v="3"/>
    <x v="0"/>
    <x v="0"/>
    <n v="1"/>
    <s v="Sales"/>
    <n v="13200.000000000002"/>
    <n v="12000"/>
    <n v="13200.000000000002"/>
    <n v="12000"/>
    <n v="1200.0000000000018"/>
    <x v="3"/>
  </r>
  <r>
    <x v="39"/>
    <x v="39"/>
    <x v="39"/>
    <x v="1"/>
    <x v="0"/>
    <x v="0"/>
    <x v="1"/>
    <x v="0"/>
    <n v="1"/>
    <s v="Sales"/>
    <n v="5500"/>
    <n v="5000"/>
    <n v="5500"/>
    <n v="5000"/>
    <n v="500"/>
    <x v="4"/>
  </r>
  <r>
    <x v="40"/>
    <x v="40"/>
    <x v="40"/>
    <x v="1"/>
    <x v="0"/>
    <x v="0"/>
    <x v="2"/>
    <x v="0"/>
    <n v="2"/>
    <s v="Sales"/>
    <n v="3850.0000000000005"/>
    <n v="3500"/>
    <n v="7700.0000000000009"/>
    <n v="7000"/>
    <n v="700.00000000000091"/>
    <x v="5"/>
  </r>
  <r>
    <x v="41"/>
    <x v="41"/>
    <x v="41"/>
    <x v="1"/>
    <x v="1"/>
    <x v="1"/>
    <x v="3"/>
    <x v="1"/>
    <n v="2"/>
    <s v="Sales"/>
    <n v="10000"/>
    <n v="9000"/>
    <n v="20000"/>
    <n v="18000"/>
    <n v="2000"/>
    <x v="6"/>
  </r>
  <r>
    <x v="42"/>
    <x v="42"/>
    <x v="42"/>
    <x v="1"/>
    <x v="2"/>
    <x v="2"/>
    <x v="4"/>
    <x v="0"/>
    <n v="1"/>
    <s v="Sales"/>
    <n v="8500"/>
    <n v="7600"/>
    <n v="8500"/>
    <n v="7600"/>
    <n v="900"/>
    <x v="0"/>
  </r>
  <r>
    <x v="43"/>
    <x v="43"/>
    <x v="43"/>
    <x v="1"/>
    <x v="3"/>
    <x v="3"/>
    <x v="5"/>
    <x v="2"/>
    <n v="1"/>
    <s v="Returned"/>
    <n v="13200.000000000002"/>
    <n v="12000"/>
    <n v="13200.000000000002"/>
    <n v="12000"/>
    <n v="1200.0000000000018"/>
    <x v="1"/>
  </r>
  <r>
    <x v="44"/>
    <x v="44"/>
    <x v="44"/>
    <x v="0"/>
    <x v="0"/>
    <x v="0"/>
    <x v="6"/>
    <x v="0"/>
    <n v="1"/>
    <s v="Sales"/>
    <n v="11000"/>
    <n v="10000"/>
    <n v="11000"/>
    <n v="10000"/>
    <n v="1000"/>
    <x v="2"/>
  </r>
  <r>
    <x v="45"/>
    <x v="45"/>
    <x v="45"/>
    <x v="0"/>
    <x v="0"/>
    <x v="0"/>
    <x v="7"/>
    <x v="1"/>
    <n v="2"/>
    <s v="Returned"/>
    <n v="7700"/>
    <n v="7000"/>
    <n v="15400"/>
    <n v="14000"/>
    <n v="1400"/>
    <x v="3"/>
  </r>
  <r>
    <x v="46"/>
    <x v="46"/>
    <x v="46"/>
    <x v="0"/>
    <x v="1"/>
    <x v="1"/>
    <x v="8"/>
    <x v="1"/>
    <n v="3"/>
    <s v="Sales"/>
    <n v="9950"/>
    <n v="9000"/>
    <n v="29850"/>
    <n v="27000"/>
    <n v="2850"/>
    <x v="4"/>
  </r>
  <r>
    <x v="47"/>
    <x v="47"/>
    <x v="47"/>
    <x v="1"/>
    <x v="2"/>
    <x v="2"/>
    <x v="9"/>
    <x v="3"/>
    <n v="2"/>
    <s v="Sales"/>
    <n v="19800"/>
    <n v="18000"/>
    <n v="39600"/>
    <n v="36000"/>
    <n v="3600"/>
    <x v="5"/>
  </r>
  <r>
    <x v="48"/>
    <x v="48"/>
    <x v="48"/>
    <x v="1"/>
    <x v="3"/>
    <x v="3"/>
    <x v="10"/>
    <x v="2"/>
    <n v="2"/>
    <s v="Sales"/>
    <n v="44000"/>
    <n v="40000"/>
    <n v="88000"/>
    <n v="80000"/>
    <n v="8000"/>
    <x v="6"/>
  </r>
  <r>
    <x v="49"/>
    <x v="49"/>
    <x v="49"/>
    <x v="1"/>
    <x v="0"/>
    <x v="0"/>
    <x v="11"/>
    <x v="2"/>
    <n v="3"/>
    <s v="Sales"/>
    <n v="22000"/>
    <n v="20000"/>
    <n v="66000"/>
    <n v="60000"/>
    <n v="6000"/>
    <x v="0"/>
  </r>
  <r>
    <x v="50"/>
    <x v="50"/>
    <x v="50"/>
    <x v="1"/>
    <x v="0"/>
    <x v="0"/>
    <x v="12"/>
    <x v="0"/>
    <n v="1"/>
    <s v="Sales"/>
    <n v="11000"/>
    <n v="10000"/>
    <n v="11000"/>
    <n v="10000"/>
    <n v="1000"/>
    <x v="1"/>
  </r>
  <r>
    <x v="51"/>
    <x v="51"/>
    <x v="51"/>
    <x v="0"/>
    <x v="1"/>
    <x v="1"/>
    <x v="13"/>
    <x v="0"/>
    <n v="2"/>
    <s v="Sales"/>
    <n v="7700.0000000000009"/>
    <n v="7000"/>
    <n v="15400.000000000002"/>
    <n v="14000"/>
    <n v="1400.0000000000018"/>
    <x v="2"/>
  </r>
  <r>
    <x v="52"/>
    <x v="52"/>
    <x v="52"/>
    <x v="1"/>
    <x v="2"/>
    <x v="2"/>
    <x v="14"/>
    <x v="1"/>
    <n v="2"/>
    <s v="Sales"/>
    <n v="9950"/>
    <n v="9000"/>
    <n v="19900"/>
    <n v="18000"/>
    <n v="1900"/>
    <x v="3"/>
  </r>
  <r>
    <x v="53"/>
    <x v="53"/>
    <x v="53"/>
    <x v="1"/>
    <x v="3"/>
    <x v="3"/>
    <x v="15"/>
    <x v="0"/>
    <n v="2"/>
    <s v="Sales"/>
    <n v="19800"/>
    <n v="18000"/>
    <n v="39600"/>
    <n v="36000"/>
    <n v="3600"/>
    <x v="4"/>
  </r>
  <r>
    <x v="54"/>
    <x v="54"/>
    <x v="50"/>
    <x v="1"/>
    <x v="0"/>
    <x v="0"/>
    <x v="16"/>
    <x v="0"/>
    <n v="4"/>
    <s v="Sales"/>
    <n v="44000"/>
    <n v="40000"/>
    <n v="176000"/>
    <n v="160000"/>
    <n v="16000"/>
    <x v="5"/>
  </r>
  <r>
    <x v="55"/>
    <x v="55"/>
    <x v="54"/>
    <x v="1"/>
    <x v="0"/>
    <x v="0"/>
    <x v="17"/>
    <x v="2"/>
    <n v="1"/>
    <s v="Sales"/>
    <n v="22000"/>
    <n v="20000"/>
    <n v="22000"/>
    <n v="20000"/>
    <n v="2000"/>
    <x v="6"/>
  </r>
  <r>
    <x v="56"/>
    <x v="56"/>
    <x v="55"/>
    <x v="1"/>
    <x v="1"/>
    <x v="1"/>
    <x v="18"/>
    <x v="0"/>
    <n v="2"/>
    <s v="Sales"/>
    <n v="13000"/>
    <n v="12000"/>
    <n v="26000"/>
    <n v="24000"/>
    <n v="2000"/>
    <x v="0"/>
  </r>
  <r>
    <x v="57"/>
    <x v="57"/>
    <x v="56"/>
    <x v="1"/>
    <x v="2"/>
    <x v="2"/>
    <x v="0"/>
    <x v="0"/>
    <n v="2"/>
    <s v="Sales"/>
    <n v="6700"/>
    <n v="5000"/>
    <n v="13400"/>
    <n v="10000"/>
    <n v="3400"/>
    <x v="1"/>
  </r>
  <r>
    <x v="58"/>
    <x v="58"/>
    <x v="57"/>
    <x v="1"/>
    <x v="3"/>
    <x v="3"/>
    <x v="1"/>
    <x v="0"/>
    <n v="4"/>
    <s v="Sales"/>
    <n v="6700"/>
    <n v="5001"/>
    <n v="26800"/>
    <n v="20004"/>
    <n v="6796"/>
    <x v="2"/>
  </r>
  <r>
    <x v="59"/>
    <x v="59"/>
    <x v="58"/>
    <x v="1"/>
    <x v="0"/>
    <x v="0"/>
    <x v="2"/>
    <x v="0"/>
    <n v="1"/>
    <s v="Sales"/>
    <n v="6700"/>
    <n v="5002"/>
    <n v="6700"/>
    <n v="5002"/>
    <n v="1698"/>
    <x v="3"/>
  </r>
  <r>
    <x v="60"/>
    <x v="60"/>
    <x v="59"/>
    <x v="1"/>
    <x v="0"/>
    <x v="0"/>
    <x v="16"/>
    <x v="0"/>
    <n v="2"/>
    <s v="Sales"/>
    <n v="1900"/>
    <n v="1800"/>
    <n v="3800"/>
    <n v="3600"/>
    <n v="200"/>
    <x v="4"/>
  </r>
  <r>
    <x v="61"/>
    <x v="0"/>
    <x v="60"/>
    <x v="1"/>
    <x v="1"/>
    <x v="1"/>
    <x v="17"/>
    <x v="2"/>
    <n v="2"/>
    <s v="Sales"/>
    <n v="200"/>
    <n v="190"/>
    <n v="400"/>
    <n v="380"/>
    <n v="20"/>
    <x v="0"/>
  </r>
  <r>
    <x v="62"/>
    <x v="1"/>
    <x v="61"/>
    <x v="1"/>
    <x v="2"/>
    <x v="2"/>
    <x v="18"/>
    <x v="0"/>
    <n v="1"/>
    <s v="Sales"/>
    <n v="2250"/>
    <n v="2200"/>
    <n v="2250"/>
    <n v="2200"/>
    <n v="50"/>
    <x v="1"/>
  </r>
  <r>
    <x v="63"/>
    <x v="0"/>
    <x v="62"/>
    <x v="1"/>
    <x v="3"/>
    <x v="3"/>
    <x v="6"/>
    <x v="0"/>
    <n v="1"/>
    <s v="Sales"/>
    <n v="100"/>
    <n v="90"/>
    <n v="100"/>
    <n v="90"/>
    <n v="10"/>
    <x v="0"/>
  </r>
  <r>
    <x v="64"/>
    <x v="1"/>
    <x v="63"/>
    <x v="1"/>
    <x v="0"/>
    <x v="0"/>
    <x v="7"/>
    <x v="1"/>
    <n v="2"/>
    <s v="Sales"/>
    <n v="100"/>
    <n v="80"/>
    <n v="200"/>
    <n v="160"/>
    <n v="40"/>
    <x v="1"/>
  </r>
  <r>
    <x v="65"/>
    <x v="2"/>
    <x v="64"/>
    <x v="0"/>
    <x v="0"/>
    <x v="0"/>
    <x v="8"/>
    <x v="1"/>
    <n v="2"/>
    <s v="Sales"/>
    <n v="2000"/>
    <n v="1850"/>
    <n v="4000"/>
    <n v="3700"/>
    <n v="300"/>
    <x v="2"/>
  </r>
  <r>
    <x v="66"/>
    <x v="3"/>
    <x v="65"/>
    <x v="0"/>
    <x v="1"/>
    <x v="1"/>
    <x v="9"/>
    <x v="3"/>
    <n v="1"/>
    <s v="Sales"/>
    <n v="9500"/>
    <n v="8000"/>
    <n v="9500"/>
    <n v="8000"/>
    <n v="1500"/>
    <x v="3"/>
  </r>
  <r>
    <x v="67"/>
    <x v="4"/>
    <x v="66"/>
    <x v="0"/>
    <x v="2"/>
    <x v="2"/>
    <x v="10"/>
    <x v="2"/>
    <n v="1"/>
    <s v="Sales"/>
    <n v="4700"/>
    <n v="4000"/>
    <n v="4700"/>
    <n v="4000"/>
    <n v="700"/>
    <x v="4"/>
  </r>
  <r>
    <x v="68"/>
    <x v="5"/>
    <x v="67"/>
    <x v="1"/>
    <x v="3"/>
    <x v="3"/>
    <x v="11"/>
    <x v="2"/>
    <n v="2"/>
    <s v="Sales"/>
    <n v="400"/>
    <n v="360"/>
    <n v="800"/>
    <n v="720"/>
    <n v="80"/>
    <x v="5"/>
  </r>
  <r>
    <x v="69"/>
    <x v="6"/>
    <x v="68"/>
    <x v="1"/>
    <x v="0"/>
    <x v="0"/>
    <x v="12"/>
    <x v="0"/>
    <n v="2"/>
    <s v="Sales"/>
    <n v="100"/>
    <n v="90"/>
    <n v="200"/>
    <n v="180"/>
    <n v="20"/>
    <x v="6"/>
  </r>
  <r>
    <x v="70"/>
    <x v="7"/>
    <x v="69"/>
    <x v="1"/>
    <x v="0"/>
    <x v="0"/>
    <x v="13"/>
    <x v="0"/>
    <n v="1"/>
    <s v="Sales"/>
    <n v="1600"/>
    <n v="1590"/>
    <n v="1600"/>
    <n v="1590"/>
    <n v="10"/>
    <x v="0"/>
  </r>
  <r>
    <x v="71"/>
    <x v="8"/>
    <x v="70"/>
    <x v="1"/>
    <x v="1"/>
    <x v="1"/>
    <x v="16"/>
    <x v="0"/>
    <n v="1"/>
    <s v="Sales"/>
    <n v="50"/>
    <n v="45"/>
    <n v="50"/>
    <n v="45"/>
    <n v="5"/>
    <x v="1"/>
  </r>
  <r>
    <x v="72"/>
    <x v="9"/>
    <x v="71"/>
    <x v="0"/>
    <x v="2"/>
    <x v="2"/>
    <x v="17"/>
    <x v="2"/>
    <n v="2"/>
    <s v="Sales"/>
    <n v="600"/>
    <n v="450"/>
    <n v="1200"/>
    <n v="900"/>
    <n v="300"/>
    <x v="2"/>
  </r>
  <r>
    <x v="73"/>
    <x v="10"/>
    <x v="72"/>
    <x v="1"/>
    <x v="3"/>
    <x v="3"/>
    <x v="18"/>
    <x v="0"/>
    <n v="2"/>
    <s v="Sales"/>
    <n v="170"/>
    <n v="150"/>
    <n v="340"/>
    <n v="300"/>
    <n v="40"/>
    <x v="3"/>
  </r>
  <r>
    <x v="74"/>
    <x v="11"/>
    <x v="73"/>
    <x v="1"/>
    <x v="0"/>
    <x v="0"/>
    <x v="17"/>
    <x v="2"/>
    <n v="1"/>
    <s v="Sales"/>
    <n v="25"/>
    <n v="20"/>
    <n v="25"/>
    <n v="20"/>
    <n v="5"/>
    <x v="4"/>
  </r>
  <r>
    <x v="75"/>
    <x v="12"/>
    <x v="74"/>
    <x v="1"/>
    <x v="0"/>
    <x v="0"/>
    <x v="18"/>
    <x v="0"/>
    <n v="1"/>
    <s v="Sales"/>
    <n v="10000"/>
    <n v="9000"/>
    <n v="10000"/>
    <n v="9000"/>
    <n v="1000"/>
    <x v="5"/>
  </r>
  <r>
    <x v="76"/>
    <x v="13"/>
    <x v="75"/>
    <x v="1"/>
    <x v="1"/>
    <x v="1"/>
    <x v="0"/>
    <x v="0"/>
    <n v="2"/>
    <s v="Sales"/>
    <n v="6700"/>
    <n v="5001"/>
    <n v="13400"/>
    <n v="10002"/>
    <n v="3398"/>
    <x v="6"/>
  </r>
  <r>
    <x v="77"/>
    <x v="14"/>
    <x v="76"/>
    <x v="1"/>
    <x v="2"/>
    <x v="2"/>
    <x v="1"/>
    <x v="0"/>
    <n v="2"/>
    <s v="Sales"/>
    <n v="6700"/>
    <n v="5002"/>
    <n v="13400"/>
    <n v="10004"/>
    <n v="3396"/>
    <x v="0"/>
  </r>
  <r>
    <x v="78"/>
    <x v="15"/>
    <x v="77"/>
    <x v="1"/>
    <x v="3"/>
    <x v="3"/>
    <x v="2"/>
    <x v="0"/>
    <n v="1"/>
    <s v="Sales"/>
    <n v="22000"/>
    <n v="20000"/>
    <n v="22000"/>
    <n v="20000"/>
    <n v="2000"/>
    <x v="1"/>
  </r>
  <r>
    <x v="79"/>
    <x v="16"/>
    <x v="78"/>
    <x v="1"/>
    <x v="0"/>
    <x v="0"/>
    <x v="3"/>
    <x v="1"/>
    <n v="1"/>
    <s v="Returned"/>
    <n v="10000"/>
    <n v="9000"/>
    <n v="10000"/>
    <n v="9000"/>
    <n v="1000"/>
    <x v="2"/>
  </r>
  <r>
    <x v="80"/>
    <x v="17"/>
    <x v="79"/>
    <x v="1"/>
    <x v="0"/>
    <x v="0"/>
    <x v="4"/>
    <x v="0"/>
    <n v="1"/>
    <s v="Sales"/>
    <n v="8500"/>
    <n v="7600"/>
    <n v="8500"/>
    <n v="7600"/>
    <n v="900"/>
    <x v="3"/>
  </r>
  <r>
    <x v="81"/>
    <x v="18"/>
    <x v="80"/>
    <x v="1"/>
    <x v="1"/>
    <x v="1"/>
    <x v="5"/>
    <x v="2"/>
    <n v="2"/>
    <s v="Sales"/>
    <n v="8500"/>
    <n v="7600"/>
    <n v="17000"/>
    <n v="15200"/>
    <n v="1800"/>
    <x v="4"/>
  </r>
  <r>
    <x v="82"/>
    <x v="19"/>
    <x v="81"/>
    <x v="1"/>
    <x v="2"/>
    <x v="2"/>
    <x v="6"/>
    <x v="0"/>
    <n v="3"/>
    <s v="Sales"/>
    <n v="13200.000000000002"/>
    <n v="12000"/>
    <n v="39600.000000000007"/>
    <n v="36000"/>
    <n v="3600.0000000000073"/>
    <x v="5"/>
  </r>
  <r>
    <x v="83"/>
    <x v="20"/>
    <x v="82"/>
    <x v="1"/>
    <x v="3"/>
    <x v="3"/>
    <x v="7"/>
    <x v="1"/>
    <n v="2"/>
    <s v="Sales"/>
    <n v="22000"/>
    <n v="20000"/>
    <n v="44000"/>
    <n v="40000"/>
    <n v="4000"/>
    <x v="6"/>
  </r>
  <r>
    <x v="84"/>
    <x v="21"/>
    <x v="83"/>
    <x v="1"/>
    <x v="0"/>
    <x v="0"/>
    <x v="8"/>
    <x v="1"/>
    <n v="2"/>
    <s v="Sales"/>
    <n v="7700"/>
    <n v="7000"/>
    <n v="15400"/>
    <n v="14000"/>
    <n v="1400"/>
    <x v="0"/>
  </r>
  <r>
    <x v="85"/>
    <x v="22"/>
    <x v="84"/>
    <x v="1"/>
    <x v="0"/>
    <x v="0"/>
    <x v="9"/>
    <x v="3"/>
    <n v="3"/>
    <s v="Sales"/>
    <n v="22000"/>
    <n v="20000"/>
    <n v="66000"/>
    <n v="60000"/>
    <n v="6000"/>
    <x v="1"/>
  </r>
  <r>
    <x v="86"/>
    <x v="23"/>
    <x v="85"/>
    <x v="0"/>
    <x v="1"/>
    <x v="1"/>
    <x v="10"/>
    <x v="2"/>
    <n v="1"/>
    <s v="Sales"/>
    <n v="44000"/>
    <n v="40000"/>
    <n v="44000"/>
    <n v="40000"/>
    <n v="4000"/>
    <x v="2"/>
  </r>
  <r>
    <x v="87"/>
    <x v="24"/>
    <x v="86"/>
    <x v="0"/>
    <x v="2"/>
    <x v="2"/>
    <x v="11"/>
    <x v="2"/>
    <n v="2"/>
    <s v="Sales"/>
    <n v="19800"/>
    <n v="18000"/>
    <n v="39600"/>
    <n v="36000"/>
    <n v="3600"/>
    <x v="3"/>
  </r>
  <r>
    <x v="88"/>
    <x v="25"/>
    <x v="87"/>
    <x v="0"/>
    <x v="3"/>
    <x v="3"/>
    <x v="12"/>
    <x v="0"/>
    <n v="2"/>
    <s v="Sales"/>
    <n v="9950"/>
    <n v="9000"/>
    <n v="19900"/>
    <n v="18000"/>
    <n v="1900"/>
    <x v="4"/>
  </r>
  <r>
    <x v="89"/>
    <x v="26"/>
    <x v="88"/>
    <x v="1"/>
    <x v="0"/>
    <x v="0"/>
    <x v="13"/>
    <x v="0"/>
    <n v="2"/>
    <s v="Sales"/>
    <n v="7700"/>
    <n v="7000"/>
    <n v="15400"/>
    <n v="14000"/>
    <n v="1400"/>
    <x v="5"/>
  </r>
  <r>
    <x v="90"/>
    <x v="27"/>
    <x v="89"/>
    <x v="1"/>
    <x v="0"/>
    <x v="0"/>
    <x v="14"/>
    <x v="1"/>
    <n v="4"/>
    <s v="Sales"/>
    <n v="11000"/>
    <n v="10000"/>
    <n v="44000"/>
    <n v="40000"/>
    <n v="4000"/>
    <x v="6"/>
  </r>
  <r>
    <x v="91"/>
    <x v="28"/>
    <x v="90"/>
    <x v="1"/>
    <x v="1"/>
    <x v="1"/>
    <x v="16"/>
    <x v="0"/>
    <n v="1"/>
    <s v="Sales"/>
    <n v="13200.000000000002"/>
    <n v="12000"/>
    <n v="13200.000000000002"/>
    <n v="12000"/>
    <n v="1200.0000000000018"/>
    <x v="0"/>
  </r>
  <r>
    <x v="92"/>
    <x v="29"/>
    <x v="91"/>
    <x v="1"/>
    <x v="2"/>
    <x v="2"/>
    <x v="17"/>
    <x v="2"/>
    <n v="2"/>
    <s v="Sales"/>
    <n v="9950"/>
    <n v="9000"/>
    <n v="19900"/>
    <n v="18000"/>
    <n v="1900"/>
    <x v="1"/>
  </r>
  <r>
    <x v="93"/>
    <x v="30"/>
    <x v="92"/>
    <x v="0"/>
    <x v="3"/>
    <x v="3"/>
    <x v="18"/>
    <x v="0"/>
    <n v="2"/>
    <s v="Sales"/>
    <n v="7700"/>
    <n v="7000"/>
    <n v="15400"/>
    <n v="14000"/>
    <n v="1400"/>
    <x v="2"/>
  </r>
  <r>
    <x v="94"/>
    <x v="31"/>
    <x v="93"/>
    <x v="1"/>
    <x v="0"/>
    <x v="0"/>
    <x v="18"/>
    <x v="0"/>
    <n v="4"/>
    <s v="Sales"/>
    <n v="11000"/>
    <n v="10000"/>
    <n v="44000"/>
    <n v="40000"/>
    <n v="4000"/>
    <x v="3"/>
  </r>
  <r>
    <x v="95"/>
    <x v="32"/>
    <x v="94"/>
    <x v="1"/>
    <x v="0"/>
    <x v="0"/>
    <x v="0"/>
    <x v="0"/>
    <n v="1"/>
    <s v="Sales"/>
    <n v="13200.000000000002"/>
    <n v="12000"/>
    <n v="13200.000000000002"/>
    <n v="12000"/>
    <n v="1200.0000000000018"/>
    <x v="4"/>
  </r>
  <r>
    <x v="96"/>
    <x v="33"/>
    <x v="95"/>
    <x v="1"/>
    <x v="1"/>
    <x v="1"/>
    <x v="1"/>
    <x v="0"/>
    <n v="2"/>
    <s v="Sales"/>
    <n v="9950"/>
    <n v="9000"/>
    <n v="19900"/>
    <n v="18000"/>
    <n v="1900"/>
    <x v="5"/>
  </r>
  <r>
    <x v="97"/>
    <x v="34"/>
    <x v="96"/>
    <x v="1"/>
    <x v="2"/>
    <x v="2"/>
    <x v="2"/>
    <x v="0"/>
    <n v="2"/>
    <s v="Sales"/>
    <n v="7700"/>
    <n v="7000"/>
    <n v="15400"/>
    <n v="14000"/>
    <n v="1400"/>
    <x v="6"/>
  </r>
  <r>
    <x v="98"/>
    <x v="35"/>
    <x v="97"/>
    <x v="1"/>
    <x v="3"/>
    <x v="3"/>
    <x v="3"/>
    <x v="1"/>
    <n v="1"/>
    <s v="Sales"/>
    <n v="11000"/>
    <n v="10000"/>
    <n v="11000"/>
    <n v="10000"/>
    <n v="1000"/>
    <x v="0"/>
  </r>
  <r>
    <x v="99"/>
    <x v="36"/>
    <x v="98"/>
    <x v="1"/>
    <x v="0"/>
    <x v="0"/>
    <x v="4"/>
    <x v="0"/>
    <n v="1"/>
    <s v="Sales"/>
    <n v="7700.0000000000009"/>
    <n v="7000"/>
    <n v="7700.0000000000009"/>
    <n v="7000"/>
    <n v="700.00000000000091"/>
    <x v="1"/>
  </r>
  <r>
    <x v="100"/>
    <x v="37"/>
    <x v="99"/>
    <x v="1"/>
    <x v="0"/>
    <x v="0"/>
    <x v="5"/>
    <x v="2"/>
    <n v="2"/>
    <s v="Sales"/>
    <n v="9950"/>
    <n v="9000"/>
    <n v="19900"/>
    <n v="18000"/>
    <n v="1900"/>
    <x v="2"/>
  </r>
  <r>
    <x v="101"/>
    <x v="38"/>
    <x v="100"/>
    <x v="1"/>
    <x v="1"/>
    <x v="1"/>
    <x v="16"/>
    <x v="0"/>
    <n v="2"/>
    <s v="Sales"/>
    <n v="19800"/>
    <n v="18000"/>
    <n v="39600"/>
    <n v="36000"/>
    <n v="3600"/>
    <x v="3"/>
  </r>
  <r>
    <x v="102"/>
    <x v="39"/>
    <x v="101"/>
    <x v="1"/>
    <x v="2"/>
    <x v="2"/>
    <x v="17"/>
    <x v="2"/>
    <n v="1"/>
    <s v="Sales"/>
    <n v="44000"/>
    <n v="40000"/>
    <n v="44000"/>
    <n v="40000"/>
    <n v="4000"/>
    <x v="4"/>
  </r>
  <r>
    <x v="103"/>
    <x v="40"/>
    <x v="102"/>
    <x v="1"/>
    <x v="3"/>
    <x v="3"/>
    <x v="18"/>
    <x v="0"/>
    <n v="1"/>
    <s v="Sales"/>
    <n v="22000"/>
    <n v="20000"/>
    <n v="22000"/>
    <n v="20000"/>
    <n v="2000"/>
    <x v="5"/>
  </r>
  <r>
    <x v="104"/>
    <x v="41"/>
    <x v="103"/>
    <x v="1"/>
    <x v="0"/>
    <x v="0"/>
    <x v="9"/>
    <x v="3"/>
    <n v="2"/>
    <s v="Sales"/>
    <n v="13000"/>
    <n v="12000"/>
    <n v="26000"/>
    <n v="24000"/>
    <n v="2000"/>
    <x v="6"/>
  </r>
  <r>
    <x v="105"/>
    <x v="42"/>
    <x v="104"/>
    <x v="1"/>
    <x v="0"/>
    <x v="0"/>
    <x v="10"/>
    <x v="2"/>
    <n v="2"/>
    <s v="Sales"/>
    <n v="6700"/>
    <n v="5000"/>
    <n v="13400"/>
    <n v="10000"/>
    <n v="3400"/>
    <x v="0"/>
  </r>
  <r>
    <x v="106"/>
    <x v="43"/>
    <x v="105"/>
    <x v="1"/>
    <x v="1"/>
    <x v="1"/>
    <x v="11"/>
    <x v="2"/>
    <n v="1"/>
    <s v="Sales"/>
    <n v="6700"/>
    <n v="5001"/>
    <n v="6700"/>
    <n v="5001"/>
    <n v="1699"/>
    <x v="1"/>
  </r>
  <r>
    <x v="107"/>
    <x v="44"/>
    <x v="106"/>
    <x v="0"/>
    <x v="2"/>
    <x v="2"/>
    <x v="12"/>
    <x v="0"/>
    <n v="1"/>
    <s v="Sales"/>
    <n v="6700"/>
    <n v="5002"/>
    <n v="6700"/>
    <n v="5002"/>
    <n v="1698"/>
    <x v="2"/>
  </r>
  <r>
    <x v="108"/>
    <x v="45"/>
    <x v="107"/>
    <x v="0"/>
    <x v="3"/>
    <x v="3"/>
    <x v="13"/>
    <x v="0"/>
    <n v="2"/>
    <s v="Sales"/>
    <n v="6700"/>
    <n v="5000"/>
    <n v="13400"/>
    <n v="10000"/>
    <n v="3400"/>
    <x v="3"/>
  </r>
  <r>
    <x v="109"/>
    <x v="46"/>
    <x v="108"/>
    <x v="0"/>
    <x v="0"/>
    <x v="0"/>
    <x v="14"/>
    <x v="1"/>
    <n v="2"/>
    <s v="Sales"/>
    <n v="6700"/>
    <n v="5001"/>
    <n v="13400"/>
    <n v="10002"/>
    <n v="3398"/>
    <x v="4"/>
  </r>
  <r>
    <x v="110"/>
    <x v="47"/>
    <x v="109"/>
    <x v="1"/>
    <x v="0"/>
    <x v="0"/>
    <x v="15"/>
    <x v="0"/>
    <n v="1"/>
    <s v="Sales"/>
    <n v="6700"/>
    <n v="5002"/>
    <n v="6700"/>
    <n v="5002"/>
    <n v="1698"/>
    <x v="5"/>
  </r>
  <r>
    <x v="111"/>
    <x v="48"/>
    <x v="110"/>
    <x v="1"/>
    <x v="1"/>
    <x v="1"/>
    <x v="16"/>
    <x v="0"/>
    <n v="1"/>
    <s v="Sales"/>
    <n v="6700"/>
    <n v="5000"/>
    <n v="6700"/>
    <n v="5000"/>
    <n v="1700"/>
    <x v="6"/>
  </r>
  <r>
    <x v="112"/>
    <x v="49"/>
    <x v="111"/>
    <x v="1"/>
    <x v="2"/>
    <x v="2"/>
    <x v="17"/>
    <x v="2"/>
    <n v="2"/>
    <s v="Sales"/>
    <n v="6700"/>
    <n v="5001"/>
    <n v="13400"/>
    <n v="10002"/>
    <n v="3398"/>
    <x v="0"/>
  </r>
  <r>
    <x v="113"/>
    <x v="50"/>
    <x v="112"/>
    <x v="1"/>
    <x v="3"/>
    <x v="3"/>
    <x v="18"/>
    <x v="0"/>
    <n v="2"/>
    <s v="Sales"/>
    <n v="6700"/>
    <n v="5002"/>
    <n v="13400"/>
    <n v="10004"/>
    <n v="3396"/>
    <x v="1"/>
  </r>
  <r>
    <x v="114"/>
    <x v="51"/>
    <x v="113"/>
    <x v="0"/>
    <x v="0"/>
    <x v="0"/>
    <x v="0"/>
    <x v="0"/>
    <n v="1"/>
    <s v="Sales"/>
    <n v="22000"/>
    <n v="20000"/>
    <n v="22000"/>
    <n v="20000"/>
    <n v="2000"/>
    <x v="2"/>
  </r>
  <r>
    <x v="115"/>
    <x v="52"/>
    <x v="114"/>
    <x v="1"/>
    <x v="0"/>
    <x v="0"/>
    <x v="1"/>
    <x v="0"/>
    <n v="1"/>
    <s v="Returned"/>
    <n v="10000"/>
    <n v="9000"/>
    <n v="10000"/>
    <n v="9000"/>
    <n v="1000"/>
    <x v="3"/>
  </r>
  <r>
    <x v="116"/>
    <x v="53"/>
    <x v="115"/>
    <x v="1"/>
    <x v="1"/>
    <x v="1"/>
    <x v="2"/>
    <x v="0"/>
    <n v="1"/>
    <s v="Sales"/>
    <n v="8500"/>
    <n v="7600"/>
    <n v="8500"/>
    <n v="7600"/>
    <n v="900"/>
    <x v="4"/>
  </r>
  <r>
    <x v="117"/>
    <x v="54"/>
    <x v="116"/>
    <x v="1"/>
    <x v="2"/>
    <x v="2"/>
    <x v="3"/>
    <x v="1"/>
    <n v="2"/>
    <s v="Returned"/>
    <n v="8500"/>
    <n v="7600"/>
    <n v="17000"/>
    <n v="15200"/>
    <n v="1800"/>
    <x v="5"/>
  </r>
  <r>
    <x v="118"/>
    <x v="55"/>
    <x v="117"/>
    <x v="1"/>
    <x v="3"/>
    <x v="3"/>
    <x v="4"/>
    <x v="0"/>
    <n v="3"/>
    <s v="Sales"/>
    <n v="13200.000000000002"/>
    <n v="12000"/>
    <n v="39600.000000000007"/>
    <n v="36000"/>
    <n v="3600.0000000000073"/>
    <x v="6"/>
  </r>
  <r>
    <x v="119"/>
    <x v="56"/>
    <x v="118"/>
    <x v="1"/>
    <x v="0"/>
    <x v="0"/>
    <x v="16"/>
    <x v="0"/>
    <n v="2"/>
    <s v="Sales"/>
    <n v="22000"/>
    <n v="20000"/>
    <n v="44000"/>
    <n v="40000"/>
    <n v="4000"/>
    <x v="0"/>
  </r>
  <r>
    <x v="120"/>
    <x v="57"/>
    <x v="119"/>
    <x v="1"/>
    <x v="0"/>
    <x v="0"/>
    <x v="17"/>
    <x v="2"/>
    <n v="2"/>
    <s v="Sales"/>
    <n v="7700"/>
    <n v="7000"/>
    <n v="15400"/>
    <n v="14000"/>
    <n v="1400"/>
    <x v="1"/>
  </r>
  <r>
    <x v="121"/>
    <x v="58"/>
    <x v="120"/>
    <x v="1"/>
    <x v="1"/>
    <x v="1"/>
    <x v="18"/>
    <x v="0"/>
    <n v="3"/>
    <s v="Sales"/>
    <n v="22000"/>
    <n v="20000"/>
    <n v="66000"/>
    <n v="60000"/>
    <n v="6000"/>
    <x v="2"/>
  </r>
  <r>
    <x v="122"/>
    <x v="0"/>
    <x v="121"/>
    <x v="1"/>
    <x v="2"/>
    <x v="2"/>
    <x v="8"/>
    <x v="1"/>
    <n v="1"/>
    <s v="Sales"/>
    <n v="44000"/>
    <n v="40000"/>
    <n v="44000"/>
    <n v="40000"/>
    <n v="4000"/>
    <x v="0"/>
  </r>
  <r>
    <x v="123"/>
    <x v="1"/>
    <x v="122"/>
    <x v="1"/>
    <x v="3"/>
    <x v="3"/>
    <x v="9"/>
    <x v="3"/>
    <n v="2"/>
    <s v="Sales"/>
    <n v="19800"/>
    <n v="18000"/>
    <n v="39600"/>
    <n v="36000"/>
    <n v="3600"/>
    <x v="1"/>
  </r>
  <r>
    <x v="124"/>
    <x v="2"/>
    <x v="123"/>
    <x v="1"/>
    <x v="0"/>
    <x v="0"/>
    <x v="10"/>
    <x v="2"/>
    <n v="2"/>
    <s v="Sales"/>
    <n v="9950"/>
    <n v="9000"/>
    <n v="19900"/>
    <n v="18000"/>
    <n v="1900"/>
    <x v="2"/>
  </r>
  <r>
    <x v="125"/>
    <x v="3"/>
    <x v="124"/>
    <x v="1"/>
    <x v="0"/>
    <x v="0"/>
    <x v="11"/>
    <x v="2"/>
    <n v="2"/>
    <s v="Sales"/>
    <n v="7700"/>
    <n v="7000"/>
    <n v="15400"/>
    <n v="14000"/>
    <n v="1400"/>
    <x v="3"/>
  </r>
  <r>
    <x v="126"/>
    <x v="4"/>
    <x v="125"/>
    <x v="1"/>
    <x v="1"/>
    <x v="1"/>
    <x v="12"/>
    <x v="0"/>
    <n v="4"/>
    <s v="Sales"/>
    <n v="11000"/>
    <n v="10000"/>
    <n v="44000"/>
    <n v="40000"/>
    <n v="4000"/>
    <x v="4"/>
  </r>
  <r>
    <x v="127"/>
    <x v="5"/>
    <x v="126"/>
    <x v="1"/>
    <x v="2"/>
    <x v="2"/>
    <x v="13"/>
    <x v="0"/>
    <n v="1"/>
    <s v="Sales"/>
    <n v="13200.000000000002"/>
    <n v="12000"/>
    <n v="13200.000000000002"/>
    <n v="12000"/>
    <n v="1200.0000000000018"/>
    <x v="5"/>
  </r>
  <r>
    <x v="128"/>
    <x v="6"/>
    <x v="127"/>
    <x v="0"/>
    <x v="3"/>
    <x v="3"/>
    <x v="14"/>
    <x v="1"/>
    <n v="2"/>
    <s v="Sales"/>
    <n v="9950"/>
    <n v="9000"/>
    <n v="19900"/>
    <n v="18000"/>
    <n v="1900"/>
    <x v="6"/>
  </r>
  <r>
    <x v="129"/>
    <x v="7"/>
    <x v="128"/>
    <x v="0"/>
    <x v="0"/>
    <x v="0"/>
    <x v="15"/>
    <x v="0"/>
    <n v="2"/>
    <s v="Sales"/>
    <n v="7700"/>
    <n v="7000"/>
    <n v="15400"/>
    <n v="14000"/>
    <n v="1400"/>
    <x v="0"/>
  </r>
  <r>
    <x v="130"/>
    <x v="8"/>
    <x v="129"/>
    <x v="0"/>
    <x v="0"/>
    <x v="0"/>
    <x v="16"/>
    <x v="0"/>
    <n v="4"/>
    <s v="Sales"/>
    <n v="11000"/>
    <n v="10000"/>
    <n v="44000"/>
    <n v="40000"/>
    <n v="4000"/>
    <x v="1"/>
  </r>
  <r>
    <x v="131"/>
    <x v="9"/>
    <x v="130"/>
    <x v="1"/>
    <x v="1"/>
    <x v="1"/>
    <x v="17"/>
    <x v="2"/>
    <n v="1"/>
    <s v="Sales"/>
    <n v="13200.000000000002"/>
    <n v="12000"/>
    <n v="13200.000000000002"/>
    <n v="12000"/>
    <n v="1200.0000000000018"/>
    <x v="2"/>
  </r>
  <r>
    <x v="132"/>
    <x v="10"/>
    <x v="131"/>
    <x v="1"/>
    <x v="2"/>
    <x v="2"/>
    <x v="18"/>
    <x v="0"/>
    <n v="2"/>
    <s v="Sales"/>
    <n v="1900"/>
    <n v="1800"/>
    <n v="3800"/>
    <n v="3600"/>
    <n v="200"/>
    <x v="3"/>
  </r>
  <r>
    <x v="133"/>
    <x v="11"/>
    <x v="132"/>
    <x v="1"/>
    <x v="3"/>
    <x v="3"/>
    <x v="0"/>
    <x v="0"/>
    <n v="2"/>
    <s v="Sales"/>
    <n v="200"/>
    <n v="190"/>
    <n v="400"/>
    <n v="380"/>
    <n v="20"/>
    <x v="4"/>
  </r>
  <r>
    <x v="134"/>
    <x v="12"/>
    <x v="133"/>
    <x v="1"/>
    <x v="0"/>
    <x v="0"/>
    <x v="1"/>
    <x v="0"/>
    <n v="1"/>
    <s v="Sales"/>
    <n v="2250"/>
    <n v="2200"/>
    <n v="2250"/>
    <n v="2200"/>
    <n v="50"/>
    <x v="5"/>
  </r>
  <r>
    <x v="135"/>
    <x v="13"/>
    <x v="134"/>
    <x v="0"/>
    <x v="0"/>
    <x v="0"/>
    <x v="2"/>
    <x v="0"/>
    <n v="1"/>
    <s v="Sales"/>
    <n v="100"/>
    <n v="90"/>
    <n v="100"/>
    <n v="90"/>
    <n v="10"/>
    <x v="6"/>
  </r>
  <r>
    <x v="136"/>
    <x v="14"/>
    <x v="135"/>
    <x v="1"/>
    <x v="1"/>
    <x v="1"/>
    <x v="3"/>
    <x v="1"/>
    <n v="2"/>
    <s v="Sales"/>
    <n v="100"/>
    <n v="80"/>
    <n v="200"/>
    <n v="160"/>
    <n v="40"/>
    <x v="0"/>
  </r>
  <r>
    <x v="137"/>
    <x v="15"/>
    <x v="136"/>
    <x v="1"/>
    <x v="2"/>
    <x v="2"/>
    <x v="4"/>
    <x v="0"/>
    <n v="2"/>
    <s v="Sales"/>
    <n v="2000"/>
    <n v="1850"/>
    <n v="4000"/>
    <n v="3700"/>
    <n v="300"/>
    <x v="1"/>
  </r>
  <r>
    <x v="138"/>
    <x v="16"/>
    <x v="50"/>
    <x v="1"/>
    <x v="3"/>
    <x v="3"/>
    <x v="5"/>
    <x v="2"/>
    <n v="1"/>
    <s v="Sales"/>
    <n v="9500"/>
    <n v="8000"/>
    <n v="9500"/>
    <n v="8000"/>
    <n v="1500"/>
    <x v="2"/>
  </r>
  <r>
    <x v="139"/>
    <x v="17"/>
    <x v="137"/>
    <x v="1"/>
    <x v="0"/>
    <x v="0"/>
    <x v="6"/>
    <x v="0"/>
    <n v="1"/>
    <s v="Sales"/>
    <n v="4700"/>
    <n v="4000"/>
    <n v="4700"/>
    <n v="4000"/>
    <n v="700"/>
    <x v="3"/>
  </r>
  <r>
    <x v="140"/>
    <x v="18"/>
    <x v="138"/>
    <x v="1"/>
    <x v="0"/>
    <x v="0"/>
    <x v="7"/>
    <x v="1"/>
    <n v="2"/>
    <s v="Sales"/>
    <n v="400"/>
    <n v="360"/>
    <n v="800"/>
    <n v="720"/>
    <n v="80"/>
    <x v="4"/>
  </r>
  <r>
    <x v="141"/>
    <x v="19"/>
    <x v="139"/>
    <x v="1"/>
    <x v="1"/>
    <x v="1"/>
    <x v="8"/>
    <x v="1"/>
    <n v="2"/>
    <s v="Sales"/>
    <n v="100"/>
    <n v="90"/>
    <n v="200"/>
    <n v="180"/>
    <n v="20"/>
    <x v="5"/>
  </r>
  <r>
    <x v="142"/>
    <x v="20"/>
    <x v="140"/>
    <x v="1"/>
    <x v="2"/>
    <x v="2"/>
    <x v="9"/>
    <x v="3"/>
    <n v="1"/>
    <s v="Sales"/>
    <n v="1600"/>
    <n v="1590"/>
    <n v="1600"/>
    <n v="1590"/>
    <n v="10"/>
    <x v="6"/>
  </r>
  <r>
    <x v="143"/>
    <x v="21"/>
    <x v="141"/>
    <x v="1"/>
    <x v="3"/>
    <x v="3"/>
    <x v="10"/>
    <x v="2"/>
    <n v="1"/>
    <s v="Sales"/>
    <n v="50"/>
    <n v="45"/>
    <n v="50"/>
    <n v="45"/>
    <n v="5"/>
    <x v="0"/>
  </r>
  <r>
    <x v="144"/>
    <x v="22"/>
    <x v="142"/>
    <x v="1"/>
    <x v="0"/>
    <x v="0"/>
    <x v="11"/>
    <x v="2"/>
    <n v="2"/>
    <s v="Sales"/>
    <n v="600"/>
    <n v="450"/>
    <n v="1200"/>
    <n v="900"/>
    <n v="300"/>
    <x v="1"/>
  </r>
  <r>
    <x v="145"/>
    <x v="23"/>
    <x v="143"/>
    <x v="1"/>
    <x v="0"/>
    <x v="0"/>
    <x v="12"/>
    <x v="0"/>
    <n v="2"/>
    <s v="Sales"/>
    <n v="170"/>
    <n v="150"/>
    <n v="340"/>
    <n v="300"/>
    <n v="40"/>
    <x v="2"/>
  </r>
  <r>
    <x v="146"/>
    <x v="24"/>
    <x v="144"/>
    <x v="1"/>
    <x v="1"/>
    <x v="1"/>
    <x v="16"/>
    <x v="0"/>
    <n v="1"/>
    <s v="Sales"/>
    <n v="25"/>
    <n v="20"/>
    <n v="25"/>
    <n v="20"/>
    <n v="5"/>
    <x v="3"/>
  </r>
  <r>
    <x v="147"/>
    <x v="25"/>
    <x v="145"/>
    <x v="1"/>
    <x v="2"/>
    <x v="2"/>
    <x v="17"/>
    <x v="2"/>
    <n v="1"/>
    <s v="Sales"/>
    <n v="6700"/>
    <n v="5000"/>
    <n v="6700"/>
    <n v="5000"/>
    <n v="1700"/>
    <x v="4"/>
  </r>
  <r>
    <x v="148"/>
    <x v="26"/>
    <x v="146"/>
    <x v="1"/>
    <x v="3"/>
    <x v="3"/>
    <x v="18"/>
    <x v="0"/>
    <n v="2"/>
    <s v="Sales"/>
    <n v="6700"/>
    <n v="5001"/>
    <n v="13400"/>
    <n v="10002"/>
    <n v="3398"/>
    <x v="5"/>
  </r>
  <r>
    <x v="149"/>
    <x v="27"/>
    <x v="50"/>
    <x v="0"/>
    <x v="0"/>
    <x v="0"/>
    <x v="16"/>
    <x v="0"/>
    <n v="2"/>
    <s v="Sales"/>
    <n v="6700"/>
    <n v="5002"/>
    <n v="13400"/>
    <n v="10004"/>
    <n v="3396"/>
    <x v="6"/>
  </r>
  <r>
    <x v="150"/>
    <x v="28"/>
    <x v="147"/>
    <x v="0"/>
    <x v="0"/>
    <x v="0"/>
    <x v="17"/>
    <x v="2"/>
    <n v="1"/>
    <s v="Sales"/>
    <n v="22000"/>
    <n v="20000"/>
    <n v="22000"/>
    <n v="20000"/>
    <n v="2000"/>
    <x v="0"/>
  </r>
  <r>
    <x v="151"/>
    <x v="29"/>
    <x v="148"/>
    <x v="0"/>
    <x v="1"/>
    <x v="1"/>
    <x v="18"/>
    <x v="0"/>
    <n v="1"/>
    <s v="Returned"/>
    <n v="11000"/>
    <n v="10000"/>
    <n v="11000"/>
    <n v="10000"/>
    <n v="1000"/>
    <x v="1"/>
  </r>
  <r>
    <x v="152"/>
    <x v="30"/>
    <x v="149"/>
    <x v="1"/>
    <x v="2"/>
    <x v="2"/>
    <x v="0"/>
    <x v="0"/>
    <n v="1"/>
    <s v="Sales"/>
    <n v="8500"/>
    <n v="7600"/>
    <n v="8500"/>
    <n v="7600"/>
    <n v="900"/>
    <x v="2"/>
  </r>
  <r>
    <x v="153"/>
    <x v="31"/>
    <x v="150"/>
    <x v="1"/>
    <x v="3"/>
    <x v="3"/>
    <x v="1"/>
    <x v="0"/>
    <n v="2"/>
    <s v="Sales"/>
    <n v="8500"/>
    <n v="7600"/>
    <n v="17000"/>
    <n v="15200"/>
    <n v="1800"/>
    <x v="3"/>
  </r>
  <r>
    <x v="154"/>
    <x v="32"/>
    <x v="151"/>
    <x v="1"/>
    <x v="0"/>
    <x v="0"/>
    <x v="2"/>
    <x v="0"/>
    <n v="3"/>
    <s v="Sales"/>
    <n v="13200.000000000002"/>
    <n v="12000"/>
    <n v="39600.000000000007"/>
    <n v="36000"/>
    <n v="3600.0000000000073"/>
    <x v="4"/>
  </r>
  <r>
    <x v="155"/>
    <x v="33"/>
    <x v="152"/>
    <x v="1"/>
    <x v="0"/>
    <x v="0"/>
    <x v="3"/>
    <x v="1"/>
    <n v="2"/>
    <s v="Sales"/>
    <n v="22000"/>
    <n v="20000"/>
    <n v="44000"/>
    <n v="40000"/>
    <n v="4000"/>
    <x v="5"/>
  </r>
  <r>
    <x v="156"/>
    <x v="34"/>
    <x v="153"/>
    <x v="0"/>
    <x v="1"/>
    <x v="1"/>
    <x v="4"/>
    <x v="0"/>
    <n v="2"/>
    <s v="Sales"/>
    <n v="7700"/>
    <n v="7000"/>
    <n v="15400"/>
    <n v="14000"/>
    <n v="1400"/>
    <x v="6"/>
  </r>
  <r>
    <x v="157"/>
    <x v="35"/>
    <x v="154"/>
    <x v="1"/>
    <x v="2"/>
    <x v="2"/>
    <x v="5"/>
    <x v="2"/>
    <n v="3"/>
    <s v="Sales"/>
    <n v="22000"/>
    <n v="20000"/>
    <n v="66000"/>
    <n v="60000"/>
    <n v="6000"/>
    <x v="0"/>
  </r>
  <r>
    <x v="158"/>
    <x v="36"/>
    <x v="155"/>
    <x v="1"/>
    <x v="3"/>
    <x v="3"/>
    <x v="6"/>
    <x v="0"/>
    <n v="1"/>
    <s v="Sales"/>
    <n v="44000"/>
    <n v="40000"/>
    <n v="44000"/>
    <n v="40000"/>
    <n v="4000"/>
    <x v="1"/>
  </r>
  <r>
    <x v="159"/>
    <x v="37"/>
    <x v="156"/>
    <x v="1"/>
    <x v="0"/>
    <x v="0"/>
    <x v="7"/>
    <x v="1"/>
    <n v="2"/>
    <s v="Sales"/>
    <n v="19800"/>
    <n v="18000"/>
    <n v="39600"/>
    <n v="36000"/>
    <n v="3600"/>
    <x v="2"/>
  </r>
  <r>
    <x v="160"/>
    <x v="38"/>
    <x v="157"/>
    <x v="1"/>
    <x v="0"/>
    <x v="0"/>
    <x v="8"/>
    <x v="1"/>
    <n v="2"/>
    <s v="Sales"/>
    <n v="9950"/>
    <n v="9000"/>
    <n v="19900"/>
    <n v="18000"/>
    <n v="1900"/>
    <x v="3"/>
  </r>
  <r>
    <x v="161"/>
    <x v="39"/>
    <x v="158"/>
    <x v="1"/>
    <x v="1"/>
    <x v="1"/>
    <x v="9"/>
    <x v="3"/>
    <n v="2"/>
    <s v="Sales"/>
    <n v="7700"/>
    <n v="7000"/>
    <n v="15400"/>
    <n v="14000"/>
    <n v="1400"/>
    <x v="4"/>
  </r>
  <r>
    <x v="162"/>
    <x v="40"/>
    <x v="159"/>
    <x v="1"/>
    <x v="2"/>
    <x v="2"/>
    <x v="10"/>
    <x v="2"/>
    <n v="4"/>
    <s v="Sales"/>
    <n v="11000"/>
    <n v="10000"/>
    <n v="44000"/>
    <n v="40000"/>
    <n v="4000"/>
    <x v="5"/>
  </r>
  <r>
    <x v="163"/>
    <x v="41"/>
    <x v="160"/>
    <x v="1"/>
    <x v="3"/>
    <x v="3"/>
    <x v="11"/>
    <x v="2"/>
    <n v="1"/>
    <s v="Sales"/>
    <n v="13200.000000000002"/>
    <n v="12000"/>
    <n v="13200.000000000002"/>
    <n v="12000"/>
    <n v="1200.0000000000018"/>
    <x v="6"/>
  </r>
  <r>
    <x v="164"/>
    <x v="42"/>
    <x v="161"/>
    <x v="1"/>
    <x v="0"/>
    <x v="0"/>
    <x v="12"/>
    <x v="0"/>
    <n v="2"/>
    <s v="Sales"/>
    <n v="1900"/>
    <n v="1800"/>
    <n v="3800"/>
    <n v="3600"/>
    <n v="200"/>
    <x v="0"/>
  </r>
  <r>
    <x v="165"/>
    <x v="43"/>
    <x v="162"/>
    <x v="1"/>
    <x v="0"/>
    <x v="0"/>
    <x v="13"/>
    <x v="0"/>
    <n v="2"/>
    <s v="Sales"/>
    <n v="200"/>
    <n v="190"/>
    <n v="400"/>
    <n v="380"/>
    <n v="20"/>
    <x v="1"/>
  </r>
  <r>
    <x v="166"/>
    <x v="44"/>
    <x v="163"/>
    <x v="1"/>
    <x v="1"/>
    <x v="1"/>
    <x v="14"/>
    <x v="1"/>
    <n v="4"/>
    <s v="Sales"/>
    <n v="2250"/>
    <n v="2200"/>
    <n v="9000"/>
    <n v="8800"/>
    <n v="200"/>
    <x v="2"/>
  </r>
  <r>
    <x v="167"/>
    <x v="45"/>
    <x v="164"/>
    <x v="1"/>
    <x v="2"/>
    <x v="2"/>
    <x v="15"/>
    <x v="0"/>
    <n v="1"/>
    <s v="Sales"/>
    <n v="100"/>
    <n v="90"/>
    <n v="100"/>
    <n v="90"/>
    <n v="10"/>
    <x v="3"/>
  </r>
  <r>
    <x v="168"/>
    <x v="46"/>
    <x v="165"/>
    <x v="1"/>
    <x v="3"/>
    <x v="3"/>
    <x v="16"/>
    <x v="0"/>
    <n v="2"/>
    <s v="Sales"/>
    <n v="100"/>
    <n v="80"/>
    <n v="200"/>
    <n v="160"/>
    <n v="40"/>
    <x v="4"/>
  </r>
  <r>
    <x v="169"/>
    <x v="47"/>
    <x v="166"/>
    <x v="1"/>
    <x v="0"/>
    <x v="0"/>
    <x v="17"/>
    <x v="2"/>
    <n v="2"/>
    <s v="Sales"/>
    <n v="2000"/>
    <n v="1850"/>
    <n v="4000"/>
    <n v="3700"/>
    <n v="300"/>
    <x v="5"/>
  </r>
  <r>
    <x v="170"/>
    <x v="48"/>
    <x v="167"/>
    <x v="0"/>
    <x v="0"/>
    <x v="0"/>
    <x v="18"/>
    <x v="0"/>
    <n v="1"/>
    <s v="Sales"/>
    <n v="9500"/>
    <n v="8000"/>
    <n v="9500"/>
    <n v="8000"/>
    <n v="1500"/>
    <x v="6"/>
  </r>
  <r>
    <x v="171"/>
    <x v="49"/>
    <x v="168"/>
    <x v="0"/>
    <x v="1"/>
    <x v="1"/>
    <x v="0"/>
    <x v="0"/>
    <n v="1"/>
    <s v="Sales"/>
    <n v="4700"/>
    <n v="4000"/>
    <n v="4700"/>
    <n v="4000"/>
    <n v="700"/>
    <x v="0"/>
  </r>
  <r>
    <x v="172"/>
    <x v="50"/>
    <x v="169"/>
    <x v="0"/>
    <x v="2"/>
    <x v="2"/>
    <x v="1"/>
    <x v="0"/>
    <n v="2"/>
    <s v="Sales"/>
    <n v="400"/>
    <n v="360"/>
    <n v="800"/>
    <n v="720"/>
    <n v="80"/>
    <x v="1"/>
  </r>
  <r>
    <x v="173"/>
    <x v="51"/>
    <x v="170"/>
    <x v="1"/>
    <x v="3"/>
    <x v="3"/>
    <x v="2"/>
    <x v="0"/>
    <n v="2"/>
    <s v="Sales"/>
    <n v="100"/>
    <n v="90"/>
    <n v="200"/>
    <n v="180"/>
    <n v="20"/>
    <x v="2"/>
  </r>
  <r>
    <x v="174"/>
    <x v="52"/>
    <x v="171"/>
    <x v="1"/>
    <x v="0"/>
    <x v="0"/>
    <x v="3"/>
    <x v="1"/>
    <n v="1"/>
    <s v="Sales"/>
    <n v="1600"/>
    <n v="1590"/>
    <n v="1600"/>
    <n v="1590"/>
    <n v="10"/>
    <x v="3"/>
  </r>
  <r>
    <x v="175"/>
    <x v="53"/>
    <x v="172"/>
    <x v="1"/>
    <x v="0"/>
    <x v="0"/>
    <x v="4"/>
    <x v="0"/>
    <n v="1"/>
    <s v="Sales"/>
    <n v="50"/>
    <n v="45"/>
    <n v="50"/>
    <n v="45"/>
    <n v="5"/>
    <x v="4"/>
  </r>
  <r>
    <x v="176"/>
    <x v="54"/>
    <x v="173"/>
    <x v="1"/>
    <x v="1"/>
    <x v="1"/>
    <x v="5"/>
    <x v="2"/>
    <n v="2"/>
    <s v="Sales"/>
    <n v="600"/>
    <n v="450"/>
    <n v="1200"/>
    <n v="900"/>
    <n v="300"/>
    <x v="5"/>
  </r>
  <r>
    <x v="177"/>
    <x v="55"/>
    <x v="174"/>
    <x v="0"/>
    <x v="2"/>
    <x v="2"/>
    <x v="6"/>
    <x v="0"/>
    <n v="2"/>
    <s v="Sales"/>
    <n v="170"/>
    <n v="150"/>
    <n v="340"/>
    <n v="300"/>
    <n v="40"/>
    <x v="6"/>
  </r>
  <r>
    <x v="178"/>
    <x v="56"/>
    <x v="175"/>
    <x v="1"/>
    <x v="3"/>
    <x v="3"/>
    <x v="7"/>
    <x v="1"/>
    <n v="1"/>
    <s v="Sales"/>
    <n v="25"/>
    <n v="20"/>
    <n v="25"/>
    <n v="20"/>
    <n v="5"/>
    <x v="0"/>
  </r>
  <r>
    <x v="179"/>
    <x v="57"/>
    <x v="176"/>
    <x v="1"/>
    <x v="0"/>
    <x v="0"/>
    <x v="8"/>
    <x v="1"/>
    <n v="1"/>
    <s v="Sales"/>
    <n v="6700"/>
    <n v="5002"/>
    <n v="6700"/>
    <n v="5002"/>
    <n v="1698"/>
    <x v="1"/>
  </r>
  <r>
    <x v="180"/>
    <x v="58"/>
    <x v="177"/>
    <x v="1"/>
    <x v="0"/>
    <x v="0"/>
    <x v="16"/>
    <x v="0"/>
    <n v="2"/>
    <s v="Sales"/>
    <n v="6700"/>
    <n v="5000"/>
    <n v="13400"/>
    <n v="10000"/>
    <n v="3400"/>
    <x v="2"/>
  </r>
  <r>
    <x v="181"/>
    <x v="59"/>
    <x v="178"/>
    <x v="1"/>
    <x v="1"/>
    <x v="1"/>
    <x v="17"/>
    <x v="2"/>
    <n v="2"/>
    <s v="Sales"/>
    <n v="6700"/>
    <n v="5001"/>
    <n v="13400"/>
    <n v="10002"/>
    <n v="3398"/>
    <x v="3"/>
  </r>
  <r>
    <x v="182"/>
    <x v="60"/>
    <x v="179"/>
    <x v="1"/>
    <x v="2"/>
    <x v="2"/>
    <x v="18"/>
    <x v="0"/>
    <n v="1"/>
    <s v="Sales"/>
    <n v="6700"/>
    <n v="5002"/>
    <n v="6700"/>
    <n v="5002"/>
    <n v="1698"/>
    <x v="4"/>
  </r>
  <r>
    <x v="183"/>
    <x v="0"/>
    <x v="180"/>
    <x v="1"/>
    <x v="3"/>
    <x v="3"/>
    <x v="12"/>
    <x v="0"/>
    <n v="1"/>
    <s v="Sales"/>
    <n v="6700"/>
    <n v="5000"/>
    <n v="6700"/>
    <n v="5000"/>
    <n v="1700"/>
    <x v="0"/>
  </r>
  <r>
    <x v="184"/>
    <x v="1"/>
    <x v="181"/>
    <x v="1"/>
    <x v="0"/>
    <x v="0"/>
    <x v="13"/>
    <x v="0"/>
    <n v="2"/>
    <s v="Sales"/>
    <n v="6700"/>
    <n v="5001"/>
    <n v="13400"/>
    <n v="10002"/>
    <n v="3398"/>
    <x v="1"/>
  </r>
  <r>
    <x v="185"/>
    <x v="0"/>
    <x v="182"/>
    <x v="1"/>
    <x v="0"/>
    <x v="0"/>
    <x v="14"/>
    <x v="1"/>
    <n v="2"/>
    <s v="Sales"/>
    <n v="6700"/>
    <n v="5002"/>
    <n v="13400"/>
    <n v="10004"/>
    <n v="3396"/>
    <x v="0"/>
  </r>
  <r>
    <x v="186"/>
    <x v="1"/>
    <x v="183"/>
    <x v="1"/>
    <x v="1"/>
    <x v="1"/>
    <x v="15"/>
    <x v="0"/>
    <n v="1"/>
    <s v="Sales"/>
    <n v="22000"/>
    <n v="20000"/>
    <n v="22000"/>
    <n v="20000"/>
    <n v="2000"/>
    <x v="1"/>
  </r>
  <r>
    <x v="187"/>
    <x v="2"/>
    <x v="184"/>
    <x v="1"/>
    <x v="2"/>
    <x v="2"/>
    <x v="16"/>
    <x v="0"/>
    <n v="1"/>
    <s v="Returned"/>
    <n v="11000"/>
    <n v="10000"/>
    <n v="11000"/>
    <n v="10000"/>
    <n v="1000"/>
    <x v="2"/>
  </r>
  <r>
    <x v="188"/>
    <x v="3"/>
    <x v="185"/>
    <x v="1"/>
    <x v="3"/>
    <x v="3"/>
    <x v="17"/>
    <x v="2"/>
    <n v="1"/>
    <s v="Sales"/>
    <n v="8500"/>
    <n v="7600"/>
    <n v="8500"/>
    <n v="7600"/>
    <n v="900"/>
    <x v="3"/>
  </r>
  <r>
    <x v="189"/>
    <x v="4"/>
    <x v="186"/>
    <x v="1"/>
    <x v="0"/>
    <x v="0"/>
    <x v="18"/>
    <x v="0"/>
    <n v="2"/>
    <s v="Returned"/>
    <n v="8500"/>
    <n v="7600"/>
    <n v="17000"/>
    <n v="15200"/>
    <n v="1800"/>
    <x v="4"/>
  </r>
  <r>
    <x v="190"/>
    <x v="5"/>
    <x v="187"/>
    <x v="1"/>
    <x v="0"/>
    <x v="0"/>
    <x v="0"/>
    <x v="0"/>
    <n v="3"/>
    <s v="Sales"/>
    <n v="13200.000000000002"/>
    <n v="12000"/>
    <n v="39600.000000000007"/>
    <n v="36000"/>
    <n v="3600.0000000000073"/>
    <x v="5"/>
  </r>
  <r>
    <x v="191"/>
    <x v="6"/>
    <x v="188"/>
    <x v="0"/>
    <x v="1"/>
    <x v="1"/>
    <x v="1"/>
    <x v="0"/>
    <n v="2"/>
    <s v="Sales"/>
    <n v="22000"/>
    <n v="20000"/>
    <n v="44000"/>
    <n v="40000"/>
    <n v="4000"/>
    <x v="6"/>
  </r>
  <r>
    <x v="192"/>
    <x v="7"/>
    <x v="189"/>
    <x v="0"/>
    <x v="2"/>
    <x v="2"/>
    <x v="16"/>
    <x v="0"/>
    <n v="2"/>
    <s v="Sales"/>
    <n v="7700"/>
    <n v="7000"/>
    <n v="15400"/>
    <n v="14000"/>
    <n v="1400"/>
    <x v="0"/>
  </r>
  <r>
    <x v="193"/>
    <x v="8"/>
    <x v="190"/>
    <x v="0"/>
    <x v="3"/>
    <x v="3"/>
    <x v="17"/>
    <x v="2"/>
    <n v="3"/>
    <s v="Sales"/>
    <n v="22000"/>
    <n v="20000"/>
    <n v="66000"/>
    <n v="60000"/>
    <n v="6000"/>
    <x v="1"/>
  </r>
  <r>
    <x v="194"/>
    <x v="9"/>
    <x v="191"/>
    <x v="1"/>
    <x v="0"/>
    <x v="0"/>
    <x v="18"/>
    <x v="0"/>
    <n v="1"/>
    <s v="Sales"/>
    <n v="44000"/>
    <n v="40000"/>
    <n v="44000"/>
    <n v="40000"/>
    <n v="4000"/>
    <x v="2"/>
  </r>
  <r>
    <x v="195"/>
    <x v="10"/>
    <x v="192"/>
    <x v="1"/>
    <x v="0"/>
    <x v="0"/>
    <x v="5"/>
    <x v="2"/>
    <n v="2"/>
    <s v="Sales"/>
    <n v="19800"/>
    <n v="18000"/>
    <n v="39600"/>
    <n v="36000"/>
    <n v="3600"/>
    <x v="3"/>
  </r>
  <r>
    <x v="196"/>
    <x v="11"/>
    <x v="193"/>
    <x v="1"/>
    <x v="1"/>
    <x v="1"/>
    <x v="6"/>
    <x v="0"/>
    <n v="2"/>
    <s v="Sales"/>
    <n v="9950"/>
    <n v="9000"/>
    <n v="19900"/>
    <n v="18000"/>
    <n v="1900"/>
    <x v="4"/>
  </r>
  <r>
    <x v="197"/>
    <x v="12"/>
    <x v="194"/>
    <x v="1"/>
    <x v="2"/>
    <x v="2"/>
    <x v="7"/>
    <x v="1"/>
    <n v="2"/>
    <s v="Sales"/>
    <n v="7700"/>
    <n v="7000"/>
    <n v="15400"/>
    <n v="14000"/>
    <n v="1400"/>
    <x v="5"/>
  </r>
  <r>
    <x v="198"/>
    <x v="13"/>
    <x v="195"/>
    <x v="0"/>
    <x v="3"/>
    <x v="3"/>
    <x v="8"/>
    <x v="1"/>
    <n v="4"/>
    <s v="Sales"/>
    <n v="11000"/>
    <n v="10000"/>
    <n v="44000"/>
    <n v="40000"/>
    <n v="4000"/>
    <x v="6"/>
  </r>
  <r>
    <x v="199"/>
    <x v="14"/>
    <x v="196"/>
    <x v="1"/>
    <x v="0"/>
    <x v="0"/>
    <x v="9"/>
    <x v="3"/>
    <n v="1"/>
    <s v="Sales"/>
    <n v="13200.000000000002"/>
    <n v="12000"/>
    <n v="13200.000000000002"/>
    <n v="12000"/>
    <n v="1200.0000000000018"/>
    <x v="0"/>
  </r>
  <r>
    <x v="200"/>
    <x v="15"/>
    <x v="197"/>
    <x v="1"/>
    <x v="0"/>
    <x v="0"/>
    <x v="10"/>
    <x v="2"/>
    <n v="2"/>
    <s v="Sales"/>
    <n v="9950"/>
    <n v="9000"/>
    <n v="19900"/>
    <n v="18000"/>
    <n v="1900"/>
    <x v="1"/>
  </r>
  <r>
    <x v="201"/>
    <x v="16"/>
    <x v="198"/>
    <x v="1"/>
    <x v="1"/>
    <x v="1"/>
    <x v="11"/>
    <x v="2"/>
    <n v="2"/>
    <s v="Sales"/>
    <n v="7700"/>
    <n v="7000"/>
    <n v="15400"/>
    <n v="14000"/>
    <n v="1400"/>
    <x v="2"/>
  </r>
  <r>
    <x v="202"/>
    <x v="17"/>
    <x v="199"/>
    <x v="1"/>
    <x v="2"/>
    <x v="2"/>
    <x v="12"/>
    <x v="0"/>
    <n v="4"/>
    <s v="Sales"/>
    <n v="11000"/>
    <n v="10000"/>
    <n v="44000"/>
    <n v="40000"/>
    <n v="4000"/>
    <x v="3"/>
  </r>
  <r>
    <x v="203"/>
    <x v="18"/>
    <x v="200"/>
    <x v="1"/>
    <x v="3"/>
    <x v="3"/>
    <x v="13"/>
    <x v="0"/>
    <n v="1"/>
    <s v="Sales"/>
    <n v="13200.000000000002"/>
    <n v="12000"/>
    <n v="13200.000000000002"/>
    <n v="12000"/>
    <n v="1200.0000000000018"/>
    <x v="4"/>
  </r>
  <r>
    <x v="204"/>
    <x v="19"/>
    <x v="201"/>
    <x v="1"/>
    <x v="3"/>
    <x v="3"/>
    <x v="14"/>
    <x v="1"/>
    <n v="2"/>
    <s v="Sales"/>
    <n v="9950"/>
    <n v="9000"/>
    <n v="19900"/>
    <n v="18000"/>
    <n v="1900"/>
    <x v="5"/>
  </r>
  <r>
    <x v="205"/>
    <x v="20"/>
    <x v="202"/>
    <x v="1"/>
    <x v="3"/>
    <x v="3"/>
    <x v="15"/>
    <x v="0"/>
    <n v="2"/>
    <s v="Sales"/>
    <n v="7700"/>
    <n v="7000"/>
    <n v="15400"/>
    <n v="14000"/>
    <n v="1400"/>
    <x v="6"/>
  </r>
  <r>
    <x v="206"/>
    <x v="21"/>
    <x v="203"/>
    <x v="1"/>
    <x v="3"/>
    <x v="3"/>
    <x v="16"/>
    <x v="0"/>
    <n v="1"/>
    <s v="Sales"/>
    <n v="11000"/>
    <n v="10000"/>
    <n v="11000"/>
    <n v="10000"/>
    <n v="1000"/>
    <x v="0"/>
  </r>
  <r>
    <x v="207"/>
    <x v="22"/>
    <x v="204"/>
    <x v="1"/>
    <x v="3"/>
    <x v="3"/>
    <x v="17"/>
    <x v="2"/>
    <n v="1"/>
    <s v="Sales"/>
    <n v="7700.0000000000009"/>
    <n v="7000"/>
    <n v="7700.0000000000009"/>
    <n v="7000"/>
    <n v="700.00000000000091"/>
    <x v="1"/>
  </r>
  <r>
    <x v="208"/>
    <x v="23"/>
    <x v="205"/>
    <x v="1"/>
    <x v="3"/>
    <x v="3"/>
    <x v="18"/>
    <x v="0"/>
    <n v="2"/>
    <s v="Sales"/>
    <n v="9950"/>
    <n v="9000"/>
    <n v="19900"/>
    <n v="18000"/>
    <n v="1900"/>
    <x v="2"/>
  </r>
  <r>
    <x v="209"/>
    <x v="24"/>
    <x v="206"/>
    <x v="1"/>
    <x v="3"/>
    <x v="3"/>
    <x v="0"/>
    <x v="0"/>
    <n v="2"/>
    <s v="Sales"/>
    <n v="19800"/>
    <n v="18000"/>
    <n v="39600"/>
    <n v="36000"/>
    <n v="3600"/>
    <x v="3"/>
  </r>
  <r>
    <x v="210"/>
    <x v="25"/>
    <x v="207"/>
    <x v="1"/>
    <x v="3"/>
    <x v="3"/>
    <x v="1"/>
    <x v="0"/>
    <n v="1"/>
    <s v="Sales"/>
    <n v="44000"/>
    <n v="40000"/>
    <n v="44000"/>
    <n v="40000"/>
    <n v="4000"/>
    <x v="4"/>
  </r>
  <r>
    <x v="211"/>
    <x v="26"/>
    <x v="50"/>
    <x v="1"/>
    <x v="3"/>
    <x v="3"/>
    <x v="2"/>
    <x v="0"/>
    <n v="1"/>
    <s v="Sales"/>
    <n v="22000"/>
    <n v="20000"/>
    <n v="22000"/>
    <n v="20000"/>
    <n v="2000"/>
    <x v="5"/>
  </r>
  <r>
    <x v="212"/>
    <x v="27"/>
    <x v="208"/>
    <x v="0"/>
    <x v="3"/>
    <x v="3"/>
    <x v="3"/>
    <x v="1"/>
    <n v="2"/>
    <s v="Sales"/>
    <n v="13000"/>
    <n v="12000"/>
    <n v="26000"/>
    <n v="24000"/>
    <n v="2000"/>
    <x v="6"/>
  </r>
  <r>
    <x v="213"/>
    <x v="28"/>
    <x v="209"/>
    <x v="0"/>
    <x v="3"/>
    <x v="3"/>
    <x v="4"/>
    <x v="0"/>
    <n v="2"/>
    <s v="Sales"/>
    <n v="6700"/>
    <n v="5000"/>
    <n v="13400"/>
    <n v="10000"/>
    <n v="3400"/>
    <x v="0"/>
  </r>
  <r>
    <x v="214"/>
    <x v="29"/>
    <x v="210"/>
    <x v="0"/>
    <x v="3"/>
    <x v="3"/>
    <x v="5"/>
    <x v="2"/>
    <n v="1"/>
    <s v="Sales"/>
    <n v="6700"/>
    <n v="5001"/>
    <n v="6700"/>
    <n v="5001"/>
    <n v="1699"/>
    <x v="1"/>
  </r>
  <r>
    <x v="215"/>
    <x v="30"/>
    <x v="211"/>
    <x v="1"/>
    <x v="3"/>
    <x v="3"/>
    <x v="6"/>
    <x v="0"/>
    <n v="1"/>
    <s v="Sales"/>
    <n v="6700"/>
    <n v="5002"/>
    <n v="6700"/>
    <n v="5002"/>
    <n v="1698"/>
    <x v="2"/>
  </r>
  <r>
    <x v="216"/>
    <x v="31"/>
    <x v="212"/>
    <x v="1"/>
    <x v="1"/>
    <x v="1"/>
    <x v="7"/>
    <x v="1"/>
    <n v="2"/>
    <s v="Sales"/>
    <n v="6700"/>
    <n v="5000"/>
    <n v="13400"/>
    <n v="10000"/>
    <n v="3400"/>
    <x v="3"/>
  </r>
  <r>
    <x v="217"/>
    <x v="32"/>
    <x v="213"/>
    <x v="1"/>
    <x v="2"/>
    <x v="2"/>
    <x v="8"/>
    <x v="1"/>
    <n v="2"/>
    <s v="Sales"/>
    <n v="6700"/>
    <n v="5001"/>
    <n v="13400"/>
    <n v="10002"/>
    <n v="3398"/>
    <x v="4"/>
  </r>
  <r>
    <x v="218"/>
    <x v="33"/>
    <x v="214"/>
    <x v="1"/>
    <x v="3"/>
    <x v="3"/>
    <x v="9"/>
    <x v="3"/>
    <n v="1"/>
    <s v="Sales"/>
    <n v="6700"/>
    <n v="5002"/>
    <n v="6700"/>
    <n v="5002"/>
    <n v="1698"/>
    <x v="5"/>
  </r>
  <r>
    <x v="219"/>
    <x v="34"/>
    <x v="215"/>
    <x v="0"/>
    <x v="0"/>
    <x v="0"/>
    <x v="10"/>
    <x v="2"/>
    <n v="1"/>
    <s v="Sales"/>
    <n v="6700"/>
    <n v="5000"/>
    <n v="6700"/>
    <n v="5000"/>
    <n v="1700"/>
    <x v="6"/>
  </r>
  <r>
    <x v="220"/>
    <x v="35"/>
    <x v="216"/>
    <x v="1"/>
    <x v="0"/>
    <x v="0"/>
    <x v="11"/>
    <x v="2"/>
    <n v="2"/>
    <s v="Sales"/>
    <n v="6700"/>
    <n v="5001"/>
    <n v="13400"/>
    <n v="10002"/>
    <n v="3398"/>
    <x v="0"/>
  </r>
  <r>
    <x v="221"/>
    <x v="36"/>
    <x v="217"/>
    <x v="1"/>
    <x v="1"/>
    <x v="1"/>
    <x v="12"/>
    <x v="0"/>
    <n v="2"/>
    <s v="Sales"/>
    <n v="6700"/>
    <n v="5002"/>
    <n v="13400"/>
    <n v="10004"/>
    <n v="3396"/>
    <x v="1"/>
  </r>
  <r>
    <x v="222"/>
    <x v="37"/>
    <x v="218"/>
    <x v="1"/>
    <x v="2"/>
    <x v="2"/>
    <x v="13"/>
    <x v="0"/>
    <n v="1"/>
    <s v="Sales"/>
    <n v="22000"/>
    <n v="20000"/>
    <n v="22000"/>
    <n v="20000"/>
    <n v="2000"/>
    <x v="2"/>
  </r>
  <r>
    <x v="223"/>
    <x v="38"/>
    <x v="219"/>
    <x v="1"/>
    <x v="3"/>
    <x v="3"/>
    <x v="14"/>
    <x v="1"/>
    <n v="1"/>
    <s v="Returned"/>
    <n v="11000"/>
    <n v="10000"/>
    <n v="11000"/>
    <n v="10000"/>
    <n v="1000"/>
    <x v="3"/>
  </r>
  <r>
    <x v="224"/>
    <x v="39"/>
    <x v="220"/>
    <x v="1"/>
    <x v="0"/>
    <x v="0"/>
    <x v="15"/>
    <x v="0"/>
    <n v="1"/>
    <s v="Sales"/>
    <n v="8500"/>
    <n v="7600"/>
    <n v="8500"/>
    <n v="7600"/>
    <n v="900"/>
    <x v="4"/>
  </r>
  <r>
    <x v="225"/>
    <x v="40"/>
    <x v="221"/>
    <x v="1"/>
    <x v="0"/>
    <x v="0"/>
    <x v="16"/>
    <x v="0"/>
    <n v="2"/>
    <s v="Returned"/>
    <n v="8500"/>
    <n v="7600"/>
    <n v="17000"/>
    <n v="15200"/>
    <n v="1800"/>
    <x v="5"/>
  </r>
  <r>
    <x v="226"/>
    <x v="41"/>
    <x v="222"/>
    <x v="1"/>
    <x v="1"/>
    <x v="1"/>
    <x v="17"/>
    <x v="2"/>
    <n v="3"/>
    <s v="Sales"/>
    <n v="13200.000000000002"/>
    <n v="12000"/>
    <n v="39600.000000000007"/>
    <n v="36000"/>
    <n v="3600.0000000000073"/>
    <x v="6"/>
  </r>
  <r>
    <x v="227"/>
    <x v="42"/>
    <x v="223"/>
    <x v="1"/>
    <x v="2"/>
    <x v="2"/>
    <x v="18"/>
    <x v="0"/>
    <n v="2"/>
    <s v="Sales"/>
    <n v="22000"/>
    <n v="20000"/>
    <n v="44000"/>
    <n v="40000"/>
    <n v="4000"/>
    <x v="0"/>
  </r>
  <r>
    <x v="228"/>
    <x v="43"/>
    <x v="224"/>
    <x v="1"/>
    <x v="3"/>
    <x v="3"/>
    <x v="0"/>
    <x v="0"/>
    <n v="2"/>
    <s v="Sales"/>
    <n v="7700"/>
    <n v="7000"/>
    <n v="15400"/>
    <n v="14000"/>
    <n v="1400"/>
    <x v="1"/>
  </r>
  <r>
    <x v="229"/>
    <x v="44"/>
    <x v="225"/>
    <x v="1"/>
    <x v="0"/>
    <x v="0"/>
    <x v="1"/>
    <x v="0"/>
    <n v="3"/>
    <s v="Sales"/>
    <n v="22000"/>
    <n v="20000"/>
    <n v="66000"/>
    <n v="60000"/>
    <n v="6000"/>
    <x v="2"/>
  </r>
  <r>
    <x v="230"/>
    <x v="45"/>
    <x v="226"/>
    <x v="1"/>
    <x v="0"/>
    <x v="0"/>
    <x v="2"/>
    <x v="0"/>
    <n v="1"/>
    <s v="Sales"/>
    <n v="44000"/>
    <n v="40000"/>
    <n v="44000"/>
    <n v="40000"/>
    <n v="4000"/>
    <x v="3"/>
  </r>
  <r>
    <x v="231"/>
    <x v="46"/>
    <x v="227"/>
    <x v="1"/>
    <x v="1"/>
    <x v="1"/>
    <x v="3"/>
    <x v="1"/>
    <n v="2"/>
    <s v="Sales"/>
    <n v="19800"/>
    <n v="18000"/>
    <n v="39600"/>
    <n v="36000"/>
    <n v="3600"/>
    <x v="4"/>
  </r>
  <r>
    <x v="232"/>
    <x v="47"/>
    <x v="228"/>
    <x v="1"/>
    <x v="2"/>
    <x v="2"/>
    <x v="4"/>
    <x v="0"/>
    <n v="2"/>
    <s v="Sales"/>
    <n v="9950"/>
    <n v="9000"/>
    <n v="19900"/>
    <n v="18000"/>
    <n v="1900"/>
    <x v="5"/>
  </r>
  <r>
    <x v="233"/>
    <x v="48"/>
    <x v="229"/>
    <x v="0"/>
    <x v="3"/>
    <x v="3"/>
    <x v="5"/>
    <x v="2"/>
    <n v="2"/>
    <s v="Sales"/>
    <n v="7700"/>
    <n v="7000"/>
    <n v="15400"/>
    <n v="14000"/>
    <n v="1400"/>
    <x v="6"/>
  </r>
  <r>
    <x v="234"/>
    <x v="49"/>
    <x v="230"/>
    <x v="0"/>
    <x v="0"/>
    <x v="0"/>
    <x v="16"/>
    <x v="0"/>
    <n v="4"/>
    <s v="Sales"/>
    <n v="11000"/>
    <n v="10000"/>
    <n v="44000"/>
    <n v="40000"/>
    <n v="4000"/>
    <x v="0"/>
  </r>
  <r>
    <x v="235"/>
    <x v="50"/>
    <x v="231"/>
    <x v="0"/>
    <x v="0"/>
    <x v="0"/>
    <x v="17"/>
    <x v="2"/>
    <n v="1"/>
    <s v="Sales"/>
    <n v="13200.000000000002"/>
    <n v="12000"/>
    <n v="13200.000000000002"/>
    <n v="12000"/>
    <n v="1200.0000000000018"/>
    <x v="1"/>
  </r>
  <r>
    <x v="236"/>
    <x v="51"/>
    <x v="232"/>
    <x v="1"/>
    <x v="1"/>
    <x v="1"/>
    <x v="18"/>
    <x v="0"/>
    <n v="2"/>
    <s v="Sales"/>
    <n v="9950"/>
    <n v="9000"/>
    <n v="19900"/>
    <n v="18000"/>
    <n v="1900"/>
    <x v="2"/>
  </r>
  <r>
    <x v="237"/>
    <x v="52"/>
    <x v="233"/>
    <x v="1"/>
    <x v="2"/>
    <x v="2"/>
    <x v="9"/>
    <x v="3"/>
    <n v="2"/>
    <s v="Sales"/>
    <n v="7700"/>
    <n v="7000"/>
    <n v="15400"/>
    <n v="14000"/>
    <n v="1400"/>
    <x v="3"/>
  </r>
  <r>
    <x v="238"/>
    <x v="53"/>
    <x v="234"/>
    <x v="1"/>
    <x v="3"/>
    <x v="3"/>
    <x v="10"/>
    <x v="2"/>
    <n v="4"/>
    <s v="Sales"/>
    <n v="11000"/>
    <n v="10000"/>
    <n v="44000"/>
    <n v="40000"/>
    <n v="4000"/>
    <x v="4"/>
  </r>
  <r>
    <x v="239"/>
    <x v="54"/>
    <x v="235"/>
    <x v="1"/>
    <x v="0"/>
    <x v="0"/>
    <x v="11"/>
    <x v="2"/>
    <n v="1"/>
    <s v="Sales"/>
    <n v="13200.000000000002"/>
    <n v="12000"/>
    <n v="13200.000000000002"/>
    <n v="12000"/>
    <n v="1200.0000000000018"/>
    <x v="5"/>
  </r>
  <r>
    <x v="240"/>
    <x v="55"/>
    <x v="236"/>
    <x v="0"/>
    <x v="0"/>
    <x v="0"/>
    <x v="12"/>
    <x v="0"/>
    <n v="2"/>
    <s v="Sales"/>
    <n v="9950"/>
    <n v="9000"/>
    <n v="19900"/>
    <n v="18000"/>
    <n v="1900"/>
    <x v="6"/>
  </r>
  <r>
    <x v="241"/>
    <x v="56"/>
    <x v="237"/>
    <x v="1"/>
    <x v="1"/>
    <x v="1"/>
    <x v="13"/>
    <x v="0"/>
    <n v="2"/>
    <s v="Sales"/>
    <n v="7700"/>
    <n v="7000"/>
    <n v="15400"/>
    <n v="14000"/>
    <n v="1400"/>
    <x v="0"/>
  </r>
  <r>
    <x v="242"/>
    <x v="57"/>
    <x v="238"/>
    <x v="1"/>
    <x v="2"/>
    <x v="2"/>
    <x v="14"/>
    <x v="1"/>
    <n v="1"/>
    <s v="Sales"/>
    <n v="11000"/>
    <n v="10000"/>
    <n v="11000"/>
    <n v="10000"/>
    <n v="1000"/>
    <x v="1"/>
  </r>
  <r>
    <x v="243"/>
    <x v="58"/>
    <x v="239"/>
    <x v="1"/>
    <x v="3"/>
    <x v="3"/>
    <x v="15"/>
    <x v="0"/>
    <n v="1"/>
    <s v="Sales"/>
    <n v="7700.0000000000009"/>
    <n v="7000"/>
    <n v="7700.0000000000009"/>
    <n v="7000"/>
    <n v="700.00000000000091"/>
    <x v="2"/>
  </r>
  <r>
    <x v="244"/>
    <x v="0"/>
    <x v="240"/>
    <x v="1"/>
    <x v="0"/>
    <x v="0"/>
    <x v="16"/>
    <x v="0"/>
    <n v="2"/>
    <s v="Sales"/>
    <n v="9950"/>
    <n v="9000"/>
    <n v="19900"/>
    <n v="18000"/>
    <n v="1900"/>
    <x v="0"/>
  </r>
  <r>
    <x v="245"/>
    <x v="1"/>
    <x v="241"/>
    <x v="1"/>
    <x v="0"/>
    <x v="0"/>
    <x v="17"/>
    <x v="2"/>
    <n v="2"/>
    <s v="Sales"/>
    <n v="19800"/>
    <n v="18000"/>
    <n v="39600"/>
    <n v="36000"/>
    <n v="3600"/>
    <x v="1"/>
  </r>
  <r>
    <x v="246"/>
    <x v="2"/>
    <x v="242"/>
    <x v="1"/>
    <x v="1"/>
    <x v="1"/>
    <x v="18"/>
    <x v="0"/>
    <n v="1"/>
    <s v="Sales"/>
    <n v="44000"/>
    <n v="40000"/>
    <n v="44000"/>
    <n v="40000"/>
    <n v="4000"/>
    <x v="2"/>
  </r>
  <r>
    <x v="247"/>
    <x v="3"/>
    <x v="243"/>
    <x v="1"/>
    <x v="2"/>
    <x v="2"/>
    <x v="0"/>
    <x v="0"/>
    <n v="1"/>
    <s v="Sales"/>
    <n v="22000"/>
    <n v="20000"/>
    <n v="22000"/>
    <n v="20000"/>
    <n v="2000"/>
    <x v="3"/>
  </r>
  <r>
    <x v="248"/>
    <x v="4"/>
    <x v="244"/>
    <x v="1"/>
    <x v="3"/>
    <x v="3"/>
    <x v="1"/>
    <x v="0"/>
    <n v="2"/>
    <s v="Sales"/>
    <n v="13000"/>
    <n v="12000"/>
    <n v="26000"/>
    <n v="24000"/>
    <n v="2000"/>
    <x v="4"/>
  </r>
  <r>
    <x v="249"/>
    <x v="5"/>
    <x v="245"/>
    <x v="1"/>
    <x v="0"/>
    <x v="0"/>
    <x v="2"/>
    <x v="0"/>
    <n v="2"/>
    <s v="Sales"/>
    <n v="6700"/>
    <n v="5000"/>
    <n v="13400"/>
    <n v="10000"/>
    <n v="3400"/>
    <x v="5"/>
  </r>
  <r>
    <x v="250"/>
    <x v="6"/>
    <x v="246"/>
    <x v="1"/>
    <x v="0"/>
    <x v="0"/>
    <x v="3"/>
    <x v="1"/>
    <n v="1"/>
    <s v="Sales"/>
    <n v="6700"/>
    <n v="5001"/>
    <n v="6700"/>
    <n v="5001"/>
    <n v="1699"/>
    <x v="6"/>
  </r>
  <r>
    <x v="251"/>
    <x v="7"/>
    <x v="247"/>
    <x v="1"/>
    <x v="1"/>
    <x v="1"/>
    <x v="4"/>
    <x v="0"/>
    <n v="1"/>
    <s v="Sales"/>
    <n v="6700"/>
    <n v="5002"/>
    <n v="6700"/>
    <n v="5002"/>
    <n v="1698"/>
    <x v="0"/>
  </r>
  <r>
    <x v="252"/>
    <x v="8"/>
    <x v="248"/>
    <x v="1"/>
    <x v="2"/>
    <x v="2"/>
    <x v="5"/>
    <x v="2"/>
    <n v="2"/>
    <s v="Sales"/>
    <n v="6700"/>
    <n v="5000"/>
    <n v="13400"/>
    <n v="10000"/>
    <n v="3400"/>
    <x v="1"/>
  </r>
  <r>
    <x v="253"/>
    <x v="9"/>
    <x v="249"/>
    <x v="1"/>
    <x v="3"/>
    <x v="3"/>
    <x v="6"/>
    <x v="0"/>
    <n v="2"/>
    <s v="Sales"/>
    <n v="6700"/>
    <n v="5001"/>
    <n v="13400"/>
    <n v="10002"/>
    <n v="3398"/>
    <x v="2"/>
  </r>
  <r>
    <x v="254"/>
    <x v="10"/>
    <x v="250"/>
    <x v="0"/>
    <x v="0"/>
    <x v="0"/>
    <x v="7"/>
    <x v="1"/>
    <n v="1"/>
    <s v="Sales"/>
    <n v="6700"/>
    <n v="5002"/>
    <n v="6700"/>
    <n v="5002"/>
    <n v="1698"/>
    <x v="3"/>
  </r>
  <r>
    <x v="255"/>
    <x v="11"/>
    <x v="251"/>
    <x v="0"/>
    <x v="0"/>
    <x v="0"/>
    <x v="8"/>
    <x v="1"/>
    <n v="1"/>
    <s v="Sales"/>
    <n v="6700"/>
    <n v="5000"/>
    <n v="6700"/>
    <n v="5000"/>
    <n v="1700"/>
    <x v="4"/>
  </r>
  <r>
    <x v="256"/>
    <x v="12"/>
    <x v="252"/>
    <x v="0"/>
    <x v="1"/>
    <x v="1"/>
    <x v="9"/>
    <x v="3"/>
    <n v="2"/>
    <s v="Sales"/>
    <n v="6700"/>
    <n v="5001"/>
    <n v="13400"/>
    <n v="10002"/>
    <n v="3398"/>
    <x v="5"/>
  </r>
  <r>
    <x v="257"/>
    <x v="13"/>
    <x v="253"/>
    <x v="1"/>
    <x v="2"/>
    <x v="2"/>
    <x v="10"/>
    <x v="2"/>
    <n v="2"/>
    <s v="Sales"/>
    <n v="6700"/>
    <n v="5002"/>
    <n v="13400"/>
    <n v="10004"/>
    <n v="3396"/>
    <x v="6"/>
  </r>
  <r>
    <x v="258"/>
    <x v="14"/>
    <x v="254"/>
    <x v="1"/>
    <x v="3"/>
    <x v="3"/>
    <x v="11"/>
    <x v="2"/>
    <n v="1"/>
    <s v="Sales"/>
    <n v="22000"/>
    <n v="20000"/>
    <n v="22000"/>
    <n v="20000"/>
    <n v="2000"/>
    <x v="0"/>
  </r>
  <r>
    <x v="259"/>
    <x v="15"/>
    <x v="255"/>
    <x v="1"/>
    <x v="0"/>
    <x v="0"/>
    <x v="12"/>
    <x v="0"/>
    <n v="1"/>
    <s v="Returned"/>
    <n v="11000"/>
    <n v="10000"/>
    <n v="11000"/>
    <n v="10000"/>
    <n v="1000"/>
    <x v="1"/>
  </r>
  <r>
    <x v="260"/>
    <x v="16"/>
    <x v="256"/>
    <x v="1"/>
    <x v="0"/>
    <x v="0"/>
    <x v="13"/>
    <x v="0"/>
    <n v="1"/>
    <s v="Sales"/>
    <n v="8500"/>
    <n v="7600"/>
    <n v="8500"/>
    <n v="7600"/>
    <n v="900"/>
    <x v="2"/>
  </r>
  <r>
    <x v="261"/>
    <x v="17"/>
    <x v="257"/>
    <x v="0"/>
    <x v="1"/>
    <x v="1"/>
    <x v="14"/>
    <x v="1"/>
    <n v="2"/>
    <s v="Returned"/>
    <n v="8500"/>
    <n v="7600"/>
    <n v="17000"/>
    <n v="15200"/>
    <n v="1800"/>
    <x v="3"/>
  </r>
  <r>
    <x v="262"/>
    <x v="18"/>
    <x v="258"/>
    <x v="1"/>
    <x v="2"/>
    <x v="2"/>
    <x v="15"/>
    <x v="0"/>
    <n v="3"/>
    <s v="Sales"/>
    <n v="13200.000000000002"/>
    <n v="12000"/>
    <n v="39600.000000000007"/>
    <n v="36000"/>
    <n v="3600.0000000000073"/>
    <x v="4"/>
  </r>
  <r>
    <x v="263"/>
    <x v="19"/>
    <x v="259"/>
    <x v="1"/>
    <x v="3"/>
    <x v="3"/>
    <x v="16"/>
    <x v="0"/>
    <n v="2"/>
    <s v="Sales"/>
    <n v="22000"/>
    <n v="20000"/>
    <n v="44000"/>
    <n v="40000"/>
    <n v="4000"/>
    <x v="5"/>
  </r>
  <r>
    <x v="264"/>
    <x v="20"/>
    <x v="260"/>
    <x v="1"/>
    <x v="0"/>
    <x v="0"/>
    <x v="17"/>
    <x v="2"/>
    <n v="2"/>
    <s v="Sales"/>
    <n v="7700"/>
    <n v="7000"/>
    <n v="15400"/>
    <n v="14000"/>
    <n v="1400"/>
    <x v="6"/>
  </r>
  <r>
    <x v="265"/>
    <x v="21"/>
    <x v="261"/>
    <x v="1"/>
    <x v="0"/>
    <x v="0"/>
    <x v="18"/>
    <x v="0"/>
    <n v="3"/>
    <s v="Sales"/>
    <n v="22000"/>
    <n v="20000"/>
    <n v="66000"/>
    <n v="60000"/>
    <n v="6000"/>
    <x v="0"/>
  </r>
  <r>
    <x v="266"/>
    <x v="22"/>
    <x v="262"/>
    <x v="1"/>
    <x v="1"/>
    <x v="1"/>
    <x v="0"/>
    <x v="0"/>
    <n v="1"/>
    <s v="Sales"/>
    <n v="44000"/>
    <n v="40000"/>
    <n v="44000"/>
    <n v="40000"/>
    <n v="4000"/>
    <x v="1"/>
  </r>
  <r>
    <x v="267"/>
    <x v="23"/>
    <x v="263"/>
    <x v="1"/>
    <x v="2"/>
    <x v="2"/>
    <x v="1"/>
    <x v="0"/>
    <n v="2"/>
    <s v="Sales"/>
    <n v="19800"/>
    <n v="18000"/>
    <n v="39600"/>
    <n v="36000"/>
    <n v="3600"/>
    <x v="2"/>
  </r>
  <r>
    <x v="268"/>
    <x v="24"/>
    <x v="50"/>
    <x v="1"/>
    <x v="3"/>
    <x v="3"/>
    <x v="2"/>
    <x v="0"/>
    <n v="2"/>
    <s v="Sales"/>
    <n v="9950"/>
    <n v="9000"/>
    <n v="19900"/>
    <n v="18000"/>
    <n v="1900"/>
    <x v="3"/>
  </r>
  <r>
    <x v="269"/>
    <x v="25"/>
    <x v="264"/>
    <x v="1"/>
    <x v="0"/>
    <x v="0"/>
    <x v="3"/>
    <x v="1"/>
    <n v="2"/>
    <s v="Sales"/>
    <n v="7700"/>
    <n v="7000"/>
    <n v="15400"/>
    <n v="14000"/>
    <n v="1400"/>
    <x v="4"/>
  </r>
  <r>
    <x v="270"/>
    <x v="26"/>
    <x v="265"/>
    <x v="1"/>
    <x v="0"/>
    <x v="0"/>
    <x v="4"/>
    <x v="0"/>
    <n v="4"/>
    <s v="Sales"/>
    <n v="11000"/>
    <n v="10000"/>
    <n v="44000"/>
    <n v="40000"/>
    <n v="4000"/>
    <x v="5"/>
  </r>
  <r>
    <x v="271"/>
    <x v="27"/>
    <x v="266"/>
    <x v="1"/>
    <x v="1"/>
    <x v="1"/>
    <x v="5"/>
    <x v="2"/>
    <n v="1"/>
    <s v="Sales"/>
    <n v="13200.000000000002"/>
    <n v="12000"/>
    <n v="13200.000000000002"/>
    <n v="12000"/>
    <n v="1200.0000000000018"/>
    <x v="6"/>
  </r>
  <r>
    <x v="272"/>
    <x v="28"/>
    <x v="50"/>
    <x v="1"/>
    <x v="2"/>
    <x v="2"/>
    <x v="6"/>
    <x v="0"/>
    <n v="2"/>
    <s v="Sales"/>
    <n v="9950"/>
    <n v="9000"/>
    <n v="19900"/>
    <n v="18000"/>
    <n v="1900"/>
    <x v="0"/>
  </r>
  <r>
    <x v="273"/>
    <x v="29"/>
    <x v="267"/>
    <x v="1"/>
    <x v="3"/>
    <x v="3"/>
    <x v="7"/>
    <x v="1"/>
    <n v="2"/>
    <s v="Sales"/>
    <n v="7700"/>
    <n v="7000"/>
    <n v="15400"/>
    <n v="14000"/>
    <n v="1400"/>
    <x v="1"/>
  </r>
  <r>
    <x v="274"/>
    <x v="30"/>
    <x v="268"/>
    <x v="1"/>
    <x v="0"/>
    <x v="0"/>
    <x v="8"/>
    <x v="1"/>
    <n v="4"/>
    <s v="Sales"/>
    <n v="11000"/>
    <n v="10000"/>
    <n v="44000"/>
    <n v="40000"/>
    <n v="4000"/>
    <x v="2"/>
  </r>
  <r>
    <x v="275"/>
    <x v="31"/>
    <x v="269"/>
    <x v="0"/>
    <x v="0"/>
    <x v="0"/>
    <x v="9"/>
    <x v="3"/>
    <n v="1"/>
    <s v="Sales"/>
    <n v="13200.000000000002"/>
    <n v="12000"/>
    <n v="13200.000000000002"/>
    <n v="12000"/>
    <n v="1200.0000000000018"/>
    <x v="3"/>
  </r>
  <r>
    <x v="276"/>
    <x v="32"/>
    <x v="270"/>
    <x v="0"/>
    <x v="1"/>
    <x v="1"/>
    <x v="10"/>
    <x v="2"/>
    <n v="2"/>
    <s v="Sales"/>
    <n v="9950"/>
    <n v="9000"/>
    <n v="19900"/>
    <n v="18000"/>
    <n v="1900"/>
    <x v="4"/>
  </r>
  <r>
    <x v="277"/>
    <x v="33"/>
    <x v="271"/>
    <x v="0"/>
    <x v="2"/>
    <x v="2"/>
    <x v="11"/>
    <x v="2"/>
    <n v="2"/>
    <s v="Sales"/>
    <n v="7700"/>
    <n v="7000"/>
    <n v="15400"/>
    <n v="14000"/>
    <n v="1400"/>
    <x v="5"/>
  </r>
  <r>
    <x v="278"/>
    <x v="34"/>
    <x v="272"/>
    <x v="1"/>
    <x v="3"/>
    <x v="3"/>
    <x v="12"/>
    <x v="0"/>
    <n v="1"/>
    <s v="Sales"/>
    <n v="11000"/>
    <n v="10000"/>
    <n v="11000"/>
    <n v="10000"/>
    <n v="1000"/>
    <x v="6"/>
  </r>
  <r>
    <x v="279"/>
    <x v="35"/>
    <x v="273"/>
    <x v="1"/>
    <x v="0"/>
    <x v="0"/>
    <x v="13"/>
    <x v="0"/>
    <n v="1"/>
    <s v="Sales"/>
    <n v="7700.0000000000009"/>
    <n v="7000"/>
    <n v="7700.0000000000009"/>
    <n v="7000"/>
    <n v="700.00000000000091"/>
    <x v="0"/>
  </r>
  <r>
    <x v="280"/>
    <x v="36"/>
    <x v="274"/>
    <x v="1"/>
    <x v="0"/>
    <x v="0"/>
    <x v="14"/>
    <x v="1"/>
    <n v="2"/>
    <s v="Sales"/>
    <n v="9950"/>
    <n v="9000"/>
    <n v="19900"/>
    <n v="18000"/>
    <n v="1900"/>
    <x v="1"/>
  </r>
  <r>
    <x v="281"/>
    <x v="37"/>
    <x v="275"/>
    <x v="1"/>
    <x v="1"/>
    <x v="1"/>
    <x v="15"/>
    <x v="0"/>
    <n v="2"/>
    <s v="Sales"/>
    <n v="19800"/>
    <n v="18000"/>
    <n v="39600"/>
    <n v="36000"/>
    <n v="3600"/>
    <x v="2"/>
  </r>
  <r>
    <x v="282"/>
    <x v="38"/>
    <x v="276"/>
    <x v="0"/>
    <x v="2"/>
    <x v="2"/>
    <x v="16"/>
    <x v="0"/>
    <n v="1"/>
    <s v="Sales"/>
    <n v="44000"/>
    <n v="40000"/>
    <n v="44000"/>
    <n v="40000"/>
    <n v="4000"/>
    <x v="3"/>
  </r>
  <r>
    <x v="283"/>
    <x v="39"/>
    <x v="277"/>
    <x v="1"/>
    <x v="3"/>
    <x v="3"/>
    <x v="17"/>
    <x v="2"/>
    <n v="1"/>
    <s v="Sales"/>
    <n v="22000"/>
    <n v="20000"/>
    <n v="22000"/>
    <n v="20000"/>
    <n v="2000"/>
    <x v="4"/>
  </r>
  <r>
    <x v="284"/>
    <x v="40"/>
    <x v="278"/>
    <x v="1"/>
    <x v="0"/>
    <x v="0"/>
    <x v="18"/>
    <x v="0"/>
    <n v="2"/>
    <s v="Sales"/>
    <n v="13000"/>
    <n v="12000"/>
    <n v="26000"/>
    <n v="24000"/>
    <n v="2000"/>
    <x v="5"/>
  </r>
  <r>
    <x v="285"/>
    <x v="41"/>
    <x v="279"/>
    <x v="1"/>
    <x v="0"/>
    <x v="0"/>
    <x v="0"/>
    <x v="0"/>
    <n v="2"/>
    <s v="Sales"/>
    <n v="6700"/>
    <n v="5000"/>
    <n v="13400"/>
    <n v="10000"/>
    <n v="3400"/>
    <x v="6"/>
  </r>
  <r>
    <x v="286"/>
    <x v="42"/>
    <x v="280"/>
    <x v="1"/>
    <x v="1"/>
    <x v="1"/>
    <x v="1"/>
    <x v="0"/>
    <n v="1"/>
    <s v="Sales"/>
    <n v="6700"/>
    <n v="5001"/>
    <n v="6700"/>
    <n v="5001"/>
    <n v="1699"/>
    <x v="0"/>
  </r>
  <r>
    <x v="287"/>
    <x v="43"/>
    <x v="281"/>
    <x v="1"/>
    <x v="2"/>
    <x v="2"/>
    <x v="2"/>
    <x v="0"/>
    <n v="1"/>
    <s v="Sales"/>
    <n v="6700"/>
    <n v="5002"/>
    <n v="6700"/>
    <n v="5002"/>
    <n v="1698"/>
    <x v="1"/>
  </r>
  <r>
    <x v="288"/>
    <x v="44"/>
    <x v="282"/>
    <x v="1"/>
    <x v="3"/>
    <x v="3"/>
    <x v="3"/>
    <x v="1"/>
    <n v="2"/>
    <s v="Sales"/>
    <n v="6700"/>
    <n v="5000"/>
    <n v="13400"/>
    <n v="10000"/>
    <n v="3400"/>
    <x v="2"/>
  </r>
  <r>
    <x v="289"/>
    <x v="45"/>
    <x v="283"/>
    <x v="1"/>
    <x v="0"/>
    <x v="0"/>
    <x v="4"/>
    <x v="0"/>
    <n v="2"/>
    <s v="Sales"/>
    <n v="6700"/>
    <n v="5001"/>
    <n v="13400"/>
    <n v="10002"/>
    <n v="3398"/>
    <x v="3"/>
  </r>
  <r>
    <x v="290"/>
    <x v="46"/>
    <x v="284"/>
    <x v="1"/>
    <x v="0"/>
    <x v="0"/>
    <x v="5"/>
    <x v="2"/>
    <n v="1"/>
    <s v="Sales"/>
    <n v="6700"/>
    <n v="5002"/>
    <n v="6700"/>
    <n v="5002"/>
    <n v="1698"/>
    <x v="4"/>
  </r>
  <r>
    <x v="291"/>
    <x v="47"/>
    <x v="285"/>
    <x v="1"/>
    <x v="1"/>
    <x v="1"/>
    <x v="6"/>
    <x v="0"/>
    <n v="1"/>
    <s v="Sales"/>
    <n v="6700"/>
    <n v="5000"/>
    <n v="6700"/>
    <n v="5000"/>
    <n v="1700"/>
    <x v="5"/>
  </r>
  <r>
    <x v="292"/>
    <x v="48"/>
    <x v="286"/>
    <x v="1"/>
    <x v="2"/>
    <x v="2"/>
    <x v="7"/>
    <x v="1"/>
    <n v="2"/>
    <s v="Sales"/>
    <n v="6700"/>
    <n v="5001"/>
    <n v="13400"/>
    <n v="10002"/>
    <n v="3398"/>
    <x v="6"/>
  </r>
  <r>
    <x v="293"/>
    <x v="49"/>
    <x v="287"/>
    <x v="1"/>
    <x v="3"/>
    <x v="3"/>
    <x v="8"/>
    <x v="1"/>
    <n v="2"/>
    <s v="Sales"/>
    <n v="6700"/>
    <n v="5002"/>
    <n v="13400"/>
    <n v="10004"/>
    <n v="3396"/>
    <x v="0"/>
  </r>
  <r>
    <x v="294"/>
    <x v="50"/>
    <x v="288"/>
    <x v="1"/>
    <x v="0"/>
    <x v="0"/>
    <x v="9"/>
    <x v="3"/>
    <n v="1"/>
    <s v="Sales"/>
    <n v="22000"/>
    <n v="20000"/>
    <n v="22000"/>
    <n v="20000"/>
    <n v="2000"/>
    <x v="1"/>
  </r>
  <r>
    <x v="295"/>
    <x v="51"/>
    <x v="50"/>
    <x v="1"/>
    <x v="0"/>
    <x v="0"/>
    <x v="10"/>
    <x v="2"/>
    <n v="1"/>
    <s v="Returned"/>
    <n v="11000"/>
    <n v="10000"/>
    <n v="11000"/>
    <n v="10000"/>
    <n v="1000"/>
    <x v="2"/>
  </r>
  <r>
    <x v="296"/>
    <x v="52"/>
    <x v="289"/>
    <x v="0"/>
    <x v="1"/>
    <x v="1"/>
    <x v="11"/>
    <x v="2"/>
    <n v="1"/>
    <s v="Sales"/>
    <n v="8500"/>
    <n v="7600"/>
    <n v="8500"/>
    <n v="7600"/>
    <n v="900"/>
    <x v="3"/>
  </r>
  <r>
    <x v="297"/>
    <x v="53"/>
    <x v="290"/>
    <x v="0"/>
    <x v="2"/>
    <x v="2"/>
    <x v="12"/>
    <x v="0"/>
    <n v="2"/>
    <s v="Returned"/>
    <n v="8500"/>
    <n v="7600"/>
    <n v="17000"/>
    <n v="15200"/>
    <n v="1800"/>
    <x v="4"/>
  </r>
  <r>
    <x v="298"/>
    <x v="54"/>
    <x v="291"/>
    <x v="0"/>
    <x v="3"/>
    <x v="3"/>
    <x v="13"/>
    <x v="0"/>
    <n v="3"/>
    <s v="Sales"/>
    <n v="13200.000000000002"/>
    <n v="12000"/>
    <n v="39600.000000000007"/>
    <n v="36000"/>
    <n v="3600.0000000000073"/>
    <x v="5"/>
  </r>
  <r>
    <x v="299"/>
    <x v="55"/>
    <x v="292"/>
    <x v="1"/>
    <x v="0"/>
    <x v="0"/>
    <x v="14"/>
    <x v="1"/>
    <n v="2"/>
    <s v="Sales"/>
    <n v="22000"/>
    <n v="20000"/>
    <n v="44000"/>
    <n v="40000"/>
    <n v="4000"/>
    <x v="6"/>
  </r>
  <r>
    <x v="300"/>
    <x v="56"/>
    <x v="293"/>
    <x v="1"/>
    <x v="0"/>
    <x v="0"/>
    <x v="15"/>
    <x v="0"/>
    <n v="2"/>
    <s v="Sales"/>
    <n v="7700"/>
    <n v="7000"/>
    <n v="15400"/>
    <n v="14000"/>
    <n v="1400"/>
    <x v="0"/>
  </r>
  <r>
    <x v="301"/>
    <x v="57"/>
    <x v="294"/>
    <x v="1"/>
    <x v="1"/>
    <x v="1"/>
    <x v="16"/>
    <x v="0"/>
    <n v="3"/>
    <s v="Sales"/>
    <n v="22000"/>
    <n v="20000"/>
    <n v="66000"/>
    <n v="60000"/>
    <n v="6000"/>
    <x v="1"/>
  </r>
  <r>
    <x v="302"/>
    <x v="58"/>
    <x v="295"/>
    <x v="1"/>
    <x v="2"/>
    <x v="2"/>
    <x v="17"/>
    <x v="2"/>
    <n v="1"/>
    <s v="Sales"/>
    <n v="44000"/>
    <n v="40000"/>
    <n v="44000"/>
    <n v="40000"/>
    <n v="4000"/>
    <x v="2"/>
  </r>
  <r>
    <x v="303"/>
    <x v="59"/>
    <x v="296"/>
    <x v="0"/>
    <x v="3"/>
    <x v="3"/>
    <x v="18"/>
    <x v="0"/>
    <n v="2"/>
    <s v="Sales"/>
    <n v="19800"/>
    <n v="18000"/>
    <n v="39600"/>
    <n v="36000"/>
    <n v="3600"/>
    <x v="3"/>
  </r>
  <r>
    <x v="304"/>
    <x v="60"/>
    <x v="297"/>
    <x v="1"/>
    <x v="0"/>
    <x v="0"/>
    <x v="0"/>
    <x v="0"/>
    <n v="2"/>
    <s v="Sales"/>
    <n v="9950"/>
    <n v="9000"/>
    <n v="19900"/>
    <n v="18000"/>
    <n v="1900"/>
    <x v="4"/>
  </r>
  <r>
    <x v="305"/>
    <x v="0"/>
    <x v="298"/>
    <x v="1"/>
    <x v="0"/>
    <x v="0"/>
    <x v="1"/>
    <x v="0"/>
    <n v="2"/>
    <s v="Sales"/>
    <n v="7700"/>
    <n v="7000"/>
    <n v="15400"/>
    <n v="14000"/>
    <n v="1400"/>
    <x v="0"/>
  </r>
  <r>
    <x v="306"/>
    <x v="1"/>
    <x v="299"/>
    <x v="1"/>
    <x v="1"/>
    <x v="1"/>
    <x v="2"/>
    <x v="0"/>
    <n v="4"/>
    <s v="Sales"/>
    <n v="11000"/>
    <n v="10000"/>
    <n v="44000"/>
    <n v="40000"/>
    <n v="4000"/>
    <x v="1"/>
  </r>
  <r>
    <x v="307"/>
    <x v="0"/>
    <x v="300"/>
    <x v="1"/>
    <x v="2"/>
    <x v="2"/>
    <x v="3"/>
    <x v="1"/>
    <n v="1"/>
    <s v="Sales"/>
    <n v="13200.000000000002"/>
    <n v="12000"/>
    <n v="13200.000000000002"/>
    <n v="12000"/>
    <n v="1200.0000000000018"/>
    <x v="0"/>
  </r>
  <r>
    <x v="308"/>
    <x v="1"/>
    <x v="301"/>
    <x v="1"/>
    <x v="3"/>
    <x v="3"/>
    <x v="4"/>
    <x v="0"/>
    <n v="2"/>
    <s v="Sales"/>
    <n v="9950"/>
    <n v="9000"/>
    <n v="19900"/>
    <n v="18000"/>
    <n v="1900"/>
    <x v="1"/>
  </r>
  <r>
    <x v="309"/>
    <x v="2"/>
    <x v="302"/>
    <x v="1"/>
    <x v="0"/>
    <x v="0"/>
    <x v="5"/>
    <x v="2"/>
    <n v="2"/>
    <s v="Sales"/>
    <n v="7700"/>
    <n v="7000"/>
    <n v="15400"/>
    <n v="14000"/>
    <n v="1400"/>
    <x v="2"/>
  </r>
  <r>
    <x v="310"/>
    <x v="3"/>
    <x v="303"/>
    <x v="1"/>
    <x v="0"/>
    <x v="0"/>
    <x v="6"/>
    <x v="0"/>
    <n v="4"/>
    <s v="Sales"/>
    <n v="11000"/>
    <n v="10000"/>
    <n v="44000"/>
    <n v="40000"/>
    <n v="4000"/>
    <x v="3"/>
  </r>
  <r>
    <x v="311"/>
    <x v="4"/>
    <x v="304"/>
    <x v="1"/>
    <x v="1"/>
    <x v="1"/>
    <x v="7"/>
    <x v="1"/>
    <n v="1"/>
    <s v="Sales"/>
    <n v="13200.000000000002"/>
    <n v="12000"/>
    <n v="13200.000000000002"/>
    <n v="12000"/>
    <n v="1200.0000000000018"/>
    <x v="4"/>
  </r>
  <r>
    <x v="312"/>
    <x v="5"/>
    <x v="305"/>
    <x v="1"/>
    <x v="2"/>
    <x v="2"/>
    <x v="8"/>
    <x v="1"/>
    <n v="2"/>
    <s v="Sales"/>
    <n v="9950"/>
    <n v="9000"/>
    <n v="19900"/>
    <n v="18000"/>
    <n v="1900"/>
    <x v="5"/>
  </r>
  <r>
    <x v="313"/>
    <x v="6"/>
    <x v="306"/>
    <x v="1"/>
    <x v="3"/>
    <x v="3"/>
    <x v="9"/>
    <x v="3"/>
    <n v="2"/>
    <s v="Sales"/>
    <n v="7700"/>
    <n v="7000"/>
    <n v="15400"/>
    <n v="14000"/>
    <n v="1400"/>
    <x v="6"/>
  </r>
  <r>
    <x v="314"/>
    <x v="7"/>
    <x v="307"/>
    <x v="1"/>
    <x v="0"/>
    <x v="0"/>
    <x v="10"/>
    <x v="2"/>
    <n v="1000"/>
    <s v="Sales"/>
    <n v="11000"/>
    <n v="10000"/>
    <n v="11000000"/>
    <n v="10000000"/>
    <n v="1000000"/>
    <x v="0"/>
  </r>
  <r>
    <x v="315"/>
    <x v="8"/>
    <x v="308"/>
    <x v="1"/>
    <x v="0"/>
    <x v="0"/>
    <x v="11"/>
    <x v="2"/>
    <n v="1"/>
    <s v="Sales"/>
    <n v="7700.0000000000009"/>
    <n v="7000"/>
    <n v="7700.0000000000009"/>
    <n v="7000"/>
    <n v="700.00000000000091"/>
    <x v="1"/>
  </r>
  <r>
    <x v="316"/>
    <x v="9"/>
    <x v="50"/>
    <x v="1"/>
    <x v="1"/>
    <x v="1"/>
    <x v="12"/>
    <x v="0"/>
    <n v="2"/>
    <s v="Sales"/>
    <n v="9950"/>
    <n v="9000"/>
    <n v="19900"/>
    <n v="18000"/>
    <n v="1900"/>
    <x v="2"/>
  </r>
  <r>
    <x v="317"/>
    <x v="10"/>
    <x v="309"/>
    <x v="0"/>
    <x v="2"/>
    <x v="2"/>
    <x v="13"/>
    <x v="0"/>
    <n v="2"/>
    <s v="Sales"/>
    <n v="19800"/>
    <n v="18000"/>
    <n v="39600"/>
    <n v="36000"/>
    <n v="3600"/>
    <x v="3"/>
  </r>
  <r>
    <x v="318"/>
    <x v="11"/>
    <x v="310"/>
    <x v="0"/>
    <x v="3"/>
    <x v="3"/>
    <x v="14"/>
    <x v="1"/>
    <n v="1"/>
    <s v="Sales"/>
    <n v="44000"/>
    <n v="40000"/>
    <n v="44000"/>
    <n v="40000"/>
    <n v="4000"/>
    <x v="4"/>
  </r>
  <r>
    <x v="319"/>
    <x v="12"/>
    <x v="311"/>
    <x v="0"/>
    <x v="0"/>
    <x v="0"/>
    <x v="15"/>
    <x v="0"/>
    <n v="1"/>
    <s v="Sales"/>
    <n v="22000"/>
    <n v="20000"/>
    <n v="22000"/>
    <n v="20000"/>
    <n v="2000"/>
    <x v="5"/>
  </r>
  <r>
    <x v="320"/>
    <x v="13"/>
    <x v="312"/>
    <x v="1"/>
    <x v="0"/>
    <x v="0"/>
    <x v="16"/>
    <x v="0"/>
    <n v="2"/>
    <s v="Sales"/>
    <n v="13000"/>
    <n v="12000"/>
    <n v="26000"/>
    <n v="24000"/>
    <n v="2000"/>
    <x v="6"/>
  </r>
  <r>
    <x v="321"/>
    <x v="14"/>
    <x v="313"/>
    <x v="1"/>
    <x v="1"/>
    <x v="1"/>
    <x v="17"/>
    <x v="2"/>
    <n v="2"/>
    <s v="Sales"/>
    <n v="6700"/>
    <n v="5000"/>
    <n v="13400"/>
    <n v="10000"/>
    <n v="3400"/>
    <x v="0"/>
  </r>
  <r>
    <x v="322"/>
    <x v="15"/>
    <x v="314"/>
    <x v="1"/>
    <x v="2"/>
    <x v="2"/>
    <x v="18"/>
    <x v="0"/>
    <n v="1"/>
    <s v="Sales"/>
    <n v="6700"/>
    <n v="5001"/>
    <n v="6700"/>
    <n v="5001"/>
    <n v="1699"/>
    <x v="1"/>
  </r>
  <r>
    <x v="323"/>
    <x v="16"/>
    <x v="315"/>
    <x v="1"/>
    <x v="3"/>
    <x v="3"/>
    <x v="0"/>
    <x v="0"/>
    <n v="1"/>
    <s v="Sales"/>
    <n v="6700"/>
    <n v="5002"/>
    <n v="6700"/>
    <n v="5002"/>
    <n v="1698"/>
    <x v="2"/>
  </r>
  <r>
    <x v="324"/>
    <x v="17"/>
    <x v="316"/>
    <x v="0"/>
    <x v="0"/>
    <x v="0"/>
    <x v="1"/>
    <x v="0"/>
    <n v="2"/>
    <s v="Sales"/>
    <n v="6700"/>
    <n v="5000"/>
    <n v="13400"/>
    <n v="10000"/>
    <n v="3400"/>
    <x v="3"/>
  </r>
  <r>
    <x v="325"/>
    <x v="18"/>
    <x v="317"/>
    <x v="1"/>
    <x v="0"/>
    <x v="0"/>
    <x v="2"/>
    <x v="0"/>
    <n v="2"/>
    <s v="Sales"/>
    <n v="6700"/>
    <n v="5001"/>
    <n v="13400"/>
    <n v="10002"/>
    <n v="3398"/>
    <x v="4"/>
  </r>
  <r>
    <x v="326"/>
    <x v="19"/>
    <x v="318"/>
    <x v="1"/>
    <x v="1"/>
    <x v="1"/>
    <x v="3"/>
    <x v="1"/>
    <n v="1"/>
    <s v="Sales"/>
    <n v="6700"/>
    <n v="5002"/>
    <n v="6700"/>
    <n v="5002"/>
    <n v="1698"/>
    <x v="5"/>
  </r>
  <r>
    <x v="327"/>
    <x v="20"/>
    <x v="319"/>
    <x v="1"/>
    <x v="2"/>
    <x v="2"/>
    <x v="4"/>
    <x v="0"/>
    <n v="1"/>
    <s v="Sales"/>
    <n v="6700"/>
    <n v="5000"/>
    <n v="6700"/>
    <n v="5000"/>
    <n v="1700"/>
    <x v="6"/>
  </r>
  <r>
    <x v="328"/>
    <x v="21"/>
    <x v="320"/>
    <x v="1"/>
    <x v="3"/>
    <x v="3"/>
    <x v="5"/>
    <x v="2"/>
    <n v="2"/>
    <s v="Sales"/>
    <n v="6700"/>
    <n v="5001"/>
    <n v="13400"/>
    <n v="10002"/>
    <n v="3398"/>
    <x v="0"/>
  </r>
  <r>
    <x v="329"/>
    <x v="22"/>
    <x v="321"/>
    <x v="1"/>
    <x v="0"/>
    <x v="0"/>
    <x v="6"/>
    <x v="0"/>
    <n v="2"/>
    <s v="Sales"/>
    <n v="6700"/>
    <n v="5002"/>
    <n v="13400"/>
    <n v="10004"/>
    <n v="3396"/>
    <x v="1"/>
  </r>
  <r>
    <x v="330"/>
    <x v="23"/>
    <x v="322"/>
    <x v="1"/>
    <x v="0"/>
    <x v="0"/>
    <x v="7"/>
    <x v="1"/>
    <n v="1"/>
    <s v="Sales"/>
    <n v="22000"/>
    <n v="20000"/>
    <n v="22000"/>
    <n v="20000"/>
    <n v="2000"/>
    <x v="2"/>
  </r>
  <r>
    <x v="331"/>
    <x v="24"/>
    <x v="323"/>
    <x v="1"/>
    <x v="1"/>
    <x v="1"/>
    <x v="8"/>
    <x v="1"/>
    <n v="1"/>
    <s v="Returned"/>
    <n v="11000"/>
    <n v="10000"/>
    <n v="11000"/>
    <n v="10000"/>
    <n v="1000"/>
    <x v="3"/>
  </r>
  <r>
    <x v="332"/>
    <x v="25"/>
    <x v="324"/>
    <x v="1"/>
    <x v="2"/>
    <x v="2"/>
    <x v="9"/>
    <x v="3"/>
    <n v="1"/>
    <s v="Sales"/>
    <n v="8500"/>
    <n v="7600"/>
    <n v="8500"/>
    <n v="7600"/>
    <n v="900"/>
    <x v="4"/>
  </r>
  <r>
    <x v="333"/>
    <x v="26"/>
    <x v="325"/>
    <x v="1"/>
    <x v="3"/>
    <x v="3"/>
    <x v="10"/>
    <x v="2"/>
    <n v="2"/>
    <s v="Returned"/>
    <n v="8500"/>
    <n v="7600"/>
    <n v="17000"/>
    <n v="15200"/>
    <n v="1800"/>
    <x v="5"/>
  </r>
  <r>
    <x v="334"/>
    <x v="27"/>
    <x v="326"/>
    <x v="1"/>
    <x v="0"/>
    <x v="0"/>
    <x v="11"/>
    <x v="2"/>
    <n v="3"/>
    <s v="Sales"/>
    <n v="13200.000000000002"/>
    <n v="12000"/>
    <n v="39600.000000000007"/>
    <n v="36000"/>
    <n v="3600.0000000000073"/>
    <x v="6"/>
  </r>
  <r>
    <x v="335"/>
    <x v="28"/>
    <x v="327"/>
    <x v="1"/>
    <x v="0"/>
    <x v="0"/>
    <x v="12"/>
    <x v="0"/>
    <n v="2"/>
    <s v="Sales"/>
    <n v="22000"/>
    <n v="20000"/>
    <n v="44000"/>
    <n v="40000"/>
    <n v="4000"/>
    <x v="0"/>
  </r>
  <r>
    <x v="336"/>
    <x v="29"/>
    <x v="328"/>
    <x v="1"/>
    <x v="1"/>
    <x v="1"/>
    <x v="13"/>
    <x v="0"/>
    <n v="2"/>
    <s v="Sales"/>
    <n v="7700"/>
    <n v="7000"/>
    <n v="15400"/>
    <n v="14000"/>
    <n v="1400"/>
    <x v="1"/>
  </r>
  <r>
    <x v="337"/>
    <x v="30"/>
    <x v="329"/>
    <x v="1"/>
    <x v="2"/>
    <x v="2"/>
    <x v="14"/>
    <x v="1"/>
    <n v="3"/>
    <s v="Sales"/>
    <n v="22000"/>
    <n v="20000"/>
    <n v="66000"/>
    <n v="60000"/>
    <n v="6000"/>
    <x v="2"/>
  </r>
  <r>
    <x v="338"/>
    <x v="31"/>
    <x v="330"/>
    <x v="0"/>
    <x v="3"/>
    <x v="3"/>
    <x v="15"/>
    <x v="0"/>
    <n v="1"/>
    <s v="Sales"/>
    <n v="44000"/>
    <n v="40000"/>
    <n v="44000"/>
    <n v="40000"/>
    <n v="4000"/>
    <x v="3"/>
  </r>
  <r>
    <x v="339"/>
    <x v="32"/>
    <x v="331"/>
    <x v="0"/>
    <x v="0"/>
    <x v="0"/>
    <x v="16"/>
    <x v="0"/>
    <n v="2"/>
    <s v="Sales"/>
    <n v="19800"/>
    <n v="18000"/>
    <n v="39600"/>
    <n v="36000"/>
    <n v="3600"/>
    <x v="4"/>
  </r>
  <r>
    <x v="340"/>
    <x v="33"/>
    <x v="332"/>
    <x v="0"/>
    <x v="0"/>
    <x v="0"/>
    <x v="17"/>
    <x v="2"/>
    <n v="2"/>
    <s v="Sales"/>
    <n v="9950"/>
    <n v="9000"/>
    <n v="19900"/>
    <n v="18000"/>
    <n v="1900"/>
    <x v="5"/>
  </r>
  <r>
    <x v="341"/>
    <x v="34"/>
    <x v="333"/>
    <x v="1"/>
    <x v="1"/>
    <x v="1"/>
    <x v="18"/>
    <x v="0"/>
    <n v="2"/>
    <s v="Sales"/>
    <n v="7700"/>
    <n v="7000"/>
    <n v="15400"/>
    <n v="14000"/>
    <n v="1400"/>
    <x v="6"/>
  </r>
  <r>
    <x v="342"/>
    <x v="35"/>
    <x v="334"/>
    <x v="1"/>
    <x v="2"/>
    <x v="2"/>
    <x v="0"/>
    <x v="0"/>
    <n v="4"/>
    <s v="Sales"/>
    <n v="11000"/>
    <n v="10000"/>
    <n v="44000"/>
    <n v="40000"/>
    <n v="4000"/>
    <x v="0"/>
  </r>
  <r>
    <x v="343"/>
    <x v="36"/>
    <x v="335"/>
    <x v="1"/>
    <x v="3"/>
    <x v="3"/>
    <x v="1"/>
    <x v="0"/>
    <n v="1"/>
    <s v="Sales"/>
    <n v="13200.000000000002"/>
    <n v="12000"/>
    <n v="13200.000000000002"/>
    <n v="12000"/>
    <n v="1200.0000000000018"/>
    <x v="1"/>
  </r>
  <r>
    <x v="344"/>
    <x v="37"/>
    <x v="336"/>
    <x v="1"/>
    <x v="0"/>
    <x v="0"/>
    <x v="2"/>
    <x v="0"/>
    <n v="2"/>
    <s v="Sales"/>
    <n v="9950"/>
    <n v="9000"/>
    <n v="19900"/>
    <n v="18000"/>
    <n v="1900"/>
    <x v="2"/>
  </r>
  <r>
    <x v="345"/>
    <x v="36"/>
    <x v="337"/>
    <x v="0"/>
    <x v="0"/>
    <x v="0"/>
    <x v="3"/>
    <x v="1"/>
    <n v="2"/>
    <s v="Sales"/>
    <n v="7700"/>
    <n v="7000"/>
    <n v="15400"/>
    <n v="14000"/>
    <n v="1400"/>
    <x v="1"/>
  </r>
  <r>
    <x v="346"/>
    <x v="39"/>
    <x v="338"/>
    <x v="1"/>
    <x v="1"/>
    <x v="1"/>
    <x v="4"/>
    <x v="0"/>
    <n v="4"/>
    <s v="Sales"/>
    <n v="11000"/>
    <n v="10000"/>
    <n v="44000"/>
    <n v="40000"/>
    <n v="4000"/>
    <x v="4"/>
  </r>
  <r>
    <x v="347"/>
    <x v="40"/>
    <x v="339"/>
    <x v="1"/>
    <x v="2"/>
    <x v="2"/>
    <x v="5"/>
    <x v="2"/>
    <n v="1"/>
    <s v="Sales"/>
    <n v="13200.000000000002"/>
    <n v="12000"/>
    <n v="13200.000000000002"/>
    <n v="12000"/>
    <n v="1200.0000000000018"/>
    <x v="5"/>
  </r>
  <r>
    <x v="348"/>
    <x v="41"/>
    <x v="340"/>
    <x v="1"/>
    <x v="3"/>
    <x v="3"/>
    <x v="6"/>
    <x v="0"/>
    <n v="2"/>
    <s v="Sales"/>
    <n v="9950"/>
    <n v="9000"/>
    <n v="19900"/>
    <n v="18000"/>
    <n v="1900"/>
    <x v="6"/>
  </r>
  <r>
    <x v="349"/>
    <x v="42"/>
    <x v="341"/>
    <x v="1"/>
    <x v="0"/>
    <x v="0"/>
    <x v="7"/>
    <x v="1"/>
    <n v="30"/>
    <s v="Sales"/>
    <n v="11000"/>
    <n v="10000"/>
    <n v="330000"/>
    <n v="300000"/>
    <n v="30000"/>
    <x v="0"/>
  </r>
  <r>
    <x v="350"/>
    <x v="43"/>
    <x v="342"/>
    <x v="1"/>
    <x v="0"/>
    <x v="0"/>
    <x v="8"/>
    <x v="1"/>
    <n v="1"/>
    <s v="Sales"/>
    <n v="11000"/>
    <n v="10000"/>
    <n v="11000"/>
    <n v="10000"/>
    <n v="1000"/>
    <x v="1"/>
  </r>
  <r>
    <x v="351"/>
    <x v="44"/>
    <x v="343"/>
    <x v="1"/>
    <x v="1"/>
    <x v="1"/>
    <x v="9"/>
    <x v="3"/>
    <n v="1"/>
    <s v="Sales"/>
    <n v="7700.0000000000009"/>
    <n v="7000"/>
    <n v="7700.0000000000009"/>
    <n v="7000"/>
    <n v="700.00000000000091"/>
    <x v="2"/>
  </r>
  <r>
    <x v="352"/>
    <x v="45"/>
    <x v="344"/>
    <x v="1"/>
    <x v="2"/>
    <x v="2"/>
    <x v="10"/>
    <x v="2"/>
    <n v="2"/>
    <s v="Sales"/>
    <n v="9950"/>
    <n v="9000"/>
    <n v="19900"/>
    <n v="18000"/>
    <n v="1900"/>
    <x v="3"/>
  </r>
  <r>
    <x v="353"/>
    <x v="46"/>
    <x v="345"/>
    <x v="1"/>
    <x v="3"/>
    <x v="3"/>
    <x v="11"/>
    <x v="2"/>
    <n v="2"/>
    <s v="Sales"/>
    <n v="19800"/>
    <n v="18000"/>
    <n v="39600"/>
    <n v="36000"/>
    <n v="3600"/>
    <x v="4"/>
  </r>
  <r>
    <x v="354"/>
    <x v="47"/>
    <x v="346"/>
    <x v="1"/>
    <x v="0"/>
    <x v="0"/>
    <x v="12"/>
    <x v="0"/>
    <n v="1"/>
    <s v="Sales"/>
    <n v="44000"/>
    <n v="40000"/>
    <n v="44000"/>
    <n v="40000"/>
    <n v="4000"/>
    <x v="5"/>
  </r>
  <r>
    <x v="355"/>
    <x v="46"/>
    <x v="347"/>
    <x v="1"/>
    <x v="0"/>
    <x v="0"/>
    <x v="13"/>
    <x v="0"/>
    <n v="20"/>
    <s v="Sales"/>
    <n v="13200.000000000002"/>
    <n v="12000"/>
    <n v="264000.00000000006"/>
    <n v="240000"/>
    <n v="24000.000000000058"/>
    <x v="4"/>
  </r>
  <r>
    <x v="356"/>
    <x v="49"/>
    <x v="348"/>
    <x v="1"/>
    <x v="1"/>
    <x v="1"/>
    <x v="14"/>
    <x v="1"/>
    <n v="2"/>
    <s v="Sales"/>
    <n v="13000"/>
    <n v="12000"/>
    <n v="26000"/>
    <n v="24000"/>
    <n v="2000"/>
    <x v="0"/>
  </r>
  <r>
    <x v="357"/>
    <x v="50"/>
    <x v="349"/>
    <x v="1"/>
    <x v="2"/>
    <x v="2"/>
    <x v="15"/>
    <x v="0"/>
    <n v="2"/>
    <s v="Sales"/>
    <n v="6700"/>
    <n v="5000"/>
    <n v="13400"/>
    <n v="10000"/>
    <n v="3400"/>
    <x v="1"/>
  </r>
  <r>
    <x v="358"/>
    <x v="51"/>
    <x v="350"/>
    <x v="1"/>
    <x v="3"/>
    <x v="3"/>
    <x v="16"/>
    <x v="0"/>
    <n v="1"/>
    <s v="Sales"/>
    <n v="6700"/>
    <n v="5001"/>
    <n v="6700"/>
    <n v="5001"/>
    <n v="1699"/>
    <x v="2"/>
  </r>
  <r>
    <x v="359"/>
    <x v="52"/>
    <x v="351"/>
    <x v="0"/>
    <x v="0"/>
    <x v="0"/>
    <x v="17"/>
    <x v="2"/>
    <n v="1"/>
    <s v="Sales"/>
    <n v="6700"/>
    <n v="5002"/>
    <n v="6700"/>
    <n v="5002"/>
    <n v="1698"/>
    <x v="3"/>
  </r>
  <r>
    <x v="360"/>
    <x v="53"/>
    <x v="352"/>
    <x v="0"/>
    <x v="0"/>
    <x v="0"/>
    <x v="18"/>
    <x v="0"/>
    <n v="2"/>
    <s v="Sales"/>
    <n v="6700"/>
    <n v="5000"/>
    <n v="13400"/>
    <n v="10000"/>
    <n v="3400"/>
    <x v="4"/>
  </r>
  <r>
    <x v="361"/>
    <x v="54"/>
    <x v="353"/>
    <x v="0"/>
    <x v="1"/>
    <x v="1"/>
    <x v="0"/>
    <x v="0"/>
    <n v="2"/>
    <s v="Sales"/>
    <n v="6700"/>
    <n v="5001"/>
    <n v="13400"/>
    <n v="10002"/>
    <n v="3398"/>
    <x v="5"/>
  </r>
  <r>
    <x v="362"/>
    <x v="55"/>
    <x v="354"/>
    <x v="1"/>
    <x v="2"/>
    <x v="2"/>
    <x v="1"/>
    <x v="0"/>
    <n v="1"/>
    <s v="Sales"/>
    <n v="6700"/>
    <n v="5002"/>
    <n v="6700"/>
    <n v="5002"/>
    <n v="1698"/>
    <x v="6"/>
  </r>
  <r>
    <x v="363"/>
    <x v="56"/>
    <x v="355"/>
    <x v="1"/>
    <x v="3"/>
    <x v="3"/>
    <x v="2"/>
    <x v="0"/>
    <n v="1"/>
    <s v="Sales"/>
    <n v="6700"/>
    <n v="5000"/>
    <n v="6700"/>
    <n v="5000"/>
    <n v="1700"/>
    <x v="0"/>
  </r>
  <r>
    <x v="364"/>
    <x v="57"/>
    <x v="356"/>
    <x v="1"/>
    <x v="0"/>
    <x v="0"/>
    <x v="3"/>
    <x v="1"/>
    <n v="2"/>
    <s v="Sales"/>
    <n v="6700"/>
    <n v="5001"/>
    <n v="13400"/>
    <n v="10002"/>
    <n v="3398"/>
    <x v="1"/>
  </r>
  <r>
    <x v="365"/>
    <x v="56"/>
    <x v="357"/>
    <x v="1"/>
    <x v="0"/>
    <x v="0"/>
    <x v="4"/>
    <x v="0"/>
    <n v="2"/>
    <s v="Sales"/>
    <n v="6700"/>
    <n v="5002"/>
    <n v="13400"/>
    <n v="10004"/>
    <n v="3396"/>
    <x v="0"/>
  </r>
  <r>
    <x v="366"/>
    <x v="0"/>
    <x v="358"/>
    <x v="0"/>
    <x v="1"/>
    <x v="1"/>
    <x v="5"/>
    <x v="2"/>
    <n v="1"/>
    <s v="Sales"/>
    <n v="22000"/>
    <n v="20000"/>
    <n v="22000"/>
    <n v="20000"/>
    <n v="2000"/>
    <x v="0"/>
  </r>
  <r>
    <x v="367"/>
    <x v="1"/>
    <x v="359"/>
    <x v="1"/>
    <x v="2"/>
    <x v="2"/>
    <x v="6"/>
    <x v="0"/>
    <n v="1"/>
    <s v="Returned"/>
    <n v="11000"/>
    <n v="10000"/>
    <n v="11000"/>
    <n v="10000"/>
    <n v="1000"/>
    <x v="1"/>
  </r>
  <r>
    <x v="368"/>
    <x v="2"/>
    <x v="360"/>
    <x v="1"/>
    <x v="3"/>
    <x v="3"/>
    <x v="7"/>
    <x v="1"/>
    <n v="1"/>
    <s v="Sales"/>
    <n v="8500"/>
    <n v="7600"/>
    <n v="8500"/>
    <n v="7600"/>
    <n v="900"/>
    <x v="2"/>
  </r>
  <r>
    <x v="369"/>
    <x v="3"/>
    <x v="361"/>
    <x v="1"/>
    <x v="0"/>
    <x v="0"/>
    <x v="8"/>
    <x v="1"/>
    <n v="2"/>
    <s v="Returned"/>
    <n v="8500"/>
    <n v="7600"/>
    <n v="17000"/>
    <n v="15200"/>
    <n v="1800"/>
    <x v="3"/>
  </r>
  <r>
    <x v="370"/>
    <x v="4"/>
    <x v="362"/>
    <x v="1"/>
    <x v="0"/>
    <x v="0"/>
    <x v="9"/>
    <x v="3"/>
    <n v="3"/>
    <s v="Sales"/>
    <n v="13200.000000000002"/>
    <n v="12000"/>
    <n v="39600.000000000007"/>
    <n v="36000"/>
    <n v="3600.0000000000073"/>
    <x v="4"/>
  </r>
  <r>
    <x v="371"/>
    <x v="5"/>
    <x v="363"/>
    <x v="1"/>
    <x v="1"/>
    <x v="1"/>
    <x v="10"/>
    <x v="2"/>
    <n v="2"/>
    <s v="Sales"/>
    <n v="22000"/>
    <n v="20000"/>
    <n v="44000"/>
    <n v="40000"/>
    <n v="4000"/>
    <x v="5"/>
  </r>
  <r>
    <x v="372"/>
    <x v="6"/>
    <x v="364"/>
    <x v="1"/>
    <x v="2"/>
    <x v="2"/>
    <x v="11"/>
    <x v="2"/>
    <n v="2"/>
    <s v="Sales"/>
    <n v="7700"/>
    <n v="7000"/>
    <n v="15400"/>
    <n v="14000"/>
    <n v="1400"/>
    <x v="6"/>
  </r>
  <r>
    <x v="373"/>
    <x v="7"/>
    <x v="365"/>
    <x v="1"/>
    <x v="3"/>
    <x v="3"/>
    <x v="12"/>
    <x v="0"/>
    <n v="3"/>
    <s v="Sales"/>
    <n v="22000"/>
    <n v="20000"/>
    <n v="66000"/>
    <n v="60000"/>
    <n v="6000"/>
    <x v="0"/>
  </r>
  <r>
    <x v="374"/>
    <x v="8"/>
    <x v="366"/>
    <x v="1"/>
    <x v="0"/>
    <x v="0"/>
    <x v="13"/>
    <x v="0"/>
    <n v="1"/>
    <s v="Sales"/>
    <n v="44000"/>
    <n v="40000"/>
    <n v="44000"/>
    <n v="40000"/>
    <n v="4000"/>
    <x v="1"/>
  </r>
  <r>
    <x v="375"/>
    <x v="9"/>
    <x v="367"/>
    <x v="1"/>
    <x v="0"/>
    <x v="0"/>
    <x v="14"/>
    <x v="1"/>
    <n v="2"/>
    <s v="Sales"/>
    <n v="19800"/>
    <n v="18000"/>
    <n v="39600"/>
    <n v="36000"/>
    <n v="3600"/>
    <x v="2"/>
  </r>
  <r>
    <x v="376"/>
    <x v="10"/>
    <x v="368"/>
    <x v="1"/>
    <x v="1"/>
    <x v="1"/>
    <x v="15"/>
    <x v="0"/>
    <n v="2"/>
    <s v="Sales"/>
    <n v="9950"/>
    <n v="9000"/>
    <n v="19900"/>
    <n v="18000"/>
    <n v="1900"/>
    <x v="3"/>
  </r>
  <r>
    <x v="377"/>
    <x v="11"/>
    <x v="369"/>
    <x v="1"/>
    <x v="2"/>
    <x v="2"/>
    <x v="16"/>
    <x v="0"/>
    <n v="2"/>
    <s v="Sales"/>
    <n v="7700"/>
    <n v="7000"/>
    <n v="15400"/>
    <n v="14000"/>
    <n v="1400"/>
    <x v="4"/>
  </r>
  <r>
    <x v="378"/>
    <x v="12"/>
    <x v="370"/>
    <x v="1"/>
    <x v="3"/>
    <x v="3"/>
    <x v="17"/>
    <x v="2"/>
    <n v="4"/>
    <s v="Sales"/>
    <n v="11000"/>
    <n v="10000"/>
    <n v="44000"/>
    <n v="40000"/>
    <n v="4000"/>
    <x v="5"/>
  </r>
  <r>
    <x v="379"/>
    <x v="13"/>
    <x v="371"/>
    <x v="1"/>
    <x v="0"/>
    <x v="0"/>
    <x v="18"/>
    <x v="0"/>
    <n v="1"/>
    <s v="Sales"/>
    <n v="13200.000000000002"/>
    <n v="12000"/>
    <n v="13200.000000000002"/>
    <n v="12000"/>
    <n v="1200.0000000000018"/>
    <x v="6"/>
  </r>
  <r>
    <x v="380"/>
    <x v="14"/>
    <x v="372"/>
    <x v="0"/>
    <x v="0"/>
    <x v="0"/>
    <x v="0"/>
    <x v="0"/>
    <n v="2"/>
    <s v="Sales"/>
    <n v="9950"/>
    <n v="9000"/>
    <n v="19900"/>
    <n v="18000"/>
    <n v="1900"/>
    <x v="0"/>
  </r>
  <r>
    <x v="381"/>
    <x v="15"/>
    <x v="50"/>
    <x v="0"/>
    <x v="1"/>
    <x v="1"/>
    <x v="1"/>
    <x v="0"/>
    <n v="2"/>
    <s v="Sales"/>
    <n v="7700"/>
    <n v="7000"/>
    <n v="15400"/>
    <n v="14000"/>
    <n v="1400"/>
    <x v="1"/>
  </r>
  <r>
    <x v="382"/>
    <x v="16"/>
    <x v="373"/>
    <x v="0"/>
    <x v="2"/>
    <x v="2"/>
    <x v="2"/>
    <x v="0"/>
    <n v="4"/>
    <s v="Sales"/>
    <n v="11000"/>
    <n v="10000"/>
    <n v="44000"/>
    <n v="40000"/>
    <n v="4000"/>
    <x v="2"/>
  </r>
  <r>
    <x v="383"/>
    <x v="17"/>
    <x v="374"/>
    <x v="1"/>
    <x v="3"/>
    <x v="3"/>
    <x v="3"/>
    <x v="1"/>
    <n v="1"/>
    <s v="Sales"/>
    <n v="13200.000000000002"/>
    <n v="12000"/>
    <n v="13200.000000000002"/>
    <n v="12000"/>
    <n v="1200.0000000000018"/>
    <x v="3"/>
  </r>
  <r>
    <x v="384"/>
    <x v="18"/>
    <x v="375"/>
    <x v="1"/>
    <x v="0"/>
    <x v="0"/>
    <x v="4"/>
    <x v="0"/>
    <n v="2"/>
    <s v="Sales"/>
    <n v="44000"/>
    <n v="40000"/>
    <n v="88000"/>
    <n v="80000"/>
    <n v="8000"/>
    <x v="4"/>
  </r>
  <r>
    <x v="385"/>
    <x v="19"/>
    <x v="376"/>
    <x v="1"/>
    <x v="0"/>
    <x v="0"/>
    <x v="5"/>
    <x v="2"/>
    <n v="2"/>
    <s v="Returned"/>
    <n v="7700"/>
    <n v="7000"/>
    <n v="15400"/>
    <n v="14000"/>
    <n v="1400"/>
    <x v="5"/>
  </r>
  <r>
    <x v="386"/>
    <x v="20"/>
    <x v="377"/>
    <x v="1"/>
    <x v="1"/>
    <x v="1"/>
    <x v="6"/>
    <x v="0"/>
    <n v="10"/>
    <s v="Sales"/>
    <n v="22000"/>
    <n v="20000"/>
    <n v="220000"/>
    <n v="200000"/>
    <n v="20000"/>
    <x v="6"/>
  </r>
  <r>
    <x v="387"/>
    <x v="21"/>
    <x v="378"/>
    <x v="1"/>
    <x v="2"/>
    <x v="2"/>
    <x v="7"/>
    <x v="1"/>
    <n v="10"/>
    <s v="Sales"/>
    <n v="9950"/>
    <n v="9000"/>
    <n v="99500"/>
    <n v="90000"/>
    <n v="9500"/>
    <x v="0"/>
  </r>
  <r>
    <x v="388"/>
    <x v="22"/>
    <x v="379"/>
    <x v="1"/>
    <x v="3"/>
    <x v="3"/>
    <x v="8"/>
    <x v="1"/>
    <n v="10"/>
    <s v="Sales"/>
    <n v="7700.0000000000009"/>
    <n v="7000"/>
    <n v="77000.000000000015"/>
    <n v="70000"/>
    <n v="7000.0000000000146"/>
    <x v="1"/>
  </r>
  <r>
    <x v="389"/>
    <x v="23"/>
    <x v="380"/>
    <x v="1"/>
    <x v="0"/>
    <x v="0"/>
    <x v="9"/>
    <x v="3"/>
    <n v="10"/>
    <s v="Sales"/>
    <n v="9950"/>
    <n v="9000"/>
    <n v="99500"/>
    <n v="90000"/>
    <n v="9500"/>
    <x v="2"/>
  </r>
  <r>
    <x v="390"/>
    <x v="24"/>
    <x v="381"/>
    <x v="1"/>
    <x v="0"/>
    <x v="0"/>
    <x v="10"/>
    <x v="2"/>
    <n v="10"/>
    <s v="Sales"/>
    <n v="9950"/>
    <n v="9000"/>
    <n v="99500"/>
    <n v="90000"/>
    <n v="9500"/>
    <x v="3"/>
  </r>
  <r>
    <x v="391"/>
    <x v="25"/>
    <x v="382"/>
    <x v="1"/>
    <x v="1"/>
    <x v="1"/>
    <x v="11"/>
    <x v="2"/>
    <n v="10"/>
    <s v="Sales"/>
    <n v="9950"/>
    <n v="9000"/>
    <n v="99500"/>
    <n v="90000"/>
    <n v="9500"/>
    <x v="4"/>
  </r>
  <r>
    <x v="392"/>
    <x v="26"/>
    <x v="383"/>
    <x v="1"/>
    <x v="2"/>
    <x v="2"/>
    <x v="12"/>
    <x v="0"/>
    <n v="10"/>
    <s v="Sales"/>
    <n v="9950"/>
    <n v="9000"/>
    <n v="99500"/>
    <n v="90000"/>
    <n v="9500"/>
    <x v="5"/>
  </r>
  <r>
    <x v="393"/>
    <x v="27"/>
    <x v="384"/>
    <x v="1"/>
    <x v="3"/>
    <x v="3"/>
    <x v="13"/>
    <x v="0"/>
    <n v="10"/>
    <s v="Sales"/>
    <n v="9950"/>
    <n v="9000"/>
    <n v="99500"/>
    <n v="90000"/>
    <n v="9500"/>
    <x v="6"/>
  </r>
  <r>
    <x v="394"/>
    <x v="28"/>
    <x v="385"/>
    <x v="1"/>
    <x v="0"/>
    <x v="0"/>
    <x v="14"/>
    <x v="1"/>
    <n v="10"/>
    <s v="Sales"/>
    <n v="9950"/>
    <n v="9000"/>
    <n v="99500"/>
    <n v="90000"/>
    <n v="9500"/>
    <x v="0"/>
  </r>
  <r>
    <x v="395"/>
    <x v="29"/>
    <x v="386"/>
    <x v="1"/>
    <x v="0"/>
    <x v="0"/>
    <x v="15"/>
    <x v="0"/>
    <n v="10"/>
    <s v="Sales"/>
    <n v="9950"/>
    <n v="9000"/>
    <n v="99500"/>
    <n v="90000"/>
    <n v="9500"/>
    <x v="1"/>
  </r>
  <r>
    <x v="396"/>
    <x v="30"/>
    <x v="387"/>
    <x v="1"/>
    <x v="1"/>
    <x v="1"/>
    <x v="16"/>
    <x v="0"/>
    <n v="10"/>
    <s v="Sales"/>
    <n v="9950"/>
    <n v="9000"/>
    <n v="99500"/>
    <n v="90000"/>
    <n v="9500"/>
    <x v="2"/>
  </r>
  <r>
    <x v="397"/>
    <x v="31"/>
    <x v="388"/>
    <x v="1"/>
    <x v="2"/>
    <x v="2"/>
    <x v="17"/>
    <x v="2"/>
    <n v="10"/>
    <s v="Sales"/>
    <n v="9950"/>
    <n v="9000"/>
    <n v="99500"/>
    <n v="90000"/>
    <n v="9500"/>
    <x v="3"/>
  </r>
  <r>
    <x v="398"/>
    <x v="32"/>
    <x v="389"/>
    <x v="1"/>
    <x v="3"/>
    <x v="3"/>
    <x v="18"/>
    <x v="0"/>
    <n v="10"/>
    <s v="Sales"/>
    <n v="9950"/>
    <n v="9000"/>
    <n v="99500"/>
    <n v="90000"/>
    <n v="9500"/>
    <x v="4"/>
  </r>
  <r>
    <x v="399"/>
    <x v="33"/>
    <x v="390"/>
    <x v="1"/>
    <x v="0"/>
    <x v="0"/>
    <x v="0"/>
    <x v="0"/>
    <n v="10"/>
    <s v="Sales"/>
    <n v="9950"/>
    <n v="9000"/>
    <n v="99500"/>
    <n v="90000"/>
    <n v="9500"/>
    <x v="5"/>
  </r>
  <r>
    <x v="400"/>
    <x v="34"/>
    <x v="391"/>
    <x v="1"/>
    <x v="3"/>
    <x v="3"/>
    <x v="1"/>
    <x v="0"/>
    <n v="10"/>
    <s v="Sales"/>
    <n v="9950"/>
    <n v="9000"/>
    <n v="99500"/>
    <n v="90000"/>
    <n v="9500"/>
    <x v="6"/>
  </r>
  <r>
    <x v="401"/>
    <x v="35"/>
    <x v="392"/>
    <x v="1"/>
    <x v="0"/>
    <x v="0"/>
    <x v="2"/>
    <x v="0"/>
    <n v="11"/>
    <s v="Sales"/>
    <n v="9950"/>
    <n v="9000"/>
    <n v="109450"/>
    <n v="99000"/>
    <n v="10450"/>
    <x v="0"/>
  </r>
  <r>
    <x v="402"/>
    <x v="36"/>
    <x v="393"/>
    <x v="1"/>
    <x v="3"/>
    <x v="3"/>
    <x v="3"/>
    <x v="1"/>
    <n v="11"/>
    <s v="Returned"/>
    <n v="9950"/>
    <n v="9000"/>
    <n v="109450"/>
    <n v="99000"/>
    <n v="10450"/>
    <x v="1"/>
  </r>
  <r>
    <x v="403"/>
    <x v="37"/>
    <x v="394"/>
    <x v="1"/>
    <x v="0"/>
    <x v="0"/>
    <x v="4"/>
    <x v="0"/>
    <n v="11"/>
    <s v="Sales"/>
    <n v="9950"/>
    <n v="9000"/>
    <n v="109450"/>
    <n v="99000"/>
    <n v="10450"/>
    <x v="2"/>
  </r>
  <r>
    <x v="404"/>
    <x v="36"/>
    <x v="395"/>
    <x v="1"/>
    <x v="3"/>
    <x v="3"/>
    <x v="5"/>
    <x v="2"/>
    <n v="2"/>
    <s v="Returned"/>
    <n v="10000"/>
    <n v="9000"/>
    <n v="20000"/>
    <n v="18000"/>
    <n v="2000"/>
    <x v="1"/>
  </r>
  <r>
    <x v="405"/>
    <x v="39"/>
    <x v="396"/>
    <x v="1"/>
    <x v="0"/>
    <x v="0"/>
    <x v="6"/>
    <x v="0"/>
    <n v="3"/>
    <s v="Returned"/>
    <n v="10000"/>
    <n v="9000"/>
    <n v="30000"/>
    <n v="27000"/>
    <n v="3000"/>
    <x v="4"/>
  </r>
  <r>
    <x v="406"/>
    <x v="40"/>
    <x v="397"/>
    <x v="1"/>
    <x v="3"/>
    <x v="3"/>
    <x v="7"/>
    <x v="1"/>
    <n v="4"/>
    <s v="Returned"/>
    <n v="10000"/>
    <n v="9000"/>
    <n v="40000"/>
    <n v="36000"/>
    <n v="4000"/>
    <x v="5"/>
  </r>
  <r>
    <x v="407"/>
    <x v="41"/>
    <x v="398"/>
    <x v="1"/>
    <x v="0"/>
    <x v="0"/>
    <x v="8"/>
    <x v="1"/>
    <n v="2"/>
    <s v="Sales"/>
    <n v="6700"/>
    <n v="5001"/>
    <n v="13400"/>
    <n v="10002"/>
    <n v="3398"/>
    <x v="6"/>
  </r>
  <r>
    <x v="408"/>
    <x v="42"/>
    <x v="399"/>
    <x v="1"/>
    <x v="3"/>
    <x v="3"/>
    <x v="9"/>
    <x v="3"/>
    <n v="2"/>
    <s v="Sales"/>
    <n v="6700"/>
    <n v="5002"/>
    <n v="13400"/>
    <n v="10004"/>
    <n v="3396"/>
    <x v="0"/>
  </r>
  <r>
    <x v="409"/>
    <x v="43"/>
    <x v="400"/>
    <x v="1"/>
    <x v="0"/>
    <x v="0"/>
    <x v="10"/>
    <x v="2"/>
    <n v="1"/>
    <s v="Sales"/>
    <n v="22000"/>
    <n v="20000"/>
    <n v="22000"/>
    <n v="20000"/>
    <n v="2000"/>
    <x v="1"/>
  </r>
  <r>
    <x v="410"/>
    <x v="44"/>
    <x v="401"/>
    <x v="1"/>
    <x v="3"/>
    <x v="3"/>
    <x v="11"/>
    <x v="2"/>
    <n v="1"/>
    <s v="Returned"/>
    <n v="11000"/>
    <n v="10000"/>
    <n v="11000"/>
    <n v="10000"/>
    <n v="1000"/>
    <x v="2"/>
  </r>
  <r>
    <x v="411"/>
    <x v="45"/>
    <x v="402"/>
    <x v="1"/>
    <x v="1"/>
    <x v="1"/>
    <x v="12"/>
    <x v="0"/>
    <n v="1"/>
    <s v="Sales"/>
    <n v="8500"/>
    <n v="7600"/>
    <n v="8500"/>
    <n v="7600"/>
    <n v="900"/>
    <x v="3"/>
  </r>
  <r>
    <x v="412"/>
    <x v="46"/>
    <x v="403"/>
    <x v="1"/>
    <x v="2"/>
    <x v="2"/>
    <x v="13"/>
    <x v="0"/>
    <n v="2"/>
    <s v="Returned"/>
    <n v="8500"/>
    <n v="7600"/>
    <n v="17000"/>
    <n v="15200"/>
    <n v="1800"/>
    <x v="4"/>
  </r>
  <r>
    <x v="413"/>
    <x v="47"/>
    <x v="404"/>
    <x v="1"/>
    <x v="3"/>
    <x v="3"/>
    <x v="14"/>
    <x v="1"/>
    <n v="3"/>
    <s v="Sales"/>
    <n v="13200.000000000002"/>
    <n v="12000"/>
    <n v="39600.000000000007"/>
    <n v="36000"/>
    <n v="3600.0000000000073"/>
    <x v="5"/>
  </r>
  <r>
    <x v="414"/>
    <x v="46"/>
    <x v="405"/>
    <x v="1"/>
    <x v="0"/>
    <x v="0"/>
    <x v="15"/>
    <x v="0"/>
    <n v="2"/>
    <s v="Sales"/>
    <n v="22000"/>
    <n v="20000"/>
    <n v="44000"/>
    <n v="40000"/>
    <n v="4000"/>
    <x v="4"/>
  </r>
  <r>
    <x v="415"/>
    <x v="49"/>
    <x v="406"/>
    <x v="1"/>
    <x v="0"/>
    <x v="0"/>
    <x v="16"/>
    <x v="0"/>
    <n v="2"/>
    <s v="Sales"/>
    <n v="7700"/>
    <n v="7000"/>
    <n v="15400"/>
    <n v="14000"/>
    <n v="1400"/>
    <x v="0"/>
  </r>
  <r>
    <x v="416"/>
    <x v="50"/>
    <x v="407"/>
    <x v="1"/>
    <x v="1"/>
    <x v="1"/>
    <x v="17"/>
    <x v="2"/>
    <n v="3"/>
    <s v="Sales"/>
    <n v="22000"/>
    <n v="20000"/>
    <n v="66000"/>
    <n v="60000"/>
    <n v="6000"/>
    <x v="1"/>
  </r>
  <r>
    <x v="417"/>
    <x v="51"/>
    <x v="408"/>
    <x v="1"/>
    <x v="2"/>
    <x v="2"/>
    <x v="18"/>
    <x v="0"/>
    <n v="1"/>
    <s v="Sales"/>
    <n v="44000"/>
    <n v="40000"/>
    <n v="44000"/>
    <n v="40000"/>
    <n v="4000"/>
    <x v="2"/>
  </r>
  <r>
    <x v="418"/>
    <x v="52"/>
    <x v="409"/>
    <x v="1"/>
    <x v="3"/>
    <x v="3"/>
    <x v="0"/>
    <x v="0"/>
    <n v="2"/>
    <s v="Sales"/>
    <n v="19800"/>
    <n v="18000"/>
    <n v="39600"/>
    <n v="36000"/>
    <n v="3600"/>
    <x v="3"/>
  </r>
  <r>
    <x v="419"/>
    <x v="53"/>
    <x v="410"/>
    <x v="1"/>
    <x v="0"/>
    <x v="0"/>
    <x v="1"/>
    <x v="0"/>
    <n v="2"/>
    <s v="Sales"/>
    <n v="9950"/>
    <n v="9000"/>
    <n v="19900"/>
    <n v="18000"/>
    <n v="1900"/>
    <x v="4"/>
  </r>
  <r>
    <x v="420"/>
    <x v="54"/>
    <x v="411"/>
    <x v="0"/>
    <x v="0"/>
    <x v="0"/>
    <x v="2"/>
    <x v="0"/>
    <n v="2"/>
    <s v="Sales"/>
    <n v="7700"/>
    <n v="7000"/>
    <n v="15400"/>
    <n v="14000"/>
    <n v="1400"/>
    <x v="5"/>
  </r>
  <r>
    <x v="421"/>
    <x v="55"/>
    <x v="412"/>
    <x v="0"/>
    <x v="1"/>
    <x v="1"/>
    <x v="3"/>
    <x v="1"/>
    <n v="4"/>
    <s v="Sales"/>
    <n v="11000"/>
    <n v="10000"/>
    <n v="44000"/>
    <n v="40000"/>
    <n v="4000"/>
    <x v="6"/>
  </r>
  <r>
    <x v="422"/>
    <x v="56"/>
    <x v="413"/>
    <x v="0"/>
    <x v="2"/>
    <x v="2"/>
    <x v="4"/>
    <x v="0"/>
    <n v="1"/>
    <s v="Sales"/>
    <n v="13200.000000000002"/>
    <n v="12000"/>
    <n v="13200.000000000002"/>
    <n v="12000"/>
    <n v="1200.0000000000018"/>
    <x v="0"/>
  </r>
  <r>
    <x v="423"/>
    <x v="57"/>
    <x v="414"/>
    <x v="1"/>
    <x v="3"/>
    <x v="3"/>
    <x v="5"/>
    <x v="2"/>
    <n v="2"/>
    <s v="Sales"/>
    <n v="9950"/>
    <n v="9000"/>
    <n v="19900"/>
    <n v="18000"/>
    <n v="1900"/>
    <x v="1"/>
  </r>
  <r>
    <x v="424"/>
    <x v="56"/>
    <x v="415"/>
    <x v="1"/>
    <x v="0"/>
    <x v="0"/>
    <x v="6"/>
    <x v="0"/>
    <n v="2"/>
    <s v="Sales"/>
    <n v="7700"/>
    <n v="7000"/>
    <n v="15400"/>
    <n v="14000"/>
    <n v="1400"/>
    <x v="0"/>
  </r>
  <r>
    <x v="425"/>
    <x v="59"/>
    <x v="416"/>
    <x v="1"/>
    <x v="0"/>
    <x v="0"/>
    <x v="7"/>
    <x v="1"/>
    <n v="4"/>
    <s v="Sales"/>
    <n v="11000"/>
    <n v="10000"/>
    <n v="44000"/>
    <n v="40000"/>
    <n v="4000"/>
    <x v="3"/>
  </r>
  <r>
    <x v="426"/>
    <x v="30"/>
    <x v="417"/>
    <x v="1"/>
    <x v="1"/>
    <x v="1"/>
    <x v="8"/>
    <x v="1"/>
    <n v="1"/>
    <s v="Sales"/>
    <n v="13200.000000000002"/>
    <n v="12000"/>
    <n v="13200.000000000002"/>
    <n v="12000"/>
    <n v="1200.0000000000018"/>
    <x v="2"/>
  </r>
  <r>
    <x v="427"/>
    <x v="0"/>
    <x v="418"/>
    <x v="0"/>
    <x v="2"/>
    <x v="2"/>
    <x v="9"/>
    <x v="3"/>
    <n v="2"/>
    <s v="Sales"/>
    <n v="9950"/>
    <n v="9000"/>
    <n v="19900"/>
    <n v="18000"/>
    <n v="1900"/>
    <x v="0"/>
  </r>
  <r>
    <x v="428"/>
    <x v="1"/>
    <x v="419"/>
    <x v="1"/>
    <x v="3"/>
    <x v="3"/>
    <x v="10"/>
    <x v="2"/>
    <n v="2"/>
    <s v="Sales"/>
    <n v="7700"/>
    <n v="7000"/>
    <n v="15400"/>
    <n v="14000"/>
    <n v="1400"/>
    <x v="1"/>
  </r>
  <r>
    <x v="429"/>
    <x v="0"/>
    <x v="420"/>
    <x v="1"/>
    <x v="0"/>
    <x v="0"/>
    <x v="11"/>
    <x v="2"/>
    <n v="1"/>
    <s v="Sales"/>
    <n v="11000"/>
    <n v="10000"/>
    <n v="11000"/>
    <n v="10000"/>
    <n v="1000"/>
    <x v="0"/>
  </r>
  <r>
    <x v="430"/>
    <x v="1"/>
    <x v="421"/>
    <x v="1"/>
    <x v="0"/>
    <x v="0"/>
    <x v="12"/>
    <x v="0"/>
    <n v="1"/>
    <s v="Sales"/>
    <n v="7700.0000000000009"/>
    <n v="7000"/>
    <n v="7700.0000000000009"/>
    <n v="7000"/>
    <n v="700.00000000000091"/>
    <x v="1"/>
  </r>
  <r>
    <x v="431"/>
    <x v="2"/>
    <x v="422"/>
    <x v="1"/>
    <x v="1"/>
    <x v="1"/>
    <x v="13"/>
    <x v="0"/>
    <n v="2"/>
    <s v="Sales"/>
    <n v="9950"/>
    <n v="9000"/>
    <n v="19900"/>
    <n v="18000"/>
    <n v="1900"/>
    <x v="2"/>
  </r>
  <r>
    <x v="432"/>
    <x v="3"/>
    <x v="423"/>
    <x v="1"/>
    <x v="2"/>
    <x v="2"/>
    <x v="14"/>
    <x v="1"/>
    <n v="2"/>
    <s v="Sales"/>
    <n v="19800"/>
    <n v="18000"/>
    <n v="39600"/>
    <n v="36000"/>
    <n v="3600"/>
    <x v="3"/>
  </r>
  <r>
    <x v="433"/>
    <x v="4"/>
    <x v="424"/>
    <x v="1"/>
    <x v="3"/>
    <x v="3"/>
    <x v="15"/>
    <x v="0"/>
    <n v="1"/>
    <s v="Sales"/>
    <n v="44000"/>
    <n v="40000"/>
    <n v="44000"/>
    <n v="40000"/>
    <n v="4000"/>
    <x v="4"/>
  </r>
  <r>
    <x v="434"/>
    <x v="5"/>
    <x v="425"/>
    <x v="1"/>
    <x v="0"/>
    <x v="0"/>
    <x v="16"/>
    <x v="0"/>
    <n v="1"/>
    <s v="Sales"/>
    <n v="22000"/>
    <n v="20000"/>
    <n v="22000"/>
    <n v="20000"/>
    <n v="2000"/>
    <x v="5"/>
  </r>
  <r>
    <x v="435"/>
    <x v="6"/>
    <x v="426"/>
    <x v="1"/>
    <x v="0"/>
    <x v="0"/>
    <x v="17"/>
    <x v="2"/>
    <n v="2"/>
    <s v="Sales"/>
    <n v="13000"/>
    <n v="12000"/>
    <n v="26000"/>
    <n v="24000"/>
    <n v="2000"/>
    <x v="6"/>
  </r>
  <r>
    <x v="436"/>
    <x v="7"/>
    <x v="427"/>
    <x v="1"/>
    <x v="1"/>
    <x v="1"/>
    <x v="18"/>
    <x v="0"/>
    <n v="2"/>
    <s v="Sales"/>
    <n v="6700"/>
    <n v="5000"/>
    <n v="13400"/>
    <n v="10000"/>
    <n v="3400"/>
    <x v="0"/>
  </r>
  <r>
    <x v="437"/>
    <x v="8"/>
    <x v="428"/>
    <x v="1"/>
    <x v="2"/>
    <x v="2"/>
    <x v="0"/>
    <x v="0"/>
    <n v="1"/>
    <s v="Sales"/>
    <n v="6700"/>
    <n v="5001"/>
    <n v="6700"/>
    <n v="5001"/>
    <n v="1699"/>
    <x v="1"/>
  </r>
  <r>
    <x v="438"/>
    <x v="9"/>
    <x v="50"/>
    <x v="1"/>
    <x v="3"/>
    <x v="3"/>
    <x v="1"/>
    <x v="0"/>
    <n v="1"/>
    <s v="Sales"/>
    <n v="6700"/>
    <n v="5002"/>
    <n v="6700"/>
    <n v="5002"/>
    <n v="1698"/>
    <x v="2"/>
  </r>
  <r>
    <x v="439"/>
    <x v="10"/>
    <x v="429"/>
    <x v="1"/>
    <x v="0"/>
    <x v="0"/>
    <x v="2"/>
    <x v="0"/>
    <n v="2"/>
    <s v="Sales"/>
    <n v="6700"/>
    <n v="5000"/>
    <n v="13400"/>
    <n v="10000"/>
    <n v="3400"/>
    <x v="3"/>
  </r>
  <r>
    <x v="440"/>
    <x v="11"/>
    <x v="430"/>
    <x v="1"/>
    <x v="0"/>
    <x v="0"/>
    <x v="3"/>
    <x v="1"/>
    <n v="2"/>
    <s v="Sales"/>
    <n v="6700"/>
    <n v="5001"/>
    <n v="13400"/>
    <n v="10002"/>
    <n v="3398"/>
    <x v="4"/>
  </r>
  <r>
    <x v="441"/>
    <x v="12"/>
    <x v="431"/>
    <x v="0"/>
    <x v="1"/>
    <x v="1"/>
    <x v="4"/>
    <x v="0"/>
    <n v="1"/>
    <s v="Sales"/>
    <n v="6700"/>
    <n v="5002"/>
    <n v="6700"/>
    <n v="5002"/>
    <n v="1698"/>
    <x v="5"/>
  </r>
  <r>
    <x v="442"/>
    <x v="13"/>
    <x v="432"/>
    <x v="0"/>
    <x v="2"/>
    <x v="2"/>
    <x v="5"/>
    <x v="2"/>
    <n v="1"/>
    <s v="Sales"/>
    <n v="6700"/>
    <n v="5000"/>
    <n v="6700"/>
    <n v="5000"/>
    <n v="1700"/>
    <x v="6"/>
  </r>
  <r>
    <x v="443"/>
    <x v="14"/>
    <x v="433"/>
    <x v="0"/>
    <x v="3"/>
    <x v="3"/>
    <x v="6"/>
    <x v="0"/>
    <n v="2"/>
    <s v="Sales"/>
    <n v="6700"/>
    <n v="5001"/>
    <n v="13400"/>
    <n v="10002"/>
    <n v="3398"/>
    <x v="0"/>
  </r>
  <r>
    <x v="444"/>
    <x v="15"/>
    <x v="434"/>
    <x v="1"/>
    <x v="0"/>
    <x v="0"/>
    <x v="7"/>
    <x v="1"/>
    <n v="2"/>
    <s v="Sales"/>
    <n v="6700"/>
    <n v="5002"/>
    <n v="13400"/>
    <n v="10004"/>
    <n v="3396"/>
    <x v="1"/>
  </r>
  <r>
    <x v="445"/>
    <x v="16"/>
    <x v="435"/>
    <x v="1"/>
    <x v="0"/>
    <x v="0"/>
    <x v="8"/>
    <x v="1"/>
    <n v="1"/>
    <s v="Sales"/>
    <n v="22000"/>
    <n v="20000"/>
    <n v="22000"/>
    <n v="20000"/>
    <n v="2000"/>
    <x v="2"/>
  </r>
  <r>
    <x v="446"/>
    <x v="17"/>
    <x v="436"/>
    <x v="1"/>
    <x v="1"/>
    <x v="1"/>
    <x v="9"/>
    <x v="3"/>
    <n v="1"/>
    <s v="Returned"/>
    <n v="11000"/>
    <n v="10000"/>
    <n v="11000"/>
    <n v="10000"/>
    <n v="1000"/>
    <x v="3"/>
  </r>
  <r>
    <x v="447"/>
    <x v="18"/>
    <x v="437"/>
    <x v="1"/>
    <x v="2"/>
    <x v="2"/>
    <x v="10"/>
    <x v="2"/>
    <n v="1"/>
    <s v="Sales"/>
    <n v="8500"/>
    <n v="7600"/>
    <n v="8500"/>
    <n v="7600"/>
    <n v="900"/>
    <x v="4"/>
  </r>
  <r>
    <x v="448"/>
    <x v="19"/>
    <x v="438"/>
    <x v="0"/>
    <x v="3"/>
    <x v="3"/>
    <x v="11"/>
    <x v="2"/>
    <n v="2"/>
    <s v="Returned"/>
    <n v="8500"/>
    <n v="7600"/>
    <n v="17000"/>
    <n v="15200"/>
    <n v="1800"/>
    <x v="5"/>
  </r>
  <r>
    <x v="449"/>
    <x v="20"/>
    <x v="439"/>
    <x v="1"/>
    <x v="0"/>
    <x v="0"/>
    <x v="12"/>
    <x v="0"/>
    <n v="3"/>
    <s v="Sales"/>
    <n v="13200.000000000002"/>
    <n v="12000"/>
    <n v="39600.000000000007"/>
    <n v="36000"/>
    <n v="3600.0000000000073"/>
    <x v="6"/>
  </r>
  <r>
    <x v="450"/>
    <x v="21"/>
    <x v="440"/>
    <x v="1"/>
    <x v="0"/>
    <x v="0"/>
    <x v="13"/>
    <x v="0"/>
    <n v="2"/>
    <s v="Sales"/>
    <n v="22000"/>
    <n v="20000"/>
    <n v="44000"/>
    <n v="40000"/>
    <n v="4000"/>
    <x v="0"/>
  </r>
  <r>
    <x v="451"/>
    <x v="22"/>
    <x v="441"/>
    <x v="1"/>
    <x v="1"/>
    <x v="1"/>
    <x v="14"/>
    <x v="1"/>
    <n v="2"/>
    <s v="Sales"/>
    <n v="7700"/>
    <n v="7000"/>
    <n v="15400"/>
    <n v="14000"/>
    <n v="1400"/>
    <x v="1"/>
  </r>
  <r>
    <x v="452"/>
    <x v="23"/>
    <x v="442"/>
    <x v="1"/>
    <x v="2"/>
    <x v="2"/>
    <x v="15"/>
    <x v="0"/>
    <n v="3"/>
    <s v="Sales"/>
    <n v="22000"/>
    <n v="20000"/>
    <n v="66000"/>
    <n v="60000"/>
    <n v="6000"/>
    <x v="2"/>
  </r>
  <r>
    <x v="453"/>
    <x v="24"/>
    <x v="443"/>
    <x v="1"/>
    <x v="3"/>
    <x v="3"/>
    <x v="16"/>
    <x v="0"/>
    <n v="1"/>
    <s v="Sales"/>
    <n v="44000"/>
    <n v="40000"/>
    <n v="44000"/>
    <n v="40000"/>
    <n v="4000"/>
    <x v="3"/>
  </r>
  <r>
    <x v="454"/>
    <x v="25"/>
    <x v="444"/>
    <x v="1"/>
    <x v="0"/>
    <x v="0"/>
    <x v="17"/>
    <x v="2"/>
    <n v="2"/>
    <s v="Sales"/>
    <n v="19800"/>
    <n v="18000"/>
    <n v="39600"/>
    <n v="36000"/>
    <n v="3600"/>
    <x v="4"/>
  </r>
  <r>
    <x v="455"/>
    <x v="26"/>
    <x v="445"/>
    <x v="1"/>
    <x v="0"/>
    <x v="0"/>
    <x v="18"/>
    <x v="0"/>
    <n v="2"/>
    <s v="Sales"/>
    <n v="9950"/>
    <n v="9000"/>
    <n v="19900"/>
    <n v="18000"/>
    <n v="1900"/>
    <x v="5"/>
  </r>
  <r>
    <x v="456"/>
    <x v="27"/>
    <x v="446"/>
    <x v="1"/>
    <x v="1"/>
    <x v="1"/>
    <x v="0"/>
    <x v="0"/>
    <n v="2"/>
    <s v="Sales"/>
    <n v="7700"/>
    <n v="7000"/>
    <n v="15400"/>
    <n v="14000"/>
    <n v="1400"/>
    <x v="6"/>
  </r>
  <r>
    <x v="457"/>
    <x v="28"/>
    <x v="447"/>
    <x v="1"/>
    <x v="2"/>
    <x v="2"/>
    <x v="1"/>
    <x v="0"/>
    <n v="4"/>
    <s v="Sales"/>
    <n v="11000"/>
    <n v="10000"/>
    <n v="44000"/>
    <n v="40000"/>
    <n v="4000"/>
    <x v="0"/>
  </r>
  <r>
    <x v="458"/>
    <x v="29"/>
    <x v="448"/>
    <x v="1"/>
    <x v="3"/>
    <x v="3"/>
    <x v="2"/>
    <x v="0"/>
    <n v="1"/>
    <s v="Sales"/>
    <n v="13200.000000000002"/>
    <n v="12000"/>
    <n v="13200.000000000002"/>
    <n v="12000"/>
    <n v="1200.0000000000018"/>
    <x v="1"/>
  </r>
  <r>
    <x v="459"/>
    <x v="30"/>
    <x v="449"/>
    <x v="1"/>
    <x v="0"/>
    <x v="0"/>
    <x v="3"/>
    <x v="1"/>
    <n v="2"/>
    <s v="Sales"/>
    <n v="9950"/>
    <n v="9000"/>
    <n v="19900"/>
    <n v="18000"/>
    <n v="1900"/>
    <x v="2"/>
  </r>
  <r>
    <x v="460"/>
    <x v="31"/>
    <x v="450"/>
    <x v="1"/>
    <x v="0"/>
    <x v="0"/>
    <x v="4"/>
    <x v="0"/>
    <n v="2"/>
    <s v="Sales"/>
    <n v="7700"/>
    <n v="7000"/>
    <n v="15400"/>
    <n v="14000"/>
    <n v="1400"/>
    <x v="3"/>
  </r>
  <r>
    <x v="461"/>
    <x v="32"/>
    <x v="451"/>
    <x v="1"/>
    <x v="1"/>
    <x v="1"/>
    <x v="5"/>
    <x v="2"/>
    <n v="4"/>
    <s v="Sales"/>
    <n v="11000"/>
    <n v="10000"/>
    <n v="44000"/>
    <n v="40000"/>
    <n v="4000"/>
    <x v="4"/>
  </r>
  <r>
    <x v="462"/>
    <x v="33"/>
    <x v="452"/>
    <x v="0"/>
    <x v="2"/>
    <x v="2"/>
    <x v="6"/>
    <x v="0"/>
    <n v="1"/>
    <s v="Sales"/>
    <n v="13200.000000000002"/>
    <n v="12000"/>
    <n v="13200.000000000002"/>
    <n v="12000"/>
    <n v="1200.0000000000018"/>
    <x v="5"/>
  </r>
  <r>
    <x v="463"/>
    <x v="34"/>
    <x v="453"/>
    <x v="0"/>
    <x v="3"/>
    <x v="3"/>
    <x v="7"/>
    <x v="1"/>
    <n v="2"/>
    <s v="Sales"/>
    <n v="9950"/>
    <n v="9000"/>
    <n v="19900"/>
    <n v="18000"/>
    <n v="1900"/>
    <x v="6"/>
  </r>
  <r>
    <x v="464"/>
    <x v="35"/>
    <x v="454"/>
    <x v="0"/>
    <x v="0"/>
    <x v="0"/>
    <x v="8"/>
    <x v="1"/>
    <n v="2"/>
    <s v="Sales"/>
    <n v="7700"/>
    <n v="7000"/>
    <n v="15400"/>
    <n v="14000"/>
    <n v="1400"/>
    <x v="0"/>
  </r>
  <r>
    <x v="465"/>
    <x v="36"/>
    <x v="455"/>
    <x v="1"/>
    <x v="0"/>
    <x v="0"/>
    <x v="9"/>
    <x v="3"/>
    <n v="1"/>
    <s v="Sales"/>
    <n v="11000"/>
    <n v="10000"/>
    <n v="11000"/>
    <n v="10000"/>
    <n v="1000"/>
    <x v="1"/>
  </r>
  <r>
    <x v="466"/>
    <x v="37"/>
    <x v="456"/>
    <x v="1"/>
    <x v="1"/>
    <x v="1"/>
    <x v="10"/>
    <x v="2"/>
    <n v="1"/>
    <s v="Sales"/>
    <n v="7700.0000000000009"/>
    <n v="7000"/>
    <n v="7700.0000000000009"/>
    <n v="7000"/>
    <n v="700.00000000000091"/>
    <x v="2"/>
  </r>
  <r>
    <x v="467"/>
    <x v="36"/>
    <x v="457"/>
    <x v="1"/>
    <x v="2"/>
    <x v="2"/>
    <x v="11"/>
    <x v="2"/>
    <n v="2"/>
    <s v="Sales"/>
    <n v="9950"/>
    <n v="9000"/>
    <n v="19900"/>
    <n v="18000"/>
    <n v="1900"/>
    <x v="1"/>
  </r>
  <r>
    <x v="468"/>
    <x v="39"/>
    <x v="458"/>
    <x v="1"/>
    <x v="3"/>
    <x v="3"/>
    <x v="12"/>
    <x v="0"/>
    <n v="2"/>
    <s v="Sales"/>
    <n v="19800"/>
    <n v="18000"/>
    <n v="39600"/>
    <n v="36000"/>
    <n v="3600"/>
    <x v="4"/>
  </r>
  <r>
    <x v="469"/>
    <x v="40"/>
    <x v="459"/>
    <x v="0"/>
    <x v="0"/>
    <x v="0"/>
    <x v="13"/>
    <x v="0"/>
    <n v="1"/>
    <s v="Sales"/>
    <n v="44000"/>
    <n v="40000"/>
    <n v="44000"/>
    <n v="40000"/>
    <n v="4000"/>
    <x v="5"/>
  </r>
  <r>
    <x v="470"/>
    <x v="41"/>
    <x v="460"/>
    <x v="1"/>
    <x v="0"/>
    <x v="0"/>
    <x v="14"/>
    <x v="1"/>
    <n v="1"/>
    <s v="Sales"/>
    <n v="22000"/>
    <n v="20000"/>
    <n v="22000"/>
    <n v="20000"/>
    <n v="2000"/>
    <x v="6"/>
  </r>
  <r>
    <x v="471"/>
    <x v="42"/>
    <x v="461"/>
    <x v="1"/>
    <x v="1"/>
    <x v="1"/>
    <x v="15"/>
    <x v="0"/>
    <n v="2"/>
    <s v="Sales"/>
    <n v="13000"/>
    <n v="12000"/>
    <n v="26000"/>
    <n v="24000"/>
    <n v="2000"/>
    <x v="0"/>
  </r>
  <r>
    <x v="472"/>
    <x v="43"/>
    <x v="462"/>
    <x v="1"/>
    <x v="2"/>
    <x v="2"/>
    <x v="16"/>
    <x v="0"/>
    <n v="2"/>
    <s v="Sales"/>
    <n v="6700"/>
    <n v="5000"/>
    <n v="13400"/>
    <n v="10000"/>
    <n v="3400"/>
    <x v="1"/>
  </r>
  <r>
    <x v="473"/>
    <x v="44"/>
    <x v="463"/>
    <x v="1"/>
    <x v="3"/>
    <x v="3"/>
    <x v="17"/>
    <x v="2"/>
    <n v="1"/>
    <s v="Sales"/>
    <n v="6700"/>
    <n v="5001"/>
    <n v="6700"/>
    <n v="5001"/>
    <n v="1699"/>
    <x v="2"/>
  </r>
  <r>
    <x v="474"/>
    <x v="45"/>
    <x v="464"/>
    <x v="1"/>
    <x v="0"/>
    <x v="0"/>
    <x v="18"/>
    <x v="0"/>
    <n v="1"/>
    <s v="Sales"/>
    <n v="6700"/>
    <n v="5002"/>
    <n v="6700"/>
    <n v="5002"/>
    <n v="1698"/>
    <x v="3"/>
  </r>
  <r>
    <x v="475"/>
    <x v="46"/>
    <x v="465"/>
    <x v="1"/>
    <x v="0"/>
    <x v="0"/>
    <x v="0"/>
    <x v="0"/>
    <n v="2"/>
    <s v="Sales"/>
    <n v="6700"/>
    <n v="5000"/>
    <n v="13400"/>
    <n v="10000"/>
    <n v="3400"/>
    <x v="4"/>
  </r>
  <r>
    <x v="476"/>
    <x v="47"/>
    <x v="466"/>
    <x v="1"/>
    <x v="1"/>
    <x v="1"/>
    <x v="1"/>
    <x v="0"/>
    <n v="2"/>
    <s v="Sales"/>
    <n v="6700"/>
    <n v="5001"/>
    <n v="13400"/>
    <n v="10002"/>
    <n v="3398"/>
    <x v="5"/>
  </r>
  <r>
    <x v="477"/>
    <x v="46"/>
    <x v="467"/>
    <x v="1"/>
    <x v="2"/>
    <x v="2"/>
    <x v="2"/>
    <x v="0"/>
    <n v="1"/>
    <s v="Sales"/>
    <n v="6700"/>
    <n v="5002"/>
    <n v="6700"/>
    <n v="5002"/>
    <n v="1698"/>
    <x v="4"/>
  </r>
  <r>
    <x v="478"/>
    <x v="49"/>
    <x v="468"/>
    <x v="1"/>
    <x v="3"/>
    <x v="3"/>
    <x v="3"/>
    <x v="1"/>
    <n v="1"/>
    <s v="Sales"/>
    <n v="6700"/>
    <n v="5000"/>
    <n v="6700"/>
    <n v="5000"/>
    <n v="1700"/>
    <x v="0"/>
  </r>
  <r>
    <x v="479"/>
    <x v="50"/>
    <x v="469"/>
    <x v="1"/>
    <x v="0"/>
    <x v="0"/>
    <x v="4"/>
    <x v="0"/>
    <n v="2"/>
    <s v="Sales"/>
    <n v="6700"/>
    <n v="5001"/>
    <n v="13400"/>
    <n v="10002"/>
    <n v="3398"/>
    <x v="1"/>
  </r>
  <r>
    <x v="480"/>
    <x v="51"/>
    <x v="470"/>
    <x v="1"/>
    <x v="0"/>
    <x v="0"/>
    <x v="5"/>
    <x v="2"/>
    <n v="2"/>
    <s v="Sales"/>
    <n v="6700"/>
    <n v="5002"/>
    <n v="13400"/>
    <n v="10004"/>
    <n v="3396"/>
    <x v="2"/>
  </r>
  <r>
    <x v="481"/>
    <x v="52"/>
    <x v="471"/>
    <x v="1"/>
    <x v="1"/>
    <x v="1"/>
    <x v="6"/>
    <x v="0"/>
    <n v="1"/>
    <s v="Sales"/>
    <n v="22000"/>
    <n v="20000"/>
    <n v="22000"/>
    <n v="20000"/>
    <n v="2000"/>
    <x v="3"/>
  </r>
  <r>
    <x v="482"/>
    <x v="53"/>
    <x v="472"/>
    <x v="1"/>
    <x v="2"/>
    <x v="2"/>
    <x v="7"/>
    <x v="1"/>
    <n v="1"/>
    <s v="Returned"/>
    <n v="11000"/>
    <n v="10000"/>
    <n v="11000"/>
    <n v="10000"/>
    <n v="1000"/>
    <x v="4"/>
  </r>
  <r>
    <x v="483"/>
    <x v="54"/>
    <x v="473"/>
    <x v="0"/>
    <x v="3"/>
    <x v="3"/>
    <x v="8"/>
    <x v="1"/>
    <n v="1"/>
    <s v="Sales"/>
    <n v="8500"/>
    <n v="7600"/>
    <n v="8500"/>
    <n v="7600"/>
    <n v="900"/>
    <x v="5"/>
  </r>
  <r>
    <x v="484"/>
    <x v="55"/>
    <x v="474"/>
    <x v="0"/>
    <x v="0"/>
    <x v="0"/>
    <x v="9"/>
    <x v="3"/>
    <n v="2"/>
    <s v="Returned"/>
    <n v="8500"/>
    <n v="7600"/>
    <n v="17000"/>
    <n v="15200"/>
    <n v="1800"/>
    <x v="6"/>
  </r>
  <r>
    <x v="485"/>
    <x v="56"/>
    <x v="475"/>
    <x v="0"/>
    <x v="0"/>
    <x v="0"/>
    <x v="10"/>
    <x v="2"/>
    <n v="3"/>
    <s v="Sales"/>
    <n v="13200.000000000002"/>
    <n v="12000"/>
    <n v="39600.000000000007"/>
    <n v="36000"/>
    <n v="3600.0000000000073"/>
    <x v="0"/>
  </r>
  <r>
    <x v="486"/>
    <x v="57"/>
    <x v="476"/>
    <x v="1"/>
    <x v="1"/>
    <x v="1"/>
    <x v="11"/>
    <x v="2"/>
    <n v="2"/>
    <s v="Sales"/>
    <n v="22000"/>
    <n v="20000"/>
    <n v="44000"/>
    <n v="40000"/>
    <n v="4000"/>
    <x v="1"/>
  </r>
  <r>
    <x v="487"/>
    <x v="56"/>
    <x v="477"/>
    <x v="1"/>
    <x v="2"/>
    <x v="2"/>
    <x v="12"/>
    <x v="0"/>
    <n v="2"/>
    <s v="Sales"/>
    <n v="7700"/>
    <n v="7000"/>
    <n v="15400"/>
    <n v="14000"/>
    <n v="1400"/>
    <x v="0"/>
  </r>
  <r>
    <x v="488"/>
    <x v="0"/>
    <x v="478"/>
    <x v="1"/>
    <x v="3"/>
    <x v="3"/>
    <x v="13"/>
    <x v="0"/>
    <n v="3"/>
    <s v="Sales"/>
    <n v="22000"/>
    <n v="20000"/>
    <n v="66000"/>
    <n v="60000"/>
    <n v="6000"/>
    <x v="0"/>
  </r>
  <r>
    <x v="489"/>
    <x v="1"/>
    <x v="479"/>
    <x v="1"/>
    <x v="0"/>
    <x v="0"/>
    <x v="14"/>
    <x v="1"/>
    <n v="1"/>
    <s v="Sales"/>
    <n v="44000"/>
    <n v="40000"/>
    <n v="44000"/>
    <n v="40000"/>
    <n v="4000"/>
    <x v="1"/>
  </r>
  <r>
    <x v="490"/>
    <x v="2"/>
    <x v="480"/>
    <x v="0"/>
    <x v="0"/>
    <x v="0"/>
    <x v="15"/>
    <x v="0"/>
    <n v="2"/>
    <s v="Sales"/>
    <n v="19800"/>
    <n v="18000"/>
    <n v="39600"/>
    <n v="36000"/>
    <n v="3600"/>
    <x v="2"/>
  </r>
  <r>
    <x v="491"/>
    <x v="3"/>
    <x v="481"/>
    <x v="1"/>
    <x v="1"/>
    <x v="1"/>
    <x v="16"/>
    <x v="0"/>
    <n v="2"/>
    <s v="Sales"/>
    <n v="9950"/>
    <n v="9000"/>
    <n v="19900"/>
    <n v="18000"/>
    <n v="1900"/>
    <x v="3"/>
  </r>
  <r>
    <x v="492"/>
    <x v="4"/>
    <x v="482"/>
    <x v="1"/>
    <x v="2"/>
    <x v="2"/>
    <x v="17"/>
    <x v="2"/>
    <n v="2"/>
    <s v="Sales"/>
    <n v="7700"/>
    <n v="7000"/>
    <n v="15400"/>
    <n v="14000"/>
    <n v="1400"/>
    <x v="4"/>
  </r>
  <r>
    <x v="493"/>
    <x v="5"/>
    <x v="483"/>
    <x v="1"/>
    <x v="3"/>
    <x v="3"/>
    <x v="18"/>
    <x v="0"/>
    <n v="4"/>
    <s v="Sales"/>
    <n v="11000"/>
    <n v="10000"/>
    <n v="44000"/>
    <n v="40000"/>
    <n v="4000"/>
    <x v="5"/>
  </r>
  <r>
    <x v="494"/>
    <x v="6"/>
    <x v="484"/>
    <x v="1"/>
    <x v="0"/>
    <x v="0"/>
    <x v="0"/>
    <x v="0"/>
    <n v="1"/>
    <s v="Sales"/>
    <n v="13200.000000000002"/>
    <n v="12000"/>
    <n v="13200.000000000002"/>
    <n v="12000"/>
    <n v="1200.0000000000018"/>
    <x v="6"/>
  </r>
  <r>
    <x v="495"/>
    <x v="7"/>
    <x v="485"/>
    <x v="1"/>
    <x v="0"/>
    <x v="0"/>
    <x v="1"/>
    <x v="0"/>
    <n v="2"/>
    <s v="Sales"/>
    <n v="9950"/>
    <n v="9000"/>
    <n v="19900"/>
    <n v="18000"/>
    <n v="1900"/>
    <x v="0"/>
  </r>
  <r>
    <x v="496"/>
    <x v="8"/>
    <x v="486"/>
    <x v="1"/>
    <x v="1"/>
    <x v="1"/>
    <x v="2"/>
    <x v="0"/>
    <n v="2"/>
    <s v="Sales"/>
    <n v="7700"/>
    <n v="7000"/>
    <n v="15400"/>
    <n v="14000"/>
    <n v="1400"/>
    <x v="1"/>
  </r>
  <r>
    <x v="497"/>
    <x v="9"/>
    <x v="487"/>
    <x v="1"/>
    <x v="2"/>
    <x v="2"/>
    <x v="3"/>
    <x v="1"/>
    <n v="4"/>
    <s v="Sales"/>
    <n v="11000"/>
    <n v="10000"/>
    <n v="44000"/>
    <n v="40000"/>
    <n v="4000"/>
    <x v="2"/>
  </r>
  <r>
    <x v="498"/>
    <x v="10"/>
    <x v="488"/>
    <x v="1"/>
    <x v="3"/>
    <x v="3"/>
    <x v="4"/>
    <x v="0"/>
    <n v="1"/>
    <s v="Sales"/>
    <n v="13200.000000000002"/>
    <n v="12000"/>
    <n v="13200.000000000002"/>
    <n v="12000"/>
    <n v="1200.0000000000018"/>
    <x v="3"/>
  </r>
  <r>
    <x v="499"/>
    <x v="11"/>
    <x v="489"/>
    <x v="1"/>
    <x v="0"/>
    <x v="0"/>
    <x v="5"/>
    <x v="2"/>
    <n v="2"/>
    <s v="Sales"/>
    <n v="9950"/>
    <n v="9000"/>
    <n v="19900"/>
    <n v="18000"/>
    <n v="1900"/>
    <x v="4"/>
  </r>
  <r>
    <x v="500"/>
    <x v="12"/>
    <x v="490"/>
    <x v="1"/>
    <x v="0"/>
    <x v="0"/>
    <x v="6"/>
    <x v="0"/>
    <n v="2"/>
    <s v="Sales"/>
    <n v="7700"/>
    <n v="7000"/>
    <n v="15400"/>
    <n v="14000"/>
    <n v="1400"/>
    <x v="5"/>
  </r>
  <r>
    <x v="501"/>
    <x v="13"/>
    <x v="491"/>
    <x v="1"/>
    <x v="1"/>
    <x v="1"/>
    <x v="7"/>
    <x v="1"/>
    <n v="1000"/>
    <s v="Sales"/>
    <n v="11000"/>
    <n v="10000"/>
    <n v="11000000"/>
    <n v="10000000"/>
    <n v="1000000"/>
    <x v="6"/>
  </r>
  <r>
    <x v="502"/>
    <x v="14"/>
    <x v="492"/>
    <x v="1"/>
    <x v="2"/>
    <x v="2"/>
    <x v="8"/>
    <x v="1"/>
    <n v="1"/>
    <s v="Sales"/>
    <n v="7700.0000000000009"/>
    <n v="7000"/>
    <n v="7700.0000000000009"/>
    <n v="7000"/>
    <n v="700.00000000000091"/>
    <x v="0"/>
  </r>
  <r>
    <x v="503"/>
    <x v="15"/>
    <x v="493"/>
    <x v="1"/>
    <x v="3"/>
    <x v="3"/>
    <x v="9"/>
    <x v="3"/>
    <n v="2"/>
    <s v="Sales"/>
    <n v="9950"/>
    <n v="9000"/>
    <n v="19900"/>
    <n v="18000"/>
    <n v="1900"/>
    <x v="1"/>
  </r>
  <r>
    <x v="504"/>
    <x v="16"/>
    <x v="494"/>
    <x v="0"/>
    <x v="0"/>
    <x v="0"/>
    <x v="10"/>
    <x v="2"/>
    <n v="2"/>
    <s v="Sales"/>
    <n v="19800"/>
    <n v="18000"/>
    <n v="39600"/>
    <n v="36000"/>
    <n v="3600"/>
    <x v="2"/>
  </r>
  <r>
    <x v="505"/>
    <x v="17"/>
    <x v="495"/>
    <x v="0"/>
    <x v="0"/>
    <x v="0"/>
    <x v="11"/>
    <x v="2"/>
    <n v="1"/>
    <s v="Sales"/>
    <n v="44000"/>
    <n v="40000"/>
    <n v="44000"/>
    <n v="40000"/>
    <n v="4000"/>
    <x v="3"/>
  </r>
  <r>
    <x v="506"/>
    <x v="18"/>
    <x v="496"/>
    <x v="0"/>
    <x v="1"/>
    <x v="1"/>
    <x v="12"/>
    <x v="0"/>
    <n v="1"/>
    <s v="Sales"/>
    <n v="22000"/>
    <n v="20000"/>
    <n v="22000"/>
    <n v="20000"/>
    <n v="2000"/>
    <x v="4"/>
  </r>
  <r>
    <x v="507"/>
    <x v="19"/>
    <x v="497"/>
    <x v="1"/>
    <x v="2"/>
    <x v="2"/>
    <x v="13"/>
    <x v="0"/>
    <n v="2"/>
    <s v="Sales"/>
    <n v="13000"/>
    <n v="12000"/>
    <n v="26000"/>
    <n v="24000"/>
    <n v="2000"/>
    <x v="5"/>
  </r>
  <r>
    <x v="508"/>
    <x v="20"/>
    <x v="498"/>
    <x v="1"/>
    <x v="3"/>
    <x v="3"/>
    <x v="14"/>
    <x v="1"/>
    <n v="2"/>
    <s v="Sales"/>
    <n v="6700"/>
    <n v="5000"/>
    <n v="13400"/>
    <n v="10000"/>
    <n v="3400"/>
    <x v="6"/>
  </r>
  <r>
    <x v="509"/>
    <x v="21"/>
    <x v="499"/>
    <x v="1"/>
    <x v="0"/>
    <x v="0"/>
    <x v="15"/>
    <x v="0"/>
    <n v="1"/>
    <s v="Sales"/>
    <n v="6700"/>
    <n v="5001"/>
    <n v="6700"/>
    <n v="5001"/>
    <n v="1699"/>
    <x v="0"/>
  </r>
  <r>
    <x v="510"/>
    <x v="22"/>
    <x v="500"/>
    <x v="1"/>
    <x v="0"/>
    <x v="0"/>
    <x v="16"/>
    <x v="0"/>
    <n v="1"/>
    <s v="Sales"/>
    <n v="6700"/>
    <n v="5002"/>
    <n v="6700"/>
    <n v="5002"/>
    <n v="1698"/>
    <x v="1"/>
  </r>
  <r>
    <x v="511"/>
    <x v="23"/>
    <x v="501"/>
    <x v="0"/>
    <x v="1"/>
    <x v="1"/>
    <x v="17"/>
    <x v="2"/>
    <n v="2"/>
    <s v="Sales"/>
    <n v="6700"/>
    <n v="5000"/>
    <n v="13400"/>
    <n v="10000"/>
    <n v="3400"/>
    <x v="2"/>
  </r>
  <r>
    <x v="512"/>
    <x v="24"/>
    <x v="502"/>
    <x v="1"/>
    <x v="2"/>
    <x v="2"/>
    <x v="18"/>
    <x v="0"/>
    <n v="2"/>
    <s v="Sales"/>
    <n v="6700"/>
    <n v="5001"/>
    <n v="13400"/>
    <n v="10002"/>
    <n v="3398"/>
    <x v="3"/>
  </r>
  <r>
    <x v="513"/>
    <x v="25"/>
    <x v="503"/>
    <x v="1"/>
    <x v="3"/>
    <x v="3"/>
    <x v="0"/>
    <x v="0"/>
    <n v="1"/>
    <s v="Sales"/>
    <n v="6700"/>
    <n v="5002"/>
    <n v="6700"/>
    <n v="5002"/>
    <n v="1698"/>
    <x v="4"/>
  </r>
  <r>
    <x v="514"/>
    <x v="26"/>
    <x v="504"/>
    <x v="1"/>
    <x v="0"/>
    <x v="0"/>
    <x v="1"/>
    <x v="0"/>
    <n v="1"/>
    <s v="Sales"/>
    <n v="6700"/>
    <n v="5000"/>
    <n v="6700"/>
    <n v="5000"/>
    <n v="1700"/>
    <x v="5"/>
  </r>
  <r>
    <x v="515"/>
    <x v="27"/>
    <x v="505"/>
    <x v="1"/>
    <x v="0"/>
    <x v="0"/>
    <x v="2"/>
    <x v="0"/>
    <n v="2"/>
    <s v="Sales"/>
    <n v="6700"/>
    <n v="5001"/>
    <n v="13400"/>
    <n v="10002"/>
    <n v="3398"/>
    <x v="6"/>
  </r>
  <r>
    <x v="516"/>
    <x v="28"/>
    <x v="506"/>
    <x v="1"/>
    <x v="1"/>
    <x v="1"/>
    <x v="3"/>
    <x v="1"/>
    <n v="2"/>
    <s v="Sales"/>
    <n v="6700"/>
    <n v="5002"/>
    <n v="13400"/>
    <n v="10004"/>
    <n v="3396"/>
    <x v="0"/>
  </r>
  <r>
    <x v="517"/>
    <x v="29"/>
    <x v="507"/>
    <x v="1"/>
    <x v="2"/>
    <x v="2"/>
    <x v="4"/>
    <x v="0"/>
    <n v="1"/>
    <s v="Sales"/>
    <n v="22000"/>
    <n v="20000"/>
    <n v="22000"/>
    <n v="20000"/>
    <n v="2000"/>
    <x v="1"/>
  </r>
  <r>
    <x v="518"/>
    <x v="30"/>
    <x v="508"/>
    <x v="1"/>
    <x v="3"/>
    <x v="3"/>
    <x v="5"/>
    <x v="2"/>
    <n v="1"/>
    <s v="Returned"/>
    <n v="11000"/>
    <n v="10000"/>
    <n v="11000"/>
    <n v="10000"/>
    <n v="1000"/>
    <x v="2"/>
  </r>
  <r>
    <x v="519"/>
    <x v="31"/>
    <x v="509"/>
    <x v="1"/>
    <x v="0"/>
    <x v="0"/>
    <x v="6"/>
    <x v="0"/>
    <n v="1"/>
    <s v="Sales"/>
    <n v="8500"/>
    <n v="7600"/>
    <n v="8500"/>
    <n v="7600"/>
    <n v="900"/>
    <x v="3"/>
  </r>
  <r>
    <x v="520"/>
    <x v="32"/>
    <x v="510"/>
    <x v="1"/>
    <x v="0"/>
    <x v="0"/>
    <x v="7"/>
    <x v="1"/>
    <n v="2"/>
    <s v="Returned"/>
    <n v="8500"/>
    <n v="7600"/>
    <n v="17000"/>
    <n v="15200"/>
    <n v="1800"/>
    <x v="4"/>
  </r>
  <r>
    <x v="521"/>
    <x v="33"/>
    <x v="511"/>
    <x v="1"/>
    <x v="1"/>
    <x v="1"/>
    <x v="8"/>
    <x v="1"/>
    <n v="3"/>
    <s v="Sales"/>
    <n v="13200.000000000002"/>
    <n v="12000"/>
    <n v="39600.000000000007"/>
    <n v="36000"/>
    <n v="3600.0000000000073"/>
    <x v="5"/>
  </r>
  <r>
    <x v="522"/>
    <x v="34"/>
    <x v="512"/>
    <x v="1"/>
    <x v="2"/>
    <x v="2"/>
    <x v="9"/>
    <x v="3"/>
    <n v="2"/>
    <s v="Sales"/>
    <n v="22000"/>
    <n v="20000"/>
    <n v="44000"/>
    <n v="40000"/>
    <n v="4000"/>
    <x v="6"/>
  </r>
  <r>
    <x v="523"/>
    <x v="35"/>
    <x v="513"/>
    <x v="1"/>
    <x v="3"/>
    <x v="3"/>
    <x v="10"/>
    <x v="2"/>
    <n v="2"/>
    <s v="Sales"/>
    <n v="7700"/>
    <n v="7000"/>
    <n v="15400"/>
    <n v="14000"/>
    <n v="1400"/>
    <x v="0"/>
  </r>
  <r>
    <x v="524"/>
    <x v="36"/>
    <x v="514"/>
    <x v="1"/>
    <x v="0"/>
    <x v="0"/>
    <x v="11"/>
    <x v="2"/>
    <n v="3"/>
    <s v="Sales"/>
    <n v="22000"/>
    <n v="20000"/>
    <n v="66000"/>
    <n v="60000"/>
    <n v="6000"/>
    <x v="1"/>
  </r>
  <r>
    <x v="525"/>
    <x v="37"/>
    <x v="515"/>
    <x v="0"/>
    <x v="0"/>
    <x v="0"/>
    <x v="12"/>
    <x v="0"/>
    <n v="1"/>
    <s v="Sales"/>
    <n v="44000"/>
    <n v="40000"/>
    <n v="44000"/>
    <n v="40000"/>
    <n v="4000"/>
    <x v="2"/>
  </r>
  <r>
    <x v="526"/>
    <x v="38"/>
    <x v="516"/>
    <x v="0"/>
    <x v="1"/>
    <x v="1"/>
    <x v="13"/>
    <x v="0"/>
    <n v="2"/>
    <s v="Sales"/>
    <n v="19800"/>
    <n v="18000"/>
    <n v="39600"/>
    <n v="36000"/>
    <n v="3600"/>
    <x v="3"/>
  </r>
  <r>
    <x v="527"/>
    <x v="39"/>
    <x v="517"/>
    <x v="0"/>
    <x v="2"/>
    <x v="2"/>
    <x v="14"/>
    <x v="1"/>
    <n v="2"/>
    <s v="Sales"/>
    <n v="9950"/>
    <n v="9000"/>
    <n v="19900"/>
    <n v="18000"/>
    <n v="1900"/>
    <x v="4"/>
  </r>
  <r>
    <x v="528"/>
    <x v="40"/>
    <x v="518"/>
    <x v="1"/>
    <x v="3"/>
    <x v="3"/>
    <x v="15"/>
    <x v="0"/>
    <n v="2"/>
    <s v="Sales"/>
    <n v="7700"/>
    <n v="7000"/>
    <n v="15400"/>
    <n v="14000"/>
    <n v="1400"/>
    <x v="5"/>
  </r>
  <r>
    <x v="529"/>
    <x v="41"/>
    <x v="519"/>
    <x v="1"/>
    <x v="0"/>
    <x v="0"/>
    <x v="16"/>
    <x v="0"/>
    <n v="4"/>
    <s v="Sales"/>
    <n v="11000"/>
    <n v="10000"/>
    <n v="44000"/>
    <n v="40000"/>
    <n v="4000"/>
    <x v="6"/>
  </r>
  <r>
    <x v="530"/>
    <x v="42"/>
    <x v="520"/>
    <x v="1"/>
    <x v="0"/>
    <x v="0"/>
    <x v="17"/>
    <x v="2"/>
    <n v="1"/>
    <s v="Sales"/>
    <n v="13200.000000000002"/>
    <n v="12000"/>
    <n v="13200.000000000002"/>
    <n v="12000"/>
    <n v="1200.0000000000018"/>
    <x v="0"/>
  </r>
  <r>
    <x v="531"/>
    <x v="43"/>
    <x v="521"/>
    <x v="1"/>
    <x v="1"/>
    <x v="1"/>
    <x v="18"/>
    <x v="0"/>
    <n v="2"/>
    <s v="Sales"/>
    <n v="9950"/>
    <n v="9000"/>
    <n v="19900"/>
    <n v="18000"/>
    <n v="1900"/>
    <x v="1"/>
  </r>
  <r>
    <x v="532"/>
    <x v="44"/>
    <x v="522"/>
    <x v="0"/>
    <x v="2"/>
    <x v="2"/>
    <x v="0"/>
    <x v="0"/>
    <n v="2"/>
    <s v="Sales"/>
    <n v="7700"/>
    <n v="7000"/>
    <n v="15400"/>
    <n v="14000"/>
    <n v="1400"/>
    <x v="2"/>
  </r>
  <r>
    <x v="533"/>
    <x v="45"/>
    <x v="523"/>
    <x v="1"/>
    <x v="3"/>
    <x v="3"/>
    <x v="1"/>
    <x v="0"/>
    <n v="4"/>
    <s v="Sales"/>
    <n v="11000"/>
    <n v="10000"/>
    <n v="44000"/>
    <n v="40000"/>
    <n v="4000"/>
    <x v="3"/>
  </r>
  <r>
    <x v="534"/>
    <x v="46"/>
    <x v="524"/>
    <x v="1"/>
    <x v="0"/>
    <x v="0"/>
    <x v="2"/>
    <x v="0"/>
    <n v="1"/>
    <s v="Sales"/>
    <n v="13200.000000000002"/>
    <n v="12000"/>
    <n v="13200.000000000002"/>
    <n v="12000"/>
    <n v="1200.0000000000018"/>
    <x v="4"/>
  </r>
  <r>
    <x v="535"/>
    <x v="47"/>
    <x v="525"/>
    <x v="1"/>
    <x v="0"/>
    <x v="0"/>
    <x v="3"/>
    <x v="1"/>
    <n v="2"/>
    <s v="Sales"/>
    <n v="9950"/>
    <n v="9000"/>
    <n v="19900"/>
    <n v="18000"/>
    <n v="1900"/>
    <x v="5"/>
  </r>
  <r>
    <x v="536"/>
    <x v="48"/>
    <x v="526"/>
    <x v="1"/>
    <x v="1"/>
    <x v="1"/>
    <x v="4"/>
    <x v="0"/>
    <n v="30"/>
    <s v="Sales"/>
    <n v="11000"/>
    <n v="10000"/>
    <n v="330000"/>
    <n v="300000"/>
    <n v="30000"/>
    <x v="6"/>
  </r>
  <r>
    <x v="537"/>
    <x v="49"/>
    <x v="527"/>
    <x v="1"/>
    <x v="2"/>
    <x v="2"/>
    <x v="5"/>
    <x v="2"/>
    <n v="1"/>
    <s v="Sales"/>
    <n v="11000"/>
    <n v="10000"/>
    <n v="11000"/>
    <n v="10000"/>
    <n v="1000"/>
    <x v="0"/>
  </r>
  <r>
    <x v="538"/>
    <x v="50"/>
    <x v="528"/>
    <x v="1"/>
    <x v="3"/>
    <x v="3"/>
    <x v="6"/>
    <x v="0"/>
    <n v="1"/>
    <s v="Sales"/>
    <n v="7700.0000000000009"/>
    <n v="7000"/>
    <n v="7700.0000000000009"/>
    <n v="7000"/>
    <n v="700.00000000000091"/>
    <x v="1"/>
  </r>
  <r>
    <x v="539"/>
    <x v="51"/>
    <x v="529"/>
    <x v="1"/>
    <x v="0"/>
    <x v="0"/>
    <x v="7"/>
    <x v="1"/>
    <n v="2"/>
    <s v="Sales"/>
    <n v="9950"/>
    <n v="9000"/>
    <n v="19900"/>
    <n v="18000"/>
    <n v="1900"/>
    <x v="2"/>
  </r>
  <r>
    <x v="540"/>
    <x v="52"/>
    <x v="530"/>
    <x v="1"/>
    <x v="0"/>
    <x v="0"/>
    <x v="8"/>
    <x v="1"/>
    <n v="2"/>
    <s v="Sales"/>
    <n v="19800"/>
    <n v="18000"/>
    <n v="39600"/>
    <n v="36000"/>
    <n v="3600"/>
    <x v="3"/>
  </r>
  <r>
    <x v="541"/>
    <x v="53"/>
    <x v="531"/>
    <x v="1"/>
    <x v="1"/>
    <x v="1"/>
    <x v="9"/>
    <x v="3"/>
    <n v="1"/>
    <s v="Sales"/>
    <n v="44000"/>
    <n v="40000"/>
    <n v="44000"/>
    <n v="40000"/>
    <n v="4000"/>
    <x v="4"/>
  </r>
  <r>
    <x v="542"/>
    <x v="54"/>
    <x v="532"/>
    <x v="1"/>
    <x v="2"/>
    <x v="2"/>
    <x v="10"/>
    <x v="2"/>
    <n v="20"/>
    <s v="Sales"/>
    <n v="13200.000000000002"/>
    <n v="12000"/>
    <n v="264000.00000000006"/>
    <n v="240000"/>
    <n v="24000.000000000058"/>
    <x v="5"/>
  </r>
  <r>
    <x v="543"/>
    <x v="55"/>
    <x v="533"/>
    <x v="1"/>
    <x v="3"/>
    <x v="3"/>
    <x v="11"/>
    <x v="2"/>
    <n v="2"/>
    <s v="Sales"/>
    <n v="13000"/>
    <n v="12000"/>
    <n v="26000"/>
    <n v="24000"/>
    <n v="2000"/>
    <x v="6"/>
  </r>
  <r>
    <x v="544"/>
    <x v="56"/>
    <x v="534"/>
    <x v="1"/>
    <x v="0"/>
    <x v="0"/>
    <x v="12"/>
    <x v="0"/>
    <n v="2"/>
    <s v="Sales"/>
    <n v="6700"/>
    <n v="5000"/>
    <n v="13400"/>
    <n v="10000"/>
    <n v="3400"/>
    <x v="0"/>
  </r>
  <r>
    <x v="545"/>
    <x v="57"/>
    <x v="535"/>
    <x v="1"/>
    <x v="0"/>
    <x v="0"/>
    <x v="13"/>
    <x v="0"/>
    <n v="1"/>
    <s v="Sales"/>
    <n v="6700"/>
    <n v="5001"/>
    <n v="6700"/>
    <n v="5001"/>
    <n v="1699"/>
    <x v="1"/>
  </r>
  <r>
    <x v="546"/>
    <x v="58"/>
    <x v="536"/>
    <x v="0"/>
    <x v="1"/>
    <x v="1"/>
    <x v="14"/>
    <x v="1"/>
    <n v="1"/>
    <s v="Sales"/>
    <n v="6700"/>
    <n v="5002"/>
    <n v="6700"/>
    <n v="5002"/>
    <n v="1698"/>
    <x v="2"/>
  </r>
  <r>
    <x v="547"/>
    <x v="59"/>
    <x v="537"/>
    <x v="0"/>
    <x v="2"/>
    <x v="2"/>
    <x v="15"/>
    <x v="0"/>
    <n v="2"/>
    <s v="Sales"/>
    <n v="6700"/>
    <n v="5000"/>
    <n v="13400"/>
    <n v="10000"/>
    <n v="3400"/>
    <x v="3"/>
  </r>
  <r>
    <x v="548"/>
    <x v="60"/>
    <x v="538"/>
    <x v="0"/>
    <x v="3"/>
    <x v="3"/>
    <x v="16"/>
    <x v="0"/>
    <n v="2"/>
    <s v="Sales"/>
    <n v="6700"/>
    <n v="5001"/>
    <n v="13400"/>
    <n v="10002"/>
    <n v="3398"/>
    <x v="4"/>
  </r>
  <r>
    <x v="549"/>
    <x v="0"/>
    <x v="539"/>
    <x v="1"/>
    <x v="0"/>
    <x v="0"/>
    <x v="17"/>
    <x v="2"/>
    <n v="1"/>
    <s v="Sales"/>
    <n v="6700"/>
    <n v="5002"/>
    <n v="6700"/>
    <n v="5002"/>
    <n v="1698"/>
    <x v="0"/>
  </r>
  <r>
    <x v="550"/>
    <x v="1"/>
    <x v="50"/>
    <x v="1"/>
    <x v="0"/>
    <x v="0"/>
    <x v="18"/>
    <x v="0"/>
    <n v="1"/>
    <s v="Sales"/>
    <n v="6700"/>
    <n v="5000"/>
    <n v="6700"/>
    <n v="5000"/>
    <n v="1700"/>
    <x v="1"/>
  </r>
  <r>
    <x v="551"/>
    <x v="0"/>
    <x v="540"/>
    <x v="1"/>
    <x v="1"/>
    <x v="1"/>
    <x v="0"/>
    <x v="0"/>
    <n v="2"/>
    <s v="Sales"/>
    <n v="6700"/>
    <n v="5001"/>
    <n v="13400"/>
    <n v="10002"/>
    <n v="3398"/>
    <x v="0"/>
  </r>
  <r>
    <x v="552"/>
    <x v="1"/>
    <x v="541"/>
    <x v="1"/>
    <x v="2"/>
    <x v="2"/>
    <x v="1"/>
    <x v="0"/>
    <n v="2"/>
    <s v="Sales"/>
    <n v="6700"/>
    <n v="5002"/>
    <n v="13400"/>
    <n v="10004"/>
    <n v="3396"/>
    <x v="1"/>
  </r>
  <r>
    <x v="553"/>
    <x v="2"/>
    <x v="542"/>
    <x v="0"/>
    <x v="3"/>
    <x v="3"/>
    <x v="2"/>
    <x v="0"/>
    <n v="1"/>
    <s v="Sales"/>
    <n v="22000"/>
    <n v="20000"/>
    <n v="22000"/>
    <n v="20000"/>
    <n v="2000"/>
    <x v="2"/>
  </r>
  <r>
    <x v="554"/>
    <x v="3"/>
    <x v="543"/>
    <x v="1"/>
    <x v="0"/>
    <x v="0"/>
    <x v="3"/>
    <x v="1"/>
    <n v="1"/>
    <s v="Returned"/>
    <n v="11000"/>
    <n v="10000"/>
    <n v="11000"/>
    <n v="10000"/>
    <n v="1000"/>
    <x v="3"/>
  </r>
  <r>
    <x v="555"/>
    <x v="4"/>
    <x v="544"/>
    <x v="1"/>
    <x v="0"/>
    <x v="0"/>
    <x v="4"/>
    <x v="0"/>
    <n v="1"/>
    <s v="Sales"/>
    <n v="8500"/>
    <n v="7600"/>
    <n v="8500"/>
    <n v="7600"/>
    <n v="900"/>
    <x v="4"/>
  </r>
  <r>
    <x v="556"/>
    <x v="5"/>
    <x v="545"/>
    <x v="1"/>
    <x v="1"/>
    <x v="1"/>
    <x v="5"/>
    <x v="2"/>
    <n v="2"/>
    <s v="Returned"/>
    <n v="8500"/>
    <n v="7600"/>
    <n v="17000"/>
    <n v="15200"/>
    <n v="1800"/>
    <x v="5"/>
  </r>
  <r>
    <x v="557"/>
    <x v="6"/>
    <x v="546"/>
    <x v="1"/>
    <x v="2"/>
    <x v="2"/>
    <x v="6"/>
    <x v="0"/>
    <n v="3"/>
    <s v="Sales"/>
    <n v="13200.000000000002"/>
    <n v="12000"/>
    <n v="39600.000000000007"/>
    <n v="36000"/>
    <n v="3600.0000000000073"/>
    <x v="6"/>
  </r>
  <r>
    <x v="558"/>
    <x v="7"/>
    <x v="547"/>
    <x v="1"/>
    <x v="3"/>
    <x v="3"/>
    <x v="7"/>
    <x v="1"/>
    <n v="2"/>
    <s v="Sales"/>
    <n v="22000"/>
    <n v="20000"/>
    <n v="44000"/>
    <n v="40000"/>
    <n v="4000"/>
    <x v="0"/>
  </r>
  <r>
    <x v="559"/>
    <x v="8"/>
    <x v="548"/>
    <x v="1"/>
    <x v="0"/>
    <x v="0"/>
    <x v="8"/>
    <x v="1"/>
    <n v="2"/>
    <s v="Sales"/>
    <n v="7700"/>
    <n v="7000"/>
    <n v="15400"/>
    <n v="14000"/>
    <n v="1400"/>
    <x v="1"/>
  </r>
  <r>
    <x v="560"/>
    <x v="9"/>
    <x v="549"/>
    <x v="1"/>
    <x v="0"/>
    <x v="0"/>
    <x v="9"/>
    <x v="3"/>
    <n v="3"/>
    <s v="Sales"/>
    <n v="22000"/>
    <n v="20000"/>
    <n v="66000"/>
    <n v="60000"/>
    <n v="6000"/>
    <x v="2"/>
  </r>
  <r>
    <x v="561"/>
    <x v="10"/>
    <x v="550"/>
    <x v="1"/>
    <x v="1"/>
    <x v="1"/>
    <x v="10"/>
    <x v="2"/>
    <n v="1"/>
    <s v="Sales"/>
    <n v="44000"/>
    <n v="40000"/>
    <n v="44000"/>
    <n v="40000"/>
    <n v="4000"/>
    <x v="3"/>
  </r>
  <r>
    <x v="562"/>
    <x v="11"/>
    <x v="551"/>
    <x v="1"/>
    <x v="2"/>
    <x v="2"/>
    <x v="11"/>
    <x v="2"/>
    <n v="2"/>
    <s v="Sales"/>
    <n v="19800"/>
    <n v="18000"/>
    <n v="39600"/>
    <n v="36000"/>
    <n v="3600"/>
    <x v="4"/>
  </r>
  <r>
    <x v="563"/>
    <x v="12"/>
    <x v="552"/>
    <x v="1"/>
    <x v="3"/>
    <x v="3"/>
    <x v="12"/>
    <x v="0"/>
    <n v="2"/>
    <s v="Sales"/>
    <n v="9950"/>
    <n v="9000"/>
    <n v="19900"/>
    <n v="18000"/>
    <n v="1900"/>
    <x v="5"/>
  </r>
  <r>
    <x v="564"/>
    <x v="13"/>
    <x v="553"/>
    <x v="1"/>
    <x v="0"/>
    <x v="0"/>
    <x v="13"/>
    <x v="0"/>
    <n v="2"/>
    <s v="Sales"/>
    <n v="7700"/>
    <n v="7000"/>
    <n v="15400"/>
    <n v="14000"/>
    <n v="1400"/>
    <x v="6"/>
  </r>
  <r>
    <x v="565"/>
    <x v="14"/>
    <x v="554"/>
    <x v="1"/>
    <x v="0"/>
    <x v="0"/>
    <x v="14"/>
    <x v="1"/>
    <n v="4"/>
    <s v="Sales"/>
    <n v="11000"/>
    <n v="10000"/>
    <n v="44000"/>
    <n v="40000"/>
    <n v="4000"/>
    <x v="0"/>
  </r>
  <r>
    <x v="566"/>
    <x v="15"/>
    <x v="555"/>
    <x v="1"/>
    <x v="1"/>
    <x v="1"/>
    <x v="15"/>
    <x v="0"/>
    <n v="1"/>
    <s v="Sales"/>
    <n v="13200.000000000002"/>
    <n v="12000"/>
    <n v="13200.000000000002"/>
    <n v="12000"/>
    <n v="1200.0000000000018"/>
    <x v="1"/>
  </r>
  <r>
    <x v="567"/>
    <x v="16"/>
    <x v="556"/>
    <x v="0"/>
    <x v="2"/>
    <x v="2"/>
    <x v="16"/>
    <x v="0"/>
    <n v="2"/>
    <s v="Sales"/>
    <n v="9950"/>
    <n v="9000"/>
    <n v="19900"/>
    <n v="18000"/>
    <n v="1900"/>
    <x v="2"/>
  </r>
  <r>
    <x v="568"/>
    <x v="17"/>
    <x v="557"/>
    <x v="0"/>
    <x v="3"/>
    <x v="3"/>
    <x v="17"/>
    <x v="2"/>
    <n v="2"/>
    <s v="Sales"/>
    <n v="7700"/>
    <n v="7000"/>
    <n v="15400"/>
    <n v="14000"/>
    <n v="1400"/>
    <x v="3"/>
  </r>
  <r>
    <x v="569"/>
    <x v="18"/>
    <x v="558"/>
    <x v="0"/>
    <x v="0"/>
    <x v="0"/>
    <x v="18"/>
    <x v="0"/>
    <n v="4"/>
    <s v="Sales"/>
    <n v="11000"/>
    <n v="10000"/>
    <n v="44000"/>
    <n v="40000"/>
    <n v="4000"/>
    <x v="4"/>
  </r>
  <r>
    <x v="570"/>
    <x v="19"/>
    <x v="559"/>
    <x v="1"/>
    <x v="0"/>
    <x v="0"/>
    <x v="0"/>
    <x v="0"/>
    <n v="1"/>
    <s v="Sales"/>
    <n v="13200.000000000002"/>
    <n v="12000"/>
    <n v="13200.000000000002"/>
    <n v="12000"/>
    <n v="1200.0000000000018"/>
    <x v="5"/>
  </r>
  <r>
    <x v="571"/>
    <x v="20"/>
    <x v="560"/>
    <x v="1"/>
    <x v="1"/>
    <x v="1"/>
    <x v="1"/>
    <x v="0"/>
    <n v="2"/>
    <s v="Sales"/>
    <n v="44000"/>
    <n v="40000"/>
    <n v="88000"/>
    <n v="80000"/>
    <n v="8000"/>
    <x v="6"/>
  </r>
  <r>
    <x v="572"/>
    <x v="21"/>
    <x v="561"/>
    <x v="1"/>
    <x v="2"/>
    <x v="2"/>
    <x v="2"/>
    <x v="0"/>
    <n v="2"/>
    <s v="Returned"/>
    <n v="7700"/>
    <n v="7000"/>
    <n v="15400"/>
    <n v="14000"/>
    <n v="1400"/>
    <x v="0"/>
  </r>
  <r>
    <x v="573"/>
    <x v="22"/>
    <x v="562"/>
    <x v="1"/>
    <x v="3"/>
    <x v="3"/>
    <x v="3"/>
    <x v="1"/>
    <n v="10"/>
    <s v="Sales"/>
    <n v="22000"/>
    <n v="20000"/>
    <n v="220000"/>
    <n v="200000"/>
    <n v="20000"/>
    <x v="1"/>
  </r>
  <r>
    <x v="574"/>
    <x v="23"/>
    <x v="563"/>
    <x v="1"/>
    <x v="0"/>
    <x v="0"/>
    <x v="4"/>
    <x v="0"/>
    <n v="10"/>
    <s v="Sales"/>
    <n v="9950"/>
    <n v="9000"/>
    <n v="99500"/>
    <n v="90000"/>
    <n v="9500"/>
    <x v="2"/>
  </r>
  <r>
    <x v="575"/>
    <x v="24"/>
    <x v="564"/>
    <x v="1"/>
    <x v="0"/>
    <x v="0"/>
    <x v="5"/>
    <x v="2"/>
    <n v="10"/>
    <s v="Sales"/>
    <n v="7700.0000000000009"/>
    <n v="7000"/>
    <n v="77000.000000000015"/>
    <n v="70000"/>
    <n v="7000.0000000000146"/>
    <x v="3"/>
  </r>
  <r>
    <x v="576"/>
    <x v="25"/>
    <x v="565"/>
    <x v="1"/>
    <x v="1"/>
    <x v="1"/>
    <x v="6"/>
    <x v="0"/>
    <n v="10"/>
    <s v="Sales"/>
    <n v="9950"/>
    <n v="9000"/>
    <n v="99500"/>
    <n v="90000"/>
    <n v="9500"/>
    <x v="4"/>
  </r>
  <r>
    <x v="577"/>
    <x v="26"/>
    <x v="566"/>
    <x v="1"/>
    <x v="2"/>
    <x v="2"/>
    <x v="7"/>
    <x v="1"/>
    <n v="10"/>
    <s v="Sales"/>
    <n v="9950"/>
    <n v="9000"/>
    <n v="99500"/>
    <n v="90000"/>
    <n v="9500"/>
    <x v="5"/>
  </r>
  <r>
    <x v="578"/>
    <x v="27"/>
    <x v="567"/>
    <x v="1"/>
    <x v="3"/>
    <x v="3"/>
    <x v="8"/>
    <x v="1"/>
    <n v="10"/>
    <s v="Sales"/>
    <n v="9950"/>
    <n v="9000"/>
    <n v="99500"/>
    <n v="90000"/>
    <n v="9500"/>
    <x v="6"/>
  </r>
  <r>
    <x v="579"/>
    <x v="28"/>
    <x v="568"/>
    <x v="1"/>
    <x v="0"/>
    <x v="0"/>
    <x v="9"/>
    <x v="3"/>
    <n v="10"/>
    <s v="Sales"/>
    <n v="9950"/>
    <n v="9000"/>
    <n v="99500"/>
    <n v="90000"/>
    <n v="9500"/>
    <x v="0"/>
  </r>
  <r>
    <x v="580"/>
    <x v="29"/>
    <x v="569"/>
    <x v="1"/>
    <x v="0"/>
    <x v="0"/>
    <x v="10"/>
    <x v="2"/>
    <n v="10"/>
    <s v="Sales"/>
    <n v="9950"/>
    <n v="9000"/>
    <n v="99500"/>
    <n v="90000"/>
    <n v="9500"/>
    <x v="1"/>
  </r>
  <r>
    <x v="581"/>
    <x v="30"/>
    <x v="570"/>
    <x v="1"/>
    <x v="1"/>
    <x v="1"/>
    <x v="11"/>
    <x v="2"/>
    <n v="10"/>
    <s v="Sales"/>
    <n v="9950"/>
    <n v="9000"/>
    <n v="99500"/>
    <n v="90000"/>
    <n v="9500"/>
    <x v="2"/>
  </r>
  <r>
    <x v="582"/>
    <x v="31"/>
    <x v="571"/>
    <x v="1"/>
    <x v="2"/>
    <x v="2"/>
    <x v="12"/>
    <x v="0"/>
    <n v="10"/>
    <s v="Sales"/>
    <n v="9950"/>
    <n v="9000"/>
    <n v="99500"/>
    <n v="90000"/>
    <n v="9500"/>
    <x v="3"/>
  </r>
  <r>
    <x v="583"/>
    <x v="32"/>
    <x v="572"/>
    <x v="1"/>
    <x v="3"/>
    <x v="3"/>
    <x v="13"/>
    <x v="0"/>
    <n v="10"/>
    <s v="Sales"/>
    <n v="9950"/>
    <n v="9000"/>
    <n v="99500"/>
    <n v="90000"/>
    <n v="9500"/>
    <x v="4"/>
  </r>
  <r>
    <x v="584"/>
    <x v="33"/>
    <x v="573"/>
    <x v="1"/>
    <x v="0"/>
    <x v="0"/>
    <x v="14"/>
    <x v="1"/>
    <n v="10"/>
    <s v="Sales"/>
    <n v="9950"/>
    <n v="9000"/>
    <n v="99500"/>
    <n v="90000"/>
    <n v="9500"/>
    <x v="5"/>
  </r>
  <r>
    <x v="585"/>
    <x v="34"/>
    <x v="50"/>
    <x v="1"/>
    <x v="0"/>
    <x v="0"/>
    <x v="15"/>
    <x v="0"/>
    <n v="10"/>
    <s v="Sales"/>
    <n v="9950"/>
    <n v="9000"/>
    <n v="99500"/>
    <n v="90000"/>
    <n v="9500"/>
    <x v="6"/>
  </r>
  <r>
    <x v="586"/>
    <x v="35"/>
    <x v="574"/>
    <x v="1"/>
    <x v="1"/>
    <x v="1"/>
    <x v="16"/>
    <x v="0"/>
    <n v="10"/>
    <s v="Sales"/>
    <n v="9950"/>
    <n v="9000"/>
    <n v="99500"/>
    <n v="90000"/>
    <n v="9500"/>
    <x v="0"/>
  </r>
  <r>
    <x v="587"/>
    <x v="36"/>
    <x v="575"/>
    <x v="1"/>
    <x v="2"/>
    <x v="2"/>
    <x v="17"/>
    <x v="2"/>
    <n v="10"/>
    <s v="Sales"/>
    <n v="9950"/>
    <n v="9000"/>
    <n v="99500"/>
    <n v="90000"/>
    <n v="9500"/>
    <x v="1"/>
  </r>
  <r>
    <x v="588"/>
    <x v="37"/>
    <x v="576"/>
    <x v="1"/>
    <x v="3"/>
    <x v="3"/>
    <x v="18"/>
    <x v="0"/>
    <n v="11"/>
    <s v="Sales"/>
    <n v="9950"/>
    <n v="9000"/>
    <n v="109450"/>
    <n v="99000"/>
    <n v="10450"/>
    <x v="2"/>
  </r>
  <r>
    <x v="589"/>
    <x v="38"/>
    <x v="577"/>
    <x v="1"/>
    <x v="0"/>
    <x v="0"/>
    <x v="0"/>
    <x v="0"/>
    <n v="11"/>
    <s v="Returned"/>
    <n v="9950"/>
    <n v="9000"/>
    <n v="109450"/>
    <n v="99000"/>
    <n v="10450"/>
    <x v="3"/>
  </r>
  <r>
    <x v="590"/>
    <x v="39"/>
    <x v="578"/>
    <x v="1"/>
    <x v="0"/>
    <x v="0"/>
    <x v="1"/>
    <x v="0"/>
    <n v="11"/>
    <s v="Sales"/>
    <n v="9950"/>
    <n v="9000"/>
    <n v="109450"/>
    <n v="99000"/>
    <n v="10450"/>
    <x v="4"/>
  </r>
  <r>
    <x v="591"/>
    <x v="40"/>
    <x v="579"/>
    <x v="1"/>
    <x v="1"/>
    <x v="1"/>
    <x v="2"/>
    <x v="0"/>
    <n v="2"/>
    <s v="Returned"/>
    <n v="10000"/>
    <n v="9000"/>
    <n v="20000"/>
    <n v="18000"/>
    <n v="2000"/>
    <x v="5"/>
  </r>
  <r>
    <x v="592"/>
    <x v="41"/>
    <x v="580"/>
    <x v="1"/>
    <x v="2"/>
    <x v="2"/>
    <x v="3"/>
    <x v="1"/>
    <n v="3"/>
    <s v="Returned"/>
    <n v="10000"/>
    <n v="9000"/>
    <n v="30000"/>
    <n v="27000"/>
    <n v="3000"/>
    <x v="6"/>
  </r>
  <r>
    <x v="593"/>
    <x v="42"/>
    <x v="581"/>
    <x v="1"/>
    <x v="3"/>
    <x v="3"/>
    <x v="4"/>
    <x v="0"/>
    <n v="4"/>
    <s v="Returned"/>
    <n v="10000"/>
    <n v="9000"/>
    <n v="40000"/>
    <n v="36000"/>
    <n v="4000"/>
    <x v="0"/>
  </r>
  <r>
    <x v="594"/>
    <x v="54"/>
    <x v="582"/>
    <x v="1"/>
    <x v="0"/>
    <x v="0"/>
    <x v="5"/>
    <x v="2"/>
    <n v="1"/>
    <s v="Sales"/>
    <n v="6700"/>
    <n v="5002"/>
    <n v="6700"/>
    <n v="5002"/>
    <n v="1698"/>
    <x v="5"/>
  </r>
  <r>
    <x v="595"/>
    <x v="61"/>
    <x v="583"/>
    <x v="1"/>
    <x v="0"/>
    <x v="0"/>
    <x v="0"/>
    <x v="0"/>
    <n v="1"/>
    <s v="Sales"/>
    <n v="2250"/>
    <n v="2200"/>
    <n v="2250"/>
    <n v="2200"/>
    <n v="50"/>
    <x v="5"/>
  </r>
  <r>
    <x v="596"/>
    <x v="62"/>
    <x v="584"/>
    <x v="1"/>
    <x v="1"/>
    <x v="1"/>
    <x v="1"/>
    <x v="0"/>
    <n v="1"/>
    <s v="Sales"/>
    <n v="100"/>
    <n v="90"/>
    <n v="100"/>
    <n v="90"/>
    <n v="10"/>
    <x v="6"/>
  </r>
  <r>
    <x v="597"/>
    <x v="63"/>
    <x v="585"/>
    <x v="1"/>
    <x v="2"/>
    <x v="2"/>
    <x v="2"/>
    <x v="0"/>
    <n v="2"/>
    <s v="Sales"/>
    <n v="100"/>
    <n v="80"/>
    <n v="200"/>
    <n v="160"/>
    <n v="40"/>
    <x v="0"/>
  </r>
  <r>
    <x v="598"/>
    <x v="64"/>
    <x v="586"/>
    <x v="0"/>
    <x v="3"/>
    <x v="3"/>
    <x v="3"/>
    <x v="1"/>
    <n v="2"/>
    <s v="Sales"/>
    <n v="2000"/>
    <n v="1850"/>
    <n v="4000"/>
    <n v="3700"/>
    <n v="300"/>
    <x v="1"/>
  </r>
  <r>
    <x v="599"/>
    <x v="65"/>
    <x v="587"/>
    <x v="0"/>
    <x v="0"/>
    <x v="0"/>
    <x v="4"/>
    <x v="0"/>
    <n v="1"/>
    <s v="Sales"/>
    <n v="9500"/>
    <n v="8000"/>
    <n v="9500"/>
    <n v="8000"/>
    <n v="1500"/>
    <x v="2"/>
  </r>
  <r>
    <x v="600"/>
    <x v="66"/>
    <x v="588"/>
    <x v="0"/>
    <x v="0"/>
    <x v="0"/>
    <x v="5"/>
    <x v="2"/>
    <n v="100"/>
    <s v="Sales"/>
    <n v="4700"/>
    <n v="4000"/>
    <n v="470000"/>
    <n v="400000"/>
    <n v="70000"/>
    <x v="3"/>
  </r>
  <r>
    <x v="601"/>
    <x v="67"/>
    <x v="589"/>
    <x v="1"/>
    <x v="1"/>
    <x v="1"/>
    <x v="6"/>
    <x v="0"/>
    <n v="2"/>
    <s v="Sales"/>
    <n v="400"/>
    <n v="360"/>
    <n v="800"/>
    <n v="720"/>
    <n v="80"/>
    <x v="4"/>
  </r>
  <r>
    <x v="602"/>
    <x v="68"/>
    <x v="590"/>
    <x v="1"/>
    <x v="2"/>
    <x v="2"/>
    <x v="7"/>
    <x v="1"/>
    <n v="2"/>
    <s v="Sales"/>
    <n v="100"/>
    <n v="90"/>
    <n v="200"/>
    <n v="180"/>
    <n v="20"/>
    <x v="5"/>
  </r>
  <r>
    <x v="603"/>
    <x v="69"/>
    <x v="591"/>
    <x v="1"/>
    <x v="3"/>
    <x v="3"/>
    <x v="8"/>
    <x v="1"/>
    <n v="20"/>
    <s v="Sales"/>
    <n v="1600"/>
    <n v="1590"/>
    <n v="32000"/>
    <n v="31800"/>
    <n v="200"/>
    <x v="6"/>
  </r>
  <r>
    <x v="604"/>
    <x v="70"/>
    <x v="592"/>
    <x v="1"/>
    <x v="0"/>
    <x v="0"/>
    <x v="9"/>
    <x v="3"/>
    <n v="1"/>
    <s v="Sales"/>
    <n v="50"/>
    <n v="45"/>
    <n v="50"/>
    <n v="45"/>
    <n v="5"/>
    <x v="0"/>
  </r>
  <r>
    <x v="605"/>
    <x v="71"/>
    <x v="593"/>
    <x v="0"/>
    <x v="0"/>
    <x v="0"/>
    <x v="10"/>
    <x v="2"/>
    <n v="2"/>
    <s v="Sales"/>
    <n v="600"/>
    <n v="450"/>
    <n v="1200"/>
    <n v="900"/>
    <n v="300"/>
    <x v="1"/>
  </r>
  <r>
    <x v="606"/>
    <x v="72"/>
    <x v="594"/>
    <x v="1"/>
    <x v="1"/>
    <x v="1"/>
    <x v="11"/>
    <x v="2"/>
    <n v="2"/>
    <s v="Sales"/>
    <n v="170"/>
    <n v="150"/>
    <n v="340"/>
    <n v="300"/>
    <n v="40"/>
    <x v="2"/>
  </r>
  <r>
    <x v="607"/>
    <x v="73"/>
    <x v="595"/>
    <x v="1"/>
    <x v="2"/>
    <x v="2"/>
    <x v="12"/>
    <x v="0"/>
    <n v="1"/>
    <s v="Sales"/>
    <n v="25"/>
    <n v="20"/>
    <n v="25"/>
    <n v="20"/>
    <n v="5"/>
    <x v="3"/>
  </r>
  <r>
    <x v="608"/>
    <x v="74"/>
    <x v="596"/>
    <x v="1"/>
    <x v="3"/>
    <x v="3"/>
    <x v="13"/>
    <x v="0"/>
    <n v="1"/>
    <s v="Sales"/>
    <n v="10000"/>
    <n v="9000"/>
    <n v="10000"/>
    <n v="9000"/>
    <n v="1000"/>
    <x v="4"/>
  </r>
  <r>
    <x v="609"/>
    <x v="75"/>
    <x v="597"/>
    <x v="1"/>
    <x v="0"/>
    <x v="0"/>
    <x v="5"/>
    <x v="2"/>
    <n v="2"/>
    <s v="Sales"/>
    <n v="6700"/>
    <n v="5001"/>
    <n v="13400"/>
    <n v="10002"/>
    <n v="3398"/>
    <x v="5"/>
  </r>
  <r>
    <x v="610"/>
    <x v="76"/>
    <x v="598"/>
    <x v="1"/>
    <x v="0"/>
    <x v="0"/>
    <x v="6"/>
    <x v="0"/>
    <n v="2"/>
    <s v="Sales"/>
    <n v="6700"/>
    <n v="5002"/>
    <n v="13400"/>
    <n v="10004"/>
    <n v="3396"/>
    <x v="6"/>
  </r>
  <r>
    <x v="611"/>
    <x v="77"/>
    <x v="599"/>
    <x v="1"/>
    <x v="1"/>
    <x v="1"/>
    <x v="7"/>
    <x v="1"/>
    <n v="1"/>
    <s v="Sales"/>
    <n v="22000"/>
    <n v="20000"/>
    <n v="22000"/>
    <n v="20000"/>
    <n v="2000"/>
    <x v="0"/>
  </r>
  <r>
    <x v="612"/>
    <x v="78"/>
    <x v="600"/>
    <x v="1"/>
    <x v="2"/>
    <x v="2"/>
    <x v="8"/>
    <x v="1"/>
    <n v="1"/>
    <s v="Returned"/>
    <n v="10000"/>
    <n v="9000"/>
    <n v="10000"/>
    <n v="9000"/>
    <n v="1000"/>
    <x v="1"/>
  </r>
  <r>
    <x v="613"/>
    <x v="79"/>
    <x v="601"/>
    <x v="1"/>
    <x v="3"/>
    <x v="3"/>
    <x v="18"/>
    <x v="0"/>
    <n v="1"/>
    <s v="Sales"/>
    <n v="8500"/>
    <n v="7600"/>
    <n v="8500"/>
    <n v="7600"/>
    <n v="900"/>
    <x v="2"/>
  </r>
  <r>
    <x v="614"/>
    <x v="80"/>
    <x v="602"/>
    <x v="1"/>
    <x v="0"/>
    <x v="0"/>
    <x v="0"/>
    <x v="0"/>
    <n v="2"/>
    <s v="Sales"/>
    <n v="8500"/>
    <n v="7600"/>
    <n v="17000"/>
    <n v="15200"/>
    <n v="1800"/>
    <x v="3"/>
  </r>
  <r>
    <x v="615"/>
    <x v="81"/>
    <x v="603"/>
    <x v="1"/>
    <x v="0"/>
    <x v="0"/>
    <x v="1"/>
    <x v="0"/>
    <n v="3"/>
    <s v="Sales"/>
    <n v="13200.000000000002"/>
    <n v="12000"/>
    <n v="39600.000000000007"/>
    <n v="36000"/>
    <n v="3600.0000000000073"/>
    <x v="4"/>
  </r>
  <r>
    <x v="616"/>
    <x v="82"/>
    <x v="604"/>
    <x v="1"/>
    <x v="1"/>
    <x v="1"/>
    <x v="2"/>
    <x v="0"/>
    <n v="2"/>
    <s v="Sales"/>
    <n v="22000"/>
    <n v="20000"/>
    <n v="44000"/>
    <n v="40000"/>
    <n v="4000"/>
    <x v="5"/>
  </r>
  <r>
    <x v="617"/>
    <x v="83"/>
    <x v="605"/>
    <x v="1"/>
    <x v="2"/>
    <x v="2"/>
    <x v="3"/>
    <x v="1"/>
    <n v="2"/>
    <s v="Sales"/>
    <n v="7700"/>
    <n v="7000"/>
    <n v="15400"/>
    <n v="14000"/>
    <n v="1400"/>
    <x v="6"/>
  </r>
  <r>
    <x v="618"/>
    <x v="84"/>
    <x v="606"/>
    <x v="1"/>
    <x v="3"/>
    <x v="3"/>
    <x v="4"/>
    <x v="0"/>
    <n v="3"/>
    <s v="Sales"/>
    <n v="22000"/>
    <n v="20000"/>
    <n v="66000"/>
    <n v="60000"/>
    <n v="6000"/>
    <x v="0"/>
  </r>
  <r>
    <x v="619"/>
    <x v="85"/>
    <x v="607"/>
    <x v="0"/>
    <x v="0"/>
    <x v="0"/>
    <x v="5"/>
    <x v="2"/>
    <n v="1"/>
    <s v="Sales"/>
    <n v="44000"/>
    <n v="40000"/>
    <n v="44000"/>
    <n v="40000"/>
    <n v="4000"/>
    <x v="1"/>
  </r>
  <r>
    <x v="620"/>
    <x v="86"/>
    <x v="608"/>
    <x v="0"/>
    <x v="0"/>
    <x v="0"/>
    <x v="6"/>
    <x v="0"/>
    <n v="2"/>
    <s v="Sales"/>
    <n v="19800"/>
    <n v="18000"/>
    <n v="39600"/>
    <n v="36000"/>
    <n v="3600"/>
    <x v="2"/>
  </r>
  <r>
    <x v="621"/>
    <x v="87"/>
    <x v="609"/>
    <x v="0"/>
    <x v="1"/>
    <x v="1"/>
    <x v="7"/>
    <x v="1"/>
    <n v="2"/>
    <s v="Sales"/>
    <n v="9950"/>
    <n v="9000"/>
    <n v="19900"/>
    <n v="18000"/>
    <n v="1900"/>
    <x v="3"/>
  </r>
  <r>
    <x v="622"/>
    <x v="88"/>
    <x v="50"/>
    <x v="1"/>
    <x v="2"/>
    <x v="2"/>
    <x v="8"/>
    <x v="1"/>
    <n v="2"/>
    <s v="Sales"/>
    <n v="7700"/>
    <n v="7000"/>
    <n v="15400"/>
    <n v="14000"/>
    <n v="1400"/>
    <x v="4"/>
  </r>
  <r>
    <x v="623"/>
    <x v="89"/>
    <x v="610"/>
    <x v="1"/>
    <x v="3"/>
    <x v="3"/>
    <x v="9"/>
    <x v="3"/>
    <n v="4"/>
    <s v="Sales"/>
    <n v="11000"/>
    <n v="10000"/>
    <n v="44000"/>
    <n v="40000"/>
    <n v="4000"/>
    <x v="5"/>
  </r>
  <r>
    <x v="624"/>
    <x v="90"/>
    <x v="611"/>
    <x v="1"/>
    <x v="0"/>
    <x v="0"/>
    <x v="10"/>
    <x v="2"/>
    <n v="1"/>
    <s v="Sales"/>
    <n v="13200.000000000002"/>
    <n v="12000"/>
    <n v="13200.000000000002"/>
    <n v="12000"/>
    <n v="1200.0000000000018"/>
    <x v="6"/>
  </r>
  <r>
    <x v="625"/>
    <x v="91"/>
    <x v="612"/>
    <x v="1"/>
    <x v="0"/>
    <x v="0"/>
    <x v="11"/>
    <x v="2"/>
    <n v="2"/>
    <s v="Sales"/>
    <n v="9950"/>
    <n v="9000"/>
    <n v="19900"/>
    <n v="18000"/>
    <n v="1900"/>
    <x v="0"/>
  </r>
  <r>
    <x v="626"/>
    <x v="61"/>
    <x v="613"/>
    <x v="0"/>
    <x v="1"/>
    <x v="1"/>
    <x v="12"/>
    <x v="0"/>
    <n v="2"/>
    <s v="Sales"/>
    <n v="7700"/>
    <n v="7000"/>
    <n v="15400"/>
    <n v="14000"/>
    <n v="1400"/>
    <x v="5"/>
  </r>
  <r>
    <x v="627"/>
    <x v="62"/>
    <x v="614"/>
    <x v="1"/>
    <x v="2"/>
    <x v="2"/>
    <x v="13"/>
    <x v="0"/>
    <n v="4"/>
    <s v="Sales"/>
    <n v="11000"/>
    <n v="10000"/>
    <n v="44000"/>
    <n v="40000"/>
    <n v="4000"/>
    <x v="6"/>
  </r>
  <r>
    <x v="628"/>
    <x v="63"/>
    <x v="615"/>
    <x v="1"/>
    <x v="3"/>
    <x v="3"/>
    <x v="14"/>
    <x v="1"/>
    <n v="1"/>
    <s v="Sales"/>
    <n v="13200.000000000002"/>
    <n v="12000"/>
    <n v="13200.000000000002"/>
    <n v="12000"/>
    <n v="1200.0000000000018"/>
    <x v="0"/>
  </r>
  <r>
    <x v="629"/>
    <x v="64"/>
    <x v="616"/>
    <x v="1"/>
    <x v="0"/>
    <x v="0"/>
    <x v="5"/>
    <x v="2"/>
    <n v="2"/>
    <s v="Sales"/>
    <n v="9950"/>
    <n v="9000"/>
    <n v="19900"/>
    <n v="18000"/>
    <n v="1900"/>
    <x v="1"/>
  </r>
  <r>
    <x v="630"/>
    <x v="65"/>
    <x v="617"/>
    <x v="1"/>
    <x v="0"/>
    <x v="0"/>
    <x v="6"/>
    <x v="0"/>
    <n v="2"/>
    <s v="Sales"/>
    <n v="7700"/>
    <n v="7000"/>
    <n v="15400"/>
    <n v="14000"/>
    <n v="1400"/>
    <x v="2"/>
  </r>
  <r>
    <x v="631"/>
    <x v="66"/>
    <x v="618"/>
    <x v="1"/>
    <x v="1"/>
    <x v="1"/>
    <x v="7"/>
    <x v="1"/>
    <n v="1"/>
    <s v="Sales"/>
    <n v="11000"/>
    <n v="10000"/>
    <n v="11000"/>
    <n v="10000"/>
    <n v="1000"/>
    <x v="3"/>
  </r>
  <r>
    <x v="632"/>
    <x v="67"/>
    <x v="619"/>
    <x v="1"/>
    <x v="2"/>
    <x v="2"/>
    <x v="8"/>
    <x v="1"/>
    <n v="1"/>
    <s v="Sales"/>
    <n v="7700.0000000000009"/>
    <n v="7000"/>
    <n v="7700.0000000000009"/>
    <n v="7000"/>
    <n v="700.00000000000091"/>
    <x v="4"/>
  </r>
  <r>
    <x v="633"/>
    <x v="68"/>
    <x v="620"/>
    <x v="1"/>
    <x v="3"/>
    <x v="3"/>
    <x v="0"/>
    <x v="0"/>
    <n v="2"/>
    <s v="Sales"/>
    <n v="9950"/>
    <n v="9000"/>
    <n v="19900"/>
    <n v="18000"/>
    <n v="1900"/>
    <x v="5"/>
  </r>
  <r>
    <x v="634"/>
    <x v="69"/>
    <x v="621"/>
    <x v="1"/>
    <x v="0"/>
    <x v="0"/>
    <x v="1"/>
    <x v="0"/>
    <n v="2"/>
    <s v="Sales"/>
    <n v="19800"/>
    <n v="18000"/>
    <n v="39600"/>
    <n v="36000"/>
    <n v="3600"/>
    <x v="6"/>
  </r>
  <r>
    <x v="635"/>
    <x v="70"/>
    <x v="622"/>
    <x v="1"/>
    <x v="0"/>
    <x v="0"/>
    <x v="2"/>
    <x v="0"/>
    <n v="1"/>
    <s v="Sales"/>
    <n v="44000"/>
    <n v="40000"/>
    <n v="44000"/>
    <n v="40000"/>
    <n v="4000"/>
    <x v="0"/>
  </r>
  <r>
    <x v="636"/>
    <x v="71"/>
    <x v="623"/>
    <x v="1"/>
    <x v="1"/>
    <x v="1"/>
    <x v="3"/>
    <x v="1"/>
    <n v="1"/>
    <s v="Sales"/>
    <n v="22000"/>
    <n v="20000"/>
    <n v="22000"/>
    <n v="20000"/>
    <n v="2000"/>
    <x v="1"/>
  </r>
  <r>
    <x v="637"/>
    <x v="72"/>
    <x v="624"/>
    <x v="1"/>
    <x v="2"/>
    <x v="2"/>
    <x v="4"/>
    <x v="0"/>
    <n v="2"/>
    <s v="Sales"/>
    <n v="13000"/>
    <n v="12000"/>
    <n v="26000"/>
    <n v="24000"/>
    <n v="2000"/>
    <x v="2"/>
  </r>
  <r>
    <x v="638"/>
    <x v="73"/>
    <x v="625"/>
    <x v="1"/>
    <x v="3"/>
    <x v="3"/>
    <x v="5"/>
    <x v="2"/>
    <n v="2"/>
    <s v="Sales"/>
    <n v="6700"/>
    <n v="5000"/>
    <n v="13400"/>
    <n v="10000"/>
    <n v="3400"/>
    <x v="3"/>
  </r>
  <r>
    <x v="639"/>
    <x v="74"/>
    <x v="626"/>
    <x v="1"/>
    <x v="0"/>
    <x v="0"/>
    <x v="6"/>
    <x v="0"/>
    <n v="1"/>
    <s v="Sales"/>
    <n v="6700"/>
    <n v="5001"/>
    <n v="6700"/>
    <n v="5001"/>
    <n v="1699"/>
    <x v="4"/>
  </r>
  <r>
    <x v="640"/>
    <x v="75"/>
    <x v="627"/>
    <x v="0"/>
    <x v="0"/>
    <x v="0"/>
    <x v="7"/>
    <x v="1"/>
    <n v="1"/>
    <s v="Sales"/>
    <n v="6700"/>
    <n v="5002"/>
    <n v="6700"/>
    <n v="5002"/>
    <n v="1698"/>
    <x v="5"/>
  </r>
  <r>
    <x v="641"/>
    <x v="76"/>
    <x v="628"/>
    <x v="0"/>
    <x v="1"/>
    <x v="1"/>
    <x v="8"/>
    <x v="1"/>
    <n v="2"/>
    <s v="Sales"/>
    <n v="6700"/>
    <n v="5000"/>
    <n v="13400"/>
    <n v="10000"/>
    <n v="3400"/>
    <x v="6"/>
  </r>
  <r>
    <x v="642"/>
    <x v="77"/>
    <x v="629"/>
    <x v="0"/>
    <x v="2"/>
    <x v="2"/>
    <x v="5"/>
    <x v="2"/>
    <n v="2"/>
    <s v="Sales"/>
    <n v="6700"/>
    <n v="5001"/>
    <n v="13400"/>
    <n v="10002"/>
    <n v="3398"/>
    <x v="0"/>
  </r>
  <r>
    <x v="643"/>
    <x v="78"/>
    <x v="630"/>
    <x v="1"/>
    <x v="3"/>
    <x v="3"/>
    <x v="6"/>
    <x v="0"/>
    <n v="1"/>
    <s v="Sales"/>
    <n v="6700"/>
    <n v="5002"/>
    <n v="6700"/>
    <n v="5002"/>
    <n v="1698"/>
    <x v="1"/>
  </r>
  <r>
    <x v="644"/>
    <x v="79"/>
    <x v="631"/>
    <x v="1"/>
    <x v="0"/>
    <x v="0"/>
    <x v="7"/>
    <x v="1"/>
    <n v="1"/>
    <s v="Sales"/>
    <n v="6700"/>
    <n v="5000"/>
    <n v="6700"/>
    <n v="5000"/>
    <n v="1700"/>
    <x v="2"/>
  </r>
  <r>
    <x v="645"/>
    <x v="80"/>
    <x v="50"/>
    <x v="1"/>
    <x v="0"/>
    <x v="0"/>
    <x v="8"/>
    <x v="1"/>
    <n v="2"/>
    <s v="Sales"/>
    <n v="6700"/>
    <n v="5001"/>
    <n v="13400"/>
    <n v="10002"/>
    <n v="3398"/>
    <x v="3"/>
  </r>
  <r>
    <x v="646"/>
    <x v="81"/>
    <x v="632"/>
    <x v="1"/>
    <x v="1"/>
    <x v="1"/>
    <x v="13"/>
    <x v="0"/>
    <n v="2"/>
    <s v="Sales"/>
    <n v="6700"/>
    <n v="5002"/>
    <n v="13400"/>
    <n v="10004"/>
    <n v="3396"/>
    <x v="4"/>
  </r>
  <r>
    <x v="647"/>
    <x v="82"/>
    <x v="633"/>
    <x v="0"/>
    <x v="2"/>
    <x v="2"/>
    <x v="14"/>
    <x v="1"/>
    <n v="1"/>
    <s v="Sales"/>
    <n v="22000"/>
    <n v="20000"/>
    <n v="22000"/>
    <n v="20000"/>
    <n v="2000"/>
    <x v="5"/>
  </r>
  <r>
    <x v="648"/>
    <x v="83"/>
    <x v="634"/>
    <x v="1"/>
    <x v="3"/>
    <x v="3"/>
    <x v="15"/>
    <x v="0"/>
    <n v="1"/>
    <s v="Returned"/>
    <n v="10000"/>
    <n v="9000"/>
    <n v="10000"/>
    <n v="9000"/>
    <n v="1000"/>
    <x v="6"/>
  </r>
  <r>
    <x v="649"/>
    <x v="84"/>
    <x v="635"/>
    <x v="1"/>
    <x v="0"/>
    <x v="0"/>
    <x v="16"/>
    <x v="0"/>
    <n v="1"/>
    <s v="Sales"/>
    <n v="8500"/>
    <n v="7600"/>
    <n v="8500"/>
    <n v="7600"/>
    <n v="900"/>
    <x v="0"/>
  </r>
  <r>
    <x v="650"/>
    <x v="85"/>
    <x v="636"/>
    <x v="1"/>
    <x v="0"/>
    <x v="0"/>
    <x v="17"/>
    <x v="2"/>
    <n v="2"/>
    <s v="Returned"/>
    <n v="8500"/>
    <n v="7600"/>
    <n v="17000"/>
    <n v="15200"/>
    <n v="1800"/>
    <x v="1"/>
  </r>
  <r>
    <x v="651"/>
    <x v="86"/>
    <x v="637"/>
    <x v="1"/>
    <x v="1"/>
    <x v="1"/>
    <x v="18"/>
    <x v="0"/>
    <n v="3"/>
    <s v="Sales"/>
    <n v="13200.000000000002"/>
    <n v="12000"/>
    <n v="39600.000000000007"/>
    <n v="36000"/>
    <n v="3600.0000000000073"/>
    <x v="2"/>
  </r>
  <r>
    <x v="652"/>
    <x v="87"/>
    <x v="638"/>
    <x v="1"/>
    <x v="2"/>
    <x v="2"/>
    <x v="0"/>
    <x v="0"/>
    <n v="2"/>
    <s v="Sales"/>
    <n v="22000"/>
    <n v="20000"/>
    <n v="44000"/>
    <n v="40000"/>
    <n v="4000"/>
    <x v="3"/>
  </r>
  <r>
    <x v="653"/>
    <x v="88"/>
    <x v="639"/>
    <x v="1"/>
    <x v="3"/>
    <x v="3"/>
    <x v="1"/>
    <x v="0"/>
    <n v="2"/>
    <s v="Sales"/>
    <n v="7700"/>
    <n v="7000"/>
    <n v="15400"/>
    <n v="14000"/>
    <n v="1400"/>
    <x v="4"/>
  </r>
  <r>
    <x v="654"/>
    <x v="89"/>
    <x v="640"/>
    <x v="1"/>
    <x v="0"/>
    <x v="0"/>
    <x v="5"/>
    <x v="2"/>
    <n v="3"/>
    <s v="Sales"/>
    <n v="22000"/>
    <n v="20000"/>
    <n v="66000"/>
    <n v="60000"/>
    <n v="6000"/>
    <x v="5"/>
  </r>
  <r>
    <x v="655"/>
    <x v="90"/>
    <x v="641"/>
    <x v="1"/>
    <x v="0"/>
    <x v="0"/>
    <x v="6"/>
    <x v="0"/>
    <n v="1"/>
    <s v="Sales"/>
    <n v="44000"/>
    <n v="40000"/>
    <n v="44000"/>
    <n v="40000"/>
    <n v="4000"/>
    <x v="6"/>
  </r>
  <r>
    <x v="656"/>
    <x v="91"/>
    <x v="642"/>
    <x v="1"/>
    <x v="1"/>
    <x v="1"/>
    <x v="7"/>
    <x v="1"/>
    <n v="2"/>
    <s v="Sales"/>
    <n v="19800"/>
    <n v="18000"/>
    <n v="39600"/>
    <n v="36000"/>
    <n v="3600"/>
    <x v="0"/>
  </r>
  <r>
    <x v="657"/>
    <x v="61"/>
    <x v="643"/>
    <x v="1"/>
    <x v="2"/>
    <x v="2"/>
    <x v="8"/>
    <x v="1"/>
    <n v="2"/>
    <s v="Sales"/>
    <n v="9950"/>
    <n v="9000"/>
    <n v="19900"/>
    <n v="18000"/>
    <n v="1900"/>
    <x v="5"/>
  </r>
  <r>
    <x v="658"/>
    <x v="62"/>
    <x v="644"/>
    <x v="1"/>
    <x v="3"/>
    <x v="3"/>
    <x v="6"/>
    <x v="0"/>
    <n v="2"/>
    <s v="Sales"/>
    <n v="7700"/>
    <n v="7000"/>
    <n v="15400"/>
    <n v="14000"/>
    <n v="1400"/>
    <x v="6"/>
  </r>
  <r>
    <x v="659"/>
    <x v="63"/>
    <x v="645"/>
    <x v="1"/>
    <x v="0"/>
    <x v="0"/>
    <x v="7"/>
    <x v="1"/>
    <n v="4"/>
    <s v="Sales"/>
    <n v="11000"/>
    <n v="10000"/>
    <n v="44000"/>
    <n v="40000"/>
    <n v="4000"/>
    <x v="0"/>
  </r>
  <r>
    <x v="660"/>
    <x v="64"/>
    <x v="646"/>
    <x v="1"/>
    <x v="0"/>
    <x v="0"/>
    <x v="8"/>
    <x v="1"/>
    <n v="1"/>
    <s v="Sales"/>
    <n v="13200.000000000002"/>
    <n v="12000"/>
    <n v="13200.000000000002"/>
    <n v="12000"/>
    <n v="1200.0000000000018"/>
    <x v="1"/>
  </r>
  <r>
    <x v="661"/>
    <x v="65"/>
    <x v="647"/>
    <x v="0"/>
    <x v="1"/>
    <x v="1"/>
    <x v="9"/>
    <x v="3"/>
    <n v="2"/>
    <s v="Sales"/>
    <n v="9950"/>
    <n v="9000"/>
    <n v="19900"/>
    <n v="18000"/>
    <n v="1900"/>
    <x v="2"/>
  </r>
  <r>
    <x v="662"/>
    <x v="66"/>
    <x v="648"/>
    <x v="0"/>
    <x v="2"/>
    <x v="2"/>
    <x v="10"/>
    <x v="2"/>
    <n v="2"/>
    <s v="Sales"/>
    <n v="7700"/>
    <n v="7000"/>
    <n v="15400"/>
    <n v="14000"/>
    <n v="1400"/>
    <x v="3"/>
  </r>
  <r>
    <x v="663"/>
    <x v="67"/>
    <x v="649"/>
    <x v="0"/>
    <x v="3"/>
    <x v="3"/>
    <x v="11"/>
    <x v="2"/>
    <n v="4"/>
    <s v="Sales"/>
    <n v="11000"/>
    <n v="10000"/>
    <n v="44000"/>
    <n v="40000"/>
    <n v="4000"/>
    <x v="4"/>
  </r>
  <r>
    <x v="664"/>
    <x v="68"/>
    <x v="650"/>
    <x v="1"/>
    <x v="0"/>
    <x v="0"/>
    <x v="12"/>
    <x v="0"/>
    <n v="1"/>
    <s v="Sales"/>
    <n v="13200.000000000002"/>
    <n v="12000"/>
    <n v="13200.000000000002"/>
    <n v="12000"/>
    <n v="1200.0000000000018"/>
    <x v="5"/>
  </r>
  <r>
    <x v="665"/>
    <x v="69"/>
    <x v="651"/>
    <x v="1"/>
    <x v="0"/>
    <x v="0"/>
    <x v="13"/>
    <x v="0"/>
    <n v="2"/>
    <s v="Sales"/>
    <n v="1900"/>
    <n v="1800"/>
    <n v="3800"/>
    <n v="3600"/>
    <n v="200"/>
    <x v="6"/>
  </r>
  <r>
    <x v="666"/>
    <x v="70"/>
    <x v="652"/>
    <x v="1"/>
    <x v="1"/>
    <x v="1"/>
    <x v="14"/>
    <x v="1"/>
    <n v="2"/>
    <s v="Sales"/>
    <n v="200"/>
    <n v="190"/>
    <n v="400"/>
    <n v="380"/>
    <n v="20"/>
    <x v="0"/>
  </r>
  <r>
    <x v="667"/>
    <x v="71"/>
    <x v="653"/>
    <x v="1"/>
    <x v="2"/>
    <x v="2"/>
    <x v="15"/>
    <x v="0"/>
    <n v="1"/>
    <s v="Sales"/>
    <n v="2250"/>
    <n v="2200"/>
    <n v="2250"/>
    <n v="2200"/>
    <n v="50"/>
    <x v="1"/>
  </r>
  <r>
    <x v="668"/>
    <x v="72"/>
    <x v="654"/>
    <x v="0"/>
    <x v="3"/>
    <x v="3"/>
    <x v="16"/>
    <x v="0"/>
    <n v="1"/>
    <s v="Sales"/>
    <n v="100"/>
    <n v="90"/>
    <n v="100"/>
    <n v="90"/>
    <n v="10"/>
    <x v="2"/>
  </r>
  <r>
    <x v="669"/>
    <x v="73"/>
    <x v="655"/>
    <x v="1"/>
    <x v="0"/>
    <x v="0"/>
    <x v="17"/>
    <x v="2"/>
    <n v="2"/>
    <s v="Sales"/>
    <n v="100"/>
    <n v="80"/>
    <n v="200"/>
    <n v="160"/>
    <n v="40"/>
    <x v="3"/>
  </r>
  <r>
    <x v="670"/>
    <x v="74"/>
    <x v="656"/>
    <x v="1"/>
    <x v="0"/>
    <x v="0"/>
    <x v="18"/>
    <x v="0"/>
    <n v="2"/>
    <s v="Sales"/>
    <n v="2000"/>
    <n v="1850"/>
    <n v="4000"/>
    <n v="3700"/>
    <n v="300"/>
    <x v="4"/>
  </r>
  <r>
    <x v="671"/>
    <x v="75"/>
    <x v="657"/>
    <x v="1"/>
    <x v="1"/>
    <x v="1"/>
    <x v="0"/>
    <x v="0"/>
    <n v="1"/>
    <s v="Sales"/>
    <n v="9500"/>
    <n v="8000"/>
    <n v="9500"/>
    <n v="8000"/>
    <n v="1500"/>
    <x v="5"/>
  </r>
  <r>
    <x v="672"/>
    <x v="76"/>
    <x v="658"/>
    <x v="1"/>
    <x v="2"/>
    <x v="2"/>
    <x v="1"/>
    <x v="0"/>
    <n v="1"/>
    <s v="Sales"/>
    <n v="4700"/>
    <n v="4000"/>
    <n v="4700"/>
    <n v="4000"/>
    <n v="700"/>
    <x v="6"/>
  </r>
  <r>
    <x v="673"/>
    <x v="77"/>
    <x v="659"/>
    <x v="1"/>
    <x v="3"/>
    <x v="3"/>
    <x v="2"/>
    <x v="0"/>
    <n v="2"/>
    <s v="Sales"/>
    <n v="400"/>
    <n v="360"/>
    <n v="800"/>
    <n v="720"/>
    <n v="80"/>
    <x v="0"/>
  </r>
  <r>
    <x v="674"/>
    <x v="78"/>
    <x v="660"/>
    <x v="1"/>
    <x v="0"/>
    <x v="0"/>
    <x v="3"/>
    <x v="1"/>
    <n v="2"/>
    <s v="Sales"/>
    <n v="100"/>
    <n v="90"/>
    <n v="200"/>
    <n v="180"/>
    <n v="20"/>
    <x v="1"/>
  </r>
  <r>
    <x v="675"/>
    <x v="79"/>
    <x v="661"/>
    <x v="1"/>
    <x v="0"/>
    <x v="0"/>
    <x v="4"/>
    <x v="0"/>
    <n v="1"/>
    <s v="Sales"/>
    <n v="1600"/>
    <n v="1590"/>
    <n v="1600"/>
    <n v="1590"/>
    <n v="10"/>
    <x v="2"/>
  </r>
  <r>
    <x v="676"/>
    <x v="80"/>
    <x v="662"/>
    <x v="1"/>
    <x v="1"/>
    <x v="1"/>
    <x v="5"/>
    <x v="2"/>
    <n v="1"/>
    <s v="Sales"/>
    <n v="50"/>
    <n v="45"/>
    <n v="50"/>
    <n v="45"/>
    <n v="5"/>
    <x v="3"/>
  </r>
  <r>
    <x v="677"/>
    <x v="81"/>
    <x v="663"/>
    <x v="1"/>
    <x v="2"/>
    <x v="2"/>
    <x v="6"/>
    <x v="0"/>
    <n v="2"/>
    <s v="Sales"/>
    <n v="600"/>
    <n v="450"/>
    <n v="1200"/>
    <n v="900"/>
    <n v="300"/>
    <x v="4"/>
  </r>
  <r>
    <x v="678"/>
    <x v="82"/>
    <x v="664"/>
    <x v="1"/>
    <x v="3"/>
    <x v="3"/>
    <x v="7"/>
    <x v="1"/>
    <n v="2"/>
    <s v="Sales"/>
    <n v="170"/>
    <n v="150"/>
    <n v="340"/>
    <n v="300"/>
    <n v="40"/>
    <x v="5"/>
  </r>
  <r>
    <x v="679"/>
    <x v="83"/>
    <x v="665"/>
    <x v="1"/>
    <x v="0"/>
    <x v="0"/>
    <x v="8"/>
    <x v="1"/>
    <n v="1"/>
    <s v="Sales"/>
    <n v="25"/>
    <n v="20"/>
    <n v="25"/>
    <n v="20"/>
    <n v="5"/>
    <x v="6"/>
  </r>
  <r>
    <x v="680"/>
    <x v="84"/>
    <x v="666"/>
    <x v="1"/>
    <x v="0"/>
    <x v="0"/>
    <x v="9"/>
    <x v="3"/>
    <n v="1"/>
    <s v="Sales"/>
    <n v="6700"/>
    <n v="5000"/>
    <n v="6700"/>
    <n v="5000"/>
    <n v="1700"/>
    <x v="0"/>
  </r>
  <r>
    <x v="681"/>
    <x v="85"/>
    <x v="667"/>
    <x v="1"/>
    <x v="1"/>
    <x v="1"/>
    <x v="10"/>
    <x v="2"/>
    <n v="2"/>
    <s v="Sales"/>
    <n v="6700"/>
    <n v="5001"/>
    <n v="13400"/>
    <n v="10002"/>
    <n v="3398"/>
    <x v="1"/>
  </r>
  <r>
    <x v="682"/>
    <x v="86"/>
    <x v="668"/>
    <x v="0"/>
    <x v="2"/>
    <x v="2"/>
    <x v="11"/>
    <x v="2"/>
    <n v="2"/>
    <s v="Sales"/>
    <n v="6700"/>
    <n v="5002"/>
    <n v="13400"/>
    <n v="10004"/>
    <n v="3396"/>
    <x v="2"/>
  </r>
  <r>
    <x v="683"/>
    <x v="87"/>
    <x v="669"/>
    <x v="0"/>
    <x v="3"/>
    <x v="3"/>
    <x v="12"/>
    <x v="0"/>
    <n v="1"/>
    <s v="Sales"/>
    <n v="22000"/>
    <n v="20000"/>
    <n v="22000"/>
    <n v="20000"/>
    <n v="2000"/>
    <x v="3"/>
  </r>
  <r>
    <x v="684"/>
    <x v="88"/>
    <x v="670"/>
    <x v="0"/>
    <x v="0"/>
    <x v="0"/>
    <x v="13"/>
    <x v="0"/>
    <n v="1"/>
    <s v="Returned"/>
    <n v="11000"/>
    <n v="10000"/>
    <n v="11000"/>
    <n v="10000"/>
    <n v="1000"/>
    <x v="4"/>
  </r>
  <r>
    <x v="685"/>
    <x v="89"/>
    <x v="671"/>
    <x v="1"/>
    <x v="0"/>
    <x v="0"/>
    <x v="14"/>
    <x v="1"/>
    <n v="1"/>
    <s v="Sales"/>
    <n v="8500"/>
    <n v="7600"/>
    <n v="8500"/>
    <n v="7600"/>
    <n v="900"/>
    <x v="5"/>
  </r>
  <r>
    <x v="686"/>
    <x v="90"/>
    <x v="672"/>
    <x v="1"/>
    <x v="1"/>
    <x v="1"/>
    <x v="5"/>
    <x v="2"/>
    <n v="2"/>
    <s v="Sales"/>
    <n v="8500"/>
    <n v="7600"/>
    <n v="17000"/>
    <n v="15200"/>
    <n v="1800"/>
    <x v="6"/>
  </r>
  <r>
    <x v="687"/>
    <x v="91"/>
    <x v="673"/>
    <x v="1"/>
    <x v="2"/>
    <x v="2"/>
    <x v="6"/>
    <x v="0"/>
    <n v="3"/>
    <s v="Sales"/>
    <n v="13200.000000000002"/>
    <n v="12000"/>
    <n v="39600.000000000007"/>
    <n v="36000"/>
    <n v="3600.0000000000073"/>
    <x v="0"/>
  </r>
  <r>
    <x v="688"/>
    <x v="61"/>
    <x v="674"/>
    <x v="1"/>
    <x v="3"/>
    <x v="3"/>
    <x v="7"/>
    <x v="1"/>
    <n v="2"/>
    <s v="Sales"/>
    <n v="22000"/>
    <n v="20000"/>
    <n v="44000"/>
    <n v="40000"/>
    <n v="4000"/>
    <x v="5"/>
  </r>
  <r>
    <x v="689"/>
    <x v="62"/>
    <x v="675"/>
    <x v="0"/>
    <x v="0"/>
    <x v="0"/>
    <x v="8"/>
    <x v="1"/>
    <n v="2"/>
    <s v="Sales"/>
    <n v="7700"/>
    <n v="7000"/>
    <n v="15400"/>
    <n v="14000"/>
    <n v="1400"/>
    <x v="6"/>
  </r>
  <r>
    <x v="690"/>
    <x v="63"/>
    <x v="676"/>
    <x v="1"/>
    <x v="0"/>
    <x v="0"/>
    <x v="0"/>
    <x v="0"/>
    <n v="3"/>
    <s v="Sales"/>
    <n v="22000"/>
    <n v="20000"/>
    <n v="66000"/>
    <n v="60000"/>
    <n v="6000"/>
    <x v="0"/>
  </r>
  <r>
    <x v="691"/>
    <x v="64"/>
    <x v="677"/>
    <x v="1"/>
    <x v="1"/>
    <x v="1"/>
    <x v="1"/>
    <x v="0"/>
    <n v="1"/>
    <s v="Sales"/>
    <n v="44000"/>
    <n v="40000"/>
    <n v="44000"/>
    <n v="40000"/>
    <n v="4000"/>
    <x v="1"/>
  </r>
  <r>
    <x v="692"/>
    <x v="65"/>
    <x v="678"/>
    <x v="1"/>
    <x v="2"/>
    <x v="2"/>
    <x v="2"/>
    <x v="0"/>
    <n v="2"/>
    <s v="Sales"/>
    <n v="19800"/>
    <n v="18000"/>
    <n v="39600"/>
    <n v="36000"/>
    <n v="3600"/>
    <x v="2"/>
  </r>
  <r>
    <x v="693"/>
    <x v="66"/>
    <x v="679"/>
    <x v="1"/>
    <x v="3"/>
    <x v="3"/>
    <x v="3"/>
    <x v="1"/>
    <n v="2"/>
    <s v="Sales"/>
    <n v="9950"/>
    <n v="9000"/>
    <n v="19900"/>
    <n v="18000"/>
    <n v="1900"/>
    <x v="3"/>
  </r>
  <r>
    <x v="694"/>
    <x v="67"/>
    <x v="680"/>
    <x v="1"/>
    <x v="0"/>
    <x v="0"/>
    <x v="4"/>
    <x v="0"/>
    <n v="2"/>
    <s v="Sales"/>
    <n v="7700"/>
    <n v="7000"/>
    <n v="15400"/>
    <n v="14000"/>
    <n v="1400"/>
    <x v="4"/>
  </r>
  <r>
    <x v="695"/>
    <x v="68"/>
    <x v="681"/>
    <x v="1"/>
    <x v="0"/>
    <x v="0"/>
    <x v="5"/>
    <x v="2"/>
    <n v="4"/>
    <s v="Sales"/>
    <n v="11000"/>
    <n v="10000"/>
    <n v="44000"/>
    <n v="40000"/>
    <n v="4000"/>
    <x v="5"/>
  </r>
  <r>
    <x v="696"/>
    <x v="69"/>
    <x v="682"/>
    <x v="1"/>
    <x v="1"/>
    <x v="1"/>
    <x v="6"/>
    <x v="0"/>
    <n v="1"/>
    <s v="Sales"/>
    <n v="13200.000000000002"/>
    <n v="12000"/>
    <n v="13200.000000000002"/>
    <n v="12000"/>
    <n v="1200.0000000000018"/>
    <x v="6"/>
  </r>
  <r>
    <x v="697"/>
    <x v="70"/>
    <x v="683"/>
    <x v="1"/>
    <x v="2"/>
    <x v="2"/>
    <x v="7"/>
    <x v="1"/>
    <n v="2"/>
    <s v="Sales"/>
    <n v="1900"/>
    <n v="1800"/>
    <n v="3800"/>
    <n v="3600"/>
    <n v="200"/>
    <x v="0"/>
  </r>
  <r>
    <x v="698"/>
    <x v="71"/>
    <x v="684"/>
    <x v="1"/>
    <x v="3"/>
    <x v="3"/>
    <x v="8"/>
    <x v="1"/>
    <n v="2"/>
    <s v="Sales"/>
    <n v="200"/>
    <n v="190"/>
    <n v="400"/>
    <n v="380"/>
    <n v="20"/>
    <x v="1"/>
  </r>
  <r>
    <x v="699"/>
    <x v="72"/>
    <x v="685"/>
    <x v="1"/>
    <x v="0"/>
    <x v="0"/>
    <x v="5"/>
    <x v="2"/>
    <n v="4"/>
    <s v="Sales"/>
    <n v="2250"/>
    <n v="2200"/>
    <n v="9000"/>
    <n v="8800"/>
    <n v="200"/>
    <x v="2"/>
  </r>
  <r>
    <x v="700"/>
    <x v="73"/>
    <x v="686"/>
    <x v="1"/>
    <x v="0"/>
    <x v="0"/>
    <x v="6"/>
    <x v="0"/>
    <n v="1"/>
    <s v="Sales"/>
    <n v="100"/>
    <n v="90"/>
    <n v="100"/>
    <n v="90"/>
    <n v="10"/>
    <x v="3"/>
  </r>
  <r>
    <x v="701"/>
    <x v="74"/>
    <x v="687"/>
    <x v="1"/>
    <x v="1"/>
    <x v="1"/>
    <x v="7"/>
    <x v="1"/>
    <n v="2"/>
    <s v="Sales"/>
    <n v="100"/>
    <n v="80"/>
    <n v="200"/>
    <n v="160"/>
    <n v="40"/>
    <x v="4"/>
  </r>
  <r>
    <x v="702"/>
    <x v="75"/>
    <x v="688"/>
    <x v="1"/>
    <x v="2"/>
    <x v="2"/>
    <x v="8"/>
    <x v="1"/>
    <n v="2"/>
    <s v="Sales"/>
    <n v="2000"/>
    <n v="1850"/>
    <n v="4000"/>
    <n v="3700"/>
    <n v="300"/>
    <x v="5"/>
  </r>
  <r>
    <x v="703"/>
    <x v="76"/>
    <x v="689"/>
    <x v="0"/>
    <x v="3"/>
    <x v="3"/>
    <x v="13"/>
    <x v="0"/>
    <n v="1"/>
    <s v="Sales"/>
    <n v="9500"/>
    <n v="8000"/>
    <n v="9500"/>
    <n v="8000"/>
    <n v="1500"/>
    <x v="6"/>
  </r>
  <r>
    <x v="704"/>
    <x v="77"/>
    <x v="690"/>
    <x v="0"/>
    <x v="0"/>
    <x v="0"/>
    <x v="14"/>
    <x v="1"/>
    <n v="1"/>
    <s v="Sales"/>
    <n v="4700"/>
    <n v="4000"/>
    <n v="4700"/>
    <n v="4000"/>
    <n v="700"/>
    <x v="0"/>
  </r>
  <r>
    <x v="705"/>
    <x v="78"/>
    <x v="691"/>
    <x v="0"/>
    <x v="0"/>
    <x v="0"/>
    <x v="15"/>
    <x v="0"/>
    <n v="2"/>
    <s v="Sales"/>
    <n v="400"/>
    <n v="360"/>
    <n v="800"/>
    <n v="720"/>
    <n v="80"/>
    <x v="1"/>
  </r>
  <r>
    <x v="706"/>
    <x v="79"/>
    <x v="50"/>
    <x v="1"/>
    <x v="1"/>
    <x v="1"/>
    <x v="16"/>
    <x v="0"/>
    <n v="2"/>
    <s v="Sales"/>
    <n v="100"/>
    <n v="90"/>
    <n v="200"/>
    <n v="180"/>
    <n v="20"/>
    <x v="2"/>
  </r>
  <r>
    <x v="707"/>
    <x v="80"/>
    <x v="692"/>
    <x v="1"/>
    <x v="2"/>
    <x v="2"/>
    <x v="17"/>
    <x v="2"/>
    <n v="1"/>
    <s v="Sales"/>
    <n v="1600"/>
    <n v="1590"/>
    <n v="1600"/>
    <n v="1590"/>
    <n v="10"/>
    <x v="3"/>
  </r>
  <r>
    <x v="708"/>
    <x v="81"/>
    <x v="693"/>
    <x v="1"/>
    <x v="3"/>
    <x v="3"/>
    <x v="18"/>
    <x v="0"/>
    <n v="1"/>
    <s v="Sales"/>
    <n v="50"/>
    <n v="45"/>
    <n v="50"/>
    <n v="45"/>
    <n v="5"/>
    <x v="4"/>
  </r>
  <r>
    <x v="709"/>
    <x v="82"/>
    <x v="694"/>
    <x v="1"/>
    <x v="0"/>
    <x v="0"/>
    <x v="0"/>
    <x v="0"/>
    <n v="2"/>
    <s v="Sales"/>
    <n v="600"/>
    <n v="450"/>
    <n v="1200"/>
    <n v="900"/>
    <n v="300"/>
    <x v="5"/>
  </r>
  <r>
    <x v="710"/>
    <x v="83"/>
    <x v="695"/>
    <x v="0"/>
    <x v="0"/>
    <x v="0"/>
    <x v="1"/>
    <x v="0"/>
    <n v="2"/>
    <s v="Sales"/>
    <n v="170"/>
    <n v="150"/>
    <n v="340"/>
    <n v="300"/>
    <n v="40"/>
    <x v="6"/>
  </r>
  <r>
    <x v="711"/>
    <x v="84"/>
    <x v="696"/>
    <x v="1"/>
    <x v="1"/>
    <x v="1"/>
    <x v="2"/>
    <x v="0"/>
    <n v="1"/>
    <s v="Sales"/>
    <n v="25"/>
    <n v="20"/>
    <n v="25"/>
    <n v="20"/>
    <n v="5"/>
    <x v="0"/>
  </r>
  <r>
    <x v="712"/>
    <x v="85"/>
    <x v="50"/>
    <x v="1"/>
    <x v="2"/>
    <x v="2"/>
    <x v="3"/>
    <x v="1"/>
    <n v="1"/>
    <s v="Sales"/>
    <n v="6700"/>
    <n v="5002"/>
    <n v="6700"/>
    <n v="5002"/>
    <n v="1698"/>
    <x v="1"/>
  </r>
  <r>
    <x v="713"/>
    <x v="86"/>
    <x v="697"/>
    <x v="1"/>
    <x v="3"/>
    <x v="3"/>
    <x v="4"/>
    <x v="0"/>
    <n v="2"/>
    <s v="Sales"/>
    <n v="6700"/>
    <n v="5000"/>
    <n v="13400"/>
    <n v="10000"/>
    <n v="3400"/>
    <x v="2"/>
  </r>
  <r>
    <x v="714"/>
    <x v="87"/>
    <x v="698"/>
    <x v="1"/>
    <x v="0"/>
    <x v="0"/>
    <x v="5"/>
    <x v="2"/>
    <n v="2"/>
    <s v="Sales"/>
    <n v="6700"/>
    <n v="5001"/>
    <n v="13400"/>
    <n v="10002"/>
    <n v="3398"/>
    <x v="3"/>
  </r>
  <r>
    <x v="715"/>
    <x v="88"/>
    <x v="699"/>
    <x v="1"/>
    <x v="0"/>
    <x v="0"/>
    <x v="6"/>
    <x v="0"/>
    <n v="1"/>
    <s v="Sales"/>
    <n v="6700"/>
    <n v="5002"/>
    <n v="6700"/>
    <n v="5002"/>
    <n v="1698"/>
    <x v="4"/>
  </r>
  <r>
    <x v="716"/>
    <x v="89"/>
    <x v="700"/>
    <x v="1"/>
    <x v="1"/>
    <x v="1"/>
    <x v="7"/>
    <x v="1"/>
    <n v="1"/>
    <s v="Sales"/>
    <n v="6700"/>
    <n v="5000"/>
    <n v="6700"/>
    <n v="5000"/>
    <n v="1700"/>
    <x v="5"/>
  </r>
  <r>
    <x v="717"/>
    <x v="90"/>
    <x v="701"/>
    <x v="1"/>
    <x v="2"/>
    <x v="2"/>
    <x v="8"/>
    <x v="1"/>
    <n v="2"/>
    <s v="Sales"/>
    <n v="6700"/>
    <n v="5001"/>
    <n v="13400"/>
    <n v="10002"/>
    <n v="3398"/>
    <x v="6"/>
  </r>
  <r>
    <x v="718"/>
    <x v="91"/>
    <x v="702"/>
    <x v="1"/>
    <x v="3"/>
    <x v="3"/>
    <x v="9"/>
    <x v="3"/>
    <n v="2"/>
    <s v="Sales"/>
    <n v="6700"/>
    <n v="5002"/>
    <n v="13400"/>
    <n v="10004"/>
    <n v="3396"/>
    <x v="0"/>
  </r>
  <r>
    <x v="719"/>
    <x v="61"/>
    <x v="703"/>
    <x v="1"/>
    <x v="0"/>
    <x v="0"/>
    <x v="10"/>
    <x v="2"/>
    <n v="1"/>
    <s v="Sales"/>
    <n v="22000"/>
    <n v="20000"/>
    <n v="22000"/>
    <n v="20000"/>
    <n v="2000"/>
    <x v="5"/>
  </r>
  <r>
    <x v="720"/>
    <x v="62"/>
    <x v="704"/>
    <x v="1"/>
    <x v="0"/>
    <x v="0"/>
    <x v="11"/>
    <x v="2"/>
    <n v="1"/>
    <s v="Returned"/>
    <n v="11000"/>
    <n v="10000"/>
    <n v="11000"/>
    <n v="10000"/>
    <n v="1000"/>
    <x v="6"/>
  </r>
  <r>
    <x v="721"/>
    <x v="63"/>
    <x v="705"/>
    <x v="1"/>
    <x v="1"/>
    <x v="1"/>
    <x v="12"/>
    <x v="0"/>
    <n v="1"/>
    <s v="Sales"/>
    <n v="8500"/>
    <n v="7600"/>
    <n v="8500"/>
    <n v="7600"/>
    <n v="900"/>
    <x v="0"/>
  </r>
  <r>
    <x v="722"/>
    <x v="64"/>
    <x v="706"/>
    <x v="1"/>
    <x v="2"/>
    <x v="2"/>
    <x v="13"/>
    <x v="0"/>
    <n v="2"/>
    <s v="Returned"/>
    <n v="8500"/>
    <n v="7600"/>
    <n v="17000"/>
    <n v="15200"/>
    <n v="1800"/>
    <x v="1"/>
  </r>
  <r>
    <x v="723"/>
    <x v="65"/>
    <x v="707"/>
    <x v="1"/>
    <x v="3"/>
    <x v="3"/>
    <x v="14"/>
    <x v="1"/>
    <n v="3"/>
    <s v="Sales"/>
    <n v="13200.000000000002"/>
    <n v="12000"/>
    <n v="39600.000000000007"/>
    <n v="36000"/>
    <n v="3600.0000000000073"/>
    <x v="2"/>
  </r>
  <r>
    <x v="724"/>
    <x v="66"/>
    <x v="708"/>
    <x v="0"/>
    <x v="0"/>
    <x v="0"/>
    <x v="15"/>
    <x v="0"/>
    <n v="2"/>
    <s v="Sales"/>
    <n v="22000"/>
    <n v="20000"/>
    <n v="44000"/>
    <n v="40000"/>
    <n v="4000"/>
    <x v="3"/>
  </r>
  <r>
    <x v="725"/>
    <x v="67"/>
    <x v="709"/>
    <x v="0"/>
    <x v="0"/>
    <x v="0"/>
    <x v="16"/>
    <x v="0"/>
    <n v="2"/>
    <s v="Sales"/>
    <n v="7700"/>
    <n v="7000"/>
    <n v="15400"/>
    <n v="14000"/>
    <n v="1400"/>
    <x v="4"/>
  </r>
  <r>
    <x v="726"/>
    <x v="68"/>
    <x v="710"/>
    <x v="0"/>
    <x v="1"/>
    <x v="1"/>
    <x v="17"/>
    <x v="2"/>
    <n v="3"/>
    <s v="Sales"/>
    <n v="22000"/>
    <n v="20000"/>
    <n v="66000"/>
    <n v="60000"/>
    <n v="6000"/>
    <x v="5"/>
  </r>
  <r>
    <x v="727"/>
    <x v="69"/>
    <x v="711"/>
    <x v="1"/>
    <x v="2"/>
    <x v="2"/>
    <x v="18"/>
    <x v="0"/>
    <n v="1"/>
    <s v="Sales"/>
    <n v="44000"/>
    <n v="40000"/>
    <n v="44000"/>
    <n v="40000"/>
    <n v="4000"/>
    <x v="6"/>
  </r>
  <r>
    <x v="728"/>
    <x v="70"/>
    <x v="712"/>
    <x v="1"/>
    <x v="3"/>
    <x v="3"/>
    <x v="0"/>
    <x v="0"/>
    <n v="2"/>
    <s v="Sales"/>
    <n v="19800"/>
    <n v="18000"/>
    <n v="39600"/>
    <n v="36000"/>
    <n v="3600"/>
    <x v="0"/>
  </r>
  <r>
    <x v="729"/>
    <x v="71"/>
    <x v="713"/>
    <x v="1"/>
    <x v="0"/>
    <x v="0"/>
    <x v="1"/>
    <x v="0"/>
    <n v="2"/>
    <s v="Sales"/>
    <n v="9950"/>
    <n v="9000"/>
    <n v="19900"/>
    <n v="18000"/>
    <n v="1900"/>
    <x v="1"/>
  </r>
  <r>
    <x v="730"/>
    <x v="72"/>
    <x v="714"/>
    <x v="1"/>
    <x v="0"/>
    <x v="0"/>
    <x v="2"/>
    <x v="0"/>
    <n v="2"/>
    <s v="Sales"/>
    <n v="7700"/>
    <n v="7000"/>
    <n v="15400"/>
    <n v="14000"/>
    <n v="1400"/>
    <x v="2"/>
  </r>
  <r>
    <x v="731"/>
    <x v="73"/>
    <x v="715"/>
    <x v="0"/>
    <x v="1"/>
    <x v="1"/>
    <x v="3"/>
    <x v="1"/>
    <n v="4"/>
    <s v="Sales"/>
    <n v="11000"/>
    <n v="10000"/>
    <n v="44000"/>
    <n v="40000"/>
    <n v="4000"/>
    <x v="3"/>
  </r>
  <r>
    <x v="732"/>
    <x v="74"/>
    <x v="716"/>
    <x v="1"/>
    <x v="2"/>
    <x v="2"/>
    <x v="4"/>
    <x v="0"/>
    <n v="1"/>
    <s v="Sales"/>
    <n v="13200.000000000002"/>
    <n v="12000"/>
    <n v="13200.000000000002"/>
    <n v="12000"/>
    <n v="1200.0000000000018"/>
    <x v="4"/>
  </r>
  <r>
    <x v="733"/>
    <x v="75"/>
    <x v="717"/>
    <x v="1"/>
    <x v="3"/>
    <x v="3"/>
    <x v="5"/>
    <x v="2"/>
    <n v="2"/>
    <s v="Sales"/>
    <n v="9950"/>
    <n v="9000"/>
    <n v="19900"/>
    <n v="18000"/>
    <n v="1900"/>
    <x v="5"/>
  </r>
  <r>
    <x v="734"/>
    <x v="76"/>
    <x v="718"/>
    <x v="1"/>
    <x v="0"/>
    <x v="0"/>
    <x v="6"/>
    <x v="0"/>
    <n v="2"/>
    <s v="Sales"/>
    <n v="7700"/>
    <n v="7000"/>
    <n v="15400"/>
    <n v="14000"/>
    <n v="1400"/>
    <x v="6"/>
  </r>
  <r>
    <x v="735"/>
    <x v="77"/>
    <x v="719"/>
    <x v="1"/>
    <x v="0"/>
    <x v="0"/>
    <x v="7"/>
    <x v="1"/>
    <n v="4"/>
    <s v="Sales"/>
    <n v="11000"/>
    <n v="10000"/>
    <n v="44000"/>
    <n v="40000"/>
    <n v="4000"/>
    <x v="0"/>
  </r>
  <r>
    <x v="736"/>
    <x v="78"/>
    <x v="720"/>
    <x v="1"/>
    <x v="1"/>
    <x v="1"/>
    <x v="8"/>
    <x v="1"/>
    <n v="1"/>
    <s v="Sales"/>
    <n v="13200.000000000002"/>
    <n v="12000"/>
    <n v="13200.000000000002"/>
    <n v="12000"/>
    <n v="1200.0000000000018"/>
    <x v="1"/>
  </r>
  <r>
    <x v="737"/>
    <x v="79"/>
    <x v="721"/>
    <x v="1"/>
    <x v="2"/>
    <x v="2"/>
    <x v="9"/>
    <x v="3"/>
    <n v="2"/>
    <s v="Sales"/>
    <n v="9950"/>
    <n v="9000"/>
    <n v="19900"/>
    <n v="18000"/>
    <n v="1900"/>
    <x v="2"/>
  </r>
  <r>
    <x v="738"/>
    <x v="80"/>
    <x v="722"/>
    <x v="1"/>
    <x v="3"/>
    <x v="3"/>
    <x v="10"/>
    <x v="2"/>
    <n v="2"/>
    <s v="Sales"/>
    <n v="7700"/>
    <n v="7000"/>
    <n v="15400"/>
    <n v="14000"/>
    <n v="1400"/>
    <x v="3"/>
  </r>
  <r>
    <x v="739"/>
    <x v="81"/>
    <x v="723"/>
    <x v="1"/>
    <x v="0"/>
    <x v="0"/>
    <x v="5"/>
    <x v="2"/>
    <n v="1"/>
    <s v="Sales"/>
    <n v="11000"/>
    <n v="10000"/>
    <n v="11000"/>
    <n v="10000"/>
    <n v="1000"/>
    <x v="4"/>
  </r>
  <r>
    <x v="740"/>
    <x v="82"/>
    <x v="724"/>
    <x v="1"/>
    <x v="0"/>
    <x v="0"/>
    <x v="6"/>
    <x v="0"/>
    <n v="1"/>
    <s v="Sales"/>
    <n v="7700.0000000000009"/>
    <n v="7000"/>
    <n v="7700.0000000000009"/>
    <n v="7000"/>
    <n v="700.00000000000091"/>
    <x v="5"/>
  </r>
  <r>
    <x v="741"/>
    <x v="83"/>
    <x v="725"/>
    <x v="1"/>
    <x v="1"/>
    <x v="1"/>
    <x v="7"/>
    <x v="1"/>
    <n v="2"/>
    <s v="Sales"/>
    <n v="9950"/>
    <n v="9000"/>
    <n v="19900"/>
    <n v="18000"/>
    <n v="1900"/>
    <x v="6"/>
  </r>
  <r>
    <x v="742"/>
    <x v="84"/>
    <x v="726"/>
    <x v="1"/>
    <x v="2"/>
    <x v="2"/>
    <x v="8"/>
    <x v="1"/>
    <n v="2"/>
    <s v="Sales"/>
    <n v="19800"/>
    <n v="18000"/>
    <n v="39600"/>
    <n v="36000"/>
    <n v="3600"/>
    <x v="0"/>
  </r>
  <r>
    <x v="743"/>
    <x v="85"/>
    <x v="727"/>
    <x v="1"/>
    <x v="3"/>
    <x v="3"/>
    <x v="15"/>
    <x v="0"/>
    <n v="1"/>
    <s v="Sales"/>
    <n v="44000"/>
    <n v="40000"/>
    <n v="44000"/>
    <n v="40000"/>
    <n v="4000"/>
    <x v="1"/>
  </r>
  <r>
    <x v="744"/>
    <x v="86"/>
    <x v="728"/>
    <x v="1"/>
    <x v="0"/>
    <x v="0"/>
    <x v="16"/>
    <x v="0"/>
    <n v="1"/>
    <s v="Sales"/>
    <n v="22000"/>
    <n v="20000"/>
    <n v="22000"/>
    <n v="20000"/>
    <n v="2000"/>
    <x v="2"/>
  </r>
  <r>
    <x v="745"/>
    <x v="87"/>
    <x v="729"/>
    <x v="0"/>
    <x v="0"/>
    <x v="0"/>
    <x v="17"/>
    <x v="2"/>
    <n v="2"/>
    <s v="Sales"/>
    <n v="13000"/>
    <n v="12000"/>
    <n v="26000"/>
    <n v="24000"/>
    <n v="2000"/>
    <x v="3"/>
  </r>
  <r>
    <x v="746"/>
    <x v="88"/>
    <x v="730"/>
    <x v="0"/>
    <x v="1"/>
    <x v="1"/>
    <x v="18"/>
    <x v="0"/>
    <n v="2"/>
    <s v="Sales"/>
    <n v="6700"/>
    <n v="5000"/>
    <n v="13400"/>
    <n v="10000"/>
    <n v="3400"/>
    <x v="4"/>
  </r>
  <r>
    <x v="747"/>
    <x v="89"/>
    <x v="731"/>
    <x v="0"/>
    <x v="2"/>
    <x v="2"/>
    <x v="0"/>
    <x v="0"/>
    <n v="1"/>
    <s v="Sales"/>
    <n v="6700"/>
    <n v="5001"/>
    <n v="6700"/>
    <n v="5001"/>
    <n v="1699"/>
    <x v="5"/>
  </r>
  <r>
    <x v="748"/>
    <x v="90"/>
    <x v="732"/>
    <x v="1"/>
    <x v="3"/>
    <x v="3"/>
    <x v="1"/>
    <x v="0"/>
    <n v="1"/>
    <s v="Sales"/>
    <n v="6700"/>
    <n v="5002"/>
    <n v="6700"/>
    <n v="5002"/>
    <n v="1698"/>
    <x v="6"/>
  </r>
  <r>
    <x v="749"/>
    <x v="91"/>
    <x v="733"/>
    <x v="1"/>
    <x v="0"/>
    <x v="0"/>
    <x v="2"/>
    <x v="0"/>
    <n v="2"/>
    <s v="Sales"/>
    <n v="6700"/>
    <n v="5000"/>
    <n v="13400"/>
    <n v="10000"/>
    <n v="3400"/>
    <x v="0"/>
  </r>
  <r>
    <x v="750"/>
    <x v="61"/>
    <x v="734"/>
    <x v="1"/>
    <x v="0"/>
    <x v="0"/>
    <x v="3"/>
    <x v="1"/>
    <n v="2"/>
    <s v="Sales"/>
    <n v="6700"/>
    <n v="5001"/>
    <n v="13400"/>
    <n v="10002"/>
    <n v="3398"/>
    <x v="5"/>
  </r>
  <r>
    <x v="751"/>
    <x v="62"/>
    <x v="735"/>
    <x v="1"/>
    <x v="1"/>
    <x v="1"/>
    <x v="4"/>
    <x v="0"/>
    <n v="1"/>
    <s v="Sales"/>
    <n v="6700"/>
    <n v="5002"/>
    <n v="6700"/>
    <n v="5002"/>
    <n v="1698"/>
    <x v="6"/>
  </r>
  <r>
    <x v="752"/>
    <x v="63"/>
    <x v="736"/>
    <x v="0"/>
    <x v="2"/>
    <x v="2"/>
    <x v="5"/>
    <x v="2"/>
    <n v="1"/>
    <s v="Sales"/>
    <n v="6700"/>
    <n v="5000"/>
    <n v="6700"/>
    <n v="5000"/>
    <n v="1700"/>
    <x v="0"/>
  </r>
  <r>
    <x v="753"/>
    <x v="92"/>
    <x v="737"/>
    <x v="1"/>
    <x v="3"/>
    <x v="3"/>
    <x v="0"/>
    <x v="0"/>
    <n v="1"/>
    <s v="Sales"/>
    <n v="2250"/>
    <n v="2200"/>
    <n v="2250"/>
    <n v="2200"/>
    <n v="50"/>
    <x v="4"/>
  </r>
  <r>
    <x v="754"/>
    <x v="93"/>
    <x v="738"/>
    <x v="1"/>
    <x v="0"/>
    <x v="0"/>
    <x v="1"/>
    <x v="0"/>
    <n v="1"/>
    <s v="Sales"/>
    <n v="100"/>
    <n v="90"/>
    <n v="100"/>
    <n v="90"/>
    <n v="10"/>
    <x v="5"/>
  </r>
  <r>
    <x v="755"/>
    <x v="94"/>
    <x v="739"/>
    <x v="1"/>
    <x v="3"/>
    <x v="3"/>
    <x v="2"/>
    <x v="0"/>
    <n v="2"/>
    <s v="Sales"/>
    <n v="100"/>
    <n v="80"/>
    <n v="200"/>
    <n v="160"/>
    <n v="40"/>
    <x v="6"/>
  </r>
  <r>
    <x v="756"/>
    <x v="95"/>
    <x v="740"/>
    <x v="0"/>
    <x v="0"/>
    <x v="0"/>
    <x v="3"/>
    <x v="1"/>
    <n v="2"/>
    <s v="Sales"/>
    <n v="2000"/>
    <n v="1850"/>
    <n v="4000"/>
    <n v="3700"/>
    <n v="300"/>
    <x v="0"/>
  </r>
  <r>
    <x v="757"/>
    <x v="96"/>
    <x v="741"/>
    <x v="0"/>
    <x v="3"/>
    <x v="3"/>
    <x v="4"/>
    <x v="0"/>
    <n v="1"/>
    <s v="Sales"/>
    <n v="9500"/>
    <n v="8000"/>
    <n v="9500"/>
    <n v="8000"/>
    <n v="1500"/>
    <x v="1"/>
  </r>
  <r>
    <x v="758"/>
    <x v="97"/>
    <x v="742"/>
    <x v="0"/>
    <x v="0"/>
    <x v="0"/>
    <x v="5"/>
    <x v="2"/>
    <n v="100"/>
    <s v="Sales"/>
    <n v="4700"/>
    <n v="4000"/>
    <n v="470000"/>
    <n v="400000"/>
    <n v="70000"/>
    <x v="2"/>
  </r>
  <r>
    <x v="759"/>
    <x v="98"/>
    <x v="743"/>
    <x v="1"/>
    <x v="3"/>
    <x v="3"/>
    <x v="6"/>
    <x v="0"/>
    <n v="2"/>
    <s v="Sales"/>
    <n v="400"/>
    <n v="360"/>
    <n v="800"/>
    <n v="720"/>
    <n v="80"/>
    <x v="3"/>
  </r>
  <r>
    <x v="760"/>
    <x v="96"/>
    <x v="744"/>
    <x v="1"/>
    <x v="0"/>
    <x v="0"/>
    <x v="7"/>
    <x v="1"/>
    <n v="2"/>
    <s v="Sales"/>
    <n v="100"/>
    <n v="90"/>
    <n v="200"/>
    <n v="180"/>
    <n v="20"/>
    <x v="1"/>
  </r>
  <r>
    <x v="761"/>
    <x v="99"/>
    <x v="0"/>
    <x v="1"/>
    <x v="3"/>
    <x v="3"/>
    <x v="0"/>
    <x v="0"/>
    <n v="20"/>
    <s v="Sales"/>
    <n v="1600"/>
    <n v="1590"/>
    <n v="32000"/>
    <n v="31800"/>
    <n v="200"/>
    <x v="5"/>
  </r>
  <r>
    <x v="762"/>
    <x v="100"/>
    <x v="1"/>
    <x v="1"/>
    <x v="0"/>
    <x v="0"/>
    <x v="12"/>
    <x v="0"/>
    <n v="1"/>
    <s v="Sales"/>
    <n v="50"/>
    <n v="45"/>
    <n v="50"/>
    <n v="45"/>
    <n v="5"/>
    <x v="6"/>
  </r>
  <r>
    <x v="763"/>
    <x v="101"/>
    <x v="2"/>
    <x v="0"/>
    <x v="3"/>
    <x v="3"/>
    <x v="13"/>
    <x v="0"/>
    <n v="2"/>
    <s v="Sales"/>
    <n v="600"/>
    <n v="450"/>
    <n v="1200"/>
    <n v="900"/>
    <n v="300"/>
    <x v="0"/>
  </r>
  <r>
    <x v="764"/>
    <x v="102"/>
    <x v="3"/>
    <x v="1"/>
    <x v="0"/>
    <x v="0"/>
    <x v="8"/>
    <x v="1"/>
    <n v="2"/>
    <s v="Sales"/>
    <n v="170"/>
    <n v="150"/>
    <n v="340"/>
    <n v="300"/>
    <n v="40"/>
    <x v="1"/>
  </r>
  <r>
    <x v="765"/>
    <x v="103"/>
    <x v="4"/>
    <x v="1"/>
    <x v="3"/>
    <x v="3"/>
    <x v="0"/>
    <x v="0"/>
    <n v="1"/>
    <s v="Sales"/>
    <n v="25"/>
    <n v="20"/>
    <n v="25"/>
    <n v="20"/>
    <n v="5"/>
    <x v="2"/>
  </r>
  <r>
    <x v="766"/>
    <x v="104"/>
    <x v="5"/>
    <x v="1"/>
    <x v="0"/>
    <x v="0"/>
    <x v="1"/>
    <x v="0"/>
    <n v="1"/>
    <s v="Sales"/>
    <n v="10000"/>
    <n v="9000"/>
    <n v="10000"/>
    <n v="9000"/>
    <n v="1000"/>
    <x v="3"/>
  </r>
  <r>
    <x v="767"/>
    <x v="105"/>
    <x v="6"/>
    <x v="1"/>
    <x v="3"/>
    <x v="3"/>
    <x v="2"/>
    <x v="0"/>
    <n v="2"/>
    <s v="Sales"/>
    <n v="6700"/>
    <n v="5001"/>
    <n v="13400"/>
    <n v="10002"/>
    <n v="3398"/>
    <x v="4"/>
  </r>
  <r>
    <x v="768"/>
    <x v="106"/>
    <x v="7"/>
    <x v="1"/>
    <x v="0"/>
    <x v="0"/>
    <x v="3"/>
    <x v="1"/>
    <n v="2"/>
    <s v="Sales"/>
    <n v="6700"/>
    <n v="5002"/>
    <n v="13400"/>
    <n v="10004"/>
    <n v="3396"/>
    <x v="5"/>
  </r>
  <r>
    <x v="769"/>
    <x v="107"/>
    <x v="8"/>
    <x v="1"/>
    <x v="0"/>
    <x v="0"/>
    <x v="4"/>
    <x v="0"/>
    <n v="1"/>
    <s v="Sales"/>
    <n v="22000"/>
    <n v="20000"/>
    <n v="22000"/>
    <n v="20000"/>
    <n v="2000"/>
    <x v="6"/>
  </r>
  <r>
    <x v="770"/>
    <x v="105"/>
    <x v="9"/>
    <x v="1"/>
    <x v="0"/>
    <x v="0"/>
    <x v="5"/>
    <x v="2"/>
    <n v="1"/>
    <s v="Returned"/>
    <n v="10000"/>
    <n v="9000"/>
    <n v="10000"/>
    <n v="9000"/>
    <n v="1000"/>
    <x v="4"/>
  </r>
  <r>
    <x v="771"/>
    <x v="108"/>
    <x v="10"/>
    <x v="1"/>
    <x v="1"/>
    <x v="1"/>
    <x v="6"/>
    <x v="0"/>
    <n v="1"/>
    <s v="Sales"/>
    <n v="8500"/>
    <n v="7600"/>
    <n v="8500"/>
    <n v="7600"/>
    <n v="900"/>
    <x v="1"/>
  </r>
  <r>
    <x v="772"/>
    <x v="109"/>
    <x v="11"/>
    <x v="1"/>
    <x v="2"/>
    <x v="2"/>
    <x v="7"/>
    <x v="1"/>
    <n v="2"/>
    <s v="Sales"/>
    <n v="8500"/>
    <n v="7600"/>
    <n v="17000"/>
    <n v="15200"/>
    <n v="1800"/>
    <x v="2"/>
  </r>
  <r>
    <x v="773"/>
    <x v="110"/>
    <x v="12"/>
    <x v="1"/>
    <x v="3"/>
    <x v="3"/>
    <x v="0"/>
    <x v="0"/>
    <n v="3"/>
    <s v="Sales"/>
    <n v="13200.000000000002"/>
    <n v="12000"/>
    <n v="39600.000000000007"/>
    <n v="36000"/>
    <n v="3600.0000000000073"/>
    <x v="3"/>
  </r>
  <r>
    <x v="774"/>
    <x v="111"/>
    <x v="13"/>
    <x v="1"/>
    <x v="0"/>
    <x v="0"/>
    <x v="12"/>
    <x v="0"/>
    <n v="2"/>
    <s v="Sales"/>
    <n v="22000"/>
    <n v="20000"/>
    <n v="44000"/>
    <n v="40000"/>
    <n v="4000"/>
    <x v="4"/>
  </r>
  <r>
    <x v="775"/>
    <x v="112"/>
    <x v="14"/>
    <x v="1"/>
    <x v="0"/>
    <x v="0"/>
    <x v="13"/>
    <x v="0"/>
    <n v="2"/>
    <s v="Sales"/>
    <n v="7700"/>
    <n v="7000"/>
    <n v="15400"/>
    <n v="14000"/>
    <n v="1400"/>
    <x v="5"/>
  </r>
  <r>
    <x v="776"/>
    <x v="113"/>
    <x v="15"/>
    <x v="1"/>
    <x v="1"/>
    <x v="1"/>
    <x v="8"/>
    <x v="1"/>
    <n v="3"/>
    <s v="Sales"/>
    <n v="22000"/>
    <n v="20000"/>
    <n v="66000"/>
    <n v="60000"/>
    <n v="6000"/>
    <x v="6"/>
  </r>
  <r>
    <x v="777"/>
    <x v="114"/>
    <x v="16"/>
    <x v="0"/>
    <x v="2"/>
    <x v="2"/>
    <x v="0"/>
    <x v="0"/>
    <n v="1"/>
    <s v="Sales"/>
    <n v="44000"/>
    <n v="40000"/>
    <n v="44000"/>
    <n v="40000"/>
    <n v="4000"/>
    <x v="0"/>
  </r>
  <r>
    <x v="778"/>
    <x v="115"/>
    <x v="17"/>
    <x v="0"/>
    <x v="3"/>
    <x v="3"/>
    <x v="1"/>
    <x v="0"/>
    <n v="2"/>
    <s v="Sales"/>
    <n v="19800"/>
    <n v="18000"/>
    <n v="39600"/>
    <n v="36000"/>
    <n v="3600"/>
    <x v="1"/>
  </r>
  <r>
    <x v="779"/>
    <x v="116"/>
    <x v="18"/>
    <x v="0"/>
    <x v="0"/>
    <x v="0"/>
    <x v="2"/>
    <x v="0"/>
    <n v="2"/>
    <s v="Sales"/>
    <n v="9950"/>
    <n v="9000"/>
    <n v="19900"/>
    <n v="18000"/>
    <n v="1900"/>
    <x v="2"/>
  </r>
  <r>
    <x v="780"/>
    <x v="114"/>
    <x v="19"/>
    <x v="1"/>
    <x v="0"/>
    <x v="0"/>
    <x v="3"/>
    <x v="1"/>
    <n v="2"/>
    <s v="Sales"/>
    <n v="7700"/>
    <n v="7000"/>
    <n v="15400"/>
    <n v="14000"/>
    <n v="1400"/>
    <x v="0"/>
  </r>
  <r>
    <x v="781"/>
    <x v="117"/>
    <x v="20"/>
    <x v="1"/>
    <x v="1"/>
    <x v="1"/>
    <x v="4"/>
    <x v="0"/>
    <n v="4"/>
    <s v="Sales"/>
    <n v="11000"/>
    <n v="10000"/>
    <n v="44000"/>
    <n v="40000"/>
    <n v="4000"/>
    <x v="4"/>
  </r>
  <r>
    <x v="782"/>
    <x v="118"/>
    <x v="21"/>
    <x v="1"/>
    <x v="2"/>
    <x v="2"/>
    <x v="5"/>
    <x v="2"/>
    <n v="1"/>
    <s v="Sales"/>
    <n v="13200.000000000002"/>
    <n v="12000"/>
    <n v="13200.000000000002"/>
    <n v="12000"/>
    <n v="1200.0000000000018"/>
    <x v="5"/>
  </r>
  <r>
    <x v="783"/>
    <x v="119"/>
    <x v="22"/>
    <x v="1"/>
    <x v="3"/>
    <x v="3"/>
    <x v="6"/>
    <x v="0"/>
    <n v="2"/>
    <s v="Sales"/>
    <n v="9950"/>
    <n v="9000"/>
    <n v="19900"/>
    <n v="18000"/>
    <n v="1900"/>
    <x v="6"/>
  </r>
  <r>
    <x v="784"/>
    <x v="92"/>
    <x v="23"/>
    <x v="0"/>
    <x v="0"/>
    <x v="0"/>
    <x v="7"/>
    <x v="1"/>
    <n v="2"/>
    <s v="Sales"/>
    <n v="7700"/>
    <n v="7000"/>
    <n v="15400"/>
    <n v="14000"/>
    <n v="1400"/>
    <x v="4"/>
  </r>
  <r>
    <x v="785"/>
    <x v="93"/>
    <x v="24"/>
    <x v="1"/>
    <x v="3"/>
    <x v="3"/>
    <x v="0"/>
    <x v="0"/>
    <n v="4"/>
    <s v="Sales"/>
    <n v="11000"/>
    <n v="10000"/>
    <n v="44000"/>
    <n v="40000"/>
    <n v="4000"/>
    <x v="5"/>
  </r>
  <r>
    <x v="786"/>
    <x v="94"/>
    <x v="25"/>
    <x v="1"/>
    <x v="0"/>
    <x v="0"/>
    <x v="12"/>
    <x v="0"/>
    <n v="1"/>
    <s v="Sales"/>
    <n v="13200.000000000002"/>
    <n v="12000"/>
    <n v="13200.000000000002"/>
    <n v="12000"/>
    <n v="1200.0000000000018"/>
    <x v="6"/>
  </r>
  <r>
    <x v="787"/>
    <x v="95"/>
    <x v="26"/>
    <x v="1"/>
    <x v="3"/>
    <x v="3"/>
    <x v="13"/>
    <x v="0"/>
    <n v="2"/>
    <s v="Sales"/>
    <n v="9950"/>
    <n v="9000"/>
    <n v="19900"/>
    <n v="18000"/>
    <n v="1900"/>
    <x v="0"/>
  </r>
  <r>
    <x v="788"/>
    <x v="96"/>
    <x v="27"/>
    <x v="1"/>
    <x v="0"/>
    <x v="0"/>
    <x v="8"/>
    <x v="1"/>
    <n v="2"/>
    <s v="Sales"/>
    <n v="7700"/>
    <n v="7000"/>
    <n v="15400"/>
    <n v="14000"/>
    <n v="1400"/>
    <x v="1"/>
  </r>
  <r>
    <x v="789"/>
    <x v="97"/>
    <x v="28"/>
    <x v="1"/>
    <x v="3"/>
    <x v="3"/>
    <x v="0"/>
    <x v="0"/>
    <n v="1"/>
    <s v="Sales"/>
    <n v="11000"/>
    <n v="10000"/>
    <n v="11000"/>
    <n v="10000"/>
    <n v="1000"/>
    <x v="2"/>
  </r>
  <r>
    <x v="790"/>
    <x v="98"/>
    <x v="29"/>
    <x v="1"/>
    <x v="0"/>
    <x v="0"/>
    <x v="1"/>
    <x v="0"/>
    <n v="1"/>
    <s v="Sales"/>
    <n v="7700.0000000000009"/>
    <n v="7000"/>
    <n v="7700.0000000000009"/>
    <n v="7000"/>
    <n v="700.00000000000091"/>
    <x v="3"/>
  </r>
  <r>
    <x v="791"/>
    <x v="96"/>
    <x v="30"/>
    <x v="1"/>
    <x v="3"/>
    <x v="3"/>
    <x v="2"/>
    <x v="0"/>
    <n v="2"/>
    <s v="Sales"/>
    <n v="9950"/>
    <n v="9000"/>
    <n v="19900"/>
    <n v="18000"/>
    <n v="1900"/>
    <x v="1"/>
  </r>
  <r>
    <x v="792"/>
    <x v="99"/>
    <x v="31"/>
    <x v="1"/>
    <x v="0"/>
    <x v="0"/>
    <x v="3"/>
    <x v="1"/>
    <n v="2"/>
    <s v="Sales"/>
    <n v="19800"/>
    <n v="18000"/>
    <n v="39600"/>
    <n v="36000"/>
    <n v="3600"/>
    <x v="5"/>
  </r>
  <r>
    <x v="793"/>
    <x v="100"/>
    <x v="32"/>
    <x v="1"/>
    <x v="3"/>
    <x v="3"/>
    <x v="4"/>
    <x v="0"/>
    <n v="1"/>
    <s v="Sales"/>
    <n v="44000"/>
    <n v="40000"/>
    <n v="44000"/>
    <n v="40000"/>
    <n v="4000"/>
    <x v="6"/>
  </r>
  <r>
    <x v="794"/>
    <x v="101"/>
    <x v="33"/>
    <x v="1"/>
    <x v="0"/>
    <x v="0"/>
    <x v="5"/>
    <x v="2"/>
    <n v="1"/>
    <s v="Sales"/>
    <n v="22000"/>
    <n v="20000"/>
    <n v="22000"/>
    <n v="20000"/>
    <n v="2000"/>
    <x v="0"/>
  </r>
  <r>
    <x v="795"/>
    <x v="102"/>
    <x v="34"/>
    <x v="1"/>
    <x v="3"/>
    <x v="3"/>
    <x v="6"/>
    <x v="0"/>
    <n v="2"/>
    <s v="Sales"/>
    <n v="13000"/>
    <n v="12000"/>
    <n v="26000"/>
    <n v="24000"/>
    <n v="2000"/>
    <x v="1"/>
  </r>
  <r>
    <x v="796"/>
    <x v="103"/>
    <x v="35"/>
    <x v="1"/>
    <x v="0"/>
    <x v="0"/>
    <x v="7"/>
    <x v="1"/>
    <n v="2"/>
    <s v="Sales"/>
    <n v="6700"/>
    <n v="5000"/>
    <n v="13400"/>
    <n v="10000"/>
    <n v="3400"/>
    <x v="2"/>
  </r>
  <r>
    <x v="797"/>
    <x v="104"/>
    <x v="36"/>
    <x v="1"/>
    <x v="3"/>
    <x v="3"/>
    <x v="0"/>
    <x v="0"/>
    <n v="1"/>
    <s v="Sales"/>
    <n v="6700"/>
    <n v="5001"/>
    <n v="6700"/>
    <n v="5001"/>
    <n v="1699"/>
    <x v="3"/>
  </r>
  <r>
    <x v="798"/>
    <x v="105"/>
    <x v="37"/>
    <x v="0"/>
    <x v="0"/>
    <x v="0"/>
    <x v="12"/>
    <x v="0"/>
    <n v="1"/>
    <s v="Sales"/>
    <n v="6700"/>
    <n v="5002"/>
    <n v="6700"/>
    <n v="5002"/>
    <n v="1698"/>
    <x v="4"/>
  </r>
  <r>
    <x v="799"/>
    <x v="106"/>
    <x v="38"/>
    <x v="0"/>
    <x v="3"/>
    <x v="3"/>
    <x v="13"/>
    <x v="0"/>
    <n v="2"/>
    <s v="Sales"/>
    <n v="6700"/>
    <n v="5000"/>
    <n v="13400"/>
    <n v="10000"/>
    <n v="3400"/>
    <x v="5"/>
  </r>
  <r>
    <x v="800"/>
    <x v="107"/>
    <x v="39"/>
    <x v="0"/>
    <x v="0"/>
    <x v="0"/>
    <x v="8"/>
    <x v="1"/>
    <n v="2"/>
    <s v="Sales"/>
    <n v="6700"/>
    <n v="5001"/>
    <n v="13400"/>
    <n v="10002"/>
    <n v="3398"/>
    <x v="6"/>
  </r>
  <r>
    <x v="801"/>
    <x v="105"/>
    <x v="40"/>
    <x v="1"/>
    <x v="3"/>
    <x v="3"/>
    <x v="0"/>
    <x v="0"/>
    <n v="1"/>
    <s v="Sales"/>
    <n v="6700"/>
    <n v="5002"/>
    <n v="6700"/>
    <n v="5002"/>
    <n v="1698"/>
    <x v="4"/>
  </r>
  <r>
    <x v="802"/>
    <x v="108"/>
    <x v="41"/>
    <x v="1"/>
    <x v="0"/>
    <x v="0"/>
    <x v="1"/>
    <x v="0"/>
    <n v="1"/>
    <s v="Sales"/>
    <n v="6700"/>
    <n v="5000"/>
    <n v="6700"/>
    <n v="5000"/>
    <n v="1700"/>
    <x v="1"/>
  </r>
  <r>
    <x v="803"/>
    <x v="109"/>
    <x v="42"/>
    <x v="1"/>
    <x v="3"/>
    <x v="3"/>
    <x v="2"/>
    <x v="0"/>
    <n v="2"/>
    <s v="Sales"/>
    <n v="6700"/>
    <n v="5001"/>
    <n v="13400"/>
    <n v="10002"/>
    <n v="3398"/>
    <x v="2"/>
  </r>
  <r>
    <x v="804"/>
    <x v="110"/>
    <x v="43"/>
    <x v="1"/>
    <x v="0"/>
    <x v="0"/>
    <x v="3"/>
    <x v="1"/>
    <n v="2"/>
    <s v="Sales"/>
    <n v="6700"/>
    <n v="5002"/>
    <n v="13400"/>
    <n v="10004"/>
    <n v="3396"/>
    <x v="3"/>
  </r>
  <r>
    <x v="805"/>
    <x v="111"/>
    <x v="44"/>
    <x v="0"/>
    <x v="3"/>
    <x v="3"/>
    <x v="4"/>
    <x v="0"/>
    <n v="1"/>
    <s v="Sales"/>
    <n v="22000"/>
    <n v="20000"/>
    <n v="22000"/>
    <n v="20000"/>
    <n v="2000"/>
    <x v="4"/>
  </r>
  <r>
    <x v="806"/>
    <x v="112"/>
    <x v="45"/>
    <x v="1"/>
    <x v="0"/>
    <x v="0"/>
    <x v="5"/>
    <x v="2"/>
    <n v="1"/>
    <s v="Returned"/>
    <n v="10000"/>
    <n v="9000"/>
    <n v="10000"/>
    <n v="9000"/>
    <n v="1000"/>
    <x v="5"/>
  </r>
  <r>
    <x v="807"/>
    <x v="113"/>
    <x v="46"/>
    <x v="1"/>
    <x v="3"/>
    <x v="3"/>
    <x v="6"/>
    <x v="0"/>
    <n v="1"/>
    <s v="Sales"/>
    <n v="8500"/>
    <n v="7600"/>
    <n v="8500"/>
    <n v="7600"/>
    <n v="900"/>
    <x v="6"/>
  </r>
  <r>
    <x v="808"/>
    <x v="114"/>
    <x v="47"/>
    <x v="1"/>
    <x v="0"/>
    <x v="0"/>
    <x v="7"/>
    <x v="1"/>
    <n v="2"/>
    <s v="Returned"/>
    <n v="8500"/>
    <n v="7600"/>
    <n v="17000"/>
    <n v="15200"/>
    <n v="1800"/>
    <x v="0"/>
  </r>
  <r>
    <x v="809"/>
    <x v="115"/>
    <x v="48"/>
    <x v="1"/>
    <x v="3"/>
    <x v="3"/>
    <x v="0"/>
    <x v="0"/>
    <n v="3"/>
    <s v="Sales"/>
    <n v="13200.000000000002"/>
    <n v="12000"/>
    <n v="39600.000000000007"/>
    <n v="36000"/>
    <n v="3600.0000000000073"/>
    <x v="1"/>
  </r>
  <r>
    <x v="810"/>
    <x v="116"/>
    <x v="49"/>
    <x v="1"/>
    <x v="0"/>
    <x v="0"/>
    <x v="12"/>
    <x v="0"/>
    <n v="2"/>
    <s v="Sales"/>
    <n v="22000"/>
    <n v="20000"/>
    <n v="44000"/>
    <n v="40000"/>
    <n v="4000"/>
    <x v="2"/>
  </r>
  <r>
    <x v="811"/>
    <x v="114"/>
    <x v="50"/>
    <x v="1"/>
    <x v="3"/>
    <x v="3"/>
    <x v="13"/>
    <x v="0"/>
    <n v="2"/>
    <s v="Sales"/>
    <n v="7700"/>
    <n v="7000"/>
    <n v="15400"/>
    <n v="14000"/>
    <n v="1400"/>
    <x v="0"/>
  </r>
  <r>
    <x v="812"/>
    <x v="117"/>
    <x v="51"/>
    <x v="1"/>
    <x v="0"/>
    <x v="0"/>
    <x v="8"/>
    <x v="1"/>
    <n v="3"/>
    <s v="Sales"/>
    <n v="22000"/>
    <n v="20000"/>
    <n v="66000"/>
    <n v="60000"/>
    <n v="6000"/>
    <x v="4"/>
  </r>
  <r>
    <x v="813"/>
    <x v="118"/>
    <x v="52"/>
    <x v="1"/>
    <x v="3"/>
    <x v="3"/>
    <x v="0"/>
    <x v="0"/>
    <n v="1"/>
    <s v="Sales"/>
    <n v="44000"/>
    <n v="40000"/>
    <n v="44000"/>
    <n v="40000"/>
    <n v="4000"/>
    <x v="5"/>
  </r>
  <r>
    <x v="814"/>
    <x v="119"/>
    <x v="53"/>
    <x v="1"/>
    <x v="0"/>
    <x v="0"/>
    <x v="1"/>
    <x v="0"/>
    <n v="2"/>
    <s v="Sales"/>
    <n v="19800"/>
    <n v="18000"/>
    <n v="39600"/>
    <n v="36000"/>
    <n v="3600"/>
    <x v="6"/>
  </r>
  <r>
    <x v="815"/>
    <x v="92"/>
    <x v="50"/>
    <x v="1"/>
    <x v="3"/>
    <x v="3"/>
    <x v="2"/>
    <x v="0"/>
    <n v="2"/>
    <s v="Sales"/>
    <n v="9950"/>
    <n v="9000"/>
    <n v="19900"/>
    <n v="18000"/>
    <n v="1900"/>
    <x v="4"/>
  </r>
  <r>
    <x v="816"/>
    <x v="93"/>
    <x v="54"/>
    <x v="1"/>
    <x v="0"/>
    <x v="0"/>
    <x v="3"/>
    <x v="1"/>
    <n v="2"/>
    <s v="Sales"/>
    <n v="7700"/>
    <n v="7000"/>
    <n v="15400"/>
    <n v="14000"/>
    <n v="1400"/>
    <x v="5"/>
  </r>
  <r>
    <x v="817"/>
    <x v="94"/>
    <x v="55"/>
    <x v="1"/>
    <x v="0"/>
    <x v="0"/>
    <x v="4"/>
    <x v="0"/>
    <n v="4"/>
    <s v="Sales"/>
    <n v="11000"/>
    <n v="10000"/>
    <n v="44000"/>
    <n v="40000"/>
    <n v="4000"/>
    <x v="6"/>
  </r>
  <r>
    <x v="818"/>
    <x v="95"/>
    <x v="56"/>
    <x v="1"/>
    <x v="0"/>
    <x v="0"/>
    <x v="5"/>
    <x v="2"/>
    <n v="1"/>
    <s v="Sales"/>
    <n v="13200.000000000002"/>
    <n v="12000"/>
    <n v="13200.000000000002"/>
    <n v="12000"/>
    <n v="1200.0000000000018"/>
    <x v="0"/>
  </r>
  <r>
    <x v="819"/>
    <x v="96"/>
    <x v="57"/>
    <x v="0"/>
    <x v="0"/>
    <x v="0"/>
    <x v="6"/>
    <x v="0"/>
    <n v="2"/>
    <s v="Sales"/>
    <n v="9950"/>
    <n v="9000"/>
    <n v="19900"/>
    <n v="18000"/>
    <n v="1900"/>
    <x v="1"/>
  </r>
  <r>
    <x v="820"/>
    <x v="97"/>
    <x v="58"/>
    <x v="0"/>
    <x v="1"/>
    <x v="1"/>
    <x v="7"/>
    <x v="1"/>
    <n v="2"/>
    <s v="Sales"/>
    <n v="7700"/>
    <n v="7000"/>
    <n v="15400"/>
    <n v="14000"/>
    <n v="1400"/>
    <x v="2"/>
  </r>
  <r>
    <x v="821"/>
    <x v="98"/>
    <x v="59"/>
    <x v="0"/>
    <x v="2"/>
    <x v="2"/>
    <x v="0"/>
    <x v="0"/>
    <n v="4"/>
    <s v="Sales"/>
    <n v="11000"/>
    <n v="10000"/>
    <n v="44000"/>
    <n v="40000"/>
    <n v="4000"/>
    <x v="3"/>
  </r>
  <r>
    <x v="822"/>
    <x v="96"/>
    <x v="60"/>
    <x v="1"/>
    <x v="3"/>
    <x v="3"/>
    <x v="12"/>
    <x v="0"/>
    <n v="1"/>
    <s v="Sales"/>
    <n v="13200.000000000002"/>
    <n v="12000"/>
    <n v="13200.000000000002"/>
    <n v="12000"/>
    <n v="1200.0000000000018"/>
    <x v="1"/>
  </r>
  <r>
    <x v="823"/>
    <x v="99"/>
    <x v="61"/>
    <x v="1"/>
    <x v="0"/>
    <x v="0"/>
    <x v="13"/>
    <x v="0"/>
    <n v="2"/>
    <s v="Sales"/>
    <n v="1900"/>
    <n v="1800"/>
    <n v="3800"/>
    <n v="3600"/>
    <n v="200"/>
    <x v="5"/>
  </r>
  <r>
    <x v="824"/>
    <x v="100"/>
    <x v="62"/>
    <x v="1"/>
    <x v="0"/>
    <x v="0"/>
    <x v="8"/>
    <x v="1"/>
    <n v="2"/>
    <s v="Sales"/>
    <n v="200"/>
    <n v="190"/>
    <n v="400"/>
    <n v="380"/>
    <n v="20"/>
    <x v="6"/>
  </r>
  <r>
    <x v="825"/>
    <x v="101"/>
    <x v="63"/>
    <x v="1"/>
    <x v="1"/>
    <x v="1"/>
    <x v="0"/>
    <x v="0"/>
    <n v="1"/>
    <s v="Sales"/>
    <n v="2250"/>
    <n v="2200"/>
    <n v="2250"/>
    <n v="2200"/>
    <n v="50"/>
    <x v="0"/>
  </r>
  <r>
    <x v="826"/>
    <x v="102"/>
    <x v="64"/>
    <x v="0"/>
    <x v="2"/>
    <x v="2"/>
    <x v="1"/>
    <x v="0"/>
    <n v="1"/>
    <s v="Sales"/>
    <n v="100"/>
    <n v="90"/>
    <n v="100"/>
    <n v="90"/>
    <n v="10"/>
    <x v="1"/>
  </r>
  <r>
    <x v="827"/>
    <x v="103"/>
    <x v="65"/>
    <x v="1"/>
    <x v="3"/>
    <x v="3"/>
    <x v="2"/>
    <x v="0"/>
    <n v="2"/>
    <s v="Sales"/>
    <n v="100"/>
    <n v="80"/>
    <n v="200"/>
    <n v="160"/>
    <n v="40"/>
    <x v="2"/>
  </r>
  <r>
    <x v="828"/>
    <x v="104"/>
    <x v="66"/>
    <x v="1"/>
    <x v="0"/>
    <x v="0"/>
    <x v="3"/>
    <x v="1"/>
    <n v="2"/>
    <s v="Sales"/>
    <n v="2000"/>
    <n v="1850"/>
    <n v="4000"/>
    <n v="3700"/>
    <n v="300"/>
    <x v="3"/>
  </r>
  <r>
    <x v="829"/>
    <x v="105"/>
    <x v="67"/>
    <x v="1"/>
    <x v="0"/>
    <x v="0"/>
    <x v="4"/>
    <x v="0"/>
    <n v="1"/>
    <s v="Sales"/>
    <n v="9500"/>
    <n v="8000"/>
    <n v="9500"/>
    <n v="8000"/>
    <n v="1500"/>
    <x v="4"/>
  </r>
  <r>
    <x v="830"/>
    <x v="106"/>
    <x v="68"/>
    <x v="1"/>
    <x v="1"/>
    <x v="1"/>
    <x v="5"/>
    <x v="2"/>
    <n v="1"/>
    <s v="Sales"/>
    <n v="4700"/>
    <n v="4000"/>
    <n v="4700"/>
    <n v="4000"/>
    <n v="700"/>
    <x v="5"/>
  </r>
  <r>
    <x v="831"/>
    <x v="107"/>
    <x v="69"/>
    <x v="1"/>
    <x v="2"/>
    <x v="2"/>
    <x v="6"/>
    <x v="0"/>
    <n v="2"/>
    <s v="Sales"/>
    <n v="400"/>
    <n v="360"/>
    <n v="800"/>
    <n v="720"/>
    <n v="80"/>
    <x v="6"/>
  </r>
  <r>
    <x v="832"/>
    <x v="105"/>
    <x v="70"/>
    <x v="1"/>
    <x v="3"/>
    <x v="3"/>
    <x v="7"/>
    <x v="1"/>
    <n v="2"/>
    <s v="Sales"/>
    <n v="100"/>
    <n v="90"/>
    <n v="200"/>
    <n v="180"/>
    <n v="20"/>
    <x v="4"/>
  </r>
  <r>
    <x v="833"/>
    <x v="108"/>
    <x v="71"/>
    <x v="1"/>
    <x v="0"/>
    <x v="0"/>
    <x v="0"/>
    <x v="0"/>
    <n v="1"/>
    <s v="Sales"/>
    <n v="1600"/>
    <n v="1590"/>
    <n v="1600"/>
    <n v="1590"/>
    <n v="10"/>
    <x v="1"/>
  </r>
  <r>
    <x v="834"/>
    <x v="109"/>
    <x v="72"/>
    <x v="1"/>
    <x v="3"/>
    <x v="3"/>
    <x v="12"/>
    <x v="0"/>
    <n v="1"/>
    <s v="Sales"/>
    <n v="50"/>
    <n v="45"/>
    <n v="50"/>
    <n v="45"/>
    <n v="5"/>
    <x v="2"/>
  </r>
  <r>
    <x v="835"/>
    <x v="110"/>
    <x v="73"/>
    <x v="1"/>
    <x v="0"/>
    <x v="0"/>
    <x v="13"/>
    <x v="0"/>
    <n v="2"/>
    <s v="Sales"/>
    <n v="600"/>
    <n v="450"/>
    <n v="1200"/>
    <n v="900"/>
    <n v="300"/>
    <x v="3"/>
  </r>
  <r>
    <x v="836"/>
    <x v="111"/>
    <x v="74"/>
    <x v="1"/>
    <x v="3"/>
    <x v="3"/>
    <x v="8"/>
    <x v="1"/>
    <n v="2"/>
    <s v="Sales"/>
    <n v="170"/>
    <n v="150"/>
    <n v="340"/>
    <n v="300"/>
    <n v="40"/>
    <x v="4"/>
  </r>
  <r>
    <x v="837"/>
    <x v="112"/>
    <x v="75"/>
    <x v="1"/>
    <x v="0"/>
    <x v="0"/>
    <x v="0"/>
    <x v="0"/>
    <n v="1"/>
    <s v="Sales"/>
    <n v="25"/>
    <n v="20"/>
    <n v="25"/>
    <n v="20"/>
    <n v="5"/>
    <x v="5"/>
  </r>
  <r>
    <x v="838"/>
    <x v="113"/>
    <x v="76"/>
    <x v="1"/>
    <x v="3"/>
    <x v="3"/>
    <x v="1"/>
    <x v="0"/>
    <n v="1"/>
    <s v="Sales"/>
    <n v="6700"/>
    <n v="5000"/>
    <n v="6700"/>
    <n v="5000"/>
    <n v="1700"/>
    <x v="6"/>
  </r>
  <r>
    <x v="839"/>
    <x v="114"/>
    <x v="77"/>
    <x v="1"/>
    <x v="0"/>
    <x v="0"/>
    <x v="2"/>
    <x v="0"/>
    <n v="2"/>
    <s v="Sales"/>
    <n v="6700"/>
    <n v="5001"/>
    <n v="13400"/>
    <n v="10002"/>
    <n v="3398"/>
    <x v="0"/>
  </r>
  <r>
    <x v="840"/>
    <x v="115"/>
    <x v="78"/>
    <x v="0"/>
    <x v="3"/>
    <x v="3"/>
    <x v="3"/>
    <x v="1"/>
    <n v="2"/>
    <s v="Sales"/>
    <n v="6700"/>
    <n v="5002"/>
    <n v="13400"/>
    <n v="10004"/>
    <n v="3396"/>
    <x v="1"/>
  </r>
  <r>
    <x v="841"/>
    <x v="116"/>
    <x v="79"/>
    <x v="0"/>
    <x v="0"/>
    <x v="0"/>
    <x v="4"/>
    <x v="0"/>
    <n v="1"/>
    <s v="Sales"/>
    <n v="22000"/>
    <n v="20000"/>
    <n v="22000"/>
    <n v="20000"/>
    <n v="2000"/>
    <x v="2"/>
  </r>
  <r>
    <x v="842"/>
    <x v="114"/>
    <x v="80"/>
    <x v="0"/>
    <x v="3"/>
    <x v="3"/>
    <x v="5"/>
    <x v="2"/>
    <n v="1"/>
    <s v="Returned"/>
    <n v="11000"/>
    <n v="10000"/>
    <n v="11000"/>
    <n v="10000"/>
    <n v="1000"/>
    <x v="0"/>
  </r>
  <r>
    <x v="843"/>
    <x v="117"/>
    <x v="81"/>
    <x v="1"/>
    <x v="0"/>
    <x v="0"/>
    <x v="6"/>
    <x v="0"/>
    <n v="1"/>
    <s v="Sales"/>
    <n v="8500"/>
    <n v="7600"/>
    <n v="8500"/>
    <n v="7600"/>
    <n v="900"/>
    <x v="4"/>
  </r>
  <r>
    <x v="844"/>
    <x v="118"/>
    <x v="82"/>
    <x v="1"/>
    <x v="3"/>
    <x v="3"/>
    <x v="7"/>
    <x v="1"/>
    <n v="2"/>
    <s v="Sales"/>
    <n v="8500"/>
    <n v="7600"/>
    <n v="17000"/>
    <n v="15200"/>
    <n v="1800"/>
    <x v="5"/>
  </r>
  <r>
    <x v="845"/>
    <x v="119"/>
    <x v="83"/>
    <x v="1"/>
    <x v="0"/>
    <x v="0"/>
    <x v="0"/>
    <x v="0"/>
    <n v="3"/>
    <s v="Sales"/>
    <n v="13200.000000000002"/>
    <n v="12000"/>
    <n v="39600.000000000007"/>
    <n v="36000"/>
    <n v="3600.0000000000073"/>
    <x v="6"/>
  </r>
  <r>
    <x v="846"/>
    <x v="92"/>
    <x v="84"/>
    <x v="1"/>
    <x v="3"/>
    <x v="3"/>
    <x v="12"/>
    <x v="0"/>
    <n v="2"/>
    <s v="Sales"/>
    <n v="22000"/>
    <n v="20000"/>
    <n v="44000"/>
    <n v="40000"/>
    <n v="4000"/>
    <x v="4"/>
  </r>
  <r>
    <x v="847"/>
    <x v="93"/>
    <x v="85"/>
    <x v="0"/>
    <x v="0"/>
    <x v="0"/>
    <x v="13"/>
    <x v="0"/>
    <n v="2"/>
    <s v="Sales"/>
    <n v="7700"/>
    <n v="7000"/>
    <n v="15400"/>
    <n v="14000"/>
    <n v="1400"/>
    <x v="5"/>
  </r>
  <r>
    <x v="848"/>
    <x v="94"/>
    <x v="86"/>
    <x v="1"/>
    <x v="3"/>
    <x v="3"/>
    <x v="8"/>
    <x v="1"/>
    <n v="3"/>
    <s v="Sales"/>
    <n v="22000"/>
    <n v="20000"/>
    <n v="66000"/>
    <n v="60000"/>
    <n v="6000"/>
    <x v="6"/>
  </r>
  <r>
    <x v="849"/>
    <x v="95"/>
    <x v="87"/>
    <x v="1"/>
    <x v="0"/>
    <x v="0"/>
    <x v="0"/>
    <x v="0"/>
    <n v="1"/>
    <s v="Sales"/>
    <n v="44000"/>
    <n v="40000"/>
    <n v="44000"/>
    <n v="40000"/>
    <n v="4000"/>
    <x v="0"/>
  </r>
  <r>
    <x v="850"/>
    <x v="96"/>
    <x v="88"/>
    <x v="1"/>
    <x v="3"/>
    <x v="3"/>
    <x v="1"/>
    <x v="0"/>
    <n v="2"/>
    <s v="Sales"/>
    <n v="19800"/>
    <n v="18000"/>
    <n v="39600"/>
    <n v="36000"/>
    <n v="3600"/>
    <x v="1"/>
  </r>
  <r>
    <x v="851"/>
    <x v="97"/>
    <x v="89"/>
    <x v="1"/>
    <x v="0"/>
    <x v="0"/>
    <x v="2"/>
    <x v="0"/>
    <n v="2"/>
    <s v="Sales"/>
    <n v="9950"/>
    <n v="9000"/>
    <n v="19900"/>
    <n v="18000"/>
    <n v="1900"/>
    <x v="2"/>
  </r>
  <r>
    <x v="852"/>
    <x v="98"/>
    <x v="90"/>
    <x v="1"/>
    <x v="3"/>
    <x v="3"/>
    <x v="3"/>
    <x v="1"/>
    <n v="2"/>
    <s v="Sales"/>
    <n v="7700"/>
    <n v="7000"/>
    <n v="15400"/>
    <n v="14000"/>
    <n v="1400"/>
    <x v="3"/>
  </r>
  <r>
    <x v="853"/>
    <x v="96"/>
    <x v="91"/>
    <x v="1"/>
    <x v="0"/>
    <x v="0"/>
    <x v="4"/>
    <x v="0"/>
    <n v="4"/>
    <s v="Sales"/>
    <n v="11000"/>
    <n v="10000"/>
    <n v="44000"/>
    <n v="40000"/>
    <n v="4000"/>
    <x v="1"/>
  </r>
  <r>
    <x v="854"/>
    <x v="99"/>
    <x v="92"/>
    <x v="1"/>
    <x v="3"/>
    <x v="3"/>
    <x v="5"/>
    <x v="2"/>
    <n v="1"/>
    <s v="Sales"/>
    <n v="13200.000000000002"/>
    <n v="12000"/>
    <n v="13200.000000000002"/>
    <n v="12000"/>
    <n v="1200.0000000000018"/>
    <x v="5"/>
  </r>
  <r>
    <x v="855"/>
    <x v="100"/>
    <x v="93"/>
    <x v="1"/>
    <x v="0"/>
    <x v="0"/>
    <x v="6"/>
    <x v="0"/>
    <n v="2"/>
    <s v="Sales"/>
    <n v="1900"/>
    <n v="1800"/>
    <n v="3800"/>
    <n v="3600"/>
    <n v="200"/>
    <x v="6"/>
  </r>
  <r>
    <x v="856"/>
    <x v="101"/>
    <x v="94"/>
    <x v="1"/>
    <x v="3"/>
    <x v="3"/>
    <x v="7"/>
    <x v="1"/>
    <n v="2"/>
    <s v="Sales"/>
    <n v="200"/>
    <n v="190"/>
    <n v="400"/>
    <n v="380"/>
    <n v="20"/>
    <x v="0"/>
  </r>
  <r>
    <x v="857"/>
    <x v="102"/>
    <x v="95"/>
    <x v="1"/>
    <x v="0"/>
    <x v="0"/>
    <x v="0"/>
    <x v="0"/>
    <n v="4"/>
    <s v="Sales"/>
    <n v="2250"/>
    <n v="2200"/>
    <n v="9000"/>
    <n v="8800"/>
    <n v="200"/>
    <x v="1"/>
  </r>
  <r>
    <x v="858"/>
    <x v="103"/>
    <x v="96"/>
    <x v="1"/>
    <x v="3"/>
    <x v="3"/>
    <x v="12"/>
    <x v="0"/>
    <n v="1"/>
    <s v="Sales"/>
    <n v="100"/>
    <n v="90"/>
    <n v="100"/>
    <n v="90"/>
    <n v="10"/>
    <x v="2"/>
  </r>
  <r>
    <x v="859"/>
    <x v="104"/>
    <x v="97"/>
    <x v="1"/>
    <x v="0"/>
    <x v="0"/>
    <x v="13"/>
    <x v="0"/>
    <n v="2"/>
    <s v="Sales"/>
    <n v="100"/>
    <n v="80"/>
    <n v="200"/>
    <n v="160"/>
    <n v="40"/>
    <x v="3"/>
  </r>
  <r>
    <x v="860"/>
    <x v="105"/>
    <x v="98"/>
    <x v="1"/>
    <x v="3"/>
    <x v="3"/>
    <x v="8"/>
    <x v="1"/>
    <n v="2"/>
    <s v="Sales"/>
    <n v="2000"/>
    <n v="1850"/>
    <n v="4000"/>
    <n v="3700"/>
    <n v="300"/>
    <x v="4"/>
  </r>
  <r>
    <x v="861"/>
    <x v="106"/>
    <x v="99"/>
    <x v="0"/>
    <x v="0"/>
    <x v="0"/>
    <x v="0"/>
    <x v="0"/>
    <n v="1"/>
    <s v="Sales"/>
    <n v="9500"/>
    <n v="8000"/>
    <n v="9500"/>
    <n v="8000"/>
    <n v="1500"/>
    <x v="5"/>
  </r>
  <r>
    <x v="862"/>
    <x v="107"/>
    <x v="100"/>
    <x v="0"/>
    <x v="3"/>
    <x v="3"/>
    <x v="1"/>
    <x v="0"/>
    <n v="1"/>
    <s v="Sales"/>
    <n v="4700"/>
    <n v="4000"/>
    <n v="4700"/>
    <n v="4000"/>
    <n v="700"/>
    <x v="6"/>
  </r>
  <r>
    <x v="863"/>
    <x v="105"/>
    <x v="101"/>
    <x v="0"/>
    <x v="0"/>
    <x v="0"/>
    <x v="2"/>
    <x v="0"/>
    <n v="2"/>
    <s v="Sales"/>
    <n v="400"/>
    <n v="360"/>
    <n v="800"/>
    <n v="720"/>
    <n v="80"/>
    <x v="4"/>
  </r>
  <r>
    <x v="864"/>
    <x v="108"/>
    <x v="102"/>
    <x v="1"/>
    <x v="3"/>
    <x v="3"/>
    <x v="3"/>
    <x v="1"/>
    <n v="2"/>
    <s v="Sales"/>
    <n v="100"/>
    <n v="90"/>
    <n v="200"/>
    <n v="180"/>
    <n v="20"/>
    <x v="1"/>
  </r>
  <r>
    <x v="865"/>
    <x v="109"/>
    <x v="103"/>
    <x v="1"/>
    <x v="0"/>
    <x v="0"/>
    <x v="4"/>
    <x v="0"/>
    <n v="1"/>
    <s v="Sales"/>
    <n v="1600"/>
    <n v="1590"/>
    <n v="1600"/>
    <n v="1590"/>
    <n v="10"/>
    <x v="2"/>
  </r>
  <r>
    <x v="866"/>
    <x v="110"/>
    <x v="104"/>
    <x v="1"/>
    <x v="0"/>
    <x v="0"/>
    <x v="5"/>
    <x v="2"/>
    <n v="1"/>
    <s v="Sales"/>
    <n v="50"/>
    <n v="45"/>
    <n v="50"/>
    <n v="45"/>
    <n v="5"/>
    <x v="3"/>
  </r>
  <r>
    <x v="867"/>
    <x v="111"/>
    <x v="105"/>
    <x v="1"/>
    <x v="0"/>
    <x v="0"/>
    <x v="6"/>
    <x v="0"/>
    <n v="2"/>
    <s v="Sales"/>
    <n v="600"/>
    <n v="450"/>
    <n v="1200"/>
    <n v="900"/>
    <n v="300"/>
    <x v="4"/>
  </r>
  <r>
    <x v="868"/>
    <x v="112"/>
    <x v="106"/>
    <x v="0"/>
    <x v="0"/>
    <x v="0"/>
    <x v="7"/>
    <x v="1"/>
    <n v="2"/>
    <s v="Sales"/>
    <n v="170"/>
    <n v="150"/>
    <n v="340"/>
    <n v="300"/>
    <n v="40"/>
    <x v="5"/>
  </r>
  <r>
    <x v="869"/>
    <x v="113"/>
    <x v="107"/>
    <x v="1"/>
    <x v="1"/>
    <x v="1"/>
    <x v="0"/>
    <x v="0"/>
    <n v="1"/>
    <s v="Sales"/>
    <n v="25"/>
    <n v="20"/>
    <n v="25"/>
    <n v="20"/>
    <n v="5"/>
    <x v="6"/>
  </r>
  <r>
    <x v="870"/>
    <x v="114"/>
    <x v="108"/>
    <x v="1"/>
    <x v="2"/>
    <x v="2"/>
    <x v="12"/>
    <x v="0"/>
    <n v="1"/>
    <s v="Sales"/>
    <n v="6700"/>
    <n v="5002"/>
    <n v="6700"/>
    <n v="5002"/>
    <n v="1698"/>
    <x v="0"/>
  </r>
  <r>
    <x v="871"/>
    <x v="115"/>
    <x v="109"/>
    <x v="1"/>
    <x v="3"/>
    <x v="3"/>
    <x v="13"/>
    <x v="0"/>
    <n v="2"/>
    <s v="Sales"/>
    <n v="6700"/>
    <n v="5000"/>
    <n v="13400"/>
    <n v="10000"/>
    <n v="3400"/>
    <x v="1"/>
  </r>
  <r>
    <x v="872"/>
    <x v="116"/>
    <x v="110"/>
    <x v="1"/>
    <x v="0"/>
    <x v="0"/>
    <x v="8"/>
    <x v="1"/>
    <n v="2"/>
    <s v="Sales"/>
    <n v="6700"/>
    <n v="5001"/>
    <n v="13400"/>
    <n v="10002"/>
    <n v="3398"/>
    <x v="2"/>
  </r>
  <r>
    <x v="873"/>
    <x v="114"/>
    <x v="111"/>
    <x v="1"/>
    <x v="0"/>
    <x v="0"/>
    <x v="0"/>
    <x v="0"/>
    <n v="1"/>
    <s v="Sales"/>
    <n v="6700"/>
    <n v="5002"/>
    <n v="6700"/>
    <n v="5002"/>
    <n v="1698"/>
    <x v="0"/>
  </r>
  <r>
    <x v="874"/>
    <x v="117"/>
    <x v="112"/>
    <x v="1"/>
    <x v="1"/>
    <x v="1"/>
    <x v="1"/>
    <x v="0"/>
    <n v="1"/>
    <s v="Sales"/>
    <n v="6700"/>
    <n v="5000"/>
    <n v="6700"/>
    <n v="5000"/>
    <n v="1700"/>
    <x v="4"/>
  </r>
  <r>
    <x v="875"/>
    <x v="118"/>
    <x v="113"/>
    <x v="1"/>
    <x v="2"/>
    <x v="2"/>
    <x v="2"/>
    <x v="0"/>
    <n v="2"/>
    <s v="Sales"/>
    <n v="6700"/>
    <n v="5001"/>
    <n v="13400"/>
    <n v="10002"/>
    <n v="3398"/>
    <x v="5"/>
  </r>
  <r>
    <x v="876"/>
    <x v="119"/>
    <x v="114"/>
    <x v="1"/>
    <x v="3"/>
    <x v="3"/>
    <x v="3"/>
    <x v="1"/>
    <n v="2"/>
    <s v="Sales"/>
    <n v="6700"/>
    <n v="5002"/>
    <n v="13400"/>
    <n v="10004"/>
    <n v="3396"/>
    <x v="6"/>
  </r>
  <r>
    <x v="877"/>
    <x v="92"/>
    <x v="115"/>
    <x v="1"/>
    <x v="0"/>
    <x v="0"/>
    <x v="4"/>
    <x v="0"/>
    <n v="1"/>
    <s v="Sales"/>
    <n v="22000"/>
    <n v="20000"/>
    <n v="22000"/>
    <n v="20000"/>
    <n v="2000"/>
    <x v="4"/>
  </r>
  <r>
    <x v="878"/>
    <x v="93"/>
    <x v="116"/>
    <x v="1"/>
    <x v="0"/>
    <x v="0"/>
    <x v="5"/>
    <x v="2"/>
    <n v="1"/>
    <s v="Returned"/>
    <n v="11000"/>
    <n v="10000"/>
    <n v="11000"/>
    <n v="10000"/>
    <n v="1000"/>
    <x v="5"/>
  </r>
  <r>
    <x v="879"/>
    <x v="94"/>
    <x v="117"/>
    <x v="1"/>
    <x v="1"/>
    <x v="1"/>
    <x v="6"/>
    <x v="0"/>
    <n v="1"/>
    <s v="Sales"/>
    <n v="8500"/>
    <n v="7600"/>
    <n v="8500"/>
    <n v="7600"/>
    <n v="900"/>
    <x v="6"/>
  </r>
  <r>
    <x v="880"/>
    <x v="95"/>
    <x v="118"/>
    <x v="1"/>
    <x v="2"/>
    <x v="2"/>
    <x v="7"/>
    <x v="1"/>
    <n v="2"/>
    <s v="Returned"/>
    <n v="8500"/>
    <n v="7600"/>
    <n v="17000"/>
    <n v="15200"/>
    <n v="1800"/>
    <x v="0"/>
  </r>
  <r>
    <x v="881"/>
    <x v="96"/>
    <x v="119"/>
    <x v="1"/>
    <x v="3"/>
    <x v="3"/>
    <x v="0"/>
    <x v="0"/>
    <n v="3"/>
    <s v="Sales"/>
    <n v="13200.000000000002"/>
    <n v="12000"/>
    <n v="39600.000000000007"/>
    <n v="36000"/>
    <n v="3600.0000000000073"/>
    <x v="1"/>
  </r>
  <r>
    <x v="882"/>
    <x v="97"/>
    <x v="120"/>
    <x v="0"/>
    <x v="0"/>
    <x v="0"/>
    <x v="12"/>
    <x v="0"/>
    <n v="2"/>
    <s v="Sales"/>
    <n v="22000"/>
    <n v="20000"/>
    <n v="44000"/>
    <n v="40000"/>
    <n v="4000"/>
    <x v="2"/>
  </r>
  <r>
    <x v="883"/>
    <x v="98"/>
    <x v="121"/>
    <x v="0"/>
    <x v="3"/>
    <x v="3"/>
    <x v="13"/>
    <x v="0"/>
    <n v="2"/>
    <s v="Sales"/>
    <n v="7700"/>
    <n v="7000"/>
    <n v="15400"/>
    <n v="14000"/>
    <n v="1400"/>
    <x v="3"/>
  </r>
  <r>
    <x v="884"/>
    <x v="96"/>
    <x v="122"/>
    <x v="0"/>
    <x v="0"/>
    <x v="0"/>
    <x v="8"/>
    <x v="1"/>
    <n v="3"/>
    <s v="Sales"/>
    <n v="22000"/>
    <n v="20000"/>
    <n v="66000"/>
    <n v="60000"/>
    <n v="6000"/>
    <x v="1"/>
  </r>
  <r>
    <x v="885"/>
    <x v="99"/>
    <x v="123"/>
    <x v="1"/>
    <x v="3"/>
    <x v="3"/>
    <x v="0"/>
    <x v="0"/>
    <n v="1"/>
    <s v="Sales"/>
    <n v="44000"/>
    <n v="40000"/>
    <n v="44000"/>
    <n v="40000"/>
    <n v="4000"/>
    <x v="5"/>
  </r>
  <r>
    <x v="886"/>
    <x v="100"/>
    <x v="124"/>
    <x v="1"/>
    <x v="0"/>
    <x v="0"/>
    <x v="1"/>
    <x v="0"/>
    <n v="2"/>
    <s v="Sales"/>
    <n v="19800"/>
    <n v="18000"/>
    <n v="39600"/>
    <n v="36000"/>
    <n v="3600"/>
    <x v="6"/>
  </r>
  <r>
    <x v="887"/>
    <x v="101"/>
    <x v="125"/>
    <x v="1"/>
    <x v="3"/>
    <x v="3"/>
    <x v="2"/>
    <x v="0"/>
    <n v="2"/>
    <s v="Sales"/>
    <n v="9950"/>
    <n v="9000"/>
    <n v="19900"/>
    <n v="18000"/>
    <n v="1900"/>
    <x v="0"/>
  </r>
  <r>
    <x v="888"/>
    <x v="102"/>
    <x v="126"/>
    <x v="1"/>
    <x v="0"/>
    <x v="0"/>
    <x v="3"/>
    <x v="1"/>
    <n v="2"/>
    <s v="Sales"/>
    <n v="7700"/>
    <n v="7000"/>
    <n v="15400"/>
    <n v="14000"/>
    <n v="1400"/>
    <x v="1"/>
  </r>
  <r>
    <x v="889"/>
    <x v="103"/>
    <x v="127"/>
    <x v="0"/>
    <x v="3"/>
    <x v="3"/>
    <x v="4"/>
    <x v="0"/>
    <n v="4"/>
    <s v="Sales"/>
    <n v="11000"/>
    <n v="10000"/>
    <n v="44000"/>
    <n v="40000"/>
    <n v="4000"/>
    <x v="2"/>
  </r>
  <r>
    <x v="890"/>
    <x v="104"/>
    <x v="128"/>
    <x v="1"/>
    <x v="0"/>
    <x v="0"/>
    <x v="5"/>
    <x v="2"/>
    <n v="1"/>
    <s v="Sales"/>
    <n v="13200.000000000002"/>
    <n v="12000"/>
    <n v="13200.000000000002"/>
    <n v="12000"/>
    <n v="1200.0000000000018"/>
    <x v="3"/>
  </r>
  <r>
    <x v="891"/>
    <x v="105"/>
    <x v="129"/>
    <x v="1"/>
    <x v="3"/>
    <x v="3"/>
    <x v="6"/>
    <x v="0"/>
    <n v="2"/>
    <s v="Sales"/>
    <n v="9950"/>
    <n v="9000"/>
    <n v="19900"/>
    <n v="18000"/>
    <n v="1900"/>
    <x v="4"/>
  </r>
  <r>
    <x v="892"/>
    <x v="106"/>
    <x v="130"/>
    <x v="1"/>
    <x v="0"/>
    <x v="0"/>
    <x v="7"/>
    <x v="1"/>
    <n v="2"/>
    <s v="Sales"/>
    <n v="7700"/>
    <n v="7000"/>
    <n v="15400"/>
    <n v="14000"/>
    <n v="1400"/>
    <x v="5"/>
  </r>
  <r>
    <x v="893"/>
    <x v="107"/>
    <x v="131"/>
    <x v="1"/>
    <x v="3"/>
    <x v="3"/>
    <x v="0"/>
    <x v="0"/>
    <n v="4"/>
    <s v="Sales"/>
    <n v="11000"/>
    <n v="10000"/>
    <n v="44000"/>
    <n v="40000"/>
    <n v="4000"/>
    <x v="6"/>
  </r>
  <r>
    <x v="894"/>
    <x v="105"/>
    <x v="132"/>
    <x v="1"/>
    <x v="0"/>
    <x v="0"/>
    <x v="12"/>
    <x v="0"/>
    <n v="1"/>
    <s v="Sales"/>
    <n v="13200.000000000002"/>
    <n v="12000"/>
    <n v="13200.000000000002"/>
    <n v="12000"/>
    <n v="1200.0000000000018"/>
    <x v="4"/>
  </r>
  <r>
    <x v="895"/>
    <x v="108"/>
    <x v="133"/>
    <x v="1"/>
    <x v="3"/>
    <x v="3"/>
    <x v="13"/>
    <x v="2"/>
    <n v="2"/>
    <s v="Sales"/>
    <n v="9950"/>
    <n v="9000"/>
    <n v="19900"/>
    <n v="18000"/>
    <n v="1900"/>
    <x v="1"/>
  </r>
  <r>
    <x v="896"/>
    <x v="109"/>
    <x v="134"/>
    <x v="1"/>
    <x v="0"/>
    <x v="0"/>
    <x v="1"/>
    <x v="0"/>
    <n v="2"/>
    <s v="Sales"/>
    <n v="7700"/>
    <n v="7000"/>
    <n v="15400"/>
    <n v="14000"/>
    <n v="1400"/>
    <x v="2"/>
  </r>
  <r>
    <x v="897"/>
    <x v="110"/>
    <x v="135"/>
    <x v="1"/>
    <x v="3"/>
    <x v="3"/>
    <x v="2"/>
    <x v="1"/>
    <n v="1"/>
    <s v="Sales"/>
    <n v="11000"/>
    <n v="10000"/>
    <n v="11000"/>
    <n v="10000"/>
    <n v="1000"/>
    <x v="3"/>
  </r>
  <r>
    <x v="898"/>
    <x v="111"/>
    <x v="136"/>
    <x v="1"/>
    <x v="0"/>
    <x v="0"/>
    <x v="3"/>
    <x v="0"/>
    <n v="1"/>
    <s v="Sales"/>
    <n v="7700.0000000000009"/>
    <n v="7000"/>
    <n v="7700.0000000000009"/>
    <n v="7000"/>
    <n v="700.00000000000091"/>
    <x v="4"/>
  </r>
  <r>
    <x v="899"/>
    <x v="112"/>
    <x v="50"/>
    <x v="1"/>
    <x v="3"/>
    <x v="3"/>
    <x v="4"/>
    <x v="0"/>
    <n v="2"/>
    <s v="Sales"/>
    <n v="9950"/>
    <n v="9000"/>
    <n v="19900"/>
    <n v="18000"/>
    <n v="1900"/>
    <x v="5"/>
  </r>
  <r>
    <x v="900"/>
    <x v="113"/>
    <x v="137"/>
    <x v="1"/>
    <x v="0"/>
    <x v="0"/>
    <x v="5"/>
    <x v="2"/>
    <n v="2"/>
    <s v="Sales"/>
    <n v="19800"/>
    <n v="18000"/>
    <n v="39600"/>
    <n v="36000"/>
    <n v="3600"/>
    <x v="6"/>
  </r>
  <r>
    <x v="901"/>
    <x v="114"/>
    <x v="138"/>
    <x v="1"/>
    <x v="3"/>
    <x v="3"/>
    <x v="6"/>
    <x v="0"/>
    <n v="1"/>
    <s v="Sales"/>
    <n v="44000"/>
    <n v="40000"/>
    <n v="44000"/>
    <n v="40000"/>
    <n v="4000"/>
    <x v="0"/>
  </r>
  <r>
    <x v="902"/>
    <x v="115"/>
    <x v="139"/>
    <x v="1"/>
    <x v="0"/>
    <x v="0"/>
    <x v="7"/>
    <x v="1"/>
    <n v="1"/>
    <s v="Sales"/>
    <n v="22000"/>
    <n v="20000"/>
    <n v="22000"/>
    <n v="20000"/>
    <n v="2000"/>
    <x v="1"/>
  </r>
  <r>
    <x v="903"/>
    <x v="116"/>
    <x v="140"/>
    <x v="0"/>
    <x v="3"/>
    <x v="3"/>
    <x v="0"/>
    <x v="0"/>
    <n v="2"/>
    <s v="Sales"/>
    <n v="13000"/>
    <n v="12000"/>
    <n v="26000"/>
    <n v="24000"/>
    <n v="2000"/>
    <x v="2"/>
  </r>
  <r>
    <x v="904"/>
    <x v="114"/>
    <x v="141"/>
    <x v="0"/>
    <x v="0"/>
    <x v="0"/>
    <x v="12"/>
    <x v="0"/>
    <n v="2"/>
    <s v="Sales"/>
    <n v="6700"/>
    <n v="5000"/>
    <n v="13400"/>
    <n v="10000"/>
    <n v="3400"/>
    <x v="0"/>
  </r>
  <r>
    <x v="905"/>
    <x v="117"/>
    <x v="142"/>
    <x v="0"/>
    <x v="3"/>
    <x v="3"/>
    <x v="12"/>
    <x v="2"/>
    <n v="1"/>
    <s v="Sales"/>
    <n v="6700"/>
    <n v="5001"/>
    <n v="6700"/>
    <n v="5001"/>
    <n v="1699"/>
    <x v="4"/>
  </r>
  <r>
    <x v="906"/>
    <x v="118"/>
    <x v="143"/>
    <x v="1"/>
    <x v="0"/>
    <x v="0"/>
    <x v="12"/>
    <x v="0"/>
    <n v="1"/>
    <s v="Sales"/>
    <n v="6700"/>
    <n v="5002"/>
    <n v="6700"/>
    <n v="5002"/>
    <n v="1698"/>
    <x v="5"/>
  </r>
  <r>
    <x v="907"/>
    <x v="119"/>
    <x v="144"/>
    <x v="1"/>
    <x v="3"/>
    <x v="3"/>
    <x v="12"/>
    <x v="1"/>
    <n v="2"/>
    <s v="Sales"/>
    <n v="6700"/>
    <n v="5000"/>
    <n v="13400"/>
    <n v="10000"/>
    <n v="3400"/>
    <x v="6"/>
  </r>
  <r>
    <x v="908"/>
    <x v="92"/>
    <x v="145"/>
    <x v="1"/>
    <x v="0"/>
    <x v="0"/>
    <x v="12"/>
    <x v="0"/>
    <n v="2"/>
    <s v="Sales"/>
    <n v="6700"/>
    <n v="5001"/>
    <n v="13400"/>
    <n v="10002"/>
    <n v="3398"/>
    <x v="4"/>
  </r>
  <r>
    <x v="909"/>
    <x v="93"/>
    <x v="146"/>
    <x v="1"/>
    <x v="3"/>
    <x v="3"/>
    <x v="12"/>
    <x v="0"/>
    <n v="1"/>
    <s v="Sales"/>
    <n v="6700"/>
    <n v="5002"/>
    <n v="6700"/>
    <n v="5002"/>
    <n v="1698"/>
    <x v="5"/>
  </r>
  <r>
    <x v="910"/>
    <x v="94"/>
    <x v="50"/>
    <x v="0"/>
    <x v="0"/>
    <x v="0"/>
    <x v="12"/>
    <x v="2"/>
    <n v="1"/>
    <s v="Sales"/>
    <n v="6700"/>
    <n v="5000"/>
    <n v="6700"/>
    <n v="5000"/>
    <n v="1700"/>
    <x v="6"/>
  </r>
  <r>
    <x v="911"/>
    <x v="0"/>
    <x v="147"/>
    <x v="1"/>
    <x v="3"/>
    <x v="3"/>
    <x v="0"/>
    <x v="0"/>
    <n v="1"/>
    <s v="Sales"/>
    <n v="2250"/>
    <n v="2200"/>
    <n v="2250"/>
    <n v="2200"/>
    <n v="50"/>
    <x v="0"/>
  </r>
  <r>
    <x v="912"/>
    <x v="1"/>
    <x v="148"/>
    <x v="1"/>
    <x v="0"/>
    <x v="0"/>
    <x v="1"/>
    <x v="0"/>
    <n v="1"/>
    <s v="Sales"/>
    <n v="100"/>
    <n v="90"/>
    <n v="100"/>
    <n v="90"/>
    <n v="10"/>
    <x v="1"/>
  </r>
  <r>
    <x v="913"/>
    <x v="2"/>
    <x v="149"/>
    <x v="1"/>
    <x v="3"/>
    <x v="3"/>
    <x v="2"/>
    <x v="0"/>
    <n v="2"/>
    <s v="Sales"/>
    <n v="100"/>
    <n v="80"/>
    <n v="200"/>
    <n v="160"/>
    <n v="40"/>
    <x v="2"/>
  </r>
  <r>
    <x v="914"/>
    <x v="3"/>
    <x v="150"/>
    <x v="0"/>
    <x v="0"/>
    <x v="0"/>
    <x v="3"/>
    <x v="1"/>
    <n v="2"/>
    <s v="Sales"/>
    <n v="2000"/>
    <n v="1850"/>
    <n v="4000"/>
    <n v="3700"/>
    <n v="300"/>
    <x v="3"/>
  </r>
  <r>
    <x v="915"/>
    <x v="5"/>
    <x v="151"/>
    <x v="0"/>
    <x v="0"/>
    <x v="0"/>
    <x v="4"/>
    <x v="0"/>
    <n v="1"/>
    <s v="Sales"/>
    <n v="9500"/>
    <n v="8000"/>
    <n v="9500"/>
    <n v="8000"/>
    <n v="1500"/>
    <x v="5"/>
  </r>
  <r>
    <x v="916"/>
    <x v="5"/>
    <x v="152"/>
    <x v="0"/>
    <x v="1"/>
    <x v="1"/>
    <x v="5"/>
    <x v="2"/>
    <n v="100"/>
    <s v="Sales"/>
    <n v="4700"/>
    <n v="4000"/>
    <n v="470000"/>
    <n v="400000"/>
    <n v="70000"/>
    <x v="5"/>
  </r>
  <r>
    <x v="917"/>
    <x v="6"/>
    <x v="153"/>
    <x v="1"/>
    <x v="2"/>
    <x v="2"/>
    <x v="6"/>
    <x v="0"/>
    <n v="2"/>
    <s v="Sales"/>
    <n v="400"/>
    <n v="360"/>
    <n v="800"/>
    <n v="720"/>
    <n v="80"/>
    <x v="6"/>
  </r>
  <r>
    <x v="918"/>
    <x v="5"/>
    <x v="154"/>
    <x v="1"/>
    <x v="3"/>
    <x v="3"/>
    <x v="7"/>
    <x v="1"/>
    <n v="2"/>
    <s v="Sales"/>
    <n v="100"/>
    <n v="90"/>
    <n v="200"/>
    <n v="180"/>
    <n v="20"/>
    <x v="5"/>
  </r>
  <r>
    <x v="919"/>
    <x v="8"/>
    <x v="155"/>
    <x v="1"/>
    <x v="0"/>
    <x v="0"/>
    <x v="0"/>
    <x v="0"/>
    <n v="20"/>
    <s v="Sales"/>
    <n v="1600"/>
    <n v="1590"/>
    <n v="32000"/>
    <n v="31800"/>
    <n v="200"/>
    <x v="1"/>
  </r>
  <r>
    <x v="920"/>
    <x v="9"/>
    <x v="156"/>
    <x v="1"/>
    <x v="0"/>
    <x v="0"/>
    <x v="1"/>
    <x v="0"/>
    <n v="1"/>
    <s v="Sales"/>
    <n v="50"/>
    <n v="45"/>
    <n v="50"/>
    <n v="45"/>
    <n v="5"/>
    <x v="2"/>
  </r>
  <r>
    <x v="921"/>
    <x v="10"/>
    <x v="157"/>
    <x v="0"/>
    <x v="1"/>
    <x v="1"/>
    <x v="2"/>
    <x v="0"/>
    <n v="2"/>
    <s v="Sales"/>
    <n v="600"/>
    <n v="450"/>
    <n v="1200"/>
    <n v="900"/>
    <n v="300"/>
    <x v="3"/>
  </r>
  <r>
    <x v="922"/>
    <x v="11"/>
    <x v="158"/>
    <x v="1"/>
    <x v="2"/>
    <x v="2"/>
    <x v="3"/>
    <x v="1"/>
    <n v="2"/>
    <s v="Sales"/>
    <n v="170"/>
    <n v="150"/>
    <n v="340"/>
    <n v="300"/>
    <n v="40"/>
    <x v="4"/>
  </r>
  <r>
    <x v="923"/>
    <x v="12"/>
    <x v="159"/>
    <x v="1"/>
    <x v="3"/>
    <x v="3"/>
    <x v="12"/>
    <x v="0"/>
    <n v="1"/>
    <s v="Sales"/>
    <n v="25"/>
    <n v="20"/>
    <n v="25"/>
    <n v="20"/>
    <n v="5"/>
    <x v="5"/>
  </r>
  <r>
    <x v="924"/>
    <x v="13"/>
    <x v="160"/>
    <x v="1"/>
    <x v="0"/>
    <x v="0"/>
    <x v="13"/>
    <x v="0"/>
    <n v="1"/>
    <s v="Sales"/>
    <n v="10000"/>
    <n v="9000"/>
    <n v="10000"/>
    <n v="9000"/>
    <n v="1000"/>
    <x v="6"/>
  </r>
  <r>
    <x v="925"/>
    <x v="15"/>
    <x v="161"/>
    <x v="1"/>
    <x v="0"/>
    <x v="0"/>
    <x v="5"/>
    <x v="2"/>
    <n v="2"/>
    <s v="Sales"/>
    <n v="6700"/>
    <n v="5001"/>
    <n v="13400"/>
    <n v="10002"/>
    <n v="3398"/>
    <x v="1"/>
  </r>
  <r>
    <x v="926"/>
    <x v="15"/>
    <x v="162"/>
    <x v="1"/>
    <x v="1"/>
    <x v="1"/>
    <x v="6"/>
    <x v="0"/>
    <n v="2"/>
    <s v="Sales"/>
    <n v="6700"/>
    <n v="5002"/>
    <n v="13400"/>
    <n v="10004"/>
    <n v="3396"/>
    <x v="1"/>
  </r>
  <r>
    <x v="927"/>
    <x v="16"/>
    <x v="163"/>
    <x v="1"/>
    <x v="2"/>
    <x v="2"/>
    <x v="7"/>
    <x v="1"/>
    <n v="1"/>
    <s v="Sales"/>
    <n v="22000"/>
    <n v="20000"/>
    <n v="22000"/>
    <n v="20000"/>
    <n v="2000"/>
    <x v="2"/>
  </r>
  <r>
    <x v="928"/>
    <x v="15"/>
    <x v="164"/>
    <x v="1"/>
    <x v="3"/>
    <x v="3"/>
    <x v="8"/>
    <x v="1"/>
    <n v="1"/>
    <s v="Returned"/>
    <n v="10000"/>
    <n v="9000"/>
    <n v="10000"/>
    <n v="9000"/>
    <n v="1000"/>
    <x v="1"/>
  </r>
  <r>
    <x v="929"/>
    <x v="18"/>
    <x v="165"/>
    <x v="1"/>
    <x v="0"/>
    <x v="0"/>
    <x v="18"/>
    <x v="0"/>
    <n v="1"/>
    <s v="Sales"/>
    <n v="8500"/>
    <n v="7600"/>
    <n v="8500"/>
    <n v="7600"/>
    <n v="900"/>
    <x v="4"/>
  </r>
  <r>
    <x v="930"/>
    <x v="19"/>
    <x v="166"/>
    <x v="1"/>
    <x v="0"/>
    <x v="0"/>
    <x v="0"/>
    <x v="0"/>
    <n v="2"/>
    <s v="Sales"/>
    <n v="8500"/>
    <n v="7600"/>
    <n v="17000"/>
    <n v="15200"/>
    <n v="1800"/>
    <x v="5"/>
  </r>
  <r>
    <x v="931"/>
    <x v="20"/>
    <x v="167"/>
    <x v="1"/>
    <x v="1"/>
    <x v="1"/>
    <x v="1"/>
    <x v="0"/>
    <n v="3"/>
    <s v="Sales"/>
    <n v="13200.000000000002"/>
    <n v="12000"/>
    <n v="39600.000000000007"/>
    <n v="36000"/>
    <n v="3600.0000000000073"/>
    <x v="6"/>
  </r>
  <r>
    <x v="932"/>
    <x v="21"/>
    <x v="168"/>
    <x v="1"/>
    <x v="2"/>
    <x v="2"/>
    <x v="2"/>
    <x v="0"/>
    <n v="2"/>
    <s v="Sales"/>
    <n v="22000"/>
    <n v="20000"/>
    <n v="44000"/>
    <n v="40000"/>
    <n v="4000"/>
    <x v="0"/>
  </r>
  <r>
    <x v="933"/>
    <x v="22"/>
    <x v="169"/>
    <x v="1"/>
    <x v="3"/>
    <x v="3"/>
    <x v="3"/>
    <x v="1"/>
    <n v="2"/>
    <s v="Sales"/>
    <n v="7700"/>
    <n v="7000"/>
    <n v="15400"/>
    <n v="14000"/>
    <n v="1400"/>
    <x v="1"/>
  </r>
  <r>
    <x v="934"/>
    <x v="23"/>
    <x v="170"/>
    <x v="1"/>
    <x v="0"/>
    <x v="0"/>
    <x v="4"/>
    <x v="0"/>
    <n v="3"/>
    <s v="Sales"/>
    <n v="22000"/>
    <n v="20000"/>
    <n v="66000"/>
    <n v="60000"/>
    <n v="6000"/>
    <x v="2"/>
  </r>
  <r>
    <x v="935"/>
    <x v="25"/>
    <x v="171"/>
    <x v="0"/>
    <x v="0"/>
    <x v="0"/>
    <x v="5"/>
    <x v="2"/>
    <n v="1"/>
    <s v="Sales"/>
    <n v="44000"/>
    <n v="40000"/>
    <n v="44000"/>
    <n v="40000"/>
    <n v="4000"/>
    <x v="4"/>
  </r>
  <r>
    <x v="936"/>
    <x v="25"/>
    <x v="172"/>
    <x v="0"/>
    <x v="1"/>
    <x v="1"/>
    <x v="6"/>
    <x v="0"/>
    <n v="2"/>
    <s v="Sales"/>
    <n v="19800"/>
    <n v="18000"/>
    <n v="39600"/>
    <n v="36000"/>
    <n v="3600"/>
    <x v="4"/>
  </r>
  <r>
    <x v="937"/>
    <x v="26"/>
    <x v="173"/>
    <x v="0"/>
    <x v="2"/>
    <x v="2"/>
    <x v="7"/>
    <x v="1"/>
    <n v="2"/>
    <s v="Sales"/>
    <n v="9950"/>
    <n v="9000"/>
    <n v="19900"/>
    <n v="18000"/>
    <n v="1900"/>
    <x v="5"/>
  </r>
  <r>
    <x v="938"/>
    <x v="25"/>
    <x v="174"/>
    <x v="1"/>
    <x v="3"/>
    <x v="3"/>
    <x v="8"/>
    <x v="1"/>
    <n v="2"/>
    <s v="Sales"/>
    <n v="7700"/>
    <n v="7000"/>
    <n v="15400"/>
    <n v="14000"/>
    <n v="1400"/>
    <x v="4"/>
  </r>
  <r>
    <x v="939"/>
    <x v="28"/>
    <x v="175"/>
    <x v="1"/>
    <x v="0"/>
    <x v="0"/>
    <x v="9"/>
    <x v="3"/>
    <n v="4"/>
    <s v="Sales"/>
    <n v="11000"/>
    <n v="10000"/>
    <n v="44000"/>
    <n v="40000"/>
    <n v="4000"/>
    <x v="0"/>
  </r>
  <r>
    <x v="940"/>
    <x v="29"/>
    <x v="176"/>
    <x v="1"/>
    <x v="0"/>
    <x v="0"/>
    <x v="10"/>
    <x v="2"/>
    <n v="1"/>
    <s v="Sales"/>
    <n v="13200.000000000002"/>
    <n v="12000"/>
    <n v="13200.000000000002"/>
    <n v="12000"/>
    <n v="1200.0000000000018"/>
    <x v="1"/>
  </r>
  <r>
    <x v="941"/>
    <x v="2"/>
    <x v="177"/>
    <x v="1"/>
    <x v="1"/>
    <x v="1"/>
    <x v="11"/>
    <x v="2"/>
    <n v="2"/>
    <s v="Sales"/>
    <n v="9950"/>
    <n v="9000"/>
    <n v="19900"/>
    <n v="18000"/>
    <n v="1900"/>
    <x v="2"/>
  </r>
  <r>
    <x v="942"/>
    <x v="0"/>
    <x v="178"/>
    <x v="0"/>
    <x v="2"/>
    <x v="2"/>
    <x v="12"/>
    <x v="0"/>
    <n v="2"/>
    <s v="Sales"/>
    <n v="7700"/>
    <n v="7000"/>
    <n v="15400"/>
    <n v="14000"/>
    <n v="1400"/>
    <x v="0"/>
  </r>
  <r>
    <x v="943"/>
    <x v="1"/>
    <x v="179"/>
    <x v="1"/>
    <x v="3"/>
    <x v="3"/>
    <x v="13"/>
    <x v="0"/>
    <n v="4"/>
    <s v="Sales"/>
    <n v="11000"/>
    <n v="10000"/>
    <n v="44000"/>
    <n v="40000"/>
    <n v="4000"/>
    <x v="1"/>
  </r>
  <r>
    <x v="944"/>
    <x v="2"/>
    <x v="180"/>
    <x v="1"/>
    <x v="0"/>
    <x v="0"/>
    <x v="14"/>
    <x v="1"/>
    <n v="1"/>
    <s v="Sales"/>
    <n v="13200.000000000002"/>
    <n v="12000"/>
    <n v="13200.000000000002"/>
    <n v="12000"/>
    <n v="1200.0000000000018"/>
    <x v="2"/>
  </r>
  <r>
    <x v="945"/>
    <x v="3"/>
    <x v="181"/>
    <x v="1"/>
    <x v="3"/>
    <x v="3"/>
    <x v="5"/>
    <x v="2"/>
    <n v="2"/>
    <s v="Sales"/>
    <n v="9950"/>
    <n v="9000"/>
    <n v="19900"/>
    <n v="18000"/>
    <n v="1900"/>
    <x v="3"/>
  </r>
  <r>
    <x v="946"/>
    <x v="5"/>
    <x v="182"/>
    <x v="1"/>
    <x v="0"/>
    <x v="0"/>
    <x v="6"/>
    <x v="0"/>
    <n v="2"/>
    <s v="Sales"/>
    <n v="7700"/>
    <n v="7000"/>
    <n v="15400"/>
    <n v="14000"/>
    <n v="1400"/>
    <x v="5"/>
  </r>
  <r>
    <x v="947"/>
    <x v="5"/>
    <x v="183"/>
    <x v="1"/>
    <x v="3"/>
    <x v="3"/>
    <x v="7"/>
    <x v="1"/>
    <n v="1"/>
    <s v="Sales"/>
    <n v="11000"/>
    <n v="10000"/>
    <n v="11000"/>
    <n v="10000"/>
    <n v="1000"/>
    <x v="5"/>
  </r>
  <r>
    <x v="948"/>
    <x v="6"/>
    <x v="184"/>
    <x v="1"/>
    <x v="0"/>
    <x v="0"/>
    <x v="8"/>
    <x v="1"/>
    <n v="1"/>
    <s v="Sales"/>
    <n v="7700.0000000000009"/>
    <n v="7000"/>
    <n v="7700.0000000000009"/>
    <n v="7000"/>
    <n v="700.00000000000091"/>
    <x v="6"/>
  </r>
  <r>
    <x v="949"/>
    <x v="5"/>
    <x v="185"/>
    <x v="1"/>
    <x v="3"/>
    <x v="3"/>
    <x v="0"/>
    <x v="0"/>
    <n v="2"/>
    <s v="Sales"/>
    <n v="9950"/>
    <n v="9000"/>
    <n v="19900"/>
    <n v="18000"/>
    <n v="1900"/>
    <x v="5"/>
  </r>
  <r>
    <x v="950"/>
    <x v="8"/>
    <x v="186"/>
    <x v="1"/>
    <x v="0"/>
    <x v="0"/>
    <x v="1"/>
    <x v="0"/>
    <n v="2"/>
    <s v="Sales"/>
    <n v="19800"/>
    <n v="18000"/>
    <n v="39600"/>
    <n v="36000"/>
    <n v="3600"/>
    <x v="1"/>
  </r>
  <r>
    <x v="951"/>
    <x v="9"/>
    <x v="187"/>
    <x v="1"/>
    <x v="3"/>
    <x v="3"/>
    <x v="0"/>
    <x v="0"/>
    <n v="1"/>
    <s v="Sales"/>
    <n v="44000"/>
    <n v="40000"/>
    <n v="44000"/>
    <n v="40000"/>
    <n v="4000"/>
    <x v="2"/>
  </r>
  <r>
    <x v="952"/>
    <x v="10"/>
    <x v="188"/>
    <x v="1"/>
    <x v="0"/>
    <x v="0"/>
    <x v="1"/>
    <x v="0"/>
    <n v="1"/>
    <s v="Sales"/>
    <n v="22000"/>
    <n v="20000"/>
    <n v="22000"/>
    <n v="20000"/>
    <n v="2000"/>
    <x v="3"/>
  </r>
  <r>
    <x v="953"/>
    <x v="11"/>
    <x v="189"/>
    <x v="1"/>
    <x v="3"/>
    <x v="3"/>
    <x v="2"/>
    <x v="0"/>
    <n v="2"/>
    <s v="Sales"/>
    <n v="13000"/>
    <n v="12000"/>
    <n v="26000"/>
    <n v="24000"/>
    <n v="2000"/>
    <x v="4"/>
  </r>
  <r>
    <x v="954"/>
    <x v="12"/>
    <x v="190"/>
    <x v="1"/>
    <x v="0"/>
    <x v="0"/>
    <x v="3"/>
    <x v="1"/>
    <n v="2"/>
    <s v="Sales"/>
    <n v="6700"/>
    <n v="5000"/>
    <n v="13400"/>
    <n v="10000"/>
    <n v="3400"/>
    <x v="5"/>
  </r>
  <r>
    <x v="955"/>
    <x v="13"/>
    <x v="191"/>
    <x v="1"/>
    <x v="3"/>
    <x v="3"/>
    <x v="6"/>
    <x v="0"/>
    <n v="1"/>
    <s v="Sales"/>
    <n v="6700"/>
    <n v="5001"/>
    <n v="6700"/>
    <n v="5001"/>
    <n v="1699"/>
    <x v="6"/>
  </r>
  <r>
    <x v="956"/>
    <x v="15"/>
    <x v="192"/>
    <x v="0"/>
    <x v="0"/>
    <x v="0"/>
    <x v="7"/>
    <x v="1"/>
    <n v="1"/>
    <s v="Sales"/>
    <n v="6700"/>
    <n v="5002"/>
    <n v="6700"/>
    <n v="5002"/>
    <n v="1698"/>
    <x v="1"/>
  </r>
  <r>
    <x v="957"/>
    <x v="15"/>
    <x v="193"/>
    <x v="0"/>
    <x v="3"/>
    <x v="3"/>
    <x v="8"/>
    <x v="1"/>
    <n v="2"/>
    <s v="Sales"/>
    <n v="6700"/>
    <n v="5000"/>
    <n v="13400"/>
    <n v="10000"/>
    <n v="3400"/>
    <x v="1"/>
  </r>
  <r>
    <x v="958"/>
    <x v="16"/>
    <x v="194"/>
    <x v="0"/>
    <x v="0"/>
    <x v="0"/>
    <x v="5"/>
    <x v="2"/>
    <n v="2"/>
    <s v="Sales"/>
    <n v="6700"/>
    <n v="5001"/>
    <n v="13400"/>
    <n v="10002"/>
    <n v="3398"/>
    <x v="2"/>
  </r>
  <r>
    <x v="959"/>
    <x v="15"/>
    <x v="195"/>
    <x v="1"/>
    <x v="3"/>
    <x v="3"/>
    <x v="6"/>
    <x v="0"/>
    <n v="1"/>
    <s v="Sales"/>
    <n v="6700"/>
    <n v="5002"/>
    <n v="6700"/>
    <n v="5002"/>
    <n v="1698"/>
    <x v="1"/>
  </r>
  <r>
    <x v="960"/>
    <x v="18"/>
    <x v="196"/>
    <x v="1"/>
    <x v="0"/>
    <x v="0"/>
    <x v="7"/>
    <x v="1"/>
    <n v="1"/>
    <s v="Sales"/>
    <n v="6700"/>
    <n v="5000"/>
    <n v="6700"/>
    <n v="5000"/>
    <n v="1700"/>
    <x v="4"/>
  </r>
  <r>
    <x v="961"/>
    <x v="19"/>
    <x v="197"/>
    <x v="1"/>
    <x v="3"/>
    <x v="3"/>
    <x v="8"/>
    <x v="1"/>
    <n v="2"/>
    <s v="Sales"/>
    <n v="6700"/>
    <n v="5001"/>
    <n v="13400"/>
    <n v="10002"/>
    <n v="3398"/>
    <x v="5"/>
  </r>
  <r>
    <x v="962"/>
    <x v="20"/>
    <x v="198"/>
    <x v="1"/>
    <x v="0"/>
    <x v="0"/>
    <x v="13"/>
    <x v="0"/>
    <n v="2"/>
    <s v="Sales"/>
    <n v="6700"/>
    <n v="5002"/>
    <n v="13400"/>
    <n v="10004"/>
    <n v="3396"/>
    <x v="6"/>
  </r>
  <r>
    <x v="963"/>
    <x v="21"/>
    <x v="199"/>
    <x v="0"/>
    <x v="3"/>
    <x v="3"/>
    <x v="14"/>
    <x v="1"/>
    <n v="1"/>
    <s v="Sales"/>
    <n v="22000"/>
    <n v="20000"/>
    <n v="22000"/>
    <n v="20000"/>
    <n v="2000"/>
    <x v="0"/>
  </r>
  <r>
    <x v="964"/>
    <x v="22"/>
    <x v="200"/>
    <x v="1"/>
    <x v="0"/>
    <x v="0"/>
    <x v="15"/>
    <x v="0"/>
    <n v="1"/>
    <s v="Returned"/>
    <n v="10000"/>
    <n v="9000"/>
    <n v="10000"/>
    <n v="9000"/>
    <n v="1000"/>
    <x v="1"/>
  </r>
  <r>
    <x v="965"/>
    <x v="23"/>
    <x v="201"/>
    <x v="1"/>
    <x v="0"/>
    <x v="0"/>
    <x v="16"/>
    <x v="0"/>
    <n v="1"/>
    <s v="Sales"/>
    <n v="8500"/>
    <n v="7600"/>
    <n v="8500"/>
    <n v="7600"/>
    <n v="900"/>
    <x v="2"/>
  </r>
  <r>
    <x v="966"/>
    <x v="25"/>
    <x v="202"/>
    <x v="1"/>
    <x v="1"/>
    <x v="1"/>
    <x v="17"/>
    <x v="2"/>
    <n v="2"/>
    <s v="Returned"/>
    <n v="8500"/>
    <n v="7600"/>
    <n v="17000"/>
    <n v="15200"/>
    <n v="1800"/>
    <x v="4"/>
  </r>
  <r>
    <x v="967"/>
    <x v="25"/>
    <x v="203"/>
    <x v="1"/>
    <x v="2"/>
    <x v="2"/>
    <x v="18"/>
    <x v="0"/>
    <n v="3"/>
    <s v="Sales"/>
    <n v="13200.000000000002"/>
    <n v="12000"/>
    <n v="39600.000000000007"/>
    <n v="36000"/>
    <n v="3600.0000000000073"/>
    <x v="4"/>
  </r>
  <r>
    <x v="968"/>
    <x v="26"/>
    <x v="204"/>
    <x v="1"/>
    <x v="3"/>
    <x v="3"/>
    <x v="0"/>
    <x v="0"/>
    <n v="2"/>
    <s v="Sales"/>
    <n v="22000"/>
    <n v="20000"/>
    <n v="44000"/>
    <n v="40000"/>
    <n v="4000"/>
    <x v="5"/>
  </r>
  <r>
    <x v="969"/>
    <x v="25"/>
    <x v="205"/>
    <x v="1"/>
    <x v="0"/>
    <x v="0"/>
    <x v="1"/>
    <x v="0"/>
    <n v="2"/>
    <s v="Sales"/>
    <n v="7700"/>
    <n v="7000"/>
    <n v="15400"/>
    <n v="14000"/>
    <n v="1400"/>
    <x v="4"/>
  </r>
  <r>
    <x v="970"/>
    <x v="28"/>
    <x v="206"/>
    <x v="1"/>
    <x v="0"/>
    <x v="0"/>
    <x v="5"/>
    <x v="2"/>
    <n v="3"/>
    <s v="Sales"/>
    <n v="22000"/>
    <n v="20000"/>
    <n v="66000"/>
    <n v="60000"/>
    <n v="6000"/>
    <x v="0"/>
  </r>
  <r>
    <x v="971"/>
    <x v="29"/>
    <x v="207"/>
    <x v="1"/>
    <x v="1"/>
    <x v="1"/>
    <x v="6"/>
    <x v="0"/>
    <n v="1"/>
    <s v="Sales"/>
    <n v="44000"/>
    <n v="40000"/>
    <n v="44000"/>
    <n v="40000"/>
    <n v="4000"/>
    <x v="1"/>
  </r>
  <r>
    <x v="972"/>
    <x v="0"/>
    <x v="50"/>
    <x v="1"/>
    <x v="2"/>
    <x v="2"/>
    <x v="0"/>
    <x v="0"/>
    <n v="2"/>
    <s v="Sales"/>
    <n v="19800"/>
    <n v="18000"/>
    <n v="39600"/>
    <n v="36000"/>
    <n v="3600"/>
    <x v="0"/>
  </r>
  <r>
    <x v="973"/>
    <x v="0"/>
    <x v="208"/>
    <x v="1"/>
    <x v="3"/>
    <x v="3"/>
    <x v="1"/>
    <x v="0"/>
    <n v="2"/>
    <s v="Sales"/>
    <n v="9950"/>
    <n v="9000"/>
    <n v="19900"/>
    <n v="18000"/>
    <n v="1900"/>
    <x v="0"/>
  </r>
  <r>
    <x v="974"/>
    <x v="1"/>
    <x v="209"/>
    <x v="1"/>
    <x v="0"/>
    <x v="0"/>
    <x v="2"/>
    <x v="0"/>
    <n v="2"/>
    <s v="Sales"/>
    <n v="7700"/>
    <n v="7000"/>
    <n v="15400"/>
    <n v="14000"/>
    <n v="1400"/>
    <x v="1"/>
  </r>
  <r>
    <x v="975"/>
    <x v="2"/>
    <x v="210"/>
    <x v="1"/>
    <x v="0"/>
    <x v="0"/>
    <x v="3"/>
    <x v="1"/>
    <n v="4"/>
    <s v="Sales"/>
    <n v="11000"/>
    <n v="10000"/>
    <n v="44000"/>
    <n v="40000"/>
    <n v="4000"/>
    <x v="2"/>
  </r>
  <r>
    <x v="976"/>
    <x v="3"/>
    <x v="211"/>
    <x v="1"/>
    <x v="1"/>
    <x v="1"/>
    <x v="8"/>
    <x v="1"/>
    <n v="1"/>
    <s v="Sales"/>
    <n v="13200.000000000002"/>
    <n v="12000"/>
    <n v="13200.000000000002"/>
    <n v="12000"/>
    <n v="1200.0000000000018"/>
    <x v="3"/>
  </r>
  <r>
    <x v="977"/>
    <x v="5"/>
    <x v="212"/>
    <x v="0"/>
    <x v="2"/>
    <x v="2"/>
    <x v="9"/>
    <x v="3"/>
    <n v="2"/>
    <s v="Sales"/>
    <n v="9950"/>
    <n v="9000"/>
    <n v="19900"/>
    <n v="18000"/>
    <n v="1900"/>
    <x v="5"/>
  </r>
  <r>
    <x v="978"/>
    <x v="5"/>
    <x v="213"/>
    <x v="0"/>
    <x v="3"/>
    <x v="3"/>
    <x v="10"/>
    <x v="2"/>
    <n v="2"/>
    <s v="Sales"/>
    <n v="7700"/>
    <n v="7000"/>
    <n v="15400"/>
    <n v="14000"/>
    <n v="1400"/>
    <x v="5"/>
  </r>
  <r>
    <x v="979"/>
    <x v="6"/>
    <x v="214"/>
    <x v="0"/>
    <x v="0"/>
    <x v="0"/>
    <x v="11"/>
    <x v="2"/>
    <n v="4"/>
    <s v="Sales"/>
    <n v="11000"/>
    <n v="10000"/>
    <n v="44000"/>
    <n v="40000"/>
    <n v="4000"/>
    <x v="6"/>
  </r>
  <r>
    <x v="980"/>
    <x v="5"/>
    <x v="215"/>
    <x v="1"/>
    <x v="0"/>
    <x v="0"/>
    <x v="12"/>
    <x v="0"/>
    <n v="1"/>
    <s v="Sales"/>
    <n v="13200.000000000002"/>
    <n v="12000"/>
    <n v="13200.000000000002"/>
    <n v="12000"/>
    <n v="1200.0000000000018"/>
    <x v="5"/>
  </r>
  <r>
    <x v="981"/>
    <x v="8"/>
    <x v="216"/>
    <x v="1"/>
    <x v="1"/>
    <x v="1"/>
    <x v="13"/>
    <x v="0"/>
    <n v="2"/>
    <s v="Sales"/>
    <n v="1900"/>
    <n v="1800"/>
    <n v="3800"/>
    <n v="3600"/>
    <n v="200"/>
    <x v="1"/>
  </r>
  <r>
    <x v="982"/>
    <x v="9"/>
    <x v="217"/>
    <x v="1"/>
    <x v="2"/>
    <x v="2"/>
    <x v="14"/>
    <x v="1"/>
    <n v="2"/>
    <s v="Sales"/>
    <n v="200"/>
    <n v="190"/>
    <n v="400"/>
    <n v="380"/>
    <n v="20"/>
    <x v="2"/>
  </r>
  <r>
    <x v="983"/>
    <x v="10"/>
    <x v="218"/>
    <x v="1"/>
    <x v="3"/>
    <x v="3"/>
    <x v="15"/>
    <x v="0"/>
    <n v="1"/>
    <s v="Sales"/>
    <n v="2250"/>
    <n v="2200"/>
    <n v="2250"/>
    <n v="2200"/>
    <n v="50"/>
    <x v="3"/>
  </r>
  <r>
    <x v="984"/>
    <x v="11"/>
    <x v="219"/>
    <x v="0"/>
    <x v="0"/>
    <x v="0"/>
    <x v="16"/>
    <x v="0"/>
    <n v="1"/>
    <s v="Sales"/>
    <n v="100"/>
    <n v="90"/>
    <n v="100"/>
    <n v="90"/>
    <n v="10"/>
    <x v="4"/>
  </r>
  <r>
    <x v="985"/>
    <x v="12"/>
    <x v="220"/>
    <x v="1"/>
    <x v="0"/>
    <x v="0"/>
    <x v="17"/>
    <x v="2"/>
    <n v="2"/>
    <s v="Sales"/>
    <n v="100"/>
    <n v="80"/>
    <n v="200"/>
    <n v="160"/>
    <n v="40"/>
    <x v="5"/>
  </r>
  <r>
    <x v="986"/>
    <x v="13"/>
    <x v="221"/>
    <x v="1"/>
    <x v="1"/>
    <x v="1"/>
    <x v="18"/>
    <x v="0"/>
    <n v="2"/>
    <s v="Sales"/>
    <n v="2000"/>
    <n v="1850"/>
    <n v="4000"/>
    <n v="3700"/>
    <n v="300"/>
    <x v="6"/>
  </r>
  <r>
    <x v="987"/>
    <x v="15"/>
    <x v="222"/>
    <x v="1"/>
    <x v="2"/>
    <x v="2"/>
    <x v="0"/>
    <x v="0"/>
    <n v="1"/>
    <s v="Sales"/>
    <n v="9500"/>
    <n v="8000"/>
    <n v="9500"/>
    <n v="8000"/>
    <n v="1500"/>
    <x v="1"/>
  </r>
  <r>
    <x v="988"/>
    <x v="15"/>
    <x v="223"/>
    <x v="1"/>
    <x v="3"/>
    <x v="3"/>
    <x v="1"/>
    <x v="0"/>
    <n v="1"/>
    <s v="Sales"/>
    <n v="4700"/>
    <n v="4000"/>
    <n v="4700"/>
    <n v="4000"/>
    <n v="700"/>
    <x v="1"/>
  </r>
  <r>
    <x v="989"/>
    <x v="16"/>
    <x v="224"/>
    <x v="1"/>
    <x v="0"/>
    <x v="0"/>
    <x v="2"/>
    <x v="0"/>
    <n v="2"/>
    <s v="Sales"/>
    <n v="400"/>
    <n v="360"/>
    <n v="800"/>
    <n v="720"/>
    <n v="80"/>
    <x v="2"/>
  </r>
  <r>
    <x v="990"/>
    <x v="15"/>
    <x v="225"/>
    <x v="1"/>
    <x v="0"/>
    <x v="0"/>
    <x v="3"/>
    <x v="1"/>
    <n v="2"/>
    <s v="Sales"/>
    <n v="100"/>
    <n v="90"/>
    <n v="200"/>
    <n v="180"/>
    <n v="20"/>
    <x v="1"/>
  </r>
  <r>
    <x v="991"/>
    <x v="18"/>
    <x v="226"/>
    <x v="1"/>
    <x v="1"/>
    <x v="1"/>
    <x v="4"/>
    <x v="0"/>
    <n v="1"/>
    <s v="Sales"/>
    <n v="1600"/>
    <n v="1590"/>
    <n v="1600"/>
    <n v="1590"/>
    <n v="10"/>
    <x v="4"/>
  </r>
  <r>
    <x v="992"/>
    <x v="19"/>
    <x v="227"/>
    <x v="1"/>
    <x v="2"/>
    <x v="2"/>
    <x v="0"/>
    <x v="0"/>
    <n v="1"/>
    <s v="Sales"/>
    <n v="50"/>
    <n v="45"/>
    <n v="50"/>
    <n v="45"/>
    <n v="5"/>
    <x v="5"/>
  </r>
  <r>
    <x v="993"/>
    <x v="20"/>
    <x v="228"/>
    <x v="1"/>
    <x v="3"/>
    <x v="3"/>
    <x v="1"/>
    <x v="0"/>
    <n v="2"/>
    <s v="Sales"/>
    <n v="600"/>
    <n v="450"/>
    <n v="1200"/>
    <n v="900"/>
    <n v="300"/>
    <x v="6"/>
  </r>
  <r>
    <x v="994"/>
    <x v="21"/>
    <x v="229"/>
    <x v="1"/>
    <x v="0"/>
    <x v="0"/>
    <x v="2"/>
    <x v="0"/>
    <n v="2"/>
    <s v="Sales"/>
    <n v="170"/>
    <n v="150"/>
    <n v="340"/>
    <n v="300"/>
    <n v="40"/>
    <x v="0"/>
  </r>
  <r>
    <x v="995"/>
    <x v="22"/>
    <x v="230"/>
    <x v="1"/>
    <x v="0"/>
    <x v="0"/>
    <x v="3"/>
    <x v="1"/>
    <n v="1"/>
    <s v="Sales"/>
    <n v="25"/>
    <n v="20"/>
    <n v="25"/>
    <n v="20"/>
    <n v="5"/>
    <x v="1"/>
  </r>
  <r>
    <x v="996"/>
    <x v="23"/>
    <x v="231"/>
    <x v="1"/>
    <x v="1"/>
    <x v="1"/>
    <x v="9"/>
    <x v="3"/>
    <n v="1"/>
    <s v="Sales"/>
    <n v="6700"/>
    <n v="5000"/>
    <n v="6700"/>
    <n v="5000"/>
    <n v="1700"/>
    <x v="2"/>
  </r>
  <r>
    <x v="997"/>
    <x v="25"/>
    <x v="232"/>
    <x v="1"/>
    <x v="2"/>
    <x v="2"/>
    <x v="10"/>
    <x v="2"/>
    <n v="2"/>
    <s v="Sales"/>
    <n v="6700"/>
    <n v="5001"/>
    <n v="13400"/>
    <n v="10002"/>
    <n v="3398"/>
    <x v="4"/>
  </r>
  <r>
    <x v="998"/>
    <x v="25"/>
    <x v="233"/>
    <x v="0"/>
    <x v="3"/>
    <x v="3"/>
    <x v="11"/>
    <x v="2"/>
    <n v="2"/>
    <s v="Sales"/>
    <n v="6700"/>
    <n v="5002"/>
    <n v="13400"/>
    <n v="10004"/>
    <n v="3396"/>
    <x v="4"/>
  </r>
  <r>
    <x v="999"/>
    <x v="26"/>
    <x v="234"/>
    <x v="0"/>
    <x v="0"/>
    <x v="0"/>
    <x v="12"/>
    <x v="0"/>
    <n v="1"/>
    <s v="Sales"/>
    <n v="22000"/>
    <n v="20000"/>
    <n v="22000"/>
    <n v="20000"/>
    <n v="2000"/>
    <x v="5"/>
  </r>
  <r>
    <x v="1000"/>
    <x v="25"/>
    <x v="235"/>
    <x v="0"/>
    <x v="0"/>
    <x v="0"/>
    <x v="13"/>
    <x v="0"/>
    <n v="1"/>
    <s v="Returned"/>
    <n v="11000"/>
    <n v="10000"/>
    <n v="11000"/>
    <n v="10000"/>
    <n v="1000"/>
    <x v="4"/>
  </r>
  <r>
    <x v="1001"/>
    <x v="28"/>
    <x v="236"/>
    <x v="1"/>
    <x v="1"/>
    <x v="1"/>
    <x v="14"/>
    <x v="1"/>
    <n v="1"/>
    <s v="Sales"/>
    <n v="8500"/>
    <n v="7600"/>
    <n v="8500"/>
    <n v="7600"/>
    <n v="900"/>
    <x v="0"/>
  </r>
  <r>
    <x v="1002"/>
    <x v="29"/>
    <x v="237"/>
    <x v="1"/>
    <x v="2"/>
    <x v="2"/>
    <x v="5"/>
    <x v="2"/>
    <n v="2"/>
    <s v="Sales"/>
    <n v="8500"/>
    <n v="7600"/>
    <n v="17000"/>
    <n v="15200"/>
    <n v="1800"/>
    <x v="1"/>
  </r>
  <r>
    <x v="1003"/>
    <x v="0"/>
    <x v="238"/>
    <x v="1"/>
    <x v="3"/>
    <x v="3"/>
    <x v="6"/>
    <x v="0"/>
    <n v="3"/>
    <s v="Sales"/>
    <n v="13200.000000000002"/>
    <n v="12000"/>
    <n v="39600.000000000007"/>
    <n v="36000"/>
    <n v="3600.0000000000073"/>
    <x v="0"/>
  </r>
  <r>
    <x v="1004"/>
    <x v="0"/>
    <x v="239"/>
    <x v="1"/>
    <x v="0"/>
    <x v="0"/>
    <x v="7"/>
    <x v="1"/>
    <n v="2"/>
    <s v="Sales"/>
    <n v="22000"/>
    <n v="20000"/>
    <n v="44000"/>
    <n v="40000"/>
    <n v="4000"/>
    <x v="0"/>
  </r>
  <r>
    <x v="1005"/>
    <x v="1"/>
    <x v="240"/>
    <x v="0"/>
    <x v="0"/>
    <x v="0"/>
    <x v="8"/>
    <x v="1"/>
    <n v="2"/>
    <s v="Sales"/>
    <n v="7700"/>
    <n v="7000"/>
    <n v="15400"/>
    <n v="14000"/>
    <n v="1400"/>
    <x v="1"/>
  </r>
  <r>
    <x v="1006"/>
    <x v="2"/>
    <x v="241"/>
    <x v="1"/>
    <x v="1"/>
    <x v="1"/>
    <x v="0"/>
    <x v="0"/>
    <n v="3"/>
    <s v="Sales"/>
    <n v="22000"/>
    <n v="20000"/>
    <n v="66000"/>
    <n v="60000"/>
    <n v="6000"/>
    <x v="2"/>
  </r>
  <r>
    <x v="1007"/>
    <x v="3"/>
    <x v="242"/>
    <x v="1"/>
    <x v="2"/>
    <x v="2"/>
    <x v="1"/>
    <x v="0"/>
    <n v="1"/>
    <s v="Sales"/>
    <n v="44000"/>
    <n v="40000"/>
    <n v="44000"/>
    <n v="40000"/>
    <n v="4000"/>
    <x v="3"/>
  </r>
  <r>
    <x v="1008"/>
    <x v="5"/>
    <x v="243"/>
    <x v="1"/>
    <x v="3"/>
    <x v="3"/>
    <x v="2"/>
    <x v="0"/>
    <n v="2"/>
    <s v="Sales"/>
    <n v="19800"/>
    <n v="18000"/>
    <n v="39600"/>
    <n v="36000"/>
    <n v="3600"/>
    <x v="5"/>
  </r>
  <r>
    <x v="1009"/>
    <x v="5"/>
    <x v="244"/>
    <x v="1"/>
    <x v="0"/>
    <x v="0"/>
    <x v="3"/>
    <x v="1"/>
    <n v="2"/>
    <s v="Sales"/>
    <n v="9950"/>
    <n v="9000"/>
    <n v="19900"/>
    <n v="18000"/>
    <n v="1900"/>
    <x v="5"/>
  </r>
  <r>
    <x v="1010"/>
    <x v="6"/>
    <x v="245"/>
    <x v="1"/>
    <x v="0"/>
    <x v="0"/>
    <x v="4"/>
    <x v="0"/>
    <n v="2"/>
    <s v="Sales"/>
    <n v="7700"/>
    <n v="7000"/>
    <n v="15400"/>
    <n v="14000"/>
    <n v="1400"/>
    <x v="6"/>
  </r>
  <r>
    <x v="1011"/>
    <x v="5"/>
    <x v="246"/>
    <x v="1"/>
    <x v="1"/>
    <x v="1"/>
    <x v="5"/>
    <x v="2"/>
    <n v="4"/>
    <s v="Sales"/>
    <n v="11000"/>
    <n v="10000"/>
    <n v="44000"/>
    <n v="40000"/>
    <n v="4000"/>
    <x v="5"/>
  </r>
  <r>
    <x v="1012"/>
    <x v="8"/>
    <x v="247"/>
    <x v="1"/>
    <x v="2"/>
    <x v="2"/>
    <x v="0"/>
    <x v="0"/>
    <n v="1"/>
    <s v="Sales"/>
    <n v="13200.000000000002"/>
    <n v="12000"/>
    <n v="13200.000000000002"/>
    <n v="12000"/>
    <n v="1200.0000000000018"/>
    <x v="1"/>
  </r>
  <r>
    <x v="1013"/>
    <x v="9"/>
    <x v="248"/>
    <x v="1"/>
    <x v="3"/>
    <x v="3"/>
    <x v="1"/>
    <x v="0"/>
    <n v="2"/>
    <s v="Sales"/>
    <n v="1900"/>
    <n v="1800"/>
    <n v="3800"/>
    <n v="3600"/>
    <n v="200"/>
    <x v="2"/>
  </r>
  <r>
    <x v="1014"/>
    <x v="10"/>
    <x v="249"/>
    <x v="1"/>
    <x v="0"/>
    <x v="0"/>
    <x v="2"/>
    <x v="0"/>
    <n v="2"/>
    <s v="Sales"/>
    <n v="200"/>
    <n v="190"/>
    <n v="400"/>
    <n v="380"/>
    <n v="20"/>
    <x v="3"/>
  </r>
  <r>
    <x v="1015"/>
    <x v="11"/>
    <x v="250"/>
    <x v="1"/>
    <x v="0"/>
    <x v="0"/>
    <x v="3"/>
    <x v="1"/>
    <n v="4"/>
    <s v="Sales"/>
    <n v="2250"/>
    <n v="2200"/>
    <n v="9000"/>
    <n v="8800"/>
    <n v="200"/>
    <x v="4"/>
  </r>
  <r>
    <x v="1016"/>
    <x v="12"/>
    <x v="251"/>
    <x v="1"/>
    <x v="1"/>
    <x v="1"/>
    <x v="6"/>
    <x v="0"/>
    <n v="1"/>
    <s v="Sales"/>
    <n v="100"/>
    <n v="90"/>
    <n v="100"/>
    <n v="90"/>
    <n v="10"/>
    <x v="5"/>
  </r>
  <r>
    <x v="1017"/>
    <x v="13"/>
    <x v="252"/>
    <x v="1"/>
    <x v="2"/>
    <x v="2"/>
    <x v="7"/>
    <x v="1"/>
    <n v="2"/>
    <s v="Sales"/>
    <n v="100"/>
    <n v="80"/>
    <n v="200"/>
    <n v="160"/>
    <n v="40"/>
    <x v="6"/>
  </r>
  <r>
    <x v="1018"/>
    <x v="15"/>
    <x v="253"/>
    <x v="1"/>
    <x v="3"/>
    <x v="3"/>
    <x v="8"/>
    <x v="1"/>
    <n v="2"/>
    <s v="Sales"/>
    <n v="2000"/>
    <n v="1850"/>
    <n v="4000"/>
    <n v="3700"/>
    <n v="300"/>
    <x v="1"/>
  </r>
  <r>
    <x v="1019"/>
    <x v="15"/>
    <x v="254"/>
    <x v="0"/>
    <x v="0"/>
    <x v="0"/>
    <x v="13"/>
    <x v="0"/>
    <n v="1"/>
    <s v="Sales"/>
    <n v="9500"/>
    <n v="8000"/>
    <n v="9500"/>
    <n v="8000"/>
    <n v="1500"/>
    <x v="1"/>
  </r>
  <r>
    <x v="1020"/>
    <x v="16"/>
    <x v="255"/>
    <x v="0"/>
    <x v="0"/>
    <x v="0"/>
    <x v="14"/>
    <x v="1"/>
    <n v="1"/>
    <s v="Sales"/>
    <n v="4700"/>
    <n v="4000"/>
    <n v="4700"/>
    <n v="4000"/>
    <n v="700"/>
    <x v="2"/>
  </r>
  <r>
    <x v="1021"/>
    <x v="15"/>
    <x v="256"/>
    <x v="0"/>
    <x v="1"/>
    <x v="1"/>
    <x v="15"/>
    <x v="0"/>
    <n v="2"/>
    <s v="Sales"/>
    <n v="400"/>
    <n v="360"/>
    <n v="800"/>
    <n v="720"/>
    <n v="80"/>
    <x v="1"/>
  </r>
  <r>
    <x v="1022"/>
    <x v="18"/>
    <x v="257"/>
    <x v="1"/>
    <x v="2"/>
    <x v="2"/>
    <x v="16"/>
    <x v="0"/>
    <n v="2"/>
    <s v="Sales"/>
    <n v="100"/>
    <n v="90"/>
    <n v="200"/>
    <n v="180"/>
    <n v="20"/>
    <x v="4"/>
  </r>
  <r>
    <x v="1023"/>
    <x v="19"/>
    <x v="258"/>
    <x v="1"/>
    <x v="3"/>
    <x v="3"/>
    <x v="17"/>
    <x v="2"/>
    <n v="1"/>
    <s v="Sales"/>
    <n v="1600"/>
    <n v="1590"/>
    <n v="1600"/>
    <n v="1590"/>
    <n v="10"/>
    <x v="5"/>
  </r>
  <r>
    <x v="1024"/>
    <x v="20"/>
    <x v="259"/>
    <x v="1"/>
    <x v="0"/>
    <x v="0"/>
    <x v="18"/>
    <x v="0"/>
    <n v="1"/>
    <s v="Sales"/>
    <n v="50"/>
    <n v="45"/>
    <n v="50"/>
    <n v="45"/>
    <n v="5"/>
    <x v="6"/>
  </r>
  <r>
    <x v="1025"/>
    <x v="21"/>
    <x v="260"/>
    <x v="1"/>
    <x v="0"/>
    <x v="0"/>
    <x v="0"/>
    <x v="0"/>
    <n v="2"/>
    <s v="Sales"/>
    <n v="600"/>
    <n v="450"/>
    <n v="1200"/>
    <n v="900"/>
    <n v="300"/>
    <x v="0"/>
  </r>
  <r>
    <x v="1026"/>
    <x v="22"/>
    <x v="261"/>
    <x v="0"/>
    <x v="1"/>
    <x v="1"/>
    <x v="1"/>
    <x v="0"/>
    <n v="2"/>
    <s v="Sales"/>
    <n v="170"/>
    <n v="150"/>
    <n v="340"/>
    <n v="300"/>
    <n v="40"/>
    <x v="1"/>
  </r>
  <r>
    <x v="1027"/>
    <x v="23"/>
    <x v="262"/>
    <x v="1"/>
    <x v="2"/>
    <x v="2"/>
    <x v="2"/>
    <x v="0"/>
    <n v="1"/>
    <s v="Sales"/>
    <n v="25"/>
    <n v="20"/>
    <n v="25"/>
    <n v="20"/>
    <n v="5"/>
    <x v="2"/>
  </r>
  <r>
    <x v="1028"/>
    <x v="25"/>
    <x v="263"/>
    <x v="1"/>
    <x v="3"/>
    <x v="3"/>
    <x v="3"/>
    <x v="1"/>
    <n v="1"/>
    <s v="Sales"/>
    <n v="6700"/>
    <n v="5002"/>
    <n v="6700"/>
    <n v="5002"/>
    <n v="1698"/>
    <x v="4"/>
  </r>
  <r>
    <x v="1029"/>
    <x v="25"/>
    <x v="50"/>
    <x v="1"/>
    <x v="0"/>
    <x v="0"/>
    <x v="4"/>
    <x v="0"/>
    <n v="2"/>
    <s v="Sales"/>
    <n v="6700"/>
    <n v="5000"/>
    <n v="13400"/>
    <n v="10000"/>
    <n v="3400"/>
    <x v="4"/>
  </r>
  <r>
    <x v="1030"/>
    <x v="26"/>
    <x v="264"/>
    <x v="1"/>
    <x v="0"/>
    <x v="0"/>
    <x v="5"/>
    <x v="2"/>
    <n v="2"/>
    <s v="Sales"/>
    <n v="6700"/>
    <n v="5001"/>
    <n v="13400"/>
    <n v="10002"/>
    <n v="3398"/>
    <x v="5"/>
  </r>
  <r>
    <x v="1031"/>
    <x v="25"/>
    <x v="265"/>
    <x v="1"/>
    <x v="1"/>
    <x v="1"/>
    <x v="6"/>
    <x v="0"/>
    <n v="1"/>
    <s v="Sales"/>
    <n v="6700"/>
    <n v="5002"/>
    <n v="6700"/>
    <n v="5002"/>
    <n v="1698"/>
    <x v="4"/>
  </r>
  <r>
    <x v="1032"/>
    <x v="28"/>
    <x v="266"/>
    <x v="1"/>
    <x v="2"/>
    <x v="2"/>
    <x v="0"/>
    <x v="0"/>
    <n v="1"/>
    <s v="Sales"/>
    <n v="6700"/>
    <n v="5000"/>
    <n v="6700"/>
    <n v="5000"/>
    <n v="1700"/>
    <x v="0"/>
  </r>
  <r>
    <x v="1033"/>
    <x v="29"/>
    <x v="50"/>
    <x v="1"/>
    <x v="3"/>
    <x v="3"/>
    <x v="1"/>
    <x v="0"/>
    <n v="2"/>
    <s v="Sales"/>
    <n v="6700"/>
    <n v="5001"/>
    <n v="13400"/>
    <n v="10002"/>
    <n v="3398"/>
    <x v="1"/>
  </r>
  <r>
    <x v="1034"/>
    <x v="0"/>
    <x v="267"/>
    <x v="1"/>
    <x v="0"/>
    <x v="0"/>
    <x v="2"/>
    <x v="0"/>
    <n v="2"/>
    <s v="Sales"/>
    <n v="6700"/>
    <n v="5002"/>
    <n v="13400"/>
    <n v="10004"/>
    <n v="3396"/>
    <x v="0"/>
  </r>
  <r>
    <x v="1035"/>
    <x v="0"/>
    <x v="268"/>
    <x v="1"/>
    <x v="0"/>
    <x v="0"/>
    <x v="3"/>
    <x v="1"/>
    <n v="1"/>
    <s v="Sales"/>
    <n v="22000"/>
    <n v="20000"/>
    <n v="22000"/>
    <n v="20000"/>
    <n v="2000"/>
    <x v="0"/>
  </r>
  <r>
    <x v="1036"/>
    <x v="1"/>
    <x v="269"/>
    <x v="1"/>
    <x v="1"/>
    <x v="1"/>
    <x v="11"/>
    <x v="2"/>
    <n v="1"/>
    <s v="Returned"/>
    <n v="11000"/>
    <n v="10000"/>
    <n v="11000"/>
    <n v="10000"/>
    <n v="1000"/>
    <x v="1"/>
  </r>
  <r>
    <x v="1037"/>
    <x v="2"/>
    <x v="270"/>
    <x v="1"/>
    <x v="2"/>
    <x v="2"/>
    <x v="12"/>
    <x v="0"/>
    <n v="1"/>
    <s v="Sales"/>
    <n v="8500"/>
    <n v="7600"/>
    <n v="8500"/>
    <n v="7600"/>
    <n v="900"/>
    <x v="2"/>
  </r>
  <r>
    <x v="1038"/>
    <x v="3"/>
    <x v="271"/>
    <x v="1"/>
    <x v="3"/>
    <x v="3"/>
    <x v="13"/>
    <x v="0"/>
    <n v="2"/>
    <s v="Returned"/>
    <n v="8500"/>
    <n v="7600"/>
    <n v="17000"/>
    <n v="15200"/>
    <n v="1800"/>
    <x v="3"/>
  </r>
  <r>
    <x v="1039"/>
    <x v="5"/>
    <x v="272"/>
    <x v="1"/>
    <x v="0"/>
    <x v="0"/>
    <x v="14"/>
    <x v="1"/>
    <n v="3"/>
    <s v="Sales"/>
    <n v="13200.000000000002"/>
    <n v="12000"/>
    <n v="39600.000000000007"/>
    <n v="36000"/>
    <n v="3600.0000000000073"/>
    <x v="5"/>
  </r>
  <r>
    <x v="1040"/>
    <x v="5"/>
    <x v="273"/>
    <x v="0"/>
    <x v="0"/>
    <x v="0"/>
    <x v="15"/>
    <x v="0"/>
    <n v="2"/>
    <s v="Sales"/>
    <n v="22000"/>
    <n v="20000"/>
    <n v="44000"/>
    <n v="40000"/>
    <n v="4000"/>
    <x v="5"/>
  </r>
  <r>
    <x v="1041"/>
    <x v="6"/>
    <x v="274"/>
    <x v="0"/>
    <x v="1"/>
    <x v="1"/>
    <x v="16"/>
    <x v="0"/>
    <n v="2"/>
    <s v="Sales"/>
    <n v="7700"/>
    <n v="7000"/>
    <n v="15400"/>
    <n v="14000"/>
    <n v="1400"/>
    <x v="6"/>
  </r>
  <r>
    <x v="1042"/>
    <x v="5"/>
    <x v="275"/>
    <x v="0"/>
    <x v="2"/>
    <x v="2"/>
    <x v="17"/>
    <x v="2"/>
    <n v="3"/>
    <s v="Sales"/>
    <n v="22000"/>
    <n v="20000"/>
    <n v="66000"/>
    <n v="60000"/>
    <n v="6000"/>
    <x v="5"/>
  </r>
  <r>
    <x v="1043"/>
    <x v="8"/>
    <x v="276"/>
    <x v="1"/>
    <x v="3"/>
    <x v="3"/>
    <x v="18"/>
    <x v="0"/>
    <n v="1"/>
    <s v="Sales"/>
    <n v="44000"/>
    <n v="40000"/>
    <n v="44000"/>
    <n v="40000"/>
    <n v="4000"/>
    <x v="1"/>
  </r>
  <r>
    <x v="1044"/>
    <x v="9"/>
    <x v="277"/>
    <x v="1"/>
    <x v="0"/>
    <x v="0"/>
    <x v="0"/>
    <x v="0"/>
    <n v="2"/>
    <s v="Sales"/>
    <n v="19800"/>
    <n v="18000"/>
    <n v="39600"/>
    <n v="36000"/>
    <n v="3600"/>
    <x v="2"/>
  </r>
  <r>
    <x v="1045"/>
    <x v="10"/>
    <x v="278"/>
    <x v="1"/>
    <x v="0"/>
    <x v="0"/>
    <x v="1"/>
    <x v="0"/>
    <n v="2"/>
    <s v="Sales"/>
    <n v="9950"/>
    <n v="9000"/>
    <n v="19900"/>
    <n v="18000"/>
    <n v="1900"/>
    <x v="3"/>
  </r>
  <r>
    <x v="1046"/>
    <x v="11"/>
    <x v="279"/>
    <x v="1"/>
    <x v="1"/>
    <x v="1"/>
    <x v="2"/>
    <x v="0"/>
    <n v="2"/>
    <s v="Sales"/>
    <n v="7700"/>
    <n v="7000"/>
    <n v="15400"/>
    <n v="14000"/>
    <n v="1400"/>
    <x v="4"/>
  </r>
  <r>
    <x v="1047"/>
    <x v="12"/>
    <x v="280"/>
    <x v="0"/>
    <x v="2"/>
    <x v="2"/>
    <x v="3"/>
    <x v="1"/>
    <n v="4"/>
    <s v="Sales"/>
    <n v="11000"/>
    <n v="10000"/>
    <n v="44000"/>
    <n v="40000"/>
    <n v="4000"/>
    <x v="5"/>
  </r>
  <r>
    <x v="1048"/>
    <x v="13"/>
    <x v="281"/>
    <x v="1"/>
    <x v="3"/>
    <x v="3"/>
    <x v="4"/>
    <x v="0"/>
    <n v="1"/>
    <s v="Sales"/>
    <n v="13200.000000000002"/>
    <n v="12000"/>
    <n v="13200.000000000002"/>
    <n v="12000"/>
    <n v="1200.0000000000018"/>
    <x v="6"/>
  </r>
  <r>
    <x v="1049"/>
    <x v="15"/>
    <x v="282"/>
    <x v="1"/>
    <x v="0"/>
    <x v="0"/>
    <x v="5"/>
    <x v="2"/>
    <n v="2"/>
    <s v="Sales"/>
    <n v="9950"/>
    <n v="9000"/>
    <n v="19900"/>
    <n v="18000"/>
    <n v="1900"/>
    <x v="1"/>
  </r>
  <r>
    <x v="1050"/>
    <x v="15"/>
    <x v="283"/>
    <x v="1"/>
    <x v="0"/>
    <x v="0"/>
    <x v="6"/>
    <x v="0"/>
    <n v="2"/>
    <s v="Sales"/>
    <n v="7700"/>
    <n v="7000"/>
    <n v="15400"/>
    <n v="14000"/>
    <n v="1400"/>
    <x v="1"/>
  </r>
  <r>
    <x v="1051"/>
    <x v="16"/>
    <x v="284"/>
    <x v="1"/>
    <x v="1"/>
    <x v="1"/>
    <x v="7"/>
    <x v="1"/>
    <n v="4"/>
    <s v="Sales"/>
    <n v="11000"/>
    <n v="10000"/>
    <n v="44000"/>
    <n v="40000"/>
    <n v="4000"/>
    <x v="2"/>
  </r>
  <r>
    <x v="1052"/>
    <x v="15"/>
    <x v="285"/>
    <x v="1"/>
    <x v="2"/>
    <x v="2"/>
    <x v="0"/>
    <x v="0"/>
    <n v="1"/>
    <s v="Sales"/>
    <n v="13200.000000000002"/>
    <n v="12000"/>
    <n v="13200.000000000002"/>
    <n v="12000"/>
    <n v="1200.0000000000018"/>
    <x v="1"/>
  </r>
  <r>
    <x v="1053"/>
    <x v="18"/>
    <x v="286"/>
    <x v="1"/>
    <x v="3"/>
    <x v="3"/>
    <x v="1"/>
    <x v="0"/>
    <n v="2"/>
    <s v="Sales"/>
    <n v="9950"/>
    <n v="9000"/>
    <n v="19900"/>
    <n v="18000"/>
    <n v="1900"/>
    <x v="4"/>
  </r>
  <r>
    <x v="1054"/>
    <x v="19"/>
    <x v="287"/>
    <x v="1"/>
    <x v="3"/>
    <x v="3"/>
    <x v="2"/>
    <x v="0"/>
    <n v="2"/>
    <s v="Sales"/>
    <n v="7700"/>
    <n v="7000"/>
    <n v="15400"/>
    <n v="14000"/>
    <n v="1400"/>
    <x v="5"/>
  </r>
  <r>
    <x v="1055"/>
    <x v="20"/>
    <x v="288"/>
    <x v="1"/>
    <x v="3"/>
    <x v="3"/>
    <x v="3"/>
    <x v="1"/>
    <n v="1"/>
    <s v="Sales"/>
    <n v="11000"/>
    <n v="10000"/>
    <n v="11000"/>
    <n v="10000"/>
    <n v="1000"/>
    <x v="6"/>
  </r>
  <r>
    <x v="1056"/>
    <x v="21"/>
    <x v="50"/>
    <x v="1"/>
    <x v="3"/>
    <x v="3"/>
    <x v="6"/>
    <x v="0"/>
    <n v="1"/>
    <s v="Sales"/>
    <n v="7700.0000000000009"/>
    <n v="7000"/>
    <n v="7700.0000000000009"/>
    <n v="7000"/>
    <n v="700.00000000000091"/>
    <x v="0"/>
  </r>
  <r>
    <x v="1057"/>
    <x v="22"/>
    <x v="289"/>
    <x v="1"/>
    <x v="3"/>
    <x v="3"/>
    <x v="7"/>
    <x v="1"/>
    <n v="2"/>
    <s v="Sales"/>
    <n v="9950"/>
    <n v="9000"/>
    <n v="19900"/>
    <n v="18000"/>
    <n v="1900"/>
    <x v="1"/>
  </r>
  <r>
    <x v="1058"/>
    <x v="23"/>
    <x v="290"/>
    <x v="1"/>
    <x v="3"/>
    <x v="3"/>
    <x v="8"/>
    <x v="1"/>
    <n v="2"/>
    <s v="Sales"/>
    <n v="19800"/>
    <n v="18000"/>
    <n v="39600"/>
    <n v="36000"/>
    <n v="3600"/>
    <x v="2"/>
  </r>
  <r>
    <x v="1059"/>
    <x v="25"/>
    <x v="291"/>
    <x v="1"/>
    <x v="3"/>
    <x v="3"/>
    <x v="15"/>
    <x v="0"/>
    <n v="1"/>
    <s v="Sales"/>
    <n v="44000"/>
    <n v="40000"/>
    <n v="44000"/>
    <n v="40000"/>
    <n v="4000"/>
    <x v="4"/>
  </r>
  <r>
    <x v="1060"/>
    <x v="25"/>
    <x v="292"/>
    <x v="1"/>
    <x v="3"/>
    <x v="3"/>
    <x v="16"/>
    <x v="0"/>
    <n v="1"/>
    <s v="Sales"/>
    <n v="22000"/>
    <n v="20000"/>
    <n v="22000"/>
    <n v="20000"/>
    <n v="2000"/>
    <x v="4"/>
  </r>
  <r>
    <x v="1061"/>
    <x v="26"/>
    <x v="293"/>
    <x v="0"/>
    <x v="3"/>
    <x v="3"/>
    <x v="17"/>
    <x v="2"/>
    <n v="2"/>
    <s v="Sales"/>
    <n v="13000"/>
    <n v="12000"/>
    <n v="26000"/>
    <n v="24000"/>
    <n v="2000"/>
    <x v="5"/>
  </r>
  <r>
    <x v="1062"/>
    <x v="25"/>
    <x v="294"/>
    <x v="0"/>
    <x v="3"/>
    <x v="3"/>
    <x v="18"/>
    <x v="0"/>
    <n v="2"/>
    <s v="Sales"/>
    <n v="6700"/>
    <n v="5000"/>
    <n v="13400"/>
    <n v="10000"/>
    <n v="3400"/>
    <x v="4"/>
  </r>
  <r>
    <x v="1063"/>
    <x v="28"/>
    <x v="295"/>
    <x v="0"/>
    <x v="3"/>
    <x v="3"/>
    <x v="0"/>
    <x v="0"/>
    <n v="1"/>
    <s v="Sales"/>
    <n v="6700"/>
    <n v="5001"/>
    <n v="6700"/>
    <n v="5001"/>
    <n v="1699"/>
    <x v="0"/>
  </r>
  <r>
    <x v="1064"/>
    <x v="29"/>
    <x v="296"/>
    <x v="1"/>
    <x v="3"/>
    <x v="3"/>
    <x v="1"/>
    <x v="0"/>
    <n v="1"/>
    <s v="Sales"/>
    <n v="6700"/>
    <n v="5002"/>
    <n v="6700"/>
    <n v="5002"/>
    <n v="1698"/>
    <x v="1"/>
  </r>
  <r>
    <x v="1065"/>
    <x v="0"/>
    <x v="297"/>
    <x v="1"/>
    <x v="3"/>
    <x v="3"/>
    <x v="2"/>
    <x v="0"/>
    <n v="2"/>
    <s v="Sales"/>
    <n v="6700"/>
    <n v="5000"/>
    <n v="13400"/>
    <n v="10000"/>
    <n v="3400"/>
    <x v="0"/>
  </r>
  <r>
    <x v="1066"/>
    <x v="0"/>
    <x v="298"/>
    <x v="1"/>
    <x v="3"/>
    <x v="3"/>
    <x v="3"/>
    <x v="1"/>
    <n v="2"/>
    <s v="Sales"/>
    <n v="6700"/>
    <n v="5001"/>
    <n v="13400"/>
    <n v="10002"/>
    <n v="3398"/>
    <x v="0"/>
  </r>
  <r>
    <x v="1067"/>
    <x v="1"/>
    <x v="299"/>
    <x v="1"/>
    <x v="3"/>
    <x v="3"/>
    <x v="4"/>
    <x v="0"/>
    <n v="1"/>
    <s v="Sales"/>
    <n v="6700"/>
    <n v="5002"/>
    <n v="6700"/>
    <n v="5002"/>
    <n v="1698"/>
    <x v="1"/>
  </r>
  <r>
    <x v="1068"/>
    <x v="2"/>
    <x v="300"/>
    <x v="0"/>
    <x v="3"/>
    <x v="3"/>
    <x v="5"/>
    <x v="2"/>
    <n v="1"/>
    <s v="Sales"/>
    <n v="6700"/>
    <n v="5000"/>
    <n v="6700"/>
    <n v="5000"/>
    <n v="1700"/>
    <x v="2"/>
  </r>
  <r>
    <x v="1069"/>
    <x v="30"/>
    <x v="301"/>
    <x v="1"/>
    <x v="3"/>
    <x v="3"/>
    <x v="0"/>
    <x v="0"/>
    <n v="1"/>
    <s v="Sales"/>
    <n v="2250"/>
    <n v="2200"/>
    <n v="2250"/>
    <n v="2200"/>
    <n v="50"/>
    <x v="2"/>
  </r>
  <r>
    <x v="1070"/>
    <x v="31"/>
    <x v="302"/>
    <x v="1"/>
    <x v="0"/>
    <x v="0"/>
    <x v="1"/>
    <x v="0"/>
    <n v="1"/>
    <s v="Sales"/>
    <n v="100"/>
    <n v="90"/>
    <n v="100"/>
    <n v="90"/>
    <n v="10"/>
    <x v="3"/>
  </r>
  <r>
    <x v="1071"/>
    <x v="32"/>
    <x v="303"/>
    <x v="1"/>
    <x v="1"/>
    <x v="1"/>
    <x v="2"/>
    <x v="0"/>
    <n v="2"/>
    <s v="Sales"/>
    <n v="100"/>
    <n v="80"/>
    <n v="200"/>
    <n v="160"/>
    <n v="40"/>
    <x v="4"/>
  </r>
  <r>
    <x v="1072"/>
    <x v="33"/>
    <x v="304"/>
    <x v="0"/>
    <x v="2"/>
    <x v="2"/>
    <x v="0"/>
    <x v="1"/>
    <n v="2"/>
    <s v="Sales"/>
    <n v="2000"/>
    <n v="1850"/>
    <n v="4000"/>
    <n v="3700"/>
    <n v="300"/>
    <x v="5"/>
  </r>
  <r>
    <x v="1073"/>
    <x v="36"/>
    <x v="305"/>
    <x v="0"/>
    <x v="3"/>
    <x v="3"/>
    <x v="1"/>
    <x v="0"/>
    <n v="1"/>
    <s v="Sales"/>
    <n v="9500"/>
    <n v="8000"/>
    <n v="9500"/>
    <n v="8000"/>
    <n v="1500"/>
    <x v="1"/>
  </r>
  <r>
    <x v="1074"/>
    <x v="36"/>
    <x v="306"/>
    <x v="0"/>
    <x v="0"/>
    <x v="0"/>
    <x v="2"/>
    <x v="2"/>
    <n v="100"/>
    <s v="Sales"/>
    <n v="4700"/>
    <n v="4000"/>
    <n v="470000"/>
    <n v="400000"/>
    <n v="70000"/>
    <x v="1"/>
  </r>
  <r>
    <x v="1075"/>
    <x v="36"/>
    <x v="307"/>
    <x v="1"/>
    <x v="0"/>
    <x v="0"/>
    <x v="0"/>
    <x v="0"/>
    <n v="2"/>
    <s v="Sales"/>
    <n v="400"/>
    <n v="360"/>
    <n v="800"/>
    <n v="720"/>
    <n v="80"/>
    <x v="1"/>
  </r>
  <r>
    <x v="1076"/>
    <x v="36"/>
    <x v="308"/>
    <x v="1"/>
    <x v="1"/>
    <x v="1"/>
    <x v="1"/>
    <x v="1"/>
    <n v="2"/>
    <s v="Sales"/>
    <n v="100"/>
    <n v="90"/>
    <n v="200"/>
    <n v="180"/>
    <n v="20"/>
    <x v="1"/>
  </r>
  <r>
    <x v="1077"/>
    <x v="36"/>
    <x v="50"/>
    <x v="1"/>
    <x v="2"/>
    <x v="2"/>
    <x v="2"/>
    <x v="0"/>
    <n v="20"/>
    <s v="Sales"/>
    <n v="1600"/>
    <n v="1590"/>
    <n v="32000"/>
    <n v="31800"/>
    <n v="200"/>
    <x v="1"/>
  </r>
  <r>
    <x v="1078"/>
    <x v="39"/>
    <x v="309"/>
    <x v="1"/>
    <x v="3"/>
    <x v="3"/>
    <x v="0"/>
    <x v="0"/>
    <n v="1"/>
    <s v="Sales"/>
    <n v="50"/>
    <n v="45"/>
    <n v="50"/>
    <n v="45"/>
    <n v="5"/>
    <x v="4"/>
  </r>
  <r>
    <x v="1079"/>
    <x v="40"/>
    <x v="310"/>
    <x v="0"/>
    <x v="0"/>
    <x v="0"/>
    <x v="1"/>
    <x v="0"/>
    <n v="2"/>
    <s v="Sales"/>
    <n v="600"/>
    <n v="450"/>
    <n v="1200"/>
    <n v="900"/>
    <n v="300"/>
    <x v="5"/>
  </r>
  <r>
    <x v="1080"/>
    <x v="41"/>
    <x v="311"/>
    <x v="1"/>
    <x v="0"/>
    <x v="0"/>
    <x v="2"/>
    <x v="1"/>
    <n v="2"/>
    <s v="Sales"/>
    <n v="170"/>
    <n v="150"/>
    <n v="340"/>
    <n v="300"/>
    <n v="40"/>
    <x v="6"/>
  </r>
  <r>
    <x v="1081"/>
    <x v="42"/>
    <x v="312"/>
    <x v="1"/>
    <x v="1"/>
    <x v="1"/>
    <x v="0"/>
    <x v="0"/>
    <n v="1"/>
    <s v="Sales"/>
    <n v="25"/>
    <n v="20"/>
    <n v="25"/>
    <n v="20"/>
    <n v="5"/>
    <x v="0"/>
  </r>
  <r>
    <x v="1082"/>
    <x v="43"/>
    <x v="313"/>
    <x v="1"/>
    <x v="2"/>
    <x v="2"/>
    <x v="1"/>
    <x v="0"/>
    <n v="1"/>
    <s v="Sales"/>
    <n v="10000"/>
    <n v="9000"/>
    <n v="10000"/>
    <n v="9000"/>
    <n v="1000"/>
    <x v="1"/>
  </r>
  <r>
    <x v="1083"/>
    <x v="46"/>
    <x v="314"/>
    <x v="1"/>
    <x v="3"/>
    <x v="3"/>
    <x v="2"/>
    <x v="2"/>
    <n v="2"/>
    <s v="Sales"/>
    <n v="6700"/>
    <n v="5001"/>
    <n v="13400"/>
    <n v="10002"/>
    <n v="3398"/>
    <x v="4"/>
  </r>
  <r>
    <x v="1084"/>
    <x v="46"/>
    <x v="315"/>
    <x v="1"/>
    <x v="0"/>
    <x v="0"/>
    <x v="0"/>
    <x v="0"/>
    <n v="2"/>
    <s v="Sales"/>
    <n v="6700"/>
    <n v="5002"/>
    <n v="13400"/>
    <n v="10004"/>
    <n v="3396"/>
    <x v="4"/>
  </r>
  <r>
    <x v="1085"/>
    <x v="46"/>
    <x v="316"/>
    <x v="1"/>
    <x v="0"/>
    <x v="0"/>
    <x v="1"/>
    <x v="1"/>
    <n v="1"/>
    <s v="Sales"/>
    <n v="22000"/>
    <n v="20000"/>
    <n v="22000"/>
    <n v="20000"/>
    <n v="2000"/>
    <x v="4"/>
  </r>
  <r>
    <x v="1086"/>
    <x v="46"/>
    <x v="317"/>
    <x v="1"/>
    <x v="1"/>
    <x v="1"/>
    <x v="2"/>
    <x v="1"/>
    <n v="1"/>
    <s v="Returned"/>
    <n v="10000"/>
    <n v="9000"/>
    <n v="10000"/>
    <n v="9000"/>
    <n v="1000"/>
    <x v="4"/>
  </r>
  <r>
    <x v="1087"/>
    <x v="46"/>
    <x v="318"/>
    <x v="1"/>
    <x v="2"/>
    <x v="2"/>
    <x v="0"/>
    <x v="0"/>
    <n v="1"/>
    <s v="Sales"/>
    <n v="8500"/>
    <n v="7600"/>
    <n v="8500"/>
    <n v="7600"/>
    <n v="900"/>
    <x v="4"/>
  </r>
  <r>
    <x v="1088"/>
    <x v="49"/>
    <x v="319"/>
    <x v="1"/>
    <x v="3"/>
    <x v="3"/>
    <x v="1"/>
    <x v="0"/>
    <n v="2"/>
    <s v="Sales"/>
    <n v="8500"/>
    <n v="7600"/>
    <n v="17000"/>
    <n v="15200"/>
    <n v="1800"/>
    <x v="0"/>
  </r>
  <r>
    <x v="1089"/>
    <x v="50"/>
    <x v="320"/>
    <x v="1"/>
    <x v="0"/>
    <x v="0"/>
    <x v="2"/>
    <x v="0"/>
    <n v="3"/>
    <s v="Sales"/>
    <n v="13200.000000000002"/>
    <n v="12000"/>
    <n v="39600.000000000007"/>
    <n v="36000"/>
    <n v="3600.0000000000073"/>
    <x v="1"/>
  </r>
  <r>
    <x v="1090"/>
    <x v="51"/>
    <x v="321"/>
    <x v="1"/>
    <x v="0"/>
    <x v="0"/>
    <x v="0"/>
    <x v="0"/>
    <n v="2"/>
    <s v="Sales"/>
    <n v="22000"/>
    <n v="20000"/>
    <n v="44000"/>
    <n v="40000"/>
    <n v="4000"/>
    <x v="2"/>
  </r>
  <r>
    <x v="1091"/>
    <x v="52"/>
    <x v="322"/>
    <x v="1"/>
    <x v="1"/>
    <x v="1"/>
    <x v="1"/>
    <x v="1"/>
    <n v="2"/>
    <s v="Sales"/>
    <n v="7700"/>
    <n v="7000"/>
    <n v="15400"/>
    <n v="14000"/>
    <n v="1400"/>
    <x v="3"/>
  </r>
  <r>
    <x v="1092"/>
    <x v="53"/>
    <x v="323"/>
    <x v="1"/>
    <x v="2"/>
    <x v="2"/>
    <x v="2"/>
    <x v="0"/>
    <n v="3"/>
    <s v="Sales"/>
    <n v="22000"/>
    <n v="20000"/>
    <n v="66000"/>
    <n v="60000"/>
    <n v="6000"/>
    <x v="4"/>
  </r>
  <r>
    <x v="1093"/>
    <x v="56"/>
    <x v="324"/>
    <x v="0"/>
    <x v="3"/>
    <x v="3"/>
    <x v="0"/>
    <x v="2"/>
    <n v="1"/>
    <s v="Sales"/>
    <n v="44000"/>
    <n v="40000"/>
    <n v="44000"/>
    <n v="40000"/>
    <n v="4000"/>
    <x v="0"/>
  </r>
  <r>
    <x v="1094"/>
    <x v="56"/>
    <x v="325"/>
    <x v="0"/>
    <x v="0"/>
    <x v="0"/>
    <x v="1"/>
    <x v="0"/>
    <n v="2"/>
    <s v="Sales"/>
    <n v="19800"/>
    <n v="18000"/>
    <n v="39600"/>
    <n v="36000"/>
    <n v="3600"/>
    <x v="0"/>
  </r>
  <r>
    <x v="1095"/>
    <x v="56"/>
    <x v="326"/>
    <x v="0"/>
    <x v="0"/>
    <x v="0"/>
    <x v="2"/>
    <x v="1"/>
    <n v="2"/>
    <s v="Sales"/>
    <n v="9950"/>
    <n v="9000"/>
    <n v="19900"/>
    <n v="18000"/>
    <n v="1900"/>
    <x v="0"/>
  </r>
  <r>
    <x v="1096"/>
    <x v="56"/>
    <x v="327"/>
    <x v="1"/>
    <x v="1"/>
    <x v="1"/>
    <x v="0"/>
    <x v="1"/>
    <n v="2"/>
    <s v="Sales"/>
    <n v="7700"/>
    <n v="7000"/>
    <n v="15400"/>
    <n v="14000"/>
    <n v="1400"/>
    <x v="0"/>
  </r>
  <r>
    <x v="1097"/>
    <x v="56"/>
    <x v="328"/>
    <x v="1"/>
    <x v="2"/>
    <x v="2"/>
    <x v="1"/>
    <x v="3"/>
    <n v="4"/>
    <s v="Sales"/>
    <n v="11000"/>
    <n v="10000"/>
    <n v="44000"/>
    <n v="40000"/>
    <n v="4000"/>
    <x v="0"/>
  </r>
  <r>
    <x v="1098"/>
    <x v="59"/>
    <x v="329"/>
    <x v="1"/>
    <x v="3"/>
    <x v="3"/>
    <x v="2"/>
    <x v="2"/>
    <n v="1"/>
    <s v="Sales"/>
    <n v="13200.000000000002"/>
    <n v="12000"/>
    <n v="13200.000000000002"/>
    <n v="12000"/>
    <n v="1200.0000000000018"/>
    <x v="3"/>
  </r>
  <r>
    <x v="1099"/>
    <x v="32"/>
    <x v="330"/>
    <x v="1"/>
    <x v="0"/>
    <x v="0"/>
    <x v="0"/>
    <x v="2"/>
    <n v="2"/>
    <s v="Sales"/>
    <n v="9950"/>
    <n v="9000"/>
    <n v="19900"/>
    <n v="18000"/>
    <n v="1900"/>
    <x v="4"/>
  </r>
  <r>
    <x v="1100"/>
    <x v="30"/>
    <x v="331"/>
    <x v="0"/>
    <x v="0"/>
    <x v="0"/>
    <x v="1"/>
    <x v="0"/>
    <n v="2"/>
    <s v="Sales"/>
    <n v="7700"/>
    <n v="7000"/>
    <n v="15400"/>
    <n v="14000"/>
    <n v="1400"/>
    <x v="2"/>
  </r>
  <r>
    <x v="1101"/>
    <x v="31"/>
    <x v="332"/>
    <x v="1"/>
    <x v="1"/>
    <x v="1"/>
    <x v="2"/>
    <x v="0"/>
    <n v="4"/>
    <s v="Sales"/>
    <n v="11000"/>
    <n v="10000"/>
    <n v="44000"/>
    <n v="40000"/>
    <n v="4000"/>
    <x v="3"/>
  </r>
  <r>
    <x v="1102"/>
    <x v="32"/>
    <x v="333"/>
    <x v="1"/>
    <x v="2"/>
    <x v="2"/>
    <x v="0"/>
    <x v="1"/>
    <n v="1"/>
    <s v="Sales"/>
    <n v="13200.000000000002"/>
    <n v="12000"/>
    <n v="13200.000000000002"/>
    <n v="12000"/>
    <n v="1200.0000000000018"/>
    <x v="4"/>
  </r>
  <r>
    <x v="1103"/>
    <x v="33"/>
    <x v="334"/>
    <x v="1"/>
    <x v="3"/>
    <x v="3"/>
    <x v="1"/>
    <x v="2"/>
    <n v="2"/>
    <s v="Sales"/>
    <n v="9950"/>
    <n v="9000"/>
    <n v="19900"/>
    <n v="18000"/>
    <n v="1900"/>
    <x v="5"/>
  </r>
  <r>
    <x v="1104"/>
    <x v="36"/>
    <x v="335"/>
    <x v="1"/>
    <x v="0"/>
    <x v="0"/>
    <x v="2"/>
    <x v="0"/>
    <n v="2"/>
    <s v="Sales"/>
    <n v="7700"/>
    <n v="7000"/>
    <n v="15400"/>
    <n v="14000"/>
    <n v="1400"/>
    <x v="1"/>
  </r>
  <r>
    <x v="1105"/>
    <x v="36"/>
    <x v="336"/>
    <x v="1"/>
    <x v="0"/>
    <x v="0"/>
    <x v="0"/>
    <x v="1"/>
    <n v="1"/>
    <s v="Sales"/>
    <n v="11000"/>
    <n v="10000"/>
    <n v="11000"/>
    <n v="10000"/>
    <n v="1000"/>
    <x v="1"/>
  </r>
  <r>
    <x v="1106"/>
    <x v="36"/>
    <x v="337"/>
    <x v="1"/>
    <x v="1"/>
    <x v="1"/>
    <x v="1"/>
    <x v="1"/>
    <n v="1"/>
    <s v="Sales"/>
    <n v="7700.0000000000009"/>
    <n v="7000"/>
    <n v="7700.0000000000009"/>
    <n v="7000"/>
    <n v="700.00000000000091"/>
    <x v="1"/>
  </r>
  <r>
    <x v="1107"/>
    <x v="36"/>
    <x v="338"/>
    <x v="1"/>
    <x v="2"/>
    <x v="2"/>
    <x v="2"/>
    <x v="0"/>
    <n v="2"/>
    <s v="Sales"/>
    <n v="9950"/>
    <n v="9000"/>
    <n v="19900"/>
    <n v="18000"/>
    <n v="1900"/>
    <x v="1"/>
  </r>
  <r>
    <x v="1108"/>
    <x v="36"/>
    <x v="339"/>
    <x v="1"/>
    <x v="3"/>
    <x v="3"/>
    <x v="0"/>
    <x v="0"/>
    <n v="2"/>
    <s v="Sales"/>
    <n v="19800"/>
    <n v="18000"/>
    <n v="39600"/>
    <n v="36000"/>
    <n v="3600"/>
    <x v="1"/>
  </r>
  <r>
    <x v="1109"/>
    <x v="39"/>
    <x v="340"/>
    <x v="1"/>
    <x v="0"/>
    <x v="0"/>
    <x v="1"/>
    <x v="0"/>
    <n v="1"/>
    <s v="Sales"/>
    <n v="44000"/>
    <n v="40000"/>
    <n v="44000"/>
    <n v="40000"/>
    <n v="4000"/>
    <x v="4"/>
  </r>
  <r>
    <x v="1110"/>
    <x v="40"/>
    <x v="341"/>
    <x v="1"/>
    <x v="0"/>
    <x v="0"/>
    <x v="2"/>
    <x v="0"/>
    <n v="1"/>
    <s v="Sales"/>
    <n v="22000"/>
    <n v="20000"/>
    <n v="22000"/>
    <n v="20000"/>
    <n v="2000"/>
    <x v="5"/>
  </r>
  <r>
    <x v="1111"/>
    <x v="41"/>
    <x v="342"/>
    <x v="1"/>
    <x v="1"/>
    <x v="1"/>
    <x v="0"/>
    <x v="0"/>
    <n v="2"/>
    <s v="Sales"/>
    <n v="13000"/>
    <n v="12000"/>
    <n v="26000"/>
    <n v="24000"/>
    <n v="2000"/>
    <x v="6"/>
  </r>
  <r>
    <x v="1112"/>
    <x v="42"/>
    <x v="343"/>
    <x v="1"/>
    <x v="2"/>
    <x v="2"/>
    <x v="1"/>
    <x v="1"/>
    <n v="2"/>
    <s v="Sales"/>
    <n v="6700"/>
    <n v="5000"/>
    <n v="13400"/>
    <n v="10000"/>
    <n v="3400"/>
    <x v="0"/>
  </r>
  <r>
    <x v="1113"/>
    <x v="43"/>
    <x v="344"/>
    <x v="1"/>
    <x v="3"/>
    <x v="3"/>
    <x v="2"/>
    <x v="0"/>
    <n v="1"/>
    <s v="Sales"/>
    <n v="6700"/>
    <n v="5001"/>
    <n v="6700"/>
    <n v="5001"/>
    <n v="1699"/>
    <x v="1"/>
  </r>
  <r>
    <x v="1114"/>
    <x v="46"/>
    <x v="345"/>
    <x v="0"/>
    <x v="0"/>
    <x v="0"/>
    <x v="0"/>
    <x v="1"/>
    <n v="1"/>
    <s v="Sales"/>
    <n v="6700"/>
    <n v="5002"/>
    <n v="6700"/>
    <n v="5002"/>
    <n v="1698"/>
    <x v="4"/>
  </r>
  <r>
    <x v="1115"/>
    <x v="46"/>
    <x v="346"/>
    <x v="0"/>
    <x v="0"/>
    <x v="0"/>
    <x v="1"/>
    <x v="1"/>
    <n v="2"/>
    <s v="Sales"/>
    <n v="6700"/>
    <n v="5000"/>
    <n v="13400"/>
    <n v="10000"/>
    <n v="3400"/>
    <x v="4"/>
  </r>
  <r>
    <x v="1116"/>
    <x v="46"/>
    <x v="347"/>
    <x v="0"/>
    <x v="1"/>
    <x v="1"/>
    <x v="2"/>
    <x v="2"/>
    <n v="2"/>
    <s v="Sales"/>
    <n v="6700"/>
    <n v="5001"/>
    <n v="13400"/>
    <n v="10002"/>
    <n v="3398"/>
    <x v="4"/>
  </r>
  <r>
    <x v="1117"/>
    <x v="46"/>
    <x v="348"/>
    <x v="1"/>
    <x v="2"/>
    <x v="2"/>
    <x v="0"/>
    <x v="0"/>
    <n v="1"/>
    <s v="Sales"/>
    <n v="6700"/>
    <n v="5002"/>
    <n v="6700"/>
    <n v="5002"/>
    <n v="1698"/>
    <x v="4"/>
  </r>
  <r>
    <x v="1118"/>
    <x v="46"/>
    <x v="349"/>
    <x v="1"/>
    <x v="3"/>
    <x v="3"/>
    <x v="1"/>
    <x v="1"/>
    <n v="1"/>
    <s v="Sales"/>
    <n v="6700"/>
    <n v="5000"/>
    <n v="6700"/>
    <n v="5000"/>
    <n v="1700"/>
    <x v="4"/>
  </r>
  <r>
    <x v="1119"/>
    <x v="49"/>
    <x v="350"/>
    <x v="1"/>
    <x v="0"/>
    <x v="0"/>
    <x v="2"/>
    <x v="1"/>
    <n v="2"/>
    <s v="Sales"/>
    <n v="6700"/>
    <n v="5001"/>
    <n v="13400"/>
    <n v="10002"/>
    <n v="3398"/>
    <x v="0"/>
  </r>
  <r>
    <x v="1120"/>
    <x v="50"/>
    <x v="351"/>
    <x v="1"/>
    <x v="0"/>
    <x v="0"/>
    <x v="0"/>
    <x v="0"/>
    <n v="2"/>
    <s v="Sales"/>
    <n v="6700"/>
    <n v="5002"/>
    <n v="13400"/>
    <n v="10004"/>
    <n v="3396"/>
    <x v="1"/>
  </r>
  <r>
    <x v="1121"/>
    <x v="51"/>
    <x v="352"/>
    <x v="0"/>
    <x v="1"/>
    <x v="1"/>
    <x v="1"/>
    <x v="1"/>
    <n v="1"/>
    <s v="Sales"/>
    <n v="22000"/>
    <n v="20000"/>
    <n v="22000"/>
    <n v="20000"/>
    <n v="2000"/>
    <x v="2"/>
  </r>
  <r>
    <x v="1122"/>
    <x v="52"/>
    <x v="353"/>
    <x v="1"/>
    <x v="2"/>
    <x v="2"/>
    <x v="2"/>
    <x v="0"/>
    <n v="1"/>
    <s v="Returned"/>
    <n v="10000"/>
    <n v="9000"/>
    <n v="10000"/>
    <n v="9000"/>
    <n v="1000"/>
    <x v="3"/>
  </r>
  <r>
    <x v="1123"/>
    <x v="53"/>
    <x v="354"/>
    <x v="1"/>
    <x v="3"/>
    <x v="3"/>
    <x v="0"/>
    <x v="0"/>
    <n v="1"/>
    <s v="Sales"/>
    <n v="8500"/>
    <n v="7600"/>
    <n v="8500"/>
    <n v="7600"/>
    <n v="900"/>
    <x v="4"/>
  </r>
  <r>
    <x v="1124"/>
    <x v="56"/>
    <x v="355"/>
    <x v="1"/>
    <x v="0"/>
    <x v="0"/>
    <x v="1"/>
    <x v="2"/>
    <n v="2"/>
    <s v="Returned"/>
    <n v="8500"/>
    <n v="7600"/>
    <n v="17000"/>
    <n v="15200"/>
    <n v="1800"/>
    <x v="0"/>
  </r>
  <r>
    <x v="1125"/>
    <x v="56"/>
    <x v="356"/>
    <x v="1"/>
    <x v="0"/>
    <x v="0"/>
    <x v="2"/>
    <x v="0"/>
    <n v="3"/>
    <s v="Sales"/>
    <n v="13200.000000000002"/>
    <n v="12000"/>
    <n v="39600.000000000007"/>
    <n v="36000"/>
    <n v="3600.0000000000073"/>
    <x v="0"/>
  </r>
  <r>
    <x v="1126"/>
    <x v="56"/>
    <x v="357"/>
    <x v="1"/>
    <x v="1"/>
    <x v="1"/>
    <x v="0"/>
    <x v="0"/>
    <n v="2"/>
    <s v="Sales"/>
    <n v="22000"/>
    <n v="20000"/>
    <n v="44000"/>
    <n v="40000"/>
    <n v="4000"/>
    <x v="0"/>
  </r>
  <r>
    <x v="1127"/>
    <x v="56"/>
    <x v="358"/>
    <x v="1"/>
    <x v="2"/>
    <x v="2"/>
    <x v="1"/>
    <x v="0"/>
    <n v="2"/>
    <s v="Sales"/>
    <n v="7700"/>
    <n v="7000"/>
    <n v="15400"/>
    <n v="14000"/>
    <n v="1400"/>
    <x v="0"/>
  </r>
  <r>
    <x v="1128"/>
    <x v="56"/>
    <x v="359"/>
    <x v="1"/>
    <x v="3"/>
    <x v="3"/>
    <x v="2"/>
    <x v="2"/>
    <n v="3"/>
    <s v="Sales"/>
    <n v="22000"/>
    <n v="20000"/>
    <n v="66000"/>
    <n v="60000"/>
    <n v="6000"/>
    <x v="0"/>
  </r>
  <r>
    <x v="1129"/>
    <x v="59"/>
    <x v="360"/>
    <x v="1"/>
    <x v="0"/>
    <x v="0"/>
    <x v="0"/>
    <x v="0"/>
    <n v="1"/>
    <s v="Sales"/>
    <n v="44000"/>
    <n v="40000"/>
    <n v="44000"/>
    <n v="40000"/>
    <n v="4000"/>
    <x v="3"/>
  </r>
  <r>
    <x v="1130"/>
    <x v="30"/>
    <x v="361"/>
    <x v="1"/>
    <x v="0"/>
    <x v="0"/>
    <x v="1"/>
    <x v="0"/>
    <n v="2"/>
    <s v="Sales"/>
    <n v="19800"/>
    <n v="18000"/>
    <n v="39600"/>
    <n v="36000"/>
    <n v="3600"/>
    <x v="2"/>
  </r>
  <r>
    <x v="1131"/>
    <x v="30"/>
    <x v="362"/>
    <x v="1"/>
    <x v="1"/>
    <x v="1"/>
    <x v="2"/>
    <x v="0"/>
    <n v="2"/>
    <s v="Sales"/>
    <n v="9950"/>
    <n v="9000"/>
    <n v="19900"/>
    <n v="18000"/>
    <n v="1900"/>
    <x v="2"/>
  </r>
  <r>
    <x v="1132"/>
    <x v="31"/>
    <x v="363"/>
    <x v="1"/>
    <x v="2"/>
    <x v="2"/>
    <x v="0"/>
    <x v="0"/>
    <n v="2"/>
    <s v="Sales"/>
    <n v="7700"/>
    <n v="7000"/>
    <n v="15400"/>
    <n v="14000"/>
    <n v="1400"/>
    <x v="3"/>
  </r>
  <r>
    <x v="1133"/>
    <x v="32"/>
    <x v="364"/>
    <x v="1"/>
    <x v="3"/>
    <x v="3"/>
    <x v="1"/>
    <x v="1"/>
    <n v="4"/>
    <s v="Sales"/>
    <n v="11000"/>
    <n v="10000"/>
    <n v="44000"/>
    <n v="40000"/>
    <n v="4000"/>
    <x v="4"/>
  </r>
  <r>
    <x v="1134"/>
    <x v="33"/>
    <x v="365"/>
    <x v="1"/>
    <x v="0"/>
    <x v="0"/>
    <x v="2"/>
    <x v="1"/>
    <n v="1"/>
    <s v="Sales"/>
    <n v="13200.000000000002"/>
    <n v="12000"/>
    <n v="13200.000000000002"/>
    <n v="12000"/>
    <n v="1200.0000000000018"/>
    <x v="5"/>
  </r>
  <r>
    <x v="1135"/>
    <x v="36"/>
    <x v="366"/>
    <x v="0"/>
    <x v="0"/>
    <x v="0"/>
    <x v="0"/>
    <x v="3"/>
    <n v="2"/>
    <s v="Sales"/>
    <n v="9950"/>
    <n v="9000"/>
    <n v="19900"/>
    <n v="18000"/>
    <n v="1900"/>
    <x v="1"/>
  </r>
  <r>
    <x v="1136"/>
    <x v="36"/>
    <x v="367"/>
    <x v="0"/>
    <x v="1"/>
    <x v="1"/>
    <x v="1"/>
    <x v="2"/>
    <n v="2"/>
    <s v="Sales"/>
    <n v="7700"/>
    <n v="7000"/>
    <n v="15400"/>
    <n v="14000"/>
    <n v="1400"/>
    <x v="1"/>
  </r>
  <r>
    <x v="1137"/>
    <x v="36"/>
    <x v="368"/>
    <x v="0"/>
    <x v="2"/>
    <x v="2"/>
    <x v="2"/>
    <x v="2"/>
    <n v="4"/>
    <s v="Sales"/>
    <n v="11000"/>
    <n v="10000"/>
    <n v="44000"/>
    <n v="40000"/>
    <n v="4000"/>
    <x v="1"/>
  </r>
  <r>
    <x v="1138"/>
    <x v="36"/>
    <x v="369"/>
    <x v="1"/>
    <x v="3"/>
    <x v="3"/>
    <x v="0"/>
    <x v="0"/>
    <n v="1"/>
    <s v="Sales"/>
    <n v="13200.000000000002"/>
    <n v="12000"/>
    <n v="13200.000000000002"/>
    <n v="12000"/>
    <n v="1200.0000000000018"/>
    <x v="1"/>
  </r>
  <r>
    <x v="1139"/>
    <x v="36"/>
    <x v="370"/>
    <x v="1"/>
    <x v="0"/>
    <x v="0"/>
    <x v="1"/>
    <x v="0"/>
    <n v="2"/>
    <s v="Sales"/>
    <n v="1900"/>
    <n v="1800"/>
    <n v="3800"/>
    <n v="3600"/>
    <n v="200"/>
    <x v="1"/>
  </r>
  <r>
    <x v="1140"/>
    <x v="39"/>
    <x v="371"/>
    <x v="1"/>
    <x v="0"/>
    <x v="0"/>
    <x v="2"/>
    <x v="1"/>
    <n v="2"/>
    <s v="Sales"/>
    <n v="200"/>
    <n v="190"/>
    <n v="400"/>
    <n v="380"/>
    <n v="20"/>
    <x v="4"/>
  </r>
  <r>
    <x v="1141"/>
    <x v="40"/>
    <x v="372"/>
    <x v="1"/>
    <x v="1"/>
    <x v="1"/>
    <x v="0"/>
    <x v="0"/>
    <n v="1"/>
    <s v="Sales"/>
    <n v="2250"/>
    <n v="2200"/>
    <n v="2250"/>
    <n v="2200"/>
    <n v="50"/>
    <x v="5"/>
  </r>
  <r>
    <x v="1142"/>
    <x v="41"/>
    <x v="50"/>
    <x v="0"/>
    <x v="2"/>
    <x v="2"/>
    <x v="1"/>
    <x v="0"/>
    <n v="1"/>
    <s v="Sales"/>
    <n v="100"/>
    <n v="90"/>
    <n v="100"/>
    <n v="90"/>
    <n v="10"/>
    <x v="6"/>
  </r>
  <r>
    <x v="1143"/>
    <x v="42"/>
    <x v="373"/>
    <x v="1"/>
    <x v="3"/>
    <x v="3"/>
    <x v="2"/>
    <x v="2"/>
    <n v="2"/>
    <s v="Sales"/>
    <n v="100"/>
    <n v="80"/>
    <n v="200"/>
    <n v="160"/>
    <n v="40"/>
    <x v="0"/>
  </r>
  <r>
    <x v="1144"/>
    <x v="43"/>
    <x v="374"/>
    <x v="1"/>
    <x v="0"/>
    <x v="0"/>
    <x v="0"/>
    <x v="0"/>
    <n v="2"/>
    <s v="Sales"/>
    <n v="2000"/>
    <n v="1850"/>
    <n v="4000"/>
    <n v="3700"/>
    <n v="300"/>
    <x v="1"/>
  </r>
  <r>
    <x v="1145"/>
    <x v="46"/>
    <x v="375"/>
    <x v="1"/>
    <x v="0"/>
    <x v="0"/>
    <x v="1"/>
    <x v="0"/>
    <n v="1"/>
    <s v="Sales"/>
    <n v="9500"/>
    <n v="8000"/>
    <n v="9500"/>
    <n v="8000"/>
    <n v="1500"/>
    <x v="4"/>
  </r>
  <r>
    <x v="1146"/>
    <x v="46"/>
    <x v="376"/>
    <x v="1"/>
    <x v="1"/>
    <x v="1"/>
    <x v="2"/>
    <x v="0"/>
    <n v="1"/>
    <s v="Sales"/>
    <n v="4700"/>
    <n v="4000"/>
    <n v="4700"/>
    <n v="4000"/>
    <n v="700"/>
    <x v="4"/>
  </r>
  <r>
    <x v="1147"/>
    <x v="46"/>
    <x v="377"/>
    <x v="1"/>
    <x v="2"/>
    <x v="2"/>
    <x v="0"/>
    <x v="0"/>
    <n v="2"/>
    <s v="Sales"/>
    <n v="400"/>
    <n v="360"/>
    <n v="800"/>
    <n v="720"/>
    <n v="80"/>
    <x v="4"/>
  </r>
  <r>
    <x v="1148"/>
    <x v="46"/>
    <x v="378"/>
    <x v="1"/>
    <x v="3"/>
    <x v="3"/>
    <x v="1"/>
    <x v="1"/>
    <n v="2"/>
    <s v="Sales"/>
    <n v="100"/>
    <n v="90"/>
    <n v="200"/>
    <n v="180"/>
    <n v="20"/>
    <x v="4"/>
  </r>
  <r>
    <x v="1149"/>
    <x v="46"/>
    <x v="379"/>
    <x v="1"/>
    <x v="0"/>
    <x v="0"/>
    <x v="2"/>
    <x v="0"/>
    <n v="1"/>
    <s v="Sales"/>
    <n v="1600"/>
    <n v="1590"/>
    <n v="1600"/>
    <n v="1590"/>
    <n v="10"/>
    <x v="4"/>
  </r>
  <r>
    <x v="1150"/>
    <x v="49"/>
    <x v="380"/>
    <x v="1"/>
    <x v="0"/>
    <x v="0"/>
    <x v="0"/>
    <x v="0"/>
    <n v="1"/>
    <s v="Sales"/>
    <n v="50"/>
    <n v="45"/>
    <n v="50"/>
    <n v="45"/>
    <n v="5"/>
    <x v="0"/>
  </r>
  <r>
    <x v="1151"/>
    <x v="50"/>
    <x v="381"/>
    <x v="1"/>
    <x v="0"/>
    <x v="0"/>
    <x v="1"/>
    <x v="0"/>
    <n v="2"/>
    <s v="Sales"/>
    <n v="600"/>
    <n v="450"/>
    <n v="1200"/>
    <n v="900"/>
    <n v="300"/>
    <x v="1"/>
  </r>
  <r>
    <x v="1152"/>
    <x v="51"/>
    <x v="382"/>
    <x v="1"/>
    <x v="0"/>
    <x v="0"/>
    <x v="2"/>
    <x v="0"/>
    <n v="2"/>
    <s v="Sales"/>
    <n v="170"/>
    <n v="150"/>
    <n v="340"/>
    <n v="300"/>
    <n v="40"/>
    <x v="2"/>
  </r>
  <r>
    <x v="1153"/>
    <x v="52"/>
    <x v="383"/>
    <x v="1"/>
    <x v="0"/>
    <x v="0"/>
    <x v="0"/>
    <x v="1"/>
    <n v="1"/>
    <s v="Sales"/>
    <n v="25"/>
    <n v="20"/>
    <n v="25"/>
    <n v="20"/>
    <n v="5"/>
    <x v="3"/>
  </r>
  <r>
    <x v="1154"/>
    <x v="53"/>
    <x v="384"/>
    <x v="1"/>
    <x v="0"/>
    <x v="0"/>
    <x v="1"/>
    <x v="3"/>
    <n v="1"/>
    <s v="Sales"/>
    <n v="6700"/>
    <n v="5000"/>
    <n v="6700"/>
    <n v="5000"/>
    <n v="1700"/>
    <x v="4"/>
  </r>
  <r>
    <x v="1155"/>
    <x v="56"/>
    <x v="385"/>
    <x v="1"/>
    <x v="0"/>
    <x v="0"/>
    <x v="2"/>
    <x v="2"/>
    <n v="2"/>
    <s v="Sales"/>
    <n v="6700"/>
    <n v="5001"/>
    <n v="13400"/>
    <n v="10002"/>
    <n v="3398"/>
    <x v="0"/>
  </r>
  <r>
    <x v="1156"/>
    <x v="56"/>
    <x v="386"/>
    <x v="0"/>
    <x v="0"/>
    <x v="0"/>
    <x v="0"/>
    <x v="2"/>
    <n v="2"/>
    <s v="Sales"/>
    <n v="6700"/>
    <n v="5002"/>
    <n v="13400"/>
    <n v="10004"/>
    <n v="3396"/>
    <x v="0"/>
  </r>
  <r>
    <x v="1157"/>
    <x v="56"/>
    <x v="387"/>
    <x v="0"/>
    <x v="0"/>
    <x v="0"/>
    <x v="1"/>
    <x v="0"/>
    <n v="1"/>
    <s v="Sales"/>
    <n v="22000"/>
    <n v="20000"/>
    <n v="22000"/>
    <n v="20000"/>
    <n v="2000"/>
    <x v="0"/>
  </r>
  <r>
    <x v="1158"/>
    <x v="56"/>
    <x v="388"/>
    <x v="0"/>
    <x v="0"/>
    <x v="0"/>
    <x v="2"/>
    <x v="0"/>
    <n v="1"/>
    <s v="Returned"/>
    <n v="11000"/>
    <n v="10000"/>
    <n v="11000"/>
    <n v="10000"/>
    <n v="1000"/>
    <x v="0"/>
  </r>
  <r>
    <x v="1159"/>
    <x v="56"/>
    <x v="389"/>
    <x v="1"/>
    <x v="0"/>
    <x v="0"/>
    <x v="0"/>
    <x v="1"/>
    <n v="1"/>
    <s v="Sales"/>
    <n v="8500"/>
    <n v="7600"/>
    <n v="8500"/>
    <n v="7600"/>
    <n v="900"/>
    <x v="0"/>
  </r>
  <r>
    <x v="1160"/>
    <x v="59"/>
    <x v="390"/>
    <x v="1"/>
    <x v="0"/>
    <x v="0"/>
    <x v="1"/>
    <x v="2"/>
    <n v="2"/>
    <s v="Sales"/>
    <n v="8500"/>
    <n v="7600"/>
    <n v="17000"/>
    <n v="15200"/>
    <n v="1800"/>
    <x v="3"/>
  </r>
  <r>
    <x v="1161"/>
    <x v="32"/>
    <x v="391"/>
    <x v="1"/>
    <x v="0"/>
    <x v="0"/>
    <x v="2"/>
    <x v="0"/>
    <n v="3"/>
    <s v="Sales"/>
    <n v="13200.000000000002"/>
    <n v="12000"/>
    <n v="39600.000000000007"/>
    <n v="36000"/>
    <n v="3600.0000000000073"/>
    <x v="4"/>
  </r>
  <r>
    <x v="1162"/>
    <x v="30"/>
    <x v="392"/>
    <x v="1"/>
    <x v="0"/>
    <x v="0"/>
    <x v="0"/>
    <x v="1"/>
    <n v="2"/>
    <s v="Sales"/>
    <n v="22000"/>
    <n v="20000"/>
    <n v="44000"/>
    <n v="40000"/>
    <n v="4000"/>
    <x v="2"/>
  </r>
  <r>
    <x v="1163"/>
    <x v="31"/>
    <x v="393"/>
    <x v="0"/>
    <x v="0"/>
    <x v="0"/>
    <x v="1"/>
    <x v="1"/>
    <n v="2"/>
    <s v="Sales"/>
    <n v="7700"/>
    <n v="7000"/>
    <n v="15400"/>
    <n v="14000"/>
    <n v="1400"/>
    <x v="3"/>
  </r>
  <r>
    <x v="1164"/>
    <x v="32"/>
    <x v="394"/>
    <x v="1"/>
    <x v="0"/>
    <x v="0"/>
    <x v="2"/>
    <x v="0"/>
    <n v="3"/>
    <s v="Sales"/>
    <n v="22000"/>
    <n v="20000"/>
    <n v="66000"/>
    <n v="60000"/>
    <n v="6000"/>
    <x v="4"/>
  </r>
  <r>
    <x v="1165"/>
    <x v="33"/>
    <x v="395"/>
    <x v="1"/>
    <x v="0"/>
    <x v="0"/>
    <x v="0"/>
    <x v="0"/>
    <n v="1"/>
    <s v="Sales"/>
    <n v="44000"/>
    <n v="40000"/>
    <n v="44000"/>
    <n v="40000"/>
    <n v="4000"/>
    <x v="5"/>
  </r>
  <r>
    <x v="1166"/>
    <x v="36"/>
    <x v="396"/>
    <x v="1"/>
    <x v="1"/>
    <x v="1"/>
    <x v="1"/>
    <x v="0"/>
    <n v="2"/>
    <s v="Sales"/>
    <n v="19800"/>
    <n v="18000"/>
    <n v="39600"/>
    <n v="36000"/>
    <n v="3600"/>
    <x v="1"/>
  </r>
  <r>
    <x v="1167"/>
    <x v="36"/>
    <x v="397"/>
    <x v="1"/>
    <x v="2"/>
    <x v="2"/>
    <x v="2"/>
    <x v="1"/>
    <n v="2"/>
    <s v="Sales"/>
    <n v="9950"/>
    <n v="9000"/>
    <n v="19900"/>
    <n v="18000"/>
    <n v="1900"/>
    <x v="1"/>
  </r>
  <r>
    <x v="1168"/>
    <x v="36"/>
    <x v="398"/>
    <x v="1"/>
    <x v="3"/>
    <x v="3"/>
    <x v="0"/>
    <x v="0"/>
    <n v="2"/>
    <s v="Sales"/>
    <n v="7700"/>
    <n v="7000"/>
    <n v="15400"/>
    <n v="14000"/>
    <n v="1400"/>
    <x v="1"/>
  </r>
  <r>
    <x v="1169"/>
    <x v="36"/>
    <x v="399"/>
    <x v="1"/>
    <x v="0"/>
    <x v="0"/>
    <x v="1"/>
    <x v="2"/>
    <n v="4"/>
    <s v="Sales"/>
    <n v="11000"/>
    <n v="10000"/>
    <n v="44000"/>
    <n v="40000"/>
    <n v="4000"/>
    <x v="1"/>
  </r>
  <r>
    <x v="1170"/>
    <x v="36"/>
    <x v="400"/>
    <x v="1"/>
    <x v="0"/>
    <x v="0"/>
    <x v="2"/>
    <x v="0"/>
    <n v="1"/>
    <s v="Sales"/>
    <n v="13200.000000000002"/>
    <n v="12000"/>
    <n v="13200.000000000002"/>
    <n v="12000"/>
    <n v="1200.0000000000018"/>
    <x v="1"/>
  </r>
  <r>
    <x v="1171"/>
    <x v="39"/>
    <x v="401"/>
    <x v="1"/>
    <x v="1"/>
    <x v="1"/>
    <x v="0"/>
    <x v="0"/>
    <n v="2"/>
    <s v="Sales"/>
    <n v="1900"/>
    <n v="1800"/>
    <n v="3800"/>
    <n v="3600"/>
    <n v="200"/>
    <x v="4"/>
  </r>
  <r>
    <x v="1172"/>
    <x v="40"/>
    <x v="402"/>
    <x v="1"/>
    <x v="2"/>
    <x v="2"/>
    <x v="1"/>
    <x v="0"/>
    <n v="2"/>
    <s v="Sales"/>
    <n v="200"/>
    <n v="190"/>
    <n v="400"/>
    <n v="380"/>
    <n v="20"/>
    <x v="5"/>
  </r>
  <r>
    <x v="1173"/>
    <x v="41"/>
    <x v="403"/>
    <x v="1"/>
    <x v="3"/>
    <x v="3"/>
    <x v="2"/>
    <x v="1"/>
    <n v="4"/>
    <s v="Sales"/>
    <n v="2250"/>
    <n v="2200"/>
    <n v="9000"/>
    <n v="8800"/>
    <n v="200"/>
    <x v="6"/>
  </r>
  <r>
    <x v="1174"/>
    <x v="42"/>
    <x v="404"/>
    <x v="1"/>
    <x v="0"/>
    <x v="0"/>
    <x v="0"/>
    <x v="0"/>
    <n v="1"/>
    <s v="Sales"/>
    <n v="100"/>
    <n v="90"/>
    <n v="100"/>
    <n v="90"/>
    <n v="10"/>
    <x v="0"/>
  </r>
  <r>
    <x v="1175"/>
    <x v="43"/>
    <x v="405"/>
    <x v="1"/>
    <x v="0"/>
    <x v="0"/>
    <x v="1"/>
    <x v="1"/>
    <n v="2"/>
    <s v="Sales"/>
    <n v="100"/>
    <n v="80"/>
    <n v="200"/>
    <n v="160"/>
    <n v="40"/>
    <x v="1"/>
  </r>
  <r>
    <x v="1176"/>
    <x v="46"/>
    <x v="406"/>
    <x v="1"/>
    <x v="1"/>
    <x v="1"/>
    <x v="2"/>
    <x v="1"/>
    <n v="2"/>
    <s v="Sales"/>
    <n v="2000"/>
    <n v="1850"/>
    <n v="4000"/>
    <n v="3700"/>
    <n v="300"/>
    <x v="4"/>
  </r>
  <r>
    <x v="1177"/>
    <x v="46"/>
    <x v="407"/>
    <x v="0"/>
    <x v="2"/>
    <x v="2"/>
    <x v="0"/>
    <x v="0"/>
    <n v="1"/>
    <s v="Sales"/>
    <n v="9500"/>
    <n v="8000"/>
    <n v="9500"/>
    <n v="8000"/>
    <n v="1500"/>
    <x v="4"/>
  </r>
  <r>
    <x v="1178"/>
    <x v="46"/>
    <x v="408"/>
    <x v="0"/>
    <x v="3"/>
    <x v="3"/>
    <x v="1"/>
    <x v="1"/>
    <n v="1"/>
    <s v="Sales"/>
    <n v="4700"/>
    <n v="4000"/>
    <n v="4700"/>
    <n v="4000"/>
    <n v="700"/>
    <x v="4"/>
  </r>
  <r>
    <x v="1179"/>
    <x v="46"/>
    <x v="409"/>
    <x v="0"/>
    <x v="0"/>
    <x v="0"/>
    <x v="2"/>
    <x v="0"/>
    <n v="2"/>
    <s v="Sales"/>
    <n v="400"/>
    <n v="360"/>
    <n v="800"/>
    <n v="720"/>
    <n v="80"/>
    <x v="4"/>
  </r>
  <r>
    <x v="1180"/>
    <x v="46"/>
    <x v="410"/>
    <x v="1"/>
    <x v="0"/>
    <x v="0"/>
    <x v="0"/>
    <x v="0"/>
    <n v="2"/>
    <s v="Sales"/>
    <n v="100"/>
    <n v="90"/>
    <n v="200"/>
    <n v="180"/>
    <n v="20"/>
    <x v="4"/>
  </r>
  <r>
    <x v="1181"/>
    <x v="49"/>
    <x v="411"/>
    <x v="1"/>
    <x v="1"/>
    <x v="1"/>
    <x v="1"/>
    <x v="2"/>
    <n v="1"/>
    <s v="Sales"/>
    <n v="1600"/>
    <n v="1590"/>
    <n v="1600"/>
    <n v="1590"/>
    <n v="10"/>
    <x v="0"/>
  </r>
  <r>
    <x v="1182"/>
    <x v="50"/>
    <x v="412"/>
    <x v="1"/>
    <x v="2"/>
    <x v="2"/>
    <x v="2"/>
    <x v="0"/>
    <n v="1"/>
    <s v="Sales"/>
    <n v="50"/>
    <n v="45"/>
    <n v="50"/>
    <n v="45"/>
    <n v="5"/>
    <x v="1"/>
  </r>
  <r>
    <x v="1183"/>
    <x v="51"/>
    <x v="413"/>
    <x v="1"/>
    <x v="3"/>
    <x v="3"/>
    <x v="0"/>
    <x v="0"/>
    <n v="2"/>
    <s v="Sales"/>
    <n v="600"/>
    <n v="450"/>
    <n v="1200"/>
    <n v="900"/>
    <n v="300"/>
    <x v="2"/>
  </r>
  <r>
    <x v="1184"/>
    <x v="52"/>
    <x v="414"/>
    <x v="0"/>
    <x v="0"/>
    <x v="0"/>
    <x v="1"/>
    <x v="0"/>
    <n v="2"/>
    <s v="Sales"/>
    <n v="170"/>
    <n v="150"/>
    <n v="340"/>
    <n v="300"/>
    <n v="40"/>
    <x v="3"/>
  </r>
  <r>
    <x v="1185"/>
    <x v="53"/>
    <x v="415"/>
    <x v="1"/>
    <x v="0"/>
    <x v="0"/>
    <x v="2"/>
    <x v="0"/>
    <n v="1"/>
    <s v="Sales"/>
    <n v="25"/>
    <n v="20"/>
    <n v="25"/>
    <n v="20"/>
    <n v="5"/>
    <x v="4"/>
  </r>
  <r>
    <x v="1186"/>
    <x v="56"/>
    <x v="416"/>
    <x v="1"/>
    <x v="1"/>
    <x v="1"/>
    <x v="0"/>
    <x v="1"/>
    <n v="1"/>
    <s v="Sales"/>
    <n v="6700"/>
    <n v="5002"/>
    <n v="6700"/>
    <n v="5002"/>
    <n v="1698"/>
    <x v="0"/>
  </r>
  <r>
    <x v="1187"/>
    <x v="56"/>
    <x v="417"/>
    <x v="1"/>
    <x v="2"/>
    <x v="2"/>
    <x v="1"/>
    <x v="0"/>
    <n v="2"/>
    <s v="Sales"/>
    <n v="6700"/>
    <n v="5000"/>
    <n v="13400"/>
    <n v="10000"/>
    <n v="3400"/>
    <x v="0"/>
  </r>
  <r>
    <x v="1188"/>
    <x v="56"/>
    <x v="418"/>
    <x v="1"/>
    <x v="3"/>
    <x v="3"/>
    <x v="2"/>
    <x v="2"/>
    <n v="2"/>
    <s v="Sales"/>
    <n v="6700"/>
    <n v="5001"/>
    <n v="13400"/>
    <n v="10002"/>
    <n v="3398"/>
    <x v="0"/>
  </r>
  <r>
    <x v="1189"/>
    <x v="56"/>
    <x v="419"/>
    <x v="1"/>
    <x v="0"/>
    <x v="0"/>
    <x v="0"/>
    <x v="0"/>
    <n v="1"/>
    <s v="Sales"/>
    <n v="6700"/>
    <n v="5002"/>
    <n v="6700"/>
    <n v="5002"/>
    <n v="1698"/>
    <x v="0"/>
  </r>
  <r>
    <x v="1190"/>
    <x v="56"/>
    <x v="420"/>
    <x v="1"/>
    <x v="0"/>
    <x v="0"/>
    <x v="1"/>
    <x v="0"/>
    <n v="1"/>
    <s v="Sales"/>
    <n v="6700"/>
    <n v="5000"/>
    <n v="6700"/>
    <n v="5000"/>
    <n v="1700"/>
    <x v="0"/>
  </r>
  <r>
    <x v="1191"/>
    <x v="59"/>
    <x v="421"/>
    <x v="1"/>
    <x v="1"/>
    <x v="1"/>
    <x v="2"/>
    <x v="0"/>
    <n v="2"/>
    <s v="Sales"/>
    <n v="6700"/>
    <n v="5001"/>
    <n v="13400"/>
    <n v="10002"/>
    <n v="3398"/>
    <x v="3"/>
  </r>
  <r>
    <x v="1192"/>
    <x v="32"/>
    <x v="422"/>
    <x v="1"/>
    <x v="2"/>
    <x v="2"/>
    <x v="0"/>
    <x v="0"/>
    <n v="2"/>
    <s v="Sales"/>
    <n v="6700"/>
    <n v="5002"/>
    <n v="13400"/>
    <n v="10004"/>
    <n v="3396"/>
    <x v="4"/>
  </r>
  <r>
    <x v="1193"/>
    <x v="30"/>
    <x v="423"/>
    <x v="1"/>
    <x v="3"/>
    <x v="3"/>
    <x v="1"/>
    <x v="1"/>
    <n v="1"/>
    <s v="Sales"/>
    <n v="22000"/>
    <n v="20000"/>
    <n v="22000"/>
    <n v="20000"/>
    <n v="2000"/>
    <x v="2"/>
  </r>
  <r>
    <x v="1194"/>
    <x v="31"/>
    <x v="424"/>
    <x v="1"/>
    <x v="0"/>
    <x v="0"/>
    <x v="2"/>
    <x v="2"/>
    <n v="1"/>
    <s v="Returned"/>
    <n v="11000"/>
    <n v="10000"/>
    <n v="11000"/>
    <n v="10000"/>
    <n v="1000"/>
    <x v="3"/>
  </r>
  <r>
    <x v="1195"/>
    <x v="32"/>
    <x v="425"/>
    <x v="1"/>
    <x v="0"/>
    <x v="0"/>
    <x v="0"/>
    <x v="0"/>
    <n v="1"/>
    <s v="Sales"/>
    <n v="8500"/>
    <n v="7600"/>
    <n v="8500"/>
    <n v="7600"/>
    <n v="900"/>
    <x v="4"/>
  </r>
  <r>
    <x v="1196"/>
    <x v="33"/>
    <x v="426"/>
    <x v="1"/>
    <x v="1"/>
    <x v="1"/>
    <x v="1"/>
    <x v="0"/>
    <n v="2"/>
    <s v="Returned"/>
    <n v="8500"/>
    <n v="7600"/>
    <n v="17000"/>
    <n v="15200"/>
    <n v="1800"/>
    <x v="5"/>
  </r>
  <r>
    <x v="1197"/>
    <x v="36"/>
    <x v="427"/>
    <x v="1"/>
    <x v="2"/>
    <x v="2"/>
    <x v="2"/>
    <x v="1"/>
    <n v="3"/>
    <s v="Sales"/>
    <n v="13200.000000000002"/>
    <n v="12000"/>
    <n v="39600.000000000007"/>
    <n v="36000"/>
    <n v="3600.0000000000073"/>
    <x v="1"/>
  </r>
  <r>
    <x v="1198"/>
    <x v="36"/>
    <x v="428"/>
    <x v="0"/>
    <x v="3"/>
    <x v="3"/>
    <x v="0"/>
    <x v="0"/>
    <n v="2"/>
    <s v="Sales"/>
    <n v="22000"/>
    <n v="20000"/>
    <n v="44000"/>
    <n v="40000"/>
    <n v="4000"/>
    <x v="1"/>
  </r>
  <r>
    <x v="1199"/>
    <x v="36"/>
    <x v="50"/>
    <x v="0"/>
    <x v="0"/>
    <x v="0"/>
    <x v="1"/>
    <x v="0"/>
    <n v="2"/>
    <s v="Sales"/>
    <n v="7700"/>
    <n v="7000"/>
    <n v="15400"/>
    <n v="14000"/>
    <n v="1400"/>
    <x v="1"/>
  </r>
  <r>
    <x v="1200"/>
    <x v="36"/>
    <x v="429"/>
    <x v="0"/>
    <x v="0"/>
    <x v="0"/>
    <x v="2"/>
    <x v="2"/>
    <n v="3"/>
    <s v="Sales"/>
    <n v="22000"/>
    <n v="20000"/>
    <n v="66000"/>
    <n v="60000"/>
    <n v="6000"/>
    <x v="1"/>
  </r>
  <r>
    <x v="1201"/>
    <x v="36"/>
    <x v="430"/>
    <x v="1"/>
    <x v="1"/>
    <x v="1"/>
    <x v="0"/>
    <x v="0"/>
    <n v="1"/>
    <s v="Sales"/>
    <n v="44000"/>
    <n v="40000"/>
    <n v="44000"/>
    <n v="40000"/>
    <n v="4000"/>
    <x v="1"/>
  </r>
  <r>
    <x v="1202"/>
    <x v="39"/>
    <x v="431"/>
    <x v="1"/>
    <x v="2"/>
    <x v="2"/>
    <x v="1"/>
    <x v="0"/>
    <n v="2"/>
    <s v="Sales"/>
    <n v="19800"/>
    <n v="18000"/>
    <n v="39600"/>
    <n v="36000"/>
    <n v="3600"/>
    <x v="4"/>
  </r>
  <r>
    <x v="1203"/>
    <x v="40"/>
    <x v="432"/>
    <x v="1"/>
    <x v="3"/>
    <x v="3"/>
    <x v="2"/>
    <x v="0"/>
    <n v="2"/>
    <s v="Sales"/>
    <n v="9950"/>
    <n v="9000"/>
    <n v="19900"/>
    <n v="18000"/>
    <n v="1900"/>
    <x v="5"/>
  </r>
  <r>
    <x v="1204"/>
    <x v="41"/>
    <x v="433"/>
    <x v="1"/>
    <x v="0"/>
    <x v="0"/>
    <x v="0"/>
    <x v="0"/>
    <n v="2"/>
    <s v="Sales"/>
    <n v="7700"/>
    <n v="7000"/>
    <n v="15400"/>
    <n v="14000"/>
    <n v="1400"/>
    <x v="6"/>
  </r>
  <r>
    <x v="1205"/>
    <x v="42"/>
    <x v="434"/>
    <x v="0"/>
    <x v="0"/>
    <x v="0"/>
    <x v="1"/>
    <x v="1"/>
    <n v="4"/>
    <s v="Sales"/>
    <n v="11000"/>
    <n v="10000"/>
    <n v="44000"/>
    <n v="40000"/>
    <n v="4000"/>
    <x v="0"/>
  </r>
  <r>
    <x v="1206"/>
    <x v="43"/>
    <x v="435"/>
    <x v="1"/>
    <x v="1"/>
    <x v="1"/>
    <x v="2"/>
    <x v="0"/>
    <n v="1"/>
    <s v="Sales"/>
    <n v="13200.000000000002"/>
    <n v="12000"/>
    <n v="13200.000000000002"/>
    <n v="12000"/>
    <n v="1200.0000000000018"/>
    <x v="1"/>
  </r>
  <r>
    <x v="1207"/>
    <x v="46"/>
    <x v="436"/>
    <x v="1"/>
    <x v="2"/>
    <x v="2"/>
    <x v="0"/>
    <x v="2"/>
    <n v="2"/>
    <s v="Sales"/>
    <n v="9950"/>
    <n v="9000"/>
    <n v="19900"/>
    <n v="18000"/>
    <n v="1900"/>
    <x v="4"/>
  </r>
  <r>
    <x v="1208"/>
    <x v="46"/>
    <x v="437"/>
    <x v="1"/>
    <x v="3"/>
    <x v="3"/>
    <x v="1"/>
    <x v="0"/>
    <n v="2"/>
    <s v="Sales"/>
    <n v="7700"/>
    <n v="7000"/>
    <n v="15400"/>
    <n v="14000"/>
    <n v="1400"/>
    <x v="4"/>
  </r>
  <r>
    <x v="1209"/>
    <x v="46"/>
    <x v="438"/>
    <x v="1"/>
    <x v="0"/>
    <x v="0"/>
    <x v="2"/>
    <x v="1"/>
    <n v="4"/>
    <s v="Sales"/>
    <n v="11000"/>
    <n v="10000"/>
    <n v="44000"/>
    <n v="40000"/>
    <n v="4000"/>
    <x v="4"/>
  </r>
  <r>
    <x v="1210"/>
    <x v="46"/>
    <x v="439"/>
    <x v="1"/>
    <x v="0"/>
    <x v="0"/>
    <x v="0"/>
    <x v="0"/>
    <n v="1"/>
    <s v="Sales"/>
    <n v="13200.000000000002"/>
    <n v="12000"/>
    <n v="13200.000000000002"/>
    <n v="12000"/>
    <n v="1200.0000000000018"/>
    <x v="4"/>
  </r>
  <r>
    <x v="1211"/>
    <x v="46"/>
    <x v="440"/>
    <x v="1"/>
    <x v="1"/>
    <x v="1"/>
    <x v="1"/>
    <x v="0"/>
    <n v="2"/>
    <s v="Sales"/>
    <n v="9950"/>
    <n v="9000"/>
    <n v="19900"/>
    <n v="18000"/>
    <n v="1900"/>
    <x v="4"/>
  </r>
  <r>
    <x v="1212"/>
    <x v="49"/>
    <x v="441"/>
    <x v="1"/>
    <x v="2"/>
    <x v="2"/>
    <x v="2"/>
    <x v="0"/>
    <n v="2"/>
    <s v="Sales"/>
    <n v="7700"/>
    <n v="7000"/>
    <n v="15400"/>
    <n v="14000"/>
    <n v="1400"/>
    <x v="0"/>
  </r>
  <r>
    <x v="1213"/>
    <x v="50"/>
    <x v="442"/>
    <x v="1"/>
    <x v="3"/>
    <x v="3"/>
    <x v="0"/>
    <x v="1"/>
    <n v="1"/>
    <s v="Sales"/>
    <n v="11000"/>
    <n v="10000"/>
    <n v="11000"/>
    <n v="10000"/>
    <n v="1000"/>
    <x v="1"/>
  </r>
  <r>
    <x v="1214"/>
    <x v="51"/>
    <x v="443"/>
    <x v="1"/>
    <x v="0"/>
    <x v="0"/>
    <x v="1"/>
    <x v="0"/>
    <n v="1"/>
    <s v="Sales"/>
    <n v="7700.0000000000009"/>
    <n v="7000"/>
    <n v="7700.0000000000009"/>
    <n v="7000"/>
    <n v="700.00000000000091"/>
    <x v="2"/>
  </r>
  <r>
    <x v="1215"/>
    <x v="52"/>
    <x v="444"/>
    <x v="1"/>
    <x v="0"/>
    <x v="0"/>
    <x v="2"/>
    <x v="1"/>
    <n v="2"/>
    <s v="Sales"/>
    <n v="9950"/>
    <n v="9000"/>
    <n v="19900"/>
    <n v="18000"/>
    <n v="1900"/>
    <x v="3"/>
  </r>
  <r>
    <x v="1216"/>
    <x v="53"/>
    <x v="445"/>
    <x v="1"/>
    <x v="1"/>
    <x v="1"/>
    <x v="0"/>
    <x v="1"/>
    <n v="2"/>
    <s v="Sales"/>
    <n v="19800"/>
    <n v="18000"/>
    <n v="39600"/>
    <n v="36000"/>
    <n v="3600"/>
    <x v="4"/>
  </r>
  <r>
    <x v="1217"/>
    <x v="56"/>
    <x v="446"/>
    <x v="1"/>
    <x v="2"/>
    <x v="2"/>
    <x v="1"/>
    <x v="0"/>
    <n v="1"/>
    <s v="Sales"/>
    <n v="44000"/>
    <n v="40000"/>
    <n v="44000"/>
    <n v="40000"/>
    <n v="4000"/>
    <x v="0"/>
  </r>
  <r>
    <x v="1218"/>
    <x v="56"/>
    <x v="447"/>
    <x v="1"/>
    <x v="3"/>
    <x v="3"/>
    <x v="2"/>
    <x v="0"/>
    <n v="1"/>
    <s v="Sales"/>
    <n v="22000"/>
    <n v="20000"/>
    <n v="22000"/>
    <n v="20000"/>
    <n v="2000"/>
    <x v="0"/>
  </r>
  <r>
    <x v="1219"/>
    <x v="56"/>
    <x v="448"/>
    <x v="0"/>
    <x v="0"/>
    <x v="0"/>
    <x v="0"/>
    <x v="2"/>
    <n v="2"/>
    <s v="Sales"/>
    <n v="13000"/>
    <n v="12000"/>
    <n v="26000"/>
    <n v="24000"/>
    <n v="2000"/>
    <x v="0"/>
  </r>
  <r>
    <x v="1220"/>
    <x v="56"/>
    <x v="449"/>
    <x v="0"/>
    <x v="0"/>
    <x v="0"/>
    <x v="1"/>
    <x v="0"/>
    <n v="2"/>
    <s v="Sales"/>
    <n v="6700"/>
    <n v="5000"/>
    <n v="13400"/>
    <n v="10000"/>
    <n v="3400"/>
    <x v="0"/>
  </r>
  <r>
    <x v="1221"/>
    <x v="56"/>
    <x v="450"/>
    <x v="0"/>
    <x v="1"/>
    <x v="1"/>
    <x v="2"/>
    <x v="0"/>
    <n v="1"/>
    <s v="Sales"/>
    <n v="6700"/>
    <n v="5001"/>
    <n v="6700"/>
    <n v="5001"/>
    <n v="1699"/>
    <x v="0"/>
  </r>
  <r>
    <x v="1222"/>
    <x v="59"/>
    <x v="451"/>
    <x v="1"/>
    <x v="2"/>
    <x v="2"/>
    <x v="0"/>
    <x v="0"/>
    <n v="1"/>
    <s v="Sales"/>
    <n v="6700"/>
    <n v="5002"/>
    <n v="6700"/>
    <n v="5002"/>
    <n v="1698"/>
    <x v="3"/>
  </r>
  <r>
    <x v="1223"/>
    <x v="30"/>
    <x v="452"/>
    <x v="1"/>
    <x v="3"/>
    <x v="3"/>
    <x v="1"/>
    <x v="0"/>
    <n v="2"/>
    <s v="Sales"/>
    <n v="6700"/>
    <n v="5000"/>
    <n v="13400"/>
    <n v="10000"/>
    <n v="3400"/>
    <x v="2"/>
  </r>
  <r>
    <x v="1224"/>
    <x v="30"/>
    <x v="453"/>
    <x v="1"/>
    <x v="0"/>
    <x v="0"/>
    <x v="2"/>
    <x v="1"/>
    <n v="2"/>
    <s v="Sales"/>
    <n v="6700"/>
    <n v="5001"/>
    <n v="13400"/>
    <n v="10002"/>
    <n v="3398"/>
    <x v="2"/>
  </r>
  <r>
    <x v="1225"/>
    <x v="31"/>
    <x v="454"/>
    <x v="1"/>
    <x v="0"/>
    <x v="0"/>
    <x v="0"/>
    <x v="0"/>
    <n v="1"/>
    <s v="Sales"/>
    <n v="6700"/>
    <n v="5002"/>
    <n v="6700"/>
    <n v="5002"/>
    <n v="1698"/>
    <x v="3"/>
  </r>
  <r>
    <x v="1226"/>
    <x v="32"/>
    <x v="455"/>
    <x v="0"/>
    <x v="1"/>
    <x v="1"/>
    <x v="1"/>
    <x v="2"/>
    <n v="100"/>
    <s v="Sales"/>
    <n v="6700"/>
    <n v="5000"/>
    <n v="670000"/>
    <n v="500000"/>
    <n v="170000"/>
    <x v="4"/>
  </r>
  <r>
    <x v="1227"/>
    <x v="92"/>
    <x v="456"/>
    <x v="1"/>
    <x v="0"/>
    <x v="0"/>
    <x v="2"/>
    <x v="1"/>
    <n v="100"/>
    <s v="Sales"/>
    <n v="6700"/>
    <n v="5000"/>
    <n v="670000"/>
    <n v="500000"/>
    <n v="170000"/>
    <x v="4"/>
  </r>
  <r>
    <x v="1228"/>
    <x v="93"/>
    <x v="457"/>
    <x v="1"/>
    <x v="1"/>
    <x v="1"/>
    <x v="0"/>
    <x v="0"/>
    <n v="100"/>
    <s v="Sales"/>
    <n v="6700"/>
    <n v="5000"/>
    <n v="670000"/>
    <n v="500000"/>
    <n v="170000"/>
    <x v="5"/>
  </r>
  <r>
    <x v="1229"/>
    <x v="94"/>
    <x v="458"/>
    <x v="0"/>
    <x v="2"/>
    <x v="2"/>
    <x v="1"/>
    <x v="0"/>
    <n v="100"/>
    <s v="Sales"/>
    <n v="6700"/>
    <n v="5000"/>
    <n v="670000"/>
    <n v="500000"/>
    <n v="170000"/>
    <x v="6"/>
  </r>
  <r>
    <x v="1230"/>
    <x v="95"/>
    <x v="459"/>
    <x v="1"/>
    <x v="3"/>
    <x v="3"/>
    <x v="2"/>
    <x v="2"/>
    <n v="100"/>
    <s v="Sales"/>
    <n v="6700"/>
    <n v="5000"/>
    <n v="670000"/>
    <n v="500000"/>
    <n v="170000"/>
    <x v="0"/>
  </r>
  <r>
    <x v="1231"/>
    <x v="96"/>
    <x v="460"/>
    <x v="1"/>
    <x v="0"/>
    <x v="0"/>
    <x v="0"/>
    <x v="0"/>
    <n v="100"/>
    <s v="Sales"/>
    <n v="6700"/>
    <n v="5000"/>
    <n v="670000"/>
    <n v="500000"/>
    <n v="170000"/>
    <x v="1"/>
  </r>
  <r>
    <x v="1232"/>
    <x v="97"/>
    <x v="461"/>
    <x v="1"/>
    <x v="0"/>
    <x v="0"/>
    <x v="2"/>
    <x v="1"/>
    <n v="100"/>
    <s v="Sales"/>
    <n v="200"/>
    <n v="190"/>
    <n v="20000"/>
    <n v="19000"/>
    <n v="1000"/>
    <x v="2"/>
  </r>
  <r>
    <x v="1233"/>
    <x v="98"/>
    <x v="462"/>
    <x v="1"/>
    <x v="1"/>
    <x v="1"/>
    <x v="0"/>
    <x v="0"/>
    <n v="1"/>
    <s v="Sales"/>
    <n v="2250"/>
    <n v="2200"/>
    <n v="2250"/>
    <n v="2200"/>
    <n v="50"/>
    <x v="3"/>
  </r>
  <r>
    <x v="1234"/>
    <x v="96"/>
    <x v="463"/>
    <x v="0"/>
    <x v="2"/>
    <x v="2"/>
    <x v="1"/>
    <x v="0"/>
    <n v="1"/>
    <s v="Sales"/>
    <n v="100"/>
    <n v="90"/>
    <n v="100"/>
    <n v="90"/>
    <n v="10"/>
    <x v="1"/>
  </r>
  <r>
    <x v="1235"/>
    <x v="99"/>
    <x v="464"/>
    <x v="1"/>
    <x v="3"/>
    <x v="3"/>
    <x v="2"/>
    <x v="2"/>
    <n v="2"/>
    <s v="Sales"/>
    <n v="100"/>
    <n v="80"/>
    <n v="200"/>
    <n v="160"/>
    <n v="40"/>
    <x v="5"/>
  </r>
  <r>
    <x v="1236"/>
    <x v="100"/>
    <x v="465"/>
    <x v="1"/>
    <x v="0"/>
    <x v="0"/>
    <x v="0"/>
    <x v="0"/>
    <n v="2"/>
    <s v="Sales"/>
    <n v="2000"/>
    <n v="1850"/>
    <n v="4000"/>
    <n v="3700"/>
    <n v="300"/>
    <x v="6"/>
  </r>
  <r>
    <x v="1237"/>
    <x v="101"/>
    <x v="466"/>
    <x v="1"/>
    <x v="0"/>
    <x v="0"/>
    <x v="1"/>
    <x v="0"/>
    <n v="1"/>
    <s v="Sales"/>
    <n v="4700"/>
    <n v="8000"/>
    <n v="4700"/>
    <n v="8000"/>
    <n v="-3300"/>
    <x v="0"/>
  </r>
  <r>
    <x v="1238"/>
    <x v="102"/>
    <x v="467"/>
    <x v="1"/>
    <x v="1"/>
    <x v="1"/>
    <x v="2"/>
    <x v="0"/>
    <n v="1"/>
    <s v="Sales"/>
    <n v="4700"/>
    <n v="4000"/>
    <n v="4700"/>
    <n v="4000"/>
    <n v="700"/>
    <x v="1"/>
  </r>
  <r>
    <x v="1239"/>
    <x v="103"/>
    <x v="468"/>
    <x v="1"/>
    <x v="2"/>
    <x v="2"/>
    <x v="0"/>
    <x v="0"/>
    <n v="2"/>
    <s v="Sales"/>
    <n v="400"/>
    <n v="360"/>
    <n v="800"/>
    <n v="720"/>
    <n v="80"/>
    <x v="2"/>
  </r>
  <r>
    <x v="1240"/>
    <x v="104"/>
    <x v="469"/>
    <x v="1"/>
    <x v="3"/>
    <x v="3"/>
    <x v="1"/>
    <x v="1"/>
    <n v="2"/>
    <s v="Sales"/>
    <n v="100"/>
    <n v="90"/>
    <n v="200"/>
    <n v="180"/>
    <n v="20"/>
    <x v="3"/>
  </r>
  <r>
    <x v="1241"/>
    <x v="105"/>
    <x v="470"/>
    <x v="1"/>
    <x v="0"/>
    <x v="0"/>
    <x v="2"/>
    <x v="0"/>
    <n v="1"/>
    <s v="Sales"/>
    <n v="1600"/>
    <n v="1590"/>
    <n v="1600"/>
    <n v="1590"/>
    <n v="10"/>
    <x v="4"/>
  </r>
  <r>
    <x v="1242"/>
    <x v="106"/>
    <x v="471"/>
    <x v="1"/>
    <x v="0"/>
    <x v="0"/>
    <x v="0"/>
    <x v="0"/>
    <n v="1"/>
    <s v="Sales"/>
    <n v="50"/>
    <n v="45"/>
    <n v="50"/>
    <n v="45"/>
    <n v="5"/>
    <x v="5"/>
  </r>
  <r>
    <x v="1243"/>
    <x v="107"/>
    <x v="472"/>
    <x v="1"/>
    <x v="0"/>
    <x v="0"/>
    <x v="1"/>
    <x v="0"/>
    <n v="2"/>
    <s v="Sales"/>
    <n v="600"/>
    <n v="450"/>
    <n v="1200"/>
    <n v="900"/>
    <n v="300"/>
    <x v="6"/>
  </r>
  <r>
    <x v="1244"/>
    <x v="105"/>
    <x v="473"/>
    <x v="1"/>
    <x v="0"/>
    <x v="0"/>
    <x v="2"/>
    <x v="0"/>
    <n v="2"/>
    <s v="Sales"/>
    <n v="170"/>
    <n v="150"/>
    <n v="340"/>
    <n v="300"/>
    <n v="40"/>
    <x v="4"/>
  </r>
  <r>
    <x v="1245"/>
    <x v="108"/>
    <x v="474"/>
    <x v="1"/>
    <x v="0"/>
    <x v="0"/>
    <x v="0"/>
    <x v="1"/>
    <n v="1"/>
    <s v="Sales"/>
    <n v="25"/>
    <n v="20"/>
    <n v="25"/>
    <n v="20"/>
    <n v="5"/>
    <x v="1"/>
  </r>
  <r>
    <x v="1246"/>
    <x v="109"/>
    <x v="475"/>
    <x v="1"/>
    <x v="0"/>
    <x v="0"/>
    <x v="1"/>
    <x v="3"/>
    <n v="1"/>
    <s v="Sales"/>
    <n v="6700"/>
    <n v="5000"/>
    <n v="6700"/>
    <n v="5000"/>
    <n v="1700"/>
    <x v="2"/>
  </r>
  <r>
    <x v="1247"/>
    <x v="110"/>
    <x v="476"/>
    <x v="1"/>
    <x v="0"/>
    <x v="0"/>
    <x v="2"/>
    <x v="2"/>
    <n v="2"/>
    <s v="Sales"/>
    <n v="6700"/>
    <n v="5001"/>
    <n v="13400"/>
    <n v="10002"/>
    <n v="3398"/>
    <x v="3"/>
  </r>
  <r>
    <x v="1248"/>
    <x v="111"/>
    <x v="477"/>
    <x v="0"/>
    <x v="0"/>
    <x v="0"/>
    <x v="0"/>
    <x v="2"/>
    <n v="2"/>
    <s v="Sales"/>
    <n v="6700"/>
    <n v="5002"/>
    <n v="13400"/>
    <n v="10004"/>
    <n v="3396"/>
    <x v="4"/>
  </r>
  <r>
    <x v="1249"/>
    <x v="112"/>
    <x v="478"/>
    <x v="0"/>
    <x v="0"/>
    <x v="0"/>
    <x v="1"/>
    <x v="0"/>
    <n v="1"/>
    <s v="Sales"/>
    <n v="22000"/>
    <n v="20000"/>
    <n v="22000"/>
    <n v="20000"/>
    <n v="2000"/>
    <x v="5"/>
  </r>
  <r>
    <x v="1250"/>
    <x v="113"/>
    <x v="479"/>
    <x v="0"/>
    <x v="0"/>
    <x v="0"/>
    <x v="2"/>
    <x v="0"/>
    <n v="1"/>
    <s v="Returned"/>
    <n v="11000"/>
    <n v="10000"/>
    <n v="11000"/>
    <n v="10000"/>
    <n v="1000"/>
    <x v="6"/>
  </r>
  <r>
    <x v="1251"/>
    <x v="114"/>
    <x v="480"/>
    <x v="1"/>
    <x v="0"/>
    <x v="0"/>
    <x v="0"/>
    <x v="1"/>
    <n v="1"/>
    <s v="Sales"/>
    <n v="8500"/>
    <n v="7600"/>
    <n v="8500"/>
    <n v="7600"/>
    <n v="900"/>
    <x v="0"/>
  </r>
  <r>
    <x v="1252"/>
    <x v="115"/>
    <x v="481"/>
    <x v="1"/>
    <x v="0"/>
    <x v="0"/>
    <x v="1"/>
    <x v="2"/>
    <n v="2"/>
    <s v="Sales"/>
    <n v="8500"/>
    <n v="7600"/>
    <n v="17000"/>
    <n v="15200"/>
    <n v="1800"/>
    <x v="1"/>
  </r>
  <r>
    <x v="1253"/>
    <x v="116"/>
    <x v="482"/>
    <x v="1"/>
    <x v="0"/>
    <x v="0"/>
    <x v="2"/>
    <x v="0"/>
    <n v="3"/>
    <s v="Sales"/>
    <n v="13200.000000000002"/>
    <n v="12000"/>
    <n v="39600.000000000007"/>
    <n v="36000"/>
    <n v="3600.0000000000073"/>
    <x v="2"/>
  </r>
  <r>
    <x v="1254"/>
    <x v="114"/>
    <x v="483"/>
    <x v="1"/>
    <x v="0"/>
    <x v="0"/>
    <x v="0"/>
    <x v="1"/>
    <n v="2"/>
    <s v="Sales"/>
    <n v="22000"/>
    <n v="20000"/>
    <n v="44000"/>
    <n v="40000"/>
    <n v="4000"/>
    <x v="0"/>
  </r>
  <r>
    <x v="1255"/>
    <x v="117"/>
    <x v="484"/>
    <x v="0"/>
    <x v="0"/>
    <x v="0"/>
    <x v="1"/>
    <x v="1"/>
    <n v="2"/>
    <s v="Sales"/>
    <n v="7700"/>
    <n v="7000"/>
    <n v="15400"/>
    <n v="14000"/>
    <n v="1400"/>
    <x v="4"/>
  </r>
  <r>
    <x v="1256"/>
    <x v="118"/>
    <x v="485"/>
    <x v="1"/>
    <x v="0"/>
    <x v="0"/>
    <x v="2"/>
    <x v="0"/>
    <n v="3"/>
    <s v="Sales"/>
    <n v="22000"/>
    <n v="20000"/>
    <n v="66000"/>
    <n v="60000"/>
    <n v="6000"/>
    <x v="5"/>
  </r>
  <r>
    <x v="1257"/>
    <x v="119"/>
    <x v="486"/>
    <x v="1"/>
    <x v="0"/>
    <x v="0"/>
    <x v="0"/>
    <x v="0"/>
    <n v="1"/>
    <s v="Sales"/>
    <n v="44000"/>
    <n v="40000"/>
    <n v="44000"/>
    <n v="40000"/>
    <n v="4000"/>
    <x v="6"/>
  </r>
  <r>
    <x v="1258"/>
    <x v="92"/>
    <x v="487"/>
    <x v="1"/>
    <x v="1"/>
    <x v="1"/>
    <x v="1"/>
    <x v="0"/>
    <n v="2"/>
    <s v="Sales"/>
    <n v="19800"/>
    <n v="18000"/>
    <n v="39600"/>
    <n v="36000"/>
    <n v="3600"/>
    <x v="4"/>
  </r>
  <r>
    <x v="1259"/>
    <x v="93"/>
    <x v="488"/>
    <x v="1"/>
    <x v="2"/>
    <x v="2"/>
    <x v="2"/>
    <x v="1"/>
    <n v="2"/>
    <s v="Sales"/>
    <n v="9950"/>
    <n v="9000"/>
    <n v="19900"/>
    <n v="18000"/>
    <n v="1900"/>
    <x v="5"/>
  </r>
  <r>
    <x v="1260"/>
    <x v="94"/>
    <x v="489"/>
    <x v="1"/>
    <x v="3"/>
    <x v="3"/>
    <x v="0"/>
    <x v="0"/>
    <n v="2"/>
    <s v="Sales"/>
    <n v="7700"/>
    <n v="7000"/>
    <n v="15400"/>
    <n v="14000"/>
    <n v="1400"/>
    <x v="6"/>
  </r>
  <r>
    <x v="1261"/>
    <x v="95"/>
    <x v="490"/>
    <x v="1"/>
    <x v="0"/>
    <x v="0"/>
    <x v="1"/>
    <x v="2"/>
    <n v="4"/>
    <s v="Sales"/>
    <n v="11000"/>
    <n v="10000"/>
    <n v="44000"/>
    <n v="40000"/>
    <n v="4000"/>
    <x v="0"/>
  </r>
  <r>
    <x v="1262"/>
    <x v="96"/>
    <x v="491"/>
    <x v="1"/>
    <x v="0"/>
    <x v="0"/>
    <x v="2"/>
    <x v="0"/>
    <n v="1"/>
    <s v="Sales"/>
    <n v="13200.000000000002"/>
    <n v="12000"/>
    <n v="13200.000000000002"/>
    <n v="12000"/>
    <n v="1200.0000000000018"/>
    <x v="1"/>
  </r>
  <r>
    <x v="1263"/>
    <x v="97"/>
    <x v="492"/>
    <x v="1"/>
    <x v="1"/>
    <x v="1"/>
    <x v="0"/>
    <x v="0"/>
    <n v="2"/>
    <s v="Sales"/>
    <n v="1900"/>
    <n v="1800"/>
    <n v="3800"/>
    <n v="3600"/>
    <n v="200"/>
    <x v="2"/>
  </r>
  <r>
    <x v="1264"/>
    <x v="98"/>
    <x v="493"/>
    <x v="1"/>
    <x v="2"/>
    <x v="2"/>
    <x v="1"/>
    <x v="0"/>
    <n v="2"/>
    <s v="Sales"/>
    <n v="200"/>
    <n v="190"/>
    <n v="400"/>
    <n v="380"/>
    <n v="20"/>
    <x v="3"/>
  </r>
  <r>
    <x v="1265"/>
    <x v="96"/>
    <x v="494"/>
    <x v="1"/>
    <x v="3"/>
    <x v="3"/>
    <x v="2"/>
    <x v="1"/>
    <n v="4"/>
    <s v="Sales"/>
    <n v="2250"/>
    <n v="2200"/>
    <n v="9000"/>
    <n v="8800"/>
    <n v="200"/>
    <x v="1"/>
  </r>
  <r>
    <x v="1266"/>
    <x v="99"/>
    <x v="495"/>
    <x v="1"/>
    <x v="0"/>
    <x v="0"/>
    <x v="0"/>
    <x v="0"/>
    <n v="1"/>
    <s v="Sales"/>
    <n v="100"/>
    <n v="90"/>
    <n v="100"/>
    <n v="90"/>
    <n v="10"/>
    <x v="5"/>
  </r>
  <r>
    <x v="1267"/>
    <x v="100"/>
    <x v="496"/>
    <x v="1"/>
    <x v="0"/>
    <x v="0"/>
    <x v="1"/>
    <x v="1"/>
    <n v="2"/>
    <s v="Sales"/>
    <n v="100"/>
    <n v="80"/>
    <n v="200"/>
    <n v="160"/>
    <n v="40"/>
    <x v="6"/>
  </r>
  <r>
    <x v="1268"/>
    <x v="101"/>
    <x v="497"/>
    <x v="1"/>
    <x v="1"/>
    <x v="1"/>
    <x v="2"/>
    <x v="1"/>
    <n v="2"/>
    <s v="Sales"/>
    <n v="2000"/>
    <n v="1850"/>
    <n v="4000"/>
    <n v="3700"/>
    <n v="300"/>
    <x v="0"/>
  </r>
  <r>
    <x v="1269"/>
    <x v="102"/>
    <x v="498"/>
    <x v="0"/>
    <x v="2"/>
    <x v="2"/>
    <x v="0"/>
    <x v="0"/>
    <n v="1"/>
    <s v="Sales"/>
    <n v="9500"/>
    <n v="8000"/>
    <n v="9500"/>
    <n v="8000"/>
    <n v="1500"/>
    <x v="1"/>
  </r>
  <r>
    <x v="1270"/>
    <x v="103"/>
    <x v="499"/>
    <x v="0"/>
    <x v="3"/>
    <x v="3"/>
    <x v="1"/>
    <x v="1"/>
    <n v="1"/>
    <s v="Sales"/>
    <n v="4700"/>
    <n v="4000"/>
    <n v="4700"/>
    <n v="4000"/>
    <n v="700"/>
    <x v="2"/>
  </r>
  <r>
    <x v="1271"/>
    <x v="104"/>
    <x v="500"/>
    <x v="0"/>
    <x v="0"/>
    <x v="0"/>
    <x v="2"/>
    <x v="0"/>
    <n v="2"/>
    <s v="Sales"/>
    <n v="400"/>
    <n v="360"/>
    <n v="800"/>
    <n v="720"/>
    <n v="80"/>
    <x v="3"/>
  </r>
  <r>
    <x v="1272"/>
    <x v="105"/>
    <x v="501"/>
    <x v="1"/>
    <x v="0"/>
    <x v="0"/>
    <x v="0"/>
    <x v="0"/>
    <n v="2"/>
    <s v="Sales"/>
    <n v="100"/>
    <n v="90"/>
    <n v="200"/>
    <n v="180"/>
    <n v="20"/>
    <x v="4"/>
  </r>
  <r>
    <x v="1273"/>
    <x v="106"/>
    <x v="502"/>
    <x v="1"/>
    <x v="1"/>
    <x v="1"/>
    <x v="1"/>
    <x v="2"/>
    <n v="1"/>
    <s v="Sales"/>
    <n v="1600"/>
    <n v="1590"/>
    <n v="1600"/>
    <n v="1590"/>
    <n v="10"/>
    <x v="5"/>
  </r>
  <r>
    <x v="1274"/>
    <x v="107"/>
    <x v="503"/>
    <x v="1"/>
    <x v="2"/>
    <x v="2"/>
    <x v="2"/>
    <x v="0"/>
    <n v="1"/>
    <s v="Sales"/>
    <n v="50"/>
    <n v="45"/>
    <n v="50"/>
    <n v="45"/>
    <n v="5"/>
    <x v="6"/>
  </r>
  <r>
    <x v="1275"/>
    <x v="105"/>
    <x v="504"/>
    <x v="1"/>
    <x v="3"/>
    <x v="3"/>
    <x v="0"/>
    <x v="0"/>
    <n v="2"/>
    <s v="Sales"/>
    <n v="600"/>
    <n v="450"/>
    <n v="1200"/>
    <n v="900"/>
    <n v="300"/>
    <x v="4"/>
  </r>
  <r>
    <x v="1276"/>
    <x v="108"/>
    <x v="505"/>
    <x v="0"/>
    <x v="0"/>
    <x v="0"/>
    <x v="1"/>
    <x v="0"/>
    <n v="2"/>
    <s v="Sales"/>
    <n v="170"/>
    <n v="150"/>
    <n v="340"/>
    <n v="300"/>
    <n v="40"/>
    <x v="1"/>
  </r>
  <r>
    <x v="1277"/>
    <x v="109"/>
    <x v="506"/>
    <x v="1"/>
    <x v="0"/>
    <x v="0"/>
    <x v="2"/>
    <x v="0"/>
    <n v="1"/>
    <s v="Sales"/>
    <n v="25"/>
    <n v="20"/>
    <n v="25"/>
    <n v="20"/>
    <n v="5"/>
    <x v="2"/>
  </r>
  <r>
    <x v="1278"/>
    <x v="110"/>
    <x v="507"/>
    <x v="1"/>
    <x v="1"/>
    <x v="1"/>
    <x v="0"/>
    <x v="1"/>
    <n v="1"/>
    <s v="Sales"/>
    <n v="6700"/>
    <n v="5002"/>
    <n v="6700"/>
    <n v="5002"/>
    <n v="1698"/>
    <x v="3"/>
  </r>
  <r>
    <x v="1279"/>
    <x v="111"/>
    <x v="508"/>
    <x v="1"/>
    <x v="2"/>
    <x v="2"/>
    <x v="1"/>
    <x v="0"/>
    <n v="2"/>
    <s v="Sales"/>
    <n v="6700"/>
    <n v="5000"/>
    <n v="13400"/>
    <n v="10000"/>
    <n v="3400"/>
    <x v="4"/>
  </r>
  <r>
    <x v="1280"/>
    <x v="112"/>
    <x v="509"/>
    <x v="1"/>
    <x v="3"/>
    <x v="3"/>
    <x v="2"/>
    <x v="2"/>
    <n v="2"/>
    <s v="Sales"/>
    <n v="6700"/>
    <n v="5001"/>
    <n v="13400"/>
    <n v="10002"/>
    <n v="3398"/>
    <x v="5"/>
  </r>
  <r>
    <x v="1281"/>
    <x v="113"/>
    <x v="510"/>
    <x v="1"/>
    <x v="0"/>
    <x v="0"/>
    <x v="0"/>
    <x v="0"/>
    <n v="1"/>
    <s v="Sales"/>
    <n v="6700"/>
    <n v="5002"/>
    <n v="6700"/>
    <n v="5002"/>
    <n v="1698"/>
    <x v="6"/>
  </r>
  <r>
    <x v="1282"/>
    <x v="114"/>
    <x v="511"/>
    <x v="1"/>
    <x v="0"/>
    <x v="0"/>
    <x v="1"/>
    <x v="0"/>
    <n v="1"/>
    <s v="Sales"/>
    <n v="6700"/>
    <n v="5000"/>
    <n v="6700"/>
    <n v="5000"/>
    <n v="1700"/>
    <x v="0"/>
  </r>
  <r>
    <x v="1283"/>
    <x v="115"/>
    <x v="512"/>
    <x v="1"/>
    <x v="1"/>
    <x v="1"/>
    <x v="2"/>
    <x v="0"/>
    <n v="2"/>
    <s v="Sales"/>
    <n v="6700"/>
    <n v="5001"/>
    <n v="13400"/>
    <n v="10002"/>
    <n v="3398"/>
    <x v="1"/>
  </r>
  <r>
    <x v="1284"/>
    <x v="116"/>
    <x v="513"/>
    <x v="1"/>
    <x v="2"/>
    <x v="2"/>
    <x v="0"/>
    <x v="0"/>
    <n v="2"/>
    <s v="Sales"/>
    <n v="6700"/>
    <n v="5002"/>
    <n v="13400"/>
    <n v="10004"/>
    <n v="3396"/>
    <x v="2"/>
  </r>
  <r>
    <x v="1285"/>
    <x v="114"/>
    <x v="514"/>
    <x v="1"/>
    <x v="3"/>
    <x v="3"/>
    <x v="1"/>
    <x v="1"/>
    <n v="1"/>
    <s v="Sales"/>
    <n v="22000"/>
    <n v="20000"/>
    <n v="22000"/>
    <n v="20000"/>
    <n v="2000"/>
    <x v="0"/>
  </r>
  <r>
    <x v="1286"/>
    <x v="117"/>
    <x v="515"/>
    <x v="1"/>
    <x v="0"/>
    <x v="0"/>
    <x v="2"/>
    <x v="2"/>
    <n v="1"/>
    <s v="Returned"/>
    <n v="11000"/>
    <n v="10000"/>
    <n v="11000"/>
    <n v="10000"/>
    <n v="1000"/>
    <x v="4"/>
  </r>
  <r>
    <x v="1287"/>
    <x v="118"/>
    <x v="516"/>
    <x v="1"/>
    <x v="0"/>
    <x v="0"/>
    <x v="0"/>
    <x v="0"/>
    <n v="1"/>
    <s v="Sales"/>
    <n v="8500"/>
    <n v="7600"/>
    <n v="8500"/>
    <n v="7600"/>
    <n v="900"/>
    <x v="5"/>
  </r>
  <r>
    <x v="1288"/>
    <x v="119"/>
    <x v="517"/>
    <x v="1"/>
    <x v="1"/>
    <x v="1"/>
    <x v="1"/>
    <x v="0"/>
    <n v="2"/>
    <s v="Returned"/>
    <n v="8500"/>
    <n v="7600"/>
    <n v="17000"/>
    <n v="15200"/>
    <n v="1800"/>
    <x v="6"/>
  </r>
  <r>
    <x v="1289"/>
    <x v="92"/>
    <x v="518"/>
    <x v="1"/>
    <x v="2"/>
    <x v="2"/>
    <x v="2"/>
    <x v="1"/>
    <n v="3"/>
    <s v="Sales"/>
    <n v="13200.000000000002"/>
    <n v="12000"/>
    <n v="39600.000000000007"/>
    <n v="36000"/>
    <n v="3600.0000000000073"/>
    <x v="4"/>
  </r>
  <r>
    <x v="1290"/>
    <x v="93"/>
    <x v="519"/>
    <x v="0"/>
    <x v="3"/>
    <x v="3"/>
    <x v="0"/>
    <x v="0"/>
    <n v="2"/>
    <s v="Sales"/>
    <n v="22000"/>
    <n v="20000"/>
    <n v="44000"/>
    <n v="40000"/>
    <n v="4000"/>
    <x v="5"/>
  </r>
  <r>
    <x v="1291"/>
    <x v="94"/>
    <x v="520"/>
    <x v="0"/>
    <x v="0"/>
    <x v="0"/>
    <x v="1"/>
    <x v="0"/>
    <n v="2"/>
    <s v="Sales"/>
    <n v="7700"/>
    <n v="7000"/>
    <n v="15400"/>
    <n v="14000"/>
    <n v="1400"/>
    <x v="6"/>
  </r>
  <r>
    <x v="1292"/>
    <x v="95"/>
    <x v="521"/>
    <x v="0"/>
    <x v="0"/>
    <x v="0"/>
    <x v="2"/>
    <x v="2"/>
    <n v="3"/>
    <s v="Sales"/>
    <n v="22000"/>
    <n v="20000"/>
    <n v="66000"/>
    <n v="60000"/>
    <n v="6000"/>
    <x v="0"/>
  </r>
  <r>
    <x v="1293"/>
    <x v="96"/>
    <x v="522"/>
    <x v="1"/>
    <x v="1"/>
    <x v="1"/>
    <x v="0"/>
    <x v="0"/>
    <n v="1"/>
    <s v="Sales"/>
    <n v="44000"/>
    <n v="40000"/>
    <n v="44000"/>
    <n v="40000"/>
    <n v="4000"/>
    <x v="1"/>
  </r>
  <r>
    <x v="1294"/>
    <x v="97"/>
    <x v="523"/>
    <x v="1"/>
    <x v="2"/>
    <x v="2"/>
    <x v="1"/>
    <x v="0"/>
    <n v="2"/>
    <s v="Sales"/>
    <n v="19800"/>
    <n v="18000"/>
    <n v="39600"/>
    <n v="36000"/>
    <n v="3600"/>
    <x v="2"/>
  </r>
  <r>
    <x v="1295"/>
    <x v="98"/>
    <x v="524"/>
    <x v="1"/>
    <x v="3"/>
    <x v="3"/>
    <x v="2"/>
    <x v="0"/>
    <n v="2"/>
    <s v="Sales"/>
    <n v="9950"/>
    <n v="9000"/>
    <n v="19900"/>
    <n v="18000"/>
    <n v="1900"/>
    <x v="3"/>
  </r>
  <r>
    <x v="1296"/>
    <x v="96"/>
    <x v="525"/>
    <x v="1"/>
    <x v="0"/>
    <x v="0"/>
    <x v="0"/>
    <x v="0"/>
    <n v="2"/>
    <s v="Sales"/>
    <n v="7700"/>
    <n v="7000"/>
    <n v="15400"/>
    <n v="14000"/>
    <n v="1400"/>
    <x v="1"/>
  </r>
  <r>
    <x v="1297"/>
    <x v="99"/>
    <x v="526"/>
    <x v="0"/>
    <x v="0"/>
    <x v="0"/>
    <x v="1"/>
    <x v="1"/>
    <n v="4"/>
    <s v="Sales"/>
    <n v="11000"/>
    <n v="10000"/>
    <n v="44000"/>
    <n v="40000"/>
    <n v="4000"/>
    <x v="5"/>
  </r>
  <r>
    <x v="1298"/>
    <x v="100"/>
    <x v="527"/>
    <x v="1"/>
    <x v="1"/>
    <x v="1"/>
    <x v="2"/>
    <x v="0"/>
    <n v="1"/>
    <s v="Sales"/>
    <n v="13200.000000000002"/>
    <n v="12000"/>
    <n v="13200.000000000002"/>
    <n v="12000"/>
    <n v="1200.0000000000018"/>
    <x v="6"/>
  </r>
  <r>
    <x v="1299"/>
    <x v="101"/>
    <x v="528"/>
    <x v="1"/>
    <x v="2"/>
    <x v="2"/>
    <x v="0"/>
    <x v="2"/>
    <n v="2"/>
    <s v="Sales"/>
    <n v="9950"/>
    <n v="9000"/>
    <n v="19900"/>
    <n v="18000"/>
    <n v="1900"/>
    <x v="0"/>
  </r>
  <r>
    <x v="1300"/>
    <x v="102"/>
    <x v="529"/>
    <x v="1"/>
    <x v="3"/>
    <x v="3"/>
    <x v="1"/>
    <x v="0"/>
    <n v="2"/>
    <s v="Sales"/>
    <n v="7700"/>
    <n v="7000"/>
    <n v="15400"/>
    <n v="14000"/>
    <n v="1400"/>
    <x v="1"/>
  </r>
  <r>
    <x v="1301"/>
    <x v="103"/>
    <x v="530"/>
    <x v="1"/>
    <x v="0"/>
    <x v="0"/>
    <x v="2"/>
    <x v="1"/>
    <n v="4"/>
    <s v="Sales"/>
    <n v="11000"/>
    <n v="10000"/>
    <n v="44000"/>
    <n v="40000"/>
    <n v="4000"/>
    <x v="2"/>
  </r>
  <r>
    <x v="1302"/>
    <x v="104"/>
    <x v="531"/>
    <x v="1"/>
    <x v="0"/>
    <x v="0"/>
    <x v="0"/>
    <x v="0"/>
    <n v="1"/>
    <s v="Sales"/>
    <n v="13200.000000000002"/>
    <n v="12000"/>
    <n v="13200.000000000002"/>
    <n v="12000"/>
    <n v="1200.0000000000018"/>
    <x v="3"/>
  </r>
  <r>
    <x v="1303"/>
    <x v="105"/>
    <x v="532"/>
    <x v="1"/>
    <x v="1"/>
    <x v="1"/>
    <x v="1"/>
    <x v="0"/>
    <n v="2"/>
    <s v="Sales"/>
    <n v="9950"/>
    <n v="9000"/>
    <n v="19900"/>
    <n v="18000"/>
    <n v="1900"/>
    <x v="4"/>
  </r>
  <r>
    <x v="1304"/>
    <x v="106"/>
    <x v="533"/>
    <x v="1"/>
    <x v="2"/>
    <x v="2"/>
    <x v="2"/>
    <x v="0"/>
    <n v="2"/>
    <s v="Sales"/>
    <n v="7700"/>
    <n v="7000"/>
    <n v="15400"/>
    <n v="14000"/>
    <n v="1400"/>
    <x v="5"/>
  </r>
  <r>
    <x v="1305"/>
    <x v="107"/>
    <x v="534"/>
    <x v="1"/>
    <x v="3"/>
    <x v="3"/>
    <x v="0"/>
    <x v="1"/>
    <n v="1"/>
    <s v="Sales"/>
    <n v="11000"/>
    <n v="10000"/>
    <n v="11000"/>
    <n v="10000"/>
    <n v="1000"/>
    <x v="6"/>
  </r>
  <r>
    <x v="1306"/>
    <x v="105"/>
    <x v="535"/>
    <x v="1"/>
    <x v="0"/>
    <x v="0"/>
    <x v="1"/>
    <x v="0"/>
    <n v="1"/>
    <s v="Sales"/>
    <n v="7700.0000000000009"/>
    <n v="7000"/>
    <n v="7700.0000000000009"/>
    <n v="7000"/>
    <n v="700.00000000000091"/>
    <x v="4"/>
  </r>
  <r>
    <x v="1307"/>
    <x v="108"/>
    <x v="536"/>
    <x v="1"/>
    <x v="0"/>
    <x v="0"/>
    <x v="2"/>
    <x v="1"/>
    <n v="2"/>
    <s v="Sales"/>
    <n v="9950"/>
    <n v="9000"/>
    <n v="19900"/>
    <n v="18000"/>
    <n v="1900"/>
    <x v="1"/>
  </r>
  <r>
    <x v="1308"/>
    <x v="109"/>
    <x v="537"/>
    <x v="1"/>
    <x v="1"/>
    <x v="1"/>
    <x v="0"/>
    <x v="1"/>
    <n v="2"/>
    <s v="Sales"/>
    <n v="19800"/>
    <n v="18000"/>
    <n v="39600"/>
    <n v="36000"/>
    <n v="3600"/>
    <x v="2"/>
  </r>
  <r>
    <x v="1309"/>
    <x v="110"/>
    <x v="538"/>
    <x v="1"/>
    <x v="2"/>
    <x v="2"/>
    <x v="1"/>
    <x v="0"/>
    <n v="1"/>
    <s v="Sales"/>
    <n v="44000"/>
    <n v="40000"/>
    <n v="44000"/>
    <n v="40000"/>
    <n v="4000"/>
    <x v="3"/>
  </r>
  <r>
    <x v="1310"/>
    <x v="111"/>
    <x v="539"/>
    <x v="1"/>
    <x v="3"/>
    <x v="3"/>
    <x v="2"/>
    <x v="0"/>
    <n v="1"/>
    <s v="Sales"/>
    <n v="22000"/>
    <n v="20000"/>
    <n v="22000"/>
    <n v="20000"/>
    <n v="2000"/>
    <x v="4"/>
  </r>
  <r>
    <x v="1311"/>
    <x v="112"/>
    <x v="50"/>
    <x v="0"/>
    <x v="0"/>
    <x v="0"/>
    <x v="0"/>
    <x v="2"/>
    <n v="2"/>
    <s v="Sales"/>
    <n v="13000"/>
    <n v="12000"/>
    <n v="26000"/>
    <n v="24000"/>
    <n v="2000"/>
    <x v="5"/>
  </r>
  <r>
    <x v="1312"/>
    <x v="113"/>
    <x v="540"/>
    <x v="0"/>
    <x v="0"/>
    <x v="0"/>
    <x v="1"/>
    <x v="0"/>
    <n v="2"/>
    <s v="Sales"/>
    <n v="6700"/>
    <n v="5000"/>
    <n v="13400"/>
    <n v="10000"/>
    <n v="3400"/>
    <x v="6"/>
  </r>
  <r>
    <x v="1313"/>
    <x v="114"/>
    <x v="541"/>
    <x v="0"/>
    <x v="1"/>
    <x v="1"/>
    <x v="2"/>
    <x v="0"/>
    <n v="1"/>
    <s v="Sales"/>
    <n v="6700"/>
    <n v="5001"/>
    <n v="6700"/>
    <n v="5001"/>
    <n v="1699"/>
    <x v="0"/>
  </r>
  <r>
    <x v="1314"/>
    <x v="115"/>
    <x v="542"/>
    <x v="1"/>
    <x v="2"/>
    <x v="2"/>
    <x v="0"/>
    <x v="0"/>
    <n v="1"/>
    <s v="Sales"/>
    <n v="6700"/>
    <n v="5002"/>
    <n v="6700"/>
    <n v="5002"/>
    <n v="1698"/>
    <x v="1"/>
  </r>
  <r>
    <x v="1315"/>
    <x v="116"/>
    <x v="543"/>
    <x v="1"/>
    <x v="3"/>
    <x v="3"/>
    <x v="1"/>
    <x v="0"/>
    <n v="2"/>
    <s v="Sales"/>
    <n v="6700"/>
    <n v="5000"/>
    <n v="13400"/>
    <n v="10000"/>
    <n v="3400"/>
    <x v="2"/>
  </r>
  <r>
    <x v="1316"/>
    <x v="114"/>
    <x v="544"/>
    <x v="1"/>
    <x v="0"/>
    <x v="0"/>
    <x v="2"/>
    <x v="1"/>
    <n v="2"/>
    <s v="Sales"/>
    <n v="6700"/>
    <n v="5001"/>
    <n v="13400"/>
    <n v="10002"/>
    <n v="3398"/>
    <x v="0"/>
  </r>
  <r>
    <x v="1317"/>
    <x v="117"/>
    <x v="545"/>
    <x v="1"/>
    <x v="0"/>
    <x v="0"/>
    <x v="0"/>
    <x v="0"/>
    <n v="1"/>
    <s v="Sales"/>
    <n v="6700"/>
    <n v="5002"/>
    <n v="6700"/>
    <n v="5002"/>
    <n v="1698"/>
    <x v="4"/>
  </r>
  <r>
    <x v="1318"/>
    <x v="118"/>
    <x v="546"/>
    <x v="0"/>
    <x v="1"/>
    <x v="1"/>
    <x v="1"/>
    <x v="2"/>
    <n v="11"/>
    <s v="Sales"/>
    <n v="6700"/>
    <n v="5000"/>
    <n v="73700"/>
    <n v="55000"/>
    <n v="18700"/>
    <x v="5"/>
  </r>
  <r>
    <x v="1319"/>
    <x v="119"/>
    <x v="547"/>
    <x v="1"/>
    <x v="0"/>
    <x v="0"/>
    <x v="2"/>
    <x v="1"/>
    <n v="11"/>
    <s v="Sales"/>
    <n v="6700"/>
    <n v="5000"/>
    <n v="73700"/>
    <n v="55000"/>
    <n v="18700"/>
    <x v="6"/>
  </r>
  <r>
    <x v="1320"/>
    <x v="92"/>
    <x v="548"/>
    <x v="1"/>
    <x v="1"/>
    <x v="1"/>
    <x v="0"/>
    <x v="0"/>
    <n v="11"/>
    <s v="Sales"/>
    <n v="6700"/>
    <n v="5000"/>
    <n v="73700"/>
    <n v="55000"/>
    <n v="18700"/>
    <x v="4"/>
  </r>
  <r>
    <x v="1321"/>
    <x v="93"/>
    <x v="549"/>
    <x v="0"/>
    <x v="2"/>
    <x v="2"/>
    <x v="1"/>
    <x v="0"/>
    <n v="11"/>
    <s v="Sales"/>
    <n v="6700"/>
    <n v="5000"/>
    <n v="73700"/>
    <n v="55000"/>
    <n v="18700"/>
    <x v="5"/>
  </r>
  <r>
    <x v="1322"/>
    <x v="94"/>
    <x v="550"/>
    <x v="1"/>
    <x v="3"/>
    <x v="3"/>
    <x v="2"/>
    <x v="2"/>
    <n v="11"/>
    <s v="Sales"/>
    <n v="6700"/>
    <n v="5000"/>
    <n v="73700"/>
    <n v="55000"/>
    <n v="18700"/>
    <x v="6"/>
  </r>
  <r>
    <x v="1323"/>
    <x v="95"/>
    <x v="551"/>
    <x v="1"/>
    <x v="0"/>
    <x v="0"/>
    <x v="0"/>
    <x v="0"/>
    <n v="11"/>
    <s v="Sales"/>
    <n v="6700"/>
    <n v="5000"/>
    <n v="73700"/>
    <n v="55000"/>
    <n v="18700"/>
    <x v="0"/>
  </r>
  <r>
    <x v="1324"/>
    <x v="96"/>
    <x v="552"/>
    <x v="1"/>
    <x v="0"/>
    <x v="0"/>
    <x v="2"/>
    <x v="1"/>
    <n v="11"/>
    <s v="Sales"/>
    <n v="200"/>
    <n v="190"/>
    <n v="2200"/>
    <n v="2090"/>
    <n v="110"/>
    <x v="1"/>
  </r>
  <r>
    <x v="1325"/>
    <x v="97"/>
    <x v="553"/>
    <x v="1"/>
    <x v="1"/>
    <x v="1"/>
    <x v="0"/>
    <x v="0"/>
    <n v="1"/>
    <s v="Sales"/>
    <n v="2250"/>
    <n v="2200"/>
    <n v="2250"/>
    <n v="2200"/>
    <n v="50"/>
    <x v="2"/>
  </r>
  <r>
    <x v="1326"/>
    <x v="98"/>
    <x v="554"/>
    <x v="0"/>
    <x v="2"/>
    <x v="2"/>
    <x v="1"/>
    <x v="0"/>
    <n v="1"/>
    <s v="Sales"/>
    <n v="100"/>
    <n v="90"/>
    <n v="100"/>
    <n v="90"/>
    <n v="10"/>
    <x v="3"/>
  </r>
  <r>
    <x v="1327"/>
    <x v="96"/>
    <x v="555"/>
    <x v="1"/>
    <x v="3"/>
    <x v="3"/>
    <x v="2"/>
    <x v="2"/>
    <n v="2"/>
    <s v="Sales"/>
    <n v="100"/>
    <n v="80"/>
    <n v="200"/>
    <n v="160"/>
    <n v="40"/>
    <x v="1"/>
  </r>
  <r>
    <x v="1328"/>
    <x v="99"/>
    <x v="556"/>
    <x v="1"/>
    <x v="0"/>
    <x v="0"/>
    <x v="0"/>
    <x v="0"/>
    <n v="2"/>
    <s v="Sales"/>
    <n v="2000"/>
    <n v="1850"/>
    <n v="4000"/>
    <n v="3700"/>
    <n v="300"/>
    <x v="5"/>
  </r>
  <r>
    <x v="1329"/>
    <x v="100"/>
    <x v="557"/>
    <x v="1"/>
    <x v="0"/>
    <x v="0"/>
    <x v="1"/>
    <x v="0"/>
    <n v="1"/>
    <s v="Sales"/>
    <n v="9500"/>
    <n v="8000"/>
    <n v="9500"/>
    <n v="8000"/>
    <n v="1500"/>
    <x v="6"/>
  </r>
  <r>
    <x v="1330"/>
    <x v="101"/>
    <x v="558"/>
    <x v="1"/>
    <x v="1"/>
    <x v="1"/>
    <x v="2"/>
    <x v="0"/>
    <n v="1"/>
    <s v="Sales"/>
    <n v="4700"/>
    <n v="4000"/>
    <n v="4700"/>
    <n v="4000"/>
    <n v="700"/>
    <x v="0"/>
  </r>
  <r>
    <x v="1331"/>
    <x v="102"/>
    <x v="559"/>
    <x v="1"/>
    <x v="2"/>
    <x v="2"/>
    <x v="0"/>
    <x v="0"/>
    <n v="2"/>
    <s v="Sales"/>
    <n v="400"/>
    <n v="360"/>
    <n v="800"/>
    <n v="720"/>
    <n v="80"/>
    <x v="1"/>
  </r>
  <r>
    <x v="1332"/>
    <x v="103"/>
    <x v="560"/>
    <x v="1"/>
    <x v="3"/>
    <x v="3"/>
    <x v="1"/>
    <x v="1"/>
    <n v="2"/>
    <s v="Sales"/>
    <n v="100"/>
    <n v="90"/>
    <n v="200"/>
    <n v="180"/>
    <n v="20"/>
    <x v="2"/>
  </r>
  <r>
    <x v="1333"/>
    <x v="104"/>
    <x v="561"/>
    <x v="1"/>
    <x v="0"/>
    <x v="0"/>
    <x v="2"/>
    <x v="0"/>
    <n v="1"/>
    <s v="Sales"/>
    <n v="1600"/>
    <n v="1590"/>
    <n v="1600"/>
    <n v="1590"/>
    <n v="10"/>
    <x v="3"/>
  </r>
  <r>
    <x v="1334"/>
    <x v="105"/>
    <x v="562"/>
    <x v="1"/>
    <x v="0"/>
    <x v="0"/>
    <x v="0"/>
    <x v="0"/>
    <n v="1"/>
    <s v="Sales"/>
    <n v="50"/>
    <n v="45"/>
    <n v="50"/>
    <n v="45"/>
    <n v="5"/>
    <x v="4"/>
  </r>
  <r>
    <x v="1335"/>
    <x v="106"/>
    <x v="563"/>
    <x v="1"/>
    <x v="0"/>
    <x v="0"/>
    <x v="1"/>
    <x v="0"/>
    <n v="2"/>
    <s v="Sales"/>
    <n v="600"/>
    <n v="450"/>
    <n v="1200"/>
    <n v="900"/>
    <n v="300"/>
    <x v="5"/>
  </r>
  <r>
    <x v="1336"/>
    <x v="107"/>
    <x v="564"/>
    <x v="1"/>
    <x v="0"/>
    <x v="0"/>
    <x v="2"/>
    <x v="0"/>
    <n v="2"/>
    <s v="Sales"/>
    <n v="170"/>
    <n v="150"/>
    <n v="340"/>
    <n v="300"/>
    <n v="40"/>
    <x v="6"/>
  </r>
  <r>
    <x v="1337"/>
    <x v="105"/>
    <x v="565"/>
    <x v="1"/>
    <x v="0"/>
    <x v="0"/>
    <x v="0"/>
    <x v="1"/>
    <n v="1"/>
    <s v="Sales"/>
    <n v="25"/>
    <n v="20"/>
    <n v="25"/>
    <n v="20"/>
    <n v="5"/>
    <x v="4"/>
  </r>
  <r>
    <x v="1338"/>
    <x v="108"/>
    <x v="566"/>
    <x v="1"/>
    <x v="0"/>
    <x v="0"/>
    <x v="1"/>
    <x v="3"/>
    <n v="1"/>
    <s v="Sales"/>
    <n v="6700"/>
    <n v="5000"/>
    <n v="6700"/>
    <n v="5000"/>
    <n v="1700"/>
    <x v="1"/>
  </r>
  <r>
    <x v="1339"/>
    <x v="109"/>
    <x v="567"/>
    <x v="1"/>
    <x v="0"/>
    <x v="0"/>
    <x v="2"/>
    <x v="2"/>
    <n v="2"/>
    <s v="Sales"/>
    <n v="6700"/>
    <n v="5001"/>
    <n v="13400"/>
    <n v="10002"/>
    <n v="3398"/>
    <x v="2"/>
  </r>
  <r>
    <x v="1340"/>
    <x v="110"/>
    <x v="568"/>
    <x v="0"/>
    <x v="0"/>
    <x v="0"/>
    <x v="0"/>
    <x v="2"/>
    <n v="2"/>
    <s v="Sales"/>
    <n v="6700"/>
    <n v="5002"/>
    <n v="13400"/>
    <n v="10004"/>
    <n v="3396"/>
    <x v="3"/>
  </r>
  <r>
    <x v="1341"/>
    <x v="111"/>
    <x v="569"/>
    <x v="0"/>
    <x v="0"/>
    <x v="0"/>
    <x v="1"/>
    <x v="0"/>
    <n v="1"/>
    <s v="Sales"/>
    <n v="22000"/>
    <n v="20000"/>
    <n v="22000"/>
    <n v="20000"/>
    <n v="2000"/>
    <x v="4"/>
  </r>
  <r>
    <x v="1342"/>
    <x v="112"/>
    <x v="570"/>
    <x v="0"/>
    <x v="0"/>
    <x v="0"/>
    <x v="2"/>
    <x v="0"/>
    <n v="1"/>
    <s v="Returned"/>
    <n v="11000"/>
    <n v="10000"/>
    <n v="11000"/>
    <n v="10000"/>
    <n v="1000"/>
    <x v="5"/>
  </r>
  <r>
    <x v="1343"/>
    <x v="113"/>
    <x v="571"/>
    <x v="1"/>
    <x v="0"/>
    <x v="0"/>
    <x v="0"/>
    <x v="1"/>
    <n v="1"/>
    <s v="Sales"/>
    <n v="8500"/>
    <n v="7600"/>
    <n v="8500"/>
    <n v="7600"/>
    <n v="900"/>
    <x v="6"/>
  </r>
  <r>
    <x v="1344"/>
    <x v="114"/>
    <x v="572"/>
    <x v="1"/>
    <x v="0"/>
    <x v="0"/>
    <x v="1"/>
    <x v="2"/>
    <n v="2"/>
    <s v="Sales"/>
    <n v="8500"/>
    <n v="7600"/>
    <n v="17000"/>
    <n v="15200"/>
    <n v="1800"/>
    <x v="0"/>
  </r>
  <r>
    <x v="1345"/>
    <x v="115"/>
    <x v="573"/>
    <x v="1"/>
    <x v="0"/>
    <x v="0"/>
    <x v="2"/>
    <x v="0"/>
    <n v="3"/>
    <s v="Sales"/>
    <n v="13200.000000000002"/>
    <n v="12000"/>
    <n v="39600.000000000007"/>
    <n v="36000"/>
    <n v="3600.0000000000073"/>
    <x v="1"/>
  </r>
  <r>
    <x v="1346"/>
    <x v="116"/>
    <x v="50"/>
    <x v="1"/>
    <x v="0"/>
    <x v="0"/>
    <x v="0"/>
    <x v="1"/>
    <n v="2"/>
    <s v="Sales"/>
    <n v="22000"/>
    <n v="20000"/>
    <n v="44000"/>
    <n v="40000"/>
    <n v="4000"/>
    <x v="2"/>
  </r>
  <r>
    <x v="1347"/>
    <x v="114"/>
    <x v="574"/>
    <x v="0"/>
    <x v="0"/>
    <x v="0"/>
    <x v="1"/>
    <x v="1"/>
    <n v="2"/>
    <s v="Sales"/>
    <n v="7700"/>
    <n v="7000"/>
    <n v="15400"/>
    <n v="14000"/>
    <n v="1400"/>
    <x v="0"/>
  </r>
  <r>
    <x v="1348"/>
    <x v="117"/>
    <x v="575"/>
    <x v="1"/>
    <x v="0"/>
    <x v="0"/>
    <x v="2"/>
    <x v="0"/>
    <n v="3"/>
    <s v="Sales"/>
    <n v="22000"/>
    <n v="20000"/>
    <n v="66000"/>
    <n v="60000"/>
    <n v="6000"/>
    <x v="4"/>
  </r>
  <r>
    <x v="1349"/>
    <x v="118"/>
    <x v="576"/>
    <x v="1"/>
    <x v="0"/>
    <x v="0"/>
    <x v="0"/>
    <x v="0"/>
    <n v="1"/>
    <s v="Sales"/>
    <n v="44000"/>
    <n v="40000"/>
    <n v="44000"/>
    <n v="40000"/>
    <n v="4000"/>
    <x v="5"/>
  </r>
  <r>
    <x v="1350"/>
    <x v="119"/>
    <x v="577"/>
    <x v="1"/>
    <x v="1"/>
    <x v="1"/>
    <x v="1"/>
    <x v="0"/>
    <n v="2"/>
    <s v="Sales"/>
    <n v="19800"/>
    <n v="18000"/>
    <n v="39600"/>
    <n v="36000"/>
    <n v="3600"/>
    <x v="6"/>
  </r>
  <r>
    <x v="1351"/>
    <x v="92"/>
    <x v="578"/>
    <x v="1"/>
    <x v="2"/>
    <x v="2"/>
    <x v="2"/>
    <x v="1"/>
    <n v="2"/>
    <s v="Sales"/>
    <n v="9950"/>
    <n v="9000"/>
    <n v="19900"/>
    <n v="18000"/>
    <n v="1900"/>
    <x v="4"/>
  </r>
  <r>
    <x v="1352"/>
    <x v="93"/>
    <x v="579"/>
    <x v="1"/>
    <x v="3"/>
    <x v="3"/>
    <x v="0"/>
    <x v="0"/>
    <n v="2"/>
    <s v="Sales"/>
    <n v="7700"/>
    <n v="7000"/>
    <n v="15400"/>
    <n v="14000"/>
    <n v="1400"/>
    <x v="5"/>
  </r>
  <r>
    <x v="1353"/>
    <x v="94"/>
    <x v="580"/>
    <x v="1"/>
    <x v="0"/>
    <x v="0"/>
    <x v="1"/>
    <x v="2"/>
    <n v="4"/>
    <s v="Sales"/>
    <n v="11000"/>
    <n v="10000"/>
    <n v="44000"/>
    <n v="40000"/>
    <n v="4000"/>
    <x v="6"/>
  </r>
  <r>
    <x v="1354"/>
    <x v="95"/>
    <x v="581"/>
    <x v="1"/>
    <x v="0"/>
    <x v="0"/>
    <x v="2"/>
    <x v="0"/>
    <n v="1"/>
    <s v="Sales"/>
    <n v="13200.000000000002"/>
    <n v="12000"/>
    <n v="13200.000000000002"/>
    <n v="12000"/>
    <n v="1200.0000000000018"/>
    <x v="0"/>
  </r>
  <r>
    <x v="1355"/>
    <x v="96"/>
    <x v="582"/>
    <x v="1"/>
    <x v="1"/>
    <x v="1"/>
    <x v="0"/>
    <x v="0"/>
    <n v="2"/>
    <s v="Sales"/>
    <n v="1900"/>
    <n v="1800"/>
    <n v="3800"/>
    <n v="3600"/>
    <n v="200"/>
    <x v="1"/>
  </r>
  <r>
    <x v="1356"/>
    <x v="97"/>
    <x v="583"/>
    <x v="1"/>
    <x v="2"/>
    <x v="2"/>
    <x v="1"/>
    <x v="0"/>
    <n v="2"/>
    <s v="Sales"/>
    <n v="200"/>
    <n v="190"/>
    <n v="400"/>
    <n v="380"/>
    <n v="20"/>
    <x v="2"/>
  </r>
  <r>
    <x v="1357"/>
    <x v="98"/>
    <x v="584"/>
    <x v="1"/>
    <x v="3"/>
    <x v="3"/>
    <x v="2"/>
    <x v="1"/>
    <n v="4"/>
    <s v="Sales"/>
    <n v="2250"/>
    <n v="2200"/>
    <n v="9000"/>
    <n v="8800"/>
    <n v="200"/>
    <x v="3"/>
  </r>
  <r>
    <x v="1358"/>
    <x v="96"/>
    <x v="585"/>
    <x v="1"/>
    <x v="0"/>
    <x v="0"/>
    <x v="0"/>
    <x v="0"/>
    <n v="1"/>
    <s v="Sales"/>
    <n v="100"/>
    <n v="90"/>
    <n v="100"/>
    <n v="90"/>
    <n v="10"/>
    <x v="1"/>
  </r>
  <r>
    <x v="1359"/>
    <x v="99"/>
    <x v="586"/>
    <x v="1"/>
    <x v="0"/>
    <x v="0"/>
    <x v="1"/>
    <x v="1"/>
    <n v="2"/>
    <s v="Sales"/>
    <n v="100"/>
    <n v="80"/>
    <n v="200"/>
    <n v="160"/>
    <n v="40"/>
    <x v="5"/>
  </r>
  <r>
    <x v="1360"/>
    <x v="100"/>
    <x v="587"/>
    <x v="1"/>
    <x v="1"/>
    <x v="1"/>
    <x v="2"/>
    <x v="1"/>
    <n v="2"/>
    <s v="Sales"/>
    <n v="2000"/>
    <n v="1850"/>
    <n v="4000"/>
    <n v="3700"/>
    <n v="300"/>
    <x v="6"/>
  </r>
  <r>
    <x v="1361"/>
    <x v="101"/>
    <x v="588"/>
    <x v="0"/>
    <x v="2"/>
    <x v="2"/>
    <x v="0"/>
    <x v="0"/>
    <n v="1"/>
    <s v="Sales"/>
    <n v="9500"/>
    <n v="8000"/>
    <n v="9500"/>
    <n v="8000"/>
    <n v="1500"/>
    <x v="0"/>
  </r>
  <r>
    <x v="1362"/>
    <x v="102"/>
    <x v="589"/>
    <x v="0"/>
    <x v="3"/>
    <x v="3"/>
    <x v="1"/>
    <x v="1"/>
    <n v="1"/>
    <s v="Sales"/>
    <n v="4700"/>
    <n v="4000"/>
    <n v="4700"/>
    <n v="4000"/>
    <n v="700"/>
    <x v="1"/>
  </r>
  <r>
    <x v="1363"/>
    <x v="103"/>
    <x v="590"/>
    <x v="0"/>
    <x v="0"/>
    <x v="0"/>
    <x v="2"/>
    <x v="0"/>
    <n v="2"/>
    <s v="Sales"/>
    <n v="400"/>
    <n v="360"/>
    <n v="800"/>
    <n v="720"/>
    <n v="80"/>
    <x v="2"/>
  </r>
  <r>
    <x v="1364"/>
    <x v="104"/>
    <x v="591"/>
    <x v="1"/>
    <x v="0"/>
    <x v="0"/>
    <x v="0"/>
    <x v="0"/>
    <n v="2"/>
    <s v="Sales"/>
    <n v="100"/>
    <n v="90"/>
    <n v="200"/>
    <n v="180"/>
    <n v="20"/>
    <x v="3"/>
  </r>
  <r>
    <x v="1365"/>
    <x v="92"/>
    <x v="592"/>
    <x v="1"/>
    <x v="1"/>
    <x v="1"/>
    <x v="1"/>
    <x v="2"/>
    <n v="1"/>
    <s v="Sales"/>
    <n v="1600"/>
    <n v="1590"/>
    <n v="1600"/>
    <n v="1590"/>
    <n v="10"/>
    <x v="4"/>
  </r>
  <r>
    <x v="1366"/>
    <x v="93"/>
    <x v="593"/>
    <x v="1"/>
    <x v="2"/>
    <x v="2"/>
    <x v="2"/>
    <x v="0"/>
    <n v="1"/>
    <s v="Sales"/>
    <n v="50"/>
    <n v="45"/>
    <n v="50"/>
    <n v="45"/>
    <n v="5"/>
    <x v="5"/>
  </r>
  <r>
    <x v="1367"/>
    <x v="94"/>
    <x v="594"/>
    <x v="1"/>
    <x v="3"/>
    <x v="3"/>
    <x v="0"/>
    <x v="0"/>
    <n v="2"/>
    <s v="Sales"/>
    <n v="600"/>
    <n v="450"/>
    <n v="1200"/>
    <n v="900"/>
    <n v="300"/>
    <x v="6"/>
  </r>
  <r>
    <x v="1368"/>
    <x v="95"/>
    <x v="595"/>
    <x v="0"/>
    <x v="0"/>
    <x v="0"/>
    <x v="1"/>
    <x v="0"/>
    <n v="2"/>
    <s v="Sales"/>
    <n v="170"/>
    <n v="150"/>
    <n v="340"/>
    <n v="300"/>
    <n v="40"/>
    <x v="0"/>
  </r>
  <r>
    <x v="1369"/>
    <x v="96"/>
    <x v="596"/>
    <x v="1"/>
    <x v="0"/>
    <x v="0"/>
    <x v="2"/>
    <x v="0"/>
    <n v="1"/>
    <s v="Sales"/>
    <n v="25"/>
    <n v="20"/>
    <n v="25"/>
    <n v="20"/>
    <n v="5"/>
    <x v="1"/>
  </r>
  <r>
    <x v="1370"/>
    <x v="97"/>
    <x v="597"/>
    <x v="1"/>
    <x v="1"/>
    <x v="1"/>
    <x v="0"/>
    <x v="1"/>
    <n v="1"/>
    <s v="Sales"/>
    <n v="6700"/>
    <n v="5002"/>
    <n v="6700"/>
    <n v="5002"/>
    <n v="1698"/>
    <x v="2"/>
  </r>
  <r>
    <x v="1371"/>
    <x v="98"/>
    <x v="598"/>
    <x v="1"/>
    <x v="2"/>
    <x v="2"/>
    <x v="1"/>
    <x v="0"/>
    <n v="2"/>
    <s v="Sales"/>
    <n v="6700"/>
    <n v="5000"/>
    <n v="13400"/>
    <n v="10000"/>
    <n v="3400"/>
    <x v="3"/>
  </r>
  <r>
    <x v="1372"/>
    <x v="96"/>
    <x v="599"/>
    <x v="1"/>
    <x v="3"/>
    <x v="3"/>
    <x v="2"/>
    <x v="2"/>
    <n v="2"/>
    <s v="Sales"/>
    <n v="6700"/>
    <n v="5001"/>
    <n v="13400"/>
    <n v="10002"/>
    <n v="3398"/>
    <x v="1"/>
  </r>
  <r>
    <x v="1373"/>
    <x v="99"/>
    <x v="600"/>
    <x v="1"/>
    <x v="0"/>
    <x v="0"/>
    <x v="0"/>
    <x v="0"/>
    <n v="1"/>
    <s v="Sales"/>
    <n v="6700"/>
    <n v="5002"/>
    <n v="6700"/>
    <n v="5002"/>
    <n v="1698"/>
    <x v="5"/>
  </r>
  <r>
    <x v="1374"/>
    <x v="100"/>
    <x v="601"/>
    <x v="1"/>
    <x v="0"/>
    <x v="0"/>
    <x v="1"/>
    <x v="0"/>
    <n v="1"/>
    <s v="Sales"/>
    <n v="6700"/>
    <n v="5000"/>
    <n v="6700"/>
    <n v="5000"/>
    <n v="1700"/>
    <x v="6"/>
  </r>
  <r>
    <x v="1375"/>
    <x v="101"/>
    <x v="602"/>
    <x v="1"/>
    <x v="1"/>
    <x v="1"/>
    <x v="2"/>
    <x v="0"/>
    <n v="2"/>
    <s v="Sales"/>
    <n v="6700"/>
    <n v="5001"/>
    <n v="13400"/>
    <n v="10002"/>
    <n v="3398"/>
    <x v="0"/>
  </r>
  <r>
    <x v="1376"/>
    <x v="102"/>
    <x v="603"/>
    <x v="1"/>
    <x v="2"/>
    <x v="2"/>
    <x v="0"/>
    <x v="0"/>
    <n v="2"/>
    <s v="Sales"/>
    <n v="6700"/>
    <n v="5002"/>
    <n v="13400"/>
    <n v="10004"/>
    <n v="3396"/>
    <x v="1"/>
  </r>
  <r>
    <x v="1377"/>
    <x v="103"/>
    <x v="604"/>
    <x v="1"/>
    <x v="3"/>
    <x v="3"/>
    <x v="1"/>
    <x v="1"/>
    <n v="1"/>
    <s v="Sales"/>
    <n v="22000"/>
    <n v="20000"/>
    <n v="22000"/>
    <n v="20000"/>
    <n v="2000"/>
    <x v="2"/>
  </r>
  <r>
    <x v="1378"/>
    <x v="104"/>
    <x v="605"/>
    <x v="1"/>
    <x v="0"/>
    <x v="0"/>
    <x v="2"/>
    <x v="2"/>
    <n v="1"/>
    <s v="Returned"/>
    <n v="11000"/>
    <n v="10000"/>
    <n v="11000"/>
    <n v="10000"/>
    <n v="1000"/>
    <x v="3"/>
  </r>
  <r>
    <x v="1379"/>
    <x v="105"/>
    <x v="606"/>
    <x v="1"/>
    <x v="0"/>
    <x v="0"/>
    <x v="0"/>
    <x v="0"/>
    <n v="1"/>
    <s v="Sales"/>
    <n v="8500"/>
    <n v="7600"/>
    <n v="8500"/>
    <n v="7600"/>
    <n v="900"/>
    <x v="4"/>
  </r>
  <r>
    <x v="1380"/>
    <x v="106"/>
    <x v="607"/>
    <x v="1"/>
    <x v="1"/>
    <x v="1"/>
    <x v="1"/>
    <x v="0"/>
    <n v="2"/>
    <s v="Returned"/>
    <n v="8500"/>
    <n v="7600"/>
    <n v="17000"/>
    <n v="15200"/>
    <n v="1800"/>
    <x v="5"/>
  </r>
  <r>
    <x v="1381"/>
    <x v="107"/>
    <x v="608"/>
    <x v="1"/>
    <x v="2"/>
    <x v="2"/>
    <x v="2"/>
    <x v="1"/>
    <n v="3"/>
    <s v="Sales"/>
    <n v="13200.000000000002"/>
    <n v="12000"/>
    <n v="39600.000000000007"/>
    <n v="36000"/>
    <n v="3600.0000000000073"/>
    <x v="6"/>
  </r>
  <r>
    <x v="1382"/>
    <x v="105"/>
    <x v="609"/>
    <x v="0"/>
    <x v="3"/>
    <x v="3"/>
    <x v="0"/>
    <x v="0"/>
    <n v="2"/>
    <s v="Sales"/>
    <n v="22000"/>
    <n v="20000"/>
    <n v="44000"/>
    <n v="40000"/>
    <n v="4000"/>
    <x v="4"/>
  </r>
  <r>
    <x v="1383"/>
    <x v="108"/>
    <x v="50"/>
    <x v="0"/>
    <x v="0"/>
    <x v="0"/>
    <x v="1"/>
    <x v="0"/>
    <n v="2"/>
    <s v="Sales"/>
    <n v="7700"/>
    <n v="7000"/>
    <n v="15400"/>
    <n v="14000"/>
    <n v="1400"/>
    <x v="1"/>
  </r>
  <r>
    <x v="1384"/>
    <x v="109"/>
    <x v="610"/>
    <x v="0"/>
    <x v="0"/>
    <x v="0"/>
    <x v="2"/>
    <x v="2"/>
    <n v="3"/>
    <s v="Sales"/>
    <n v="22000"/>
    <n v="20000"/>
    <n v="66000"/>
    <n v="60000"/>
    <n v="6000"/>
    <x v="2"/>
  </r>
  <r>
    <x v="1385"/>
    <x v="110"/>
    <x v="611"/>
    <x v="1"/>
    <x v="1"/>
    <x v="1"/>
    <x v="0"/>
    <x v="0"/>
    <n v="1"/>
    <s v="Sales"/>
    <n v="44000"/>
    <n v="40000"/>
    <n v="44000"/>
    <n v="40000"/>
    <n v="4000"/>
    <x v="3"/>
  </r>
  <r>
    <x v="1386"/>
    <x v="111"/>
    <x v="612"/>
    <x v="1"/>
    <x v="2"/>
    <x v="2"/>
    <x v="1"/>
    <x v="0"/>
    <n v="2"/>
    <s v="Sales"/>
    <n v="19800"/>
    <n v="18000"/>
    <n v="39600"/>
    <n v="36000"/>
    <n v="3600"/>
    <x v="4"/>
  </r>
  <r>
    <x v="1387"/>
    <x v="112"/>
    <x v="613"/>
    <x v="1"/>
    <x v="3"/>
    <x v="3"/>
    <x v="2"/>
    <x v="0"/>
    <n v="2"/>
    <s v="Sales"/>
    <n v="9950"/>
    <n v="9000"/>
    <n v="19900"/>
    <n v="18000"/>
    <n v="1900"/>
    <x v="5"/>
  </r>
  <r>
    <x v="1388"/>
    <x v="113"/>
    <x v="614"/>
    <x v="1"/>
    <x v="0"/>
    <x v="0"/>
    <x v="0"/>
    <x v="0"/>
    <n v="2"/>
    <s v="Sales"/>
    <n v="7700"/>
    <n v="7000"/>
    <n v="15400"/>
    <n v="14000"/>
    <n v="1400"/>
    <x v="6"/>
  </r>
  <r>
    <x v="1389"/>
    <x v="114"/>
    <x v="615"/>
    <x v="0"/>
    <x v="0"/>
    <x v="0"/>
    <x v="1"/>
    <x v="1"/>
    <n v="4"/>
    <s v="Sales"/>
    <n v="11000"/>
    <n v="10000"/>
    <n v="44000"/>
    <n v="40000"/>
    <n v="4000"/>
    <x v="0"/>
  </r>
  <r>
    <x v="1390"/>
    <x v="115"/>
    <x v="616"/>
    <x v="1"/>
    <x v="1"/>
    <x v="1"/>
    <x v="2"/>
    <x v="0"/>
    <n v="1"/>
    <s v="Sales"/>
    <n v="13200.000000000002"/>
    <n v="12000"/>
    <n v="13200.000000000002"/>
    <n v="12000"/>
    <n v="1200.0000000000018"/>
    <x v="1"/>
  </r>
  <r>
    <x v="1391"/>
    <x v="116"/>
    <x v="617"/>
    <x v="1"/>
    <x v="2"/>
    <x v="2"/>
    <x v="0"/>
    <x v="2"/>
    <n v="2"/>
    <s v="Sales"/>
    <n v="9950"/>
    <n v="9000"/>
    <n v="19900"/>
    <n v="18000"/>
    <n v="1900"/>
    <x v="2"/>
  </r>
  <r>
    <x v="1392"/>
    <x v="114"/>
    <x v="618"/>
    <x v="1"/>
    <x v="3"/>
    <x v="3"/>
    <x v="1"/>
    <x v="0"/>
    <n v="2"/>
    <s v="Sales"/>
    <n v="7700"/>
    <n v="7000"/>
    <n v="15400"/>
    <n v="14000"/>
    <n v="1400"/>
    <x v="0"/>
  </r>
  <r>
    <x v="1393"/>
    <x v="117"/>
    <x v="619"/>
    <x v="1"/>
    <x v="0"/>
    <x v="0"/>
    <x v="2"/>
    <x v="1"/>
    <n v="4"/>
    <s v="Sales"/>
    <n v="11000"/>
    <n v="10000"/>
    <n v="44000"/>
    <n v="40000"/>
    <n v="4000"/>
    <x v="4"/>
  </r>
  <r>
    <x v="1394"/>
    <x v="118"/>
    <x v="620"/>
    <x v="1"/>
    <x v="0"/>
    <x v="0"/>
    <x v="0"/>
    <x v="0"/>
    <n v="1"/>
    <s v="Sales"/>
    <n v="13200.000000000002"/>
    <n v="12000"/>
    <n v="13200.000000000002"/>
    <n v="12000"/>
    <n v="1200.0000000000018"/>
    <x v="5"/>
  </r>
  <r>
    <x v="1395"/>
    <x v="119"/>
    <x v="621"/>
    <x v="1"/>
    <x v="1"/>
    <x v="1"/>
    <x v="1"/>
    <x v="0"/>
    <n v="2"/>
    <s v="Sales"/>
    <n v="9950"/>
    <n v="9000"/>
    <n v="19900"/>
    <n v="18000"/>
    <n v="1900"/>
    <x v="6"/>
  </r>
  <r>
    <x v="1396"/>
    <x v="92"/>
    <x v="622"/>
    <x v="1"/>
    <x v="2"/>
    <x v="2"/>
    <x v="2"/>
    <x v="0"/>
    <n v="2"/>
    <s v="Sales"/>
    <n v="7700"/>
    <n v="7000"/>
    <n v="15400"/>
    <n v="14000"/>
    <n v="1400"/>
    <x v="4"/>
  </r>
  <r>
    <x v="1397"/>
    <x v="93"/>
    <x v="623"/>
    <x v="1"/>
    <x v="3"/>
    <x v="3"/>
    <x v="0"/>
    <x v="1"/>
    <n v="1"/>
    <s v="Sales"/>
    <n v="11000"/>
    <n v="10000"/>
    <n v="11000"/>
    <n v="10000"/>
    <n v="1000"/>
    <x v="5"/>
  </r>
  <r>
    <x v="1398"/>
    <x v="94"/>
    <x v="624"/>
    <x v="1"/>
    <x v="0"/>
    <x v="0"/>
    <x v="1"/>
    <x v="0"/>
    <n v="1"/>
    <s v="Sales"/>
    <n v="7700.0000000000009"/>
    <n v="7000"/>
    <n v="7700.0000000000009"/>
    <n v="7000"/>
    <n v="700.00000000000091"/>
    <x v="6"/>
  </r>
  <r>
    <x v="1399"/>
    <x v="95"/>
    <x v="625"/>
    <x v="1"/>
    <x v="0"/>
    <x v="0"/>
    <x v="2"/>
    <x v="1"/>
    <n v="2"/>
    <s v="Sales"/>
    <n v="9950"/>
    <n v="9000"/>
    <n v="19900"/>
    <n v="18000"/>
    <n v="1900"/>
    <x v="0"/>
  </r>
  <r>
    <x v="1400"/>
    <x v="96"/>
    <x v="626"/>
    <x v="1"/>
    <x v="1"/>
    <x v="1"/>
    <x v="0"/>
    <x v="1"/>
    <n v="2"/>
    <s v="Sales"/>
    <n v="19800"/>
    <n v="18000"/>
    <n v="39600"/>
    <n v="36000"/>
    <n v="3600"/>
    <x v="1"/>
  </r>
  <r>
    <x v="1401"/>
    <x v="97"/>
    <x v="627"/>
    <x v="1"/>
    <x v="2"/>
    <x v="2"/>
    <x v="1"/>
    <x v="0"/>
    <n v="1"/>
    <s v="Sales"/>
    <n v="44000"/>
    <n v="40000"/>
    <n v="44000"/>
    <n v="40000"/>
    <n v="4000"/>
    <x v="2"/>
  </r>
  <r>
    <x v="1402"/>
    <x v="98"/>
    <x v="628"/>
    <x v="1"/>
    <x v="3"/>
    <x v="3"/>
    <x v="2"/>
    <x v="0"/>
    <n v="1"/>
    <s v="Sales"/>
    <n v="22000"/>
    <n v="20000"/>
    <n v="22000"/>
    <n v="20000"/>
    <n v="2000"/>
    <x v="3"/>
  </r>
  <r>
    <x v="1403"/>
    <x v="96"/>
    <x v="629"/>
    <x v="0"/>
    <x v="0"/>
    <x v="0"/>
    <x v="0"/>
    <x v="2"/>
    <n v="2"/>
    <s v="Sales"/>
    <n v="13000"/>
    <n v="12000"/>
    <n v="26000"/>
    <n v="24000"/>
    <n v="2000"/>
    <x v="1"/>
  </r>
  <r>
    <x v="1404"/>
    <x v="99"/>
    <x v="630"/>
    <x v="0"/>
    <x v="0"/>
    <x v="0"/>
    <x v="1"/>
    <x v="0"/>
    <n v="2"/>
    <s v="Sales"/>
    <n v="6700"/>
    <n v="5000"/>
    <n v="13400"/>
    <n v="10000"/>
    <n v="3400"/>
    <x v="5"/>
  </r>
  <r>
    <x v="1405"/>
    <x v="100"/>
    <x v="631"/>
    <x v="0"/>
    <x v="1"/>
    <x v="1"/>
    <x v="2"/>
    <x v="0"/>
    <n v="1"/>
    <s v="Sales"/>
    <n v="6700"/>
    <n v="5001"/>
    <n v="6700"/>
    <n v="5001"/>
    <n v="1699"/>
    <x v="6"/>
  </r>
  <r>
    <x v="1406"/>
    <x v="101"/>
    <x v="50"/>
    <x v="1"/>
    <x v="2"/>
    <x v="2"/>
    <x v="0"/>
    <x v="0"/>
    <n v="1"/>
    <s v="Sales"/>
    <n v="6700"/>
    <n v="5002"/>
    <n v="6700"/>
    <n v="5002"/>
    <n v="1698"/>
    <x v="0"/>
  </r>
  <r>
    <x v="1407"/>
    <x v="102"/>
    <x v="632"/>
    <x v="1"/>
    <x v="3"/>
    <x v="3"/>
    <x v="1"/>
    <x v="0"/>
    <n v="2"/>
    <s v="Sales"/>
    <n v="6700"/>
    <n v="5000"/>
    <n v="13400"/>
    <n v="10000"/>
    <n v="3400"/>
    <x v="1"/>
  </r>
  <r>
    <x v="1408"/>
    <x v="103"/>
    <x v="633"/>
    <x v="1"/>
    <x v="0"/>
    <x v="0"/>
    <x v="2"/>
    <x v="1"/>
    <n v="2"/>
    <s v="Sales"/>
    <n v="6700"/>
    <n v="5001"/>
    <n v="13400"/>
    <n v="10002"/>
    <n v="3398"/>
    <x v="2"/>
  </r>
  <r>
    <x v="1409"/>
    <x v="104"/>
    <x v="634"/>
    <x v="1"/>
    <x v="0"/>
    <x v="0"/>
    <x v="0"/>
    <x v="0"/>
    <n v="1"/>
    <s v="Sales"/>
    <n v="6700"/>
    <n v="5002"/>
    <n v="6700"/>
    <n v="5002"/>
    <n v="1698"/>
    <x v="3"/>
  </r>
  <r>
    <x v="1410"/>
    <x v="105"/>
    <x v="635"/>
    <x v="0"/>
    <x v="1"/>
    <x v="1"/>
    <x v="1"/>
    <x v="2"/>
    <n v="4"/>
    <s v="Sales"/>
    <n v="6700"/>
    <n v="5000"/>
    <n v="26800"/>
    <n v="20000"/>
    <n v="6800"/>
    <x v="4"/>
  </r>
  <r>
    <x v="1411"/>
    <x v="106"/>
    <x v="636"/>
    <x v="1"/>
    <x v="0"/>
    <x v="0"/>
    <x v="2"/>
    <x v="1"/>
    <n v="4"/>
    <s v="Sales"/>
    <n v="6700"/>
    <n v="5000"/>
    <n v="26800"/>
    <n v="20000"/>
    <n v="6800"/>
    <x v="5"/>
  </r>
  <r>
    <x v="1412"/>
    <x v="107"/>
    <x v="637"/>
    <x v="1"/>
    <x v="1"/>
    <x v="1"/>
    <x v="0"/>
    <x v="0"/>
    <n v="4"/>
    <s v="Sales"/>
    <n v="6700"/>
    <n v="5000"/>
    <n v="26800"/>
    <n v="20000"/>
    <n v="6800"/>
    <x v="6"/>
  </r>
  <r>
    <x v="1413"/>
    <x v="105"/>
    <x v="638"/>
    <x v="0"/>
    <x v="2"/>
    <x v="2"/>
    <x v="1"/>
    <x v="0"/>
    <n v="4"/>
    <s v="Sales"/>
    <n v="6700"/>
    <n v="5000"/>
    <n v="26800"/>
    <n v="20000"/>
    <n v="6800"/>
    <x v="4"/>
  </r>
  <r>
    <x v="1414"/>
    <x v="108"/>
    <x v="639"/>
    <x v="1"/>
    <x v="3"/>
    <x v="3"/>
    <x v="2"/>
    <x v="2"/>
    <n v="4"/>
    <s v="Sales"/>
    <n v="6700"/>
    <n v="5000"/>
    <n v="26800"/>
    <n v="20000"/>
    <n v="6800"/>
    <x v="1"/>
  </r>
  <r>
    <x v="1415"/>
    <x v="109"/>
    <x v="640"/>
    <x v="1"/>
    <x v="0"/>
    <x v="0"/>
    <x v="0"/>
    <x v="0"/>
    <n v="4"/>
    <s v="Sales"/>
    <n v="6700"/>
    <n v="5000"/>
    <n v="26800"/>
    <n v="20000"/>
    <n v="6800"/>
    <x v="2"/>
  </r>
  <r>
    <x v="1416"/>
    <x v="110"/>
    <x v="641"/>
    <x v="1"/>
    <x v="0"/>
    <x v="0"/>
    <x v="2"/>
    <x v="1"/>
    <n v="4"/>
    <s v="Sales"/>
    <n v="200"/>
    <n v="190"/>
    <n v="800"/>
    <n v="760"/>
    <n v="40"/>
    <x v="3"/>
  </r>
  <r>
    <x v="1417"/>
    <x v="111"/>
    <x v="642"/>
    <x v="1"/>
    <x v="1"/>
    <x v="1"/>
    <x v="0"/>
    <x v="0"/>
    <n v="1"/>
    <s v="Sales"/>
    <n v="2250"/>
    <n v="2200"/>
    <n v="2250"/>
    <n v="2200"/>
    <n v="50"/>
    <x v="4"/>
  </r>
  <r>
    <x v="1418"/>
    <x v="112"/>
    <x v="643"/>
    <x v="0"/>
    <x v="2"/>
    <x v="2"/>
    <x v="1"/>
    <x v="0"/>
    <n v="1"/>
    <s v="Sales"/>
    <n v="100"/>
    <n v="90"/>
    <n v="100"/>
    <n v="90"/>
    <n v="10"/>
    <x v="5"/>
  </r>
  <r>
    <x v="1419"/>
    <x v="113"/>
    <x v="644"/>
    <x v="1"/>
    <x v="3"/>
    <x v="3"/>
    <x v="2"/>
    <x v="2"/>
    <n v="2"/>
    <s v="Sales"/>
    <n v="100"/>
    <n v="80"/>
    <n v="200"/>
    <n v="160"/>
    <n v="40"/>
    <x v="6"/>
  </r>
  <r>
    <x v="1420"/>
    <x v="114"/>
    <x v="645"/>
    <x v="1"/>
    <x v="0"/>
    <x v="0"/>
    <x v="0"/>
    <x v="0"/>
    <n v="2"/>
    <s v="Sales"/>
    <n v="2000"/>
    <n v="1850"/>
    <n v="4000"/>
    <n v="3700"/>
    <n v="300"/>
    <x v="0"/>
  </r>
  <r>
    <x v="1421"/>
    <x v="115"/>
    <x v="646"/>
    <x v="1"/>
    <x v="0"/>
    <x v="0"/>
    <x v="1"/>
    <x v="0"/>
    <n v="1"/>
    <s v="Sales"/>
    <n v="9500"/>
    <n v="8000"/>
    <n v="9500"/>
    <n v="8000"/>
    <n v="1500"/>
    <x v="1"/>
  </r>
  <r>
    <x v="1422"/>
    <x v="116"/>
    <x v="647"/>
    <x v="1"/>
    <x v="1"/>
    <x v="1"/>
    <x v="2"/>
    <x v="0"/>
    <n v="1"/>
    <s v="Sales"/>
    <n v="4700"/>
    <n v="4000"/>
    <n v="4700"/>
    <n v="4000"/>
    <n v="700"/>
    <x v="2"/>
  </r>
  <r>
    <x v="1423"/>
    <x v="114"/>
    <x v="648"/>
    <x v="1"/>
    <x v="2"/>
    <x v="2"/>
    <x v="0"/>
    <x v="0"/>
    <n v="2"/>
    <s v="Sales"/>
    <n v="400"/>
    <n v="360"/>
    <n v="800"/>
    <n v="720"/>
    <n v="80"/>
    <x v="0"/>
  </r>
  <r>
    <x v="1424"/>
    <x v="117"/>
    <x v="649"/>
    <x v="1"/>
    <x v="3"/>
    <x v="3"/>
    <x v="1"/>
    <x v="1"/>
    <n v="2"/>
    <s v="Sales"/>
    <n v="100"/>
    <n v="90"/>
    <n v="200"/>
    <n v="180"/>
    <n v="20"/>
    <x v="4"/>
  </r>
  <r>
    <x v="1425"/>
    <x v="118"/>
    <x v="650"/>
    <x v="1"/>
    <x v="0"/>
    <x v="0"/>
    <x v="2"/>
    <x v="0"/>
    <n v="1"/>
    <s v="Sales"/>
    <n v="1600"/>
    <n v="1590"/>
    <n v="1600"/>
    <n v="1590"/>
    <n v="10"/>
    <x v="5"/>
  </r>
  <r>
    <x v="1426"/>
    <x v="119"/>
    <x v="651"/>
    <x v="1"/>
    <x v="0"/>
    <x v="0"/>
    <x v="0"/>
    <x v="0"/>
    <n v="1"/>
    <s v="Sales"/>
    <n v="50"/>
    <n v="45"/>
    <n v="50"/>
    <n v="45"/>
    <n v="5"/>
    <x v="6"/>
  </r>
  <r>
    <x v="1427"/>
    <x v="92"/>
    <x v="652"/>
    <x v="1"/>
    <x v="0"/>
    <x v="0"/>
    <x v="1"/>
    <x v="0"/>
    <n v="2"/>
    <s v="Sales"/>
    <n v="600"/>
    <n v="450"/>
    <n v="1200"/>
    <n v="900"/>
    <n v="300"/>
    <x v="4"/>
  </r>
  <r>
    <x v="1428"/>
    <x v="93"/>
    <x v="653"/>
    <x v="1"/>
    <x v="0"/>
    <x v="0"/>
    <x v="2"/>
    <x v="0"/>
    <n v="2"/>
    <s v="Sales"/>
    <n v="170"/>
    <n v="150"/>
    <n v="340"/>
    <n v="300"/>
    <n v="40"/>
    <x v="5"/>
  </r>
  <r>
    <x v="1429"/>
    <x v="94"/>
    <x v="654"/>
    <x v="1"/>
    <x v="0"/>
    <x v="0"/>
    <x v="0"/>
    <x v="1"/>
    <n v="1"/>
    <s v="Sales"/>
    <n v="25"/>
    <n v="20"/>
    <n v="25"/>
    <n v="20"/>
    <n v="5"/>
    <x v="6"/>
  </r>
  <r>
    <x v="1430"/>
    <x v="95"/>
    <x v="655"/>
    <x v="1"/>
    <x v="0"/>
    <x v="0"/>
    <x v="1"/>
    <x v="3"/>
    <n v="1"/>
    <s v="Sales"/>
    <n v="6700"/>
    <n v="5000"/>
    <n v="6700"/>
    <n v="5000"/>
    <n v="1700"/>
    <x v="0"/>
  </r>
  <r>
    <x v="1431"/>
    <x v="96"/>
    <x v="656"/>
    <x v="1"/>
    <x v="0"/>
    <x v="0"/>
    <x v="2"/>
    <x v="2"/>
    <n v="2"/>
    <s v="Sales"/>
    <n v="6700"/>
    <n v="5001"/>
    <n v="13400"/>
    <n v="10002"/>
    <n v="3398"/>
    <x v="1"/>
  </r>
  <r>
    <x v="1432"/>
    <x v="97"/>
    <x v="657"/>
    <x v="0"/>
    <x v="0"/>
    <x v="0"/>
    <x v="0"/>
    <x v="2"/>
    <n v="2"/>
    <s v="Sales"/>
    <n v="6700"/>
    <n v="5002"/>
    <n v="13400"/>
    <n v="10004"/>
    <n v="3396"/>
    <x v="2"/>
  </r>
  <r>
    <x v="1433"/>
    <x v="98"/>
    <x v="658"/>
    <x v="0"/>
    <x v="0"/>
    <x v="0"/>
    <x v="1"/>
    <x v="0"/>
    <n v="1"/>
    <s v="Sales"/>
    <n v="22000"/>
    <n v="20000"/>
    <n v="22000"/>
    <n v="20000"/>
    <n v="2000"/>
    <x v="3"/>
  </r>
  <r>
    <x v="1434"/>
    <x v="96"/>
    <x v="659"/>
    <x v="0"/>
    <x v="0"/>
    <x v="0"/>
    <x v="2"/>
    <x v="0"/>
    <n v="1"/>
    <s v="Returned"/>
    <n v="11000"/>
    <n v="10000"/>
    <n v="11000"/>
    <n v="10000"/>
    <n v="1000"/>
    <x v="1"/>
  </r>
  <r>
    <x v="1435"/>
    <x v="99"/>
    <x v="660"/>
    <x v="1"/>
    <x v="0"/>
    <x v="0"/>
    <x v="0"/>
    <x v="1"/>
    <n v="1"/>
    <s v="Sales"/>
    <n v="8500"/>
    <n v="7600"/>
    <n v="8500"/>
    <n v="7600"/>
    <n v="900"/>
    <x v="5"/>
  </r>
  <r>
    <x v="1436"/>
    <x v="100"/>
    <x v="661"/>
    <x v="1"/>
    <x v="0"/>
    <x v="0"/>
    <x v="1"/>
    <x v="2"/>
    <n v="2"/>
    <s v="Sales"/>
    <n v="8500"/>
    <n v="7600"/>
    <n v="17000"/>
    <n v="15200"/>
    <n v="1800"/>
    <x v="6"/>
  </r>
  <r>
    <x v="1437"/>
    <x v="101"/>
    <x v="662"/>
    <x v="1"/>
    <x v="0"/>
    <x v="0"/>
    <x v="2"/>
    <x v="0"/>
    <n v="3"/>
    <s v="Sales"/>
    <n v="13200.000000000002"/>
    <n v="12000"/>
    <n v="39600.000000000007"/>
    <n v="36000"/>
    <n v="3600.0000000000073"/>
    <x v="0"/>
  </r>
  <r>
    <x v="1438"/>
    <x v="102"/>
    <x v="663"/>
    <x v="1"/>
    <x v="0"/>
    <x v="0"/>
    <x v="0"/>
    <x v="1"/>
    <n v="2"/>
    <s v="Sales"/>
    <n v="22000"/>
    <n v="20000"/>
    <n v="44000"/>
    <n v="40000"/>
    <n v="4000"/>
    <x v="1"/>
  </r>
  <r>
    <x v="1439"/>
    <x v="103"/>
    <x v="664"/>
    <x v="0"/>
    <x v="0"/>
    <x v="0"/>
    <x v="1"/>
    <x v="1"/>
    <n v="2"/>
    <s v="Sales"/>
    <n v="7700"/>
    <n v="7000"/>
    <n v="15400"/>
    <n v="14000"/>
    <n v="1400"/>
    <x v="2"/>
  </r>
  <r>
    <x v="1440"/>
    <x v="104"/>
    <x v="665"/>
    <x v="1"/>
    <x v="0"/>
    <x v="0"/>
    <x v="2"/>
    <x v="0"/>
    <n v="3"/>
    <s v="Sales"/>
    <n v="22000"/>
    <n v="20000"/>
    <n v="66000"/>
    <n v="60000"/>
    <n v="6000"/>
    <x v="3"/>
  </r>
  <r>
    <x v="1441"/>
    <x v="105"/>
    <x v="666"/>
    <x v="1"/>
    <x v="0"/>
    <x v="0"/>
    <x v="0"/>
    <x v="0"/>
    <n v="1"/>
    <s v="Sales"/>
    <n v="44000"/>
    <n v="40000"/>
    <n v="44000"/>
    <n v="40000"/>
    <n v="4000"/>
    <x v="4"/>
  </r>
  <r>
    <x v="1442"/>
    <x v="106"/>
    <x v="667"/>
    <x v="1"/>
    <x v="1"/>
    <x v="1"/>
    <x v="1"/>
    <x v="0"/>
    <n v="2"/>
    <s v="Sales"/>
    <n v="19800"/>
    <n v="18000"/>
    <n v="39600"/>
    <n v="36000"/>
    <n v="3600"/>
    <x v="5"/>
  </r>
  <r>
    <x v="1443"/>
    <x v="107"/>
    <x v="668"/>
    <x v="1"/>
    <x v="2"/>
    <x v="2"/>
    <x v="2"/>
    <x v="1"/>
    <n v="2"/>
    <s v="Sales"/>
    <n v="9950"/>
    <n v="9000"/>
    <n v="19900"/>
    <n v="18000"/>
    <n v="1900"/>
    <x v="6"/>
  </r>
  <r>
    <x v="1444"/>
    <x v="105"/>
    <x v="669"/>
    <x v="1"/>
    <x v="3"/>
    <x v="3"/>
    <x v="0"/>
    <x v="0"/>
    <n v="2"/>
    <s v="Sales"/>
    <n v="7700"/>
    <n v="7000"/>
    <n v="15400"/>
    <n v="14000"/>
    <n v="1400"/>
    <x v="4"/>
  </r>
  <r>
    <x v="1445"/>
    <x v="108"/>
    <x v="670"/>
    <x v="1"/>
    <x v="0"/>
    <x v="0"/>
    <x v="1"/>
    <x v="2"/>
    <n v="4"/>
    <s v="Sales"/>
    <n v="11000"/>
    <n v="10000"/>
    <n v="44000"/>
    <n v="40000"/>
    <n v="4000"/>
    <x v="1"/>
  </r>
  <r>
    <x v="1446"/>
    <x v="109"/>
    <x v="671"/>
    <x v="1"/>
    <x v="0"/>
    <x v="0"/>
    <x v="2"/>
    <x v="0"/>
    <n v="1"/>
    <s v="Sales"/>
    <n v="13200.000000000002"/>
    <n v="12000"/>
    <n v="13200.000000000002"/>
    <n v="12000"/>
    <n v="1200.0000000000018"/>
    <x v="2"/>
  </r>
  <r>
    <x v="1447"/>
    <x v="110"/>
    <x v="672"/>
    <x v="1"/>
    <x v="1"/>
    <x v="1"/>
    <x v="0"/>
    <x v="0"/>
    <n v="2"/>
    <s v="Sales"/>
    <n v="1900"/>
    <n v="1800"/>
    <n v="3800"/>
    <n v="3600"/>
    <n v="200"/>
    <x v="3"/>
  </r>
  <r>
    <x v="1448"/>
    <x v="111"/>
    <x v="673"/>
    <x v="1"/>
    <x v="2"/>
    <x v="2"/>
    <x v="1"/>
    <x v="0"/>
    <n v="2"/>
    <s v="Sales"/>
    <n v="200"/>
    <n v="190"/>
    <n v="400"/>
    <n v="380"/>
    <n v="20"/>
    <x v="4"/>
  </r>
  <r>
    <x v="1449"/>
    <x v="112"/>
    <x v="674"/>
    <x v="1"/>
    <x v="3"/>
    <x v="3"/>
    <x v="2"/>
    <x v="1"/>
    <n v="4"/>
    <s v="Sales"/>
    <n v="2250"/>
    <n v="2200"/>
    <n v="9000"/>
    <n v="8800"/>
    <n v="200"/>
    <x v="5"/>
  </r>
  <r>
    <x v="1450"/>
    <x v="113"/>
    <x v="675"/>
    <x v="1"/>
    <x v="0"/>
    <x v="0"/>
    <x v="0"/>
    <x v="0"/>
    <n v="1"/>
    <s v="Sales"/>
    <n v="100"/>
    <n v="90"/>
    <n v="100"/>
    <n v="90"/>
    <n v="10"/>
    <x v="6"/>
  </r>
  <r>
    <x v="1451"/>
    <x v="114"/>
    <x v="676"/>
    <x v="1"/>
    <x v="0"/>
    <x v="0"/>
    <x v="1"/>
    <x v="1"/>
    <n v="2"/>
    <s v="Sales"/>
    <n v="100"/>
    <n v="80"/>
    <n v="200"/>
    <n v="160"/>
    <n v="40"/>
    <x v="0"/>
  </r>
  <r>
    <x v="1452"/>
    <x v="115"/>
    <x v="677"/>
    <x v="1"/>
    <x v="1"/>
    <x v="1"/>
    <x v="2"/>
    <x v="1"/>
    <n v="2"/>
    <s v="Sales"/>
    <n v="2000"/>
    <n v="1850"/>
    <n v="4000"/>
    <n v="3700"/>
    <n v="300"/>
    <x v="1"/>
  </r>
  <r>
    <x v="1453"/>
    <x v="116"/>
    <x v="678"/>
    <x v="0"/>
    <x v="2"/>
    <x v="2"/>
    <x v="0"/>
    <x v="0"/>
    <n v="1"/>
    <s v="Sales"/>
    <n v="9500"/>
    <n v="8000"/>
    <n v="9500"/>
    <n v="8000"/>
    <n v="1500"/>
    <x v="2"/>
  </r>
  <r>
    <x v="1454"/>
    <x v="114"/>
    <x v="679"/>
    <x v="0"/>
    <x v="3"/>
    <x v="3"/>
    <x v="1"/>
    <x v="1"/>
    <n v="1"/>
    <s v="Sales"/>
    <n v="4700"/>
    <n v="4000"/>
    <n v="4700"/>
    <n v="4000"/>
    <n v="700"/>
    <x v="0"/>
  </r>
  <r>
    <x v="1455"/>
    <x v="117"/>
    <x v="680"/>
    <x v="0"/>
    <x v="0"/>
    <x v="0"/>
    <x v="2"/>
    <x v="0"/>
    <n v="2"/>
    <s v="Sales"/>
    <n v="400"/>
    <n v="360"/>
    <n v="800"/>
    <n v="720"/>
    <n v="80"/>
    <x v="4"/>
  </r>
  <r>
    <x v="1456"/>
    <x v="118"/>
    <x v="681"/>
    <x v="1"/>
    <x v="0"/>
    <x v="0"/>
    <x v="0"/>
    <x v="0"/>
    <n v="2"/>
    <s v="Sales"/>
    <n v="100"/>
    <n v="90"/>
    <n v="200"/>
    <n v="180"/>
    <n v="20"/>
    <x v="5"/>
  </r>
  <r>
    <x v="1457"/>
    <x v="119"/>
    <x v="682"/>
    <x v="1"/>
    <x v="1"/>
    <x v="1"/>
    <x v="1"/>
    <x v="2"/>
    <n v="1"/>
    <s v="Sales"/>
    <n v="1600"/>
    <n v="1590"/>
    <n v="1600"/>
    <n v="1590"/>
    <n v="10"/>
    <x v="6"/>
  </r>
  <r>
    <x v="1458"/>
    <x v="92"/>
    <x v="683"/>
    <x v="1"/>
    <x v="2"/>
    <x v="2"/>
    <x v="2"/>
    <x v="0"/>
    <n v="1"/>
    <s v="Sales"/>
    <n v="50"/>
    <n v="45"/>
    <n v="50"/>
    <n v="45"/>
    <n v="5"/>
    <x v="4"/>
  </r>
  <r>
    <x v="1459"/>
    <x v="93"/>
    <x v="684"/>
    <x v="1"/>
    <x v="3"/>
    <x v="3"/>
    <x v="0"/>
    <x v="0"/>
    <n v="2"/>
    <s v="Sales"/>
    <n v="600"/>
    <n v="450"/>
    <n v="1200"/>
    <n v="900"/>
    <n v="300"/>
    <x v="5"/>
  </r>
  <r>
    <x v="1460"/>
    <x v="94"/>
    <x v="685"/>
    <x v="0"/>
    <x v="0"/>
    <x v="0"/>
    <x v="1"/>
    <x v="0"/>
    <n v="2"/>
    <s v="Sales"/>
    <n v="170"/>
    <n v="150"/>
    <n v="340"/>
    <n v="300"/>
    <n v="40"/>
    <x v="6"/>
  </r>
  <r>
    <x v="1461"/>
    <x v="95"/>
    <x v="686"/>
    <x v="1"/>
    <x v="0"/>
    <x v="0"/>
    <x v="2"/>
    <x v="0"/>
    <n v="1"/>
    <s v="Sales"/>
    <n v="25"/>
    <n v="20"/>
    <n v="25"/>
    <n v="20"/>
    <n v="5"/>
    <x v="0"/>
  </r>
  <r>
    <x v="1462"/>
    <x v="96"/>
    <x v="687"/>
    <x v="1"/>
    <x v="1"/>
    <x v="1"/>
    <x v="0"/>
    <x v="1"/>
    <n v="1"/>
    <s v="Sales"/>
    <n v="6700"/>
    <n v="5002"/>
    <n v="6700"/>
    <n v="5002"/>
    <n v="1698"/>
    <x v="1"/>
  </r>
  <r>
    <x v="1463"/>
    <x v="97"/>
    <x v="688"/>
    <x v="1"/>
    <x v="2"/>
    <x v="2"/>
    <x v="1"/>
    <x v="0"/>
    <n v="2"/>
    <s v="Sales"/>
    <n v="6700"/>
    <n v="5000"/>
    <n v="13400"/>
    <n v="10000"/>
    <n v="3400"/>
    <x v="2"/>
  </r>
  <r>
    <x v="1464"/>
    <x v="98"/>
    <x v="689"/>
    <x v="1"/>
    <x v="3"/>
    <x v="3"/>
    <x v="2"/>
    <x v="2"/>
    <n v="2"/>
    <s v="Sales"/>
    <n v="6700"/>
    <n v="5001"/>
    <n v="13400"/>
    <n v="10002"/>
    <n v="3398"/>
    <x v="3"/>
  </r>
  <r>
    <x v="1465"/>
    <x v="96"/>
    <x v="690"/>
    <x v="1"/>
    <x v="0"/>
    <x v="0"/>
    <x v="0"/>
    <x v="0"/>
    <n v="1"/>
    <s v="Sales"/>
    <n v="6700"/>
    <n v="5002"/>
    <n v="6700"/>
    <n v="5002"/>
    <n v="1698"/>
    <x v="1"/>
  </r>
  <r>
    <x v="1466"/>
    <x v="99"/>
    <x v="691"/>
    <x v="1"/>
    <x v="0"/>
    <x v="0"/>
    <x v="1"/>
    <x v="0"/>
    <n v="1"/>
    <s v="Sales"/>
    <n v="6700"/>
    <n v="5000"/>
    <n v="6700"/>
    <n v="5000"/>
    <n v="1700"/>
    <x v="5"/>
  </r>
  <r>
    <x v="1467"/>
    <x v="100"/>
    <x v="50"/>
    <x v="1"/>
    <x v="1"/>
    <x v="1"/>
    <x v="2"/>
    <x v="0"/>
    <n v="2"/>
    <s v="Sales"/>
    <n v="6700"/>
    <n v="5001"/>
    <n v="13400"/>
    <n v="10002"/>
    <n v="3398"/>
    <x v="6"/>
  </r>
  <r>
    <x v="1468"/>
    <x v="101"/>
    <x v="692"/>
    <x v="1"/>
    <x v="2"/>
    <x v="2"/>
    <x v="0"/>
    <x v="0"/>
    <n v="2"/>
    <s v="Sales"/>
    <n v="6700"/>
    <n v="5002"/>
    <n v="13400"/>
    <n v="10004"/>
    <n v="3396"/>
    <x v="0"/>
  </r>
  <r>
    <x v="1469"/>
    <x v="102"/>
    <x v="693"/>
    <x v="1"/>
    <x v="3"/>
    <x v="3"/>
    <x v="1"/>
    <x v="1"/>
    <n v="1"/>
    <s v="Sales"/>
    <n v="22000"/>
    <n v="20000"/>
    <n v="22000"/>
    <n v="20000"/>
    <n v="2000"/>
    <x v="1"/>
  </r>
  <r>
    <x v="1470"/>
    <x v="103"/>
    <x v="694"/>
    <x v="1"/>
    <x v="0"/>
    <x v="0"/>
    <x v="2"/>
    <x v="2"/>
    <n v="1"/>
    <s v="Returned"/>
    <n v="11000"/>
    <n v="10000"/>
    <n v="11000"/>
    <n v="10000"/>
    <n v="1000"/>
    <x v="2"/>
  </r>
  <r>
    <x v="1471"/>
    <x v="104"/>
    <x v="695"/>
    <x v="1"/>
    <x v="0"/>
    <x v="0"/>
    <x v="0"/>
    <x v="0"/>
    <n v="1"/>
    <s v="Sales"/>
    <n v="8500"/>
    <n v="7600"/>
    <n v="8500"/>
    <n v="7600"/>
    <n v="900"/>
    <x v="3"/>
  </r>
  <r>
    <x v="1472"/>
    <x v="105"/>
    <x v="696"/>
    <x v="1"/>
    <x v="1"/>
    <x v="1"/>
    <x v="1"/>
    <x v="0"/>
    <n v="2"/>
    <s v="Returned"/>
    <n v="8500"/>
    <n v="7600"/>
    <n v="17000"/>
    <n v="15200"/>
    <n v="1800"/>
    <x v="4"/>
  </r>
  <r>
    <x v="1473"/>
    <x v="106"/>
    <x v="50"/>
    <x v="1"/>
    <x v="2"/>
    <x v="2"/>
    <x v="2"/>
    <x v="1"/>
    <n v="3"/>
    <s v="Sales"/>
    <n v="13200.000000000002"/>
    <n v="12000"/>
    <n v="39600.000000000007"/>
    <n v="36000"/>
    <n v="3600.0000000000073"/>
    <x v="5"/>
  </r>
  <r>
    <x v="1474"/>
    <x v="107"/>
    <x v="697"/>
    <x v="0"/>
    <x v="3"/>
    <x v="3"/>
    <x v="0"/>
    <x v="0"/>
    <n v="2"/>
    <s v="Sales"/>
    <n v="22000"/>
    <n v="20000"/>
    <n v="44000"/>
    <n v="40000"/>
    <n v="4000"/>
    <x v="6"/>
  </r>
  <r>
    <x v="1475"/>
    <x v="105"/>
    <x v="698"/>
    <x v="0"/>
    <x v="0"/>
    <x v="0"/>
    <x v="1"/>
    <x v="0"/>
    <n v="2"/>
    <s v="Sales"/>
    <n v="7700"/>
    <n v="7000"/>
    <n v="15400"/>
    <n v="14000"/>
    <n v="1400"/>
    <x v="4"/>
  </r>
  <r>
    <x v="1476"/>
    <x v="108"/>
    <x v="699"/>
    <x v="0"/>
    <x v="0"/>
    <x v="0"/>
    <x v="2"/>
    <x v="2"/>
    <n v="3"/>
    <s v="Sales"/>
    <n v="22000"/>
    <n v="20000"/>
    <n v="66000"/>
    <n v="60000"/>
    <n v="6000"/>
    <x v="1"/>
  </r>
  <r>
    <x v="1477"/>
    <x v="109"/>
    <x v="700"/>
    <x v="1"/>
    <x v="1"/>
    <x v="1"/>
    <x v="0"/>
    <x v="0"/>
    <n v="1"/>
    <s v="Sales"/>
    <n v="44000"/>
    <n v="40000"/>
    <n v="44000"/>
    <n v="40000"/>
    <n v="4000"/>
    <x v="2"/>
  </r>
  <r>
    <x v="1478"/>
    <x v="110"/>
    <x v="701"/>
    <x v="1"/>
    <x v="2"/>
    <x v="2"/>
    <x v="1"/>
    <x v="0"/>
    <n v="2"/>
    <s v="Sales"/>
    <n v="19800"/>
    <n v="18000"/>
    <n v="39600"/>
    <n v="36000"/>
    <n v="3600"/>
    <x v="3"/>
  </r>
  <r>
    <x v="1479"/>
    <x v="111"/>
    <x v="702"/>
    <x v="1"/>
    <x v="3"/>
    <x v="3"/>
    <x v="2"/>
    <x v="0"/>
    <n v="2"/>
    <s v="Sales"/>
    <n v="9950"/>
    <n v="9000"/>
    <n v="19900"/>
    <n v="18000"/>
    <n v="1900"/>
    <x v="4"/>
  </r>
  <r>
    <x v="1480"/>
    <x v="112"/>
    <x v="703"/>
    <x v="1"/>
    <x v="0"/>
    <x v="0"/>
    <x v="0"/>
    <x v="0"/>
    <n v="2"/>
    <s v="Sales"/>
    <n v="7700"/>
    <n v="7000"/>
    <n v="15400"/>
    <n v="14000"/>
    <n v="1400"/>
    <x v="5"/>
  </r>
  <r>
    <x v="1481"/>
    <x v="113"/>
    <x v="704"/>
    <x v="0"/>
    <x v="0"/>
    <x v="0"/>
    <x v="1"/>
    <x v="1"/>
    <n v="4"/>
    <s v="Sales"/>
    <n v="11000"/>
    <n v="10000"/>
    <n v="44000"/>
    <n v="40000"/>
    <n v="4000"/>
    <x v="6"/>
  </r>
  <r>
    <x v="1482"/>
    <x v="114"/>
    <x v="705"/>
    <x v="1"/>
    <x v="1"/>
    <x v="1"/>
    <x v="2"/>
    <x v="0"/>
    <n v="1"/>
    <s v="Sales"/>
    <n v="13200.000000000002"/>
    <n v="12000"/>
    <n v="13200.000000000002"/>
    <n v="12000"/>
    <n v="1200.0000000000018"/>
    <x v="0"/>
  </r>
  <r>
    <x v="1483"/>
    <x v="115"/>
    <x v="706"/>
    <x v="1"/>
    <x v="2"/>
    <x v="2"/>
    <x v="0"/>
    <x v="2"/>
    <n v="2"/>
    <s v="Sales"/>
    <n v="9950"/>
    <n v="9000"/>
    <n v="19900"/>
    <n v="18000"/>
    <n v="1900"/>
    <x v="1"/>
  </r>
  <r>
    <x v="1484"/>
    <x v="116"/>
    <x v="707"/>
    <x v="1"/>
    <x v="3"/>
    <x v="3"/>
    <x v="1"/>
    <x v="0"/>
    <n v="2"/>
    <s v="Sales"/>
    <n v="7700"/>
    <n v="7000"/>
    <n v="15400"/>
    <n v="14000"/>
    <n v="1400"/>
    <x v="2"/>
  </r>
  <r>
    <x v="1485"/>
    <x v="114"/>
    <x v="708"/>
    <x v="1"/>
    <x v="0"/>
    <x v="0"/>
    <x v="2"/>
    <x v="1"/>
    <n v="4"/>
    <s v="Sales"/>
    <n v="11000"/>
    <n v="10000"/>
    <n v="44000"/>
    <n v="40000"/>
    <n v="4000"/>
    <x v="0"/>
  </r>
  <r>
    <x v="1486"/>
    <x v="117"/>
    <x v="709"/>
    <x v="1"/>
    <x v="0"/>
    <x v="0"/>
    <x v="0"/>
    <x v="0"/>
    <n v="1"/>
    <s v="Sales"/>
    <n v="13200.000000000002"/>
    <n v="12000"/>
    <n v="13200.000000000002"/>
    <n v="12000"/>
    <n v="1200.0000000000018"/>
    <x v="4"/>
  </r>
  <r>
    <x v="1487"/>
    <x v="118"/>
    <x v="710"/>
    <x v="1"/>
    <x v="1"/>
    <x v="1"/>
    <x v="1"/>
    <x v="0"/>
    <n v="2"/>
    <s v="Sales"/>
    <n v="9950"/>
    <n v="9000"/>
    <n v="19900"/>
    <n v="18000"/>
    <n v="1900"/>
    <x v="5"/>
  </r>
  <r>
    <x v="1488"/>
    <x v="119"/>
    <x v="711"/>
    <x v="1"/>
    <x v="2"/>
    <x v="2"/>
    <x v="2"/>
    <x v="0"/>
    <n v="2"/>
    <s v="Sales"/>
    <n v="7700"/>
    <n v="7000"/>
    <n v="15400"/>
    <n v="14000"/>
    <n v="1400"/>
    <x v="6"/>
  </r>
  <r>
    <x v="1489"/>
    <x v="92"/>
    <x v="712"/>
    <x v="1"/>
    <x v="3"/>
    <x v="3"/>
    <x v="0"/>
    <x v="1"/>
    <n v="1"/>
    <s v="Sales"/>
    <n v="11000"/>
    <n v="10000"/>
    <n v="11000"/>
    <n v="10000"/>
    <n v="1000"/>
    <x v="4"/>
  </r>
  <r>
    <x v="1490"/>
    <x v="93"/>
    <x v="713"/>
    <x v="1"/>
    <x v="0"/>
    <x v="0"/>
    <x v="1"/>
    <x v="0"/>
    <n v="1"/>
    <s v="Sales"/>
    <n v="7700.0000000000009"/>
    <n v="7000"/>
    <n v="7700.0000000000009"/>
    <n v="7000"/>
    <n v="700.00000000000091"/>
    <x v="5"/>
  </r>
  <r>
    <x v="1491"/>
    <x v="94"/>
    <x v="714"/>
    <x v="1"/>
    <x v="0"/>
    <x v="0"/>
    <x v="2"/>
    <x v="1"/>
    <n v="2"/>
    <s v="Sales"/>
    <n v="9950"/>
    <n v="9000"/>
    <n v="19900"/>
    <n v="18000"/>
    <n v="1900"/>
    <x v="6"/>
  </r>
  <r>
    <x v="1492"/>
    <x v="95"/>
    <x v="715"/>
    <x v="1"/>
    <x v="1"/>
    <x v="1"/>
    <x v="0"/>
    <x v="1"/>
    <n v="2"/>
    <s v="Sales"/>
    <n v="19800"/>
    <n v="18000"/>
    <n v="39600"/>
    <n v="36000"/>
    <n v="3600"/>
    <x v="0"/>
  </r>
  <r>
    <x v="1493"/>
    <x v="96"/>
    <x v="716"/>
    <x v="1"/>
    <x v="2"/>
    <x v="2"/>
    <x v="1"/>
    <x v="0"/>
    <n v="1"/>
    <s v="Sales"/>
    <n v="44000"/>
    <n v="40000"/>
    <n v="44000"/>
    <n v="40000"/>
    <n v="4000"/>
    <x v="1"/>
  </r>
  <r>
    <x v="1494"/>
    <x v="97"/>
    <x v="717"/>
    <x v="1"/>
    <x v="3"/>
    <x v="3"/>
    <x v="2"/>
    <x v="0"/>
    <n v="1"/>
    <s v="Sales"/>
    <n v="22000"/>
    <n v="20000"/>
    <n v="22000"/>
    <n v="20000"/>
    <n v="2000"/>
    <x v="2"/>
  </r>
  <r>
    <x v="1495"/>
    <x v="98"/>
    <x v="718"/>
    <x v="0"/>
    <x v="0"/>
    <x v="0"/>
    <x v="0"/>
    <x v="2"/>
    <n v="2"/>
    <s v="Sales"/>
    <n v="13000"/>
    <n v="12000"/>
    <n v="26000"/>
    <n v="24000"/>
    <n v="2000"/>
    <x v="3"/>
  </r>
  <r>
    <x v="1496"/>
    <x v="96"/>
    <x v="719"/>
    <x v="0"/>
    <x v="0"/>
    <x v="0"/>
    <x v="1"/>
    <x v="0"/>
    <n v="2"/>
    <s v="Sales"/>
    <n v="6700"/>
    <n v="5000"/>
    <n v="13400"/>
    <n v="10000"/>
    <n v="3400"/>
    <x v="1"/>
  </r>
  <r>
    <x v="1497"/>
    <x v="99"/>
    <x v="720"/>
    <x v="0"/>
    <x v="1"/>
    <x v="1"/>
    <x v="2"/>
    <x v="0"/>
    <n v="1"/>
    <s v="Sales"/>
    <n v="6700"/>
    <n v="5001"/>
    <n v="6700"/>
    <n v="5001"/>
    <n v="1699"/>
    <x v="5"/>
  </r>
  <r>
    <x v="1498"/>
    <x v="100"/>
    <x v="721"/>
    <x v="1"/>
    <x v="2"/>
    <x v="2"/>
    <x v="0"/>
    <x v="0"/>
    <n v="1"/>
    <s v="Sales"/>
    <n v="6700"/>
    <n v="5002"/>
    <n v="6700"/>
    <n v="5002"/>
    <n v="1698"/>
    <x v="6"/>
  </r>
  <r>
    <x v="1499"/>
    <x v="101"/>
    <x v="722"/>
    <x v="1"/>
    <x v="3"/>
    <x v="3"/>
    <x v="1"/>
    <x v="0"/>
    <n v="2"/>
    <s v="Sales"/>
    <n v="6700"/>
    <n v="5000"/>
    <n v="13400"/>
    <n v="10000"/>
    <n v="3400"/>
    <x v="0"/>
  </r>
  <r>
    <x v="1500"/>
    <x v="102"/>
    <x v="723"/>
    <x v="1"/>
    <x v="0"/>
    <x v="0"/>
    <x v="2"/>
    <x v="1"/>
    <n v="2"/>
    <s v="Sales"/>
    <n v="6700"/>
    <n v="5001"/>
    <n v="13400"/>
    <n v="10002"/>
    <n v="3398"/>
    <x v="1"/>
  </r>
  <r>
    <x v="1501"/>
    <x v="103"/>
    <x v="724"/>
    <x v="1"/>
    <x v="0"/>
    <x v="0"/>
    <x v="0"/>
    <x v="0"/>
    <n v="1"/>
    <s v="Sales"/>
    <n v="6700"/>
    <n v="5002"/>
    <n v="6700"/>
    <n v="5002"/>
    <n v="1698"/>
    <x v="2"/>
  </r>
  <r>
    <x v="1502"/>
    <x v="104"/>
    <x v="725"/>
    <x v="0"/>
    <x v="1"/>
    <x v="1"/>
    <x v="1"/>
    <x v="2"/>
    <n v="1"/>
    <s v="Sales"/>
    <n v="6700"/>
    <n v="5000"/>
    <n v="6700"/>
    <n v="5000"/>
    <n v="1700"/>
    <x v="3"/>
  </r>
  <r>
    <x v="1503"/>
    <x v="105"/>
    <x v="726"/>
    <x v="1"/>
    <x v="0"/>
    <x v="0"/>
    <x v="2"/>
    <x v="1"/>
    <n v="1"/>
    <s v="Sales"/>
    <n v="6700"/>
    <n v="5000"/>
    <n v="6700"/>
    <n v="5000"/>
    <n v="1700"/>
    <x v="4"/>
  </r>
  <r>
    <x v="1504"/>
    <x v="106"/>
    <x v="727"/>
    <x v="1"/>
    <x v="1"/>
    <x v="1"/>
    <x v="0"/>
    <x v="0"/>
    <n v="1"/>
    <s v="Sales"/>
    <n v="6700"/>
    <n v="5000"/>
    <n v="6700"/>
    <n v="5000"/>
    <n v="1700"/>
    <x v="5"/>
  </r>
  <r>
    <x v="1505"/>
    <x v="107"/>
    <x v="728"/>
    <x v="0"/>
    <x v="2"/>
    <x v="2"/>
    <x v="1"/>
    <x v="0"/>
    <n v="1"/>
    <s v="Sales"/>
    <n v="6700"/>
    <n v="5000"/>
    <n v="6700"/>
    <n v="5000"/>
    <n v="1700"/>
    <x v="6"/>
  </r>
  <r>
    <x v="1506"/>
    <x v="120"/>
    <x v="729"/>
    <x v="1"/>
    <x v="3"/>
    <x v="3"/>
    <x v="2"/>
    <x v="2"/>
    <n v="1"/>
    <s v="Sales"/>
    <n v="6700"/>
    <n v="5000"/>
    <n v="6700"/>
    <n v="5000"/>
    <n v="1700"/>
    <x v="0"/>
  </r>
  <r>
    <x v="1507"/>
    <x v="108"/>
    <x v="730"/>
    <x v="1"/>
    <x v="0"/>
    <x v="0"/>
    <x v="0"/>
    <x v="0"/>
    <n v="1"/>
    <s v="Sales"/>
    <n v="6700"/>
    <n v="5000"/>
    <n v="6700"/>
    <n v="5000"/>
    <n v="1700"/>
    <x v="1"/>
  </r>
  <r>
    <x v="1508"/>
    <x v="109"/>
    <x v="731"/>
    <x v="1"/>
    <x v="0"/>
    <x v="0"/>
    <x v="2"/>
    <x v="1"/>
    <n v="1"/>
    <s v="Sales"/>
    <n v="200"/>
    <n v="190"/>
    <n v="200"/>
    <n v="190"/>
    <n v="10"/>
    <x v="2"/>
  </r>
  <r>
    <x v="1509"/>
    <x v="110"/>
    <x v="732"/>
    <x v="1"/>
    <x v="1"/>
    <x v="1"/>
    <x v="0"/>
    <x v="0"/>
    <n v="1"/>
    <s v="Sales"/>
    <n v="2250"/>
    <n v="2200"/>
    <n v="2250"/>
    <n v="2200"/>
    <n v="50"/>
    <x v="3"/>
  </r>
  <r>
    <x v="1510"/>
    <x v="111"/>
    <x v="733"/>
    <x v="0"/>
    <x v="2"/>
    <x v="2"/>
    <x v="1"/>
    <x v="0"/>
    <n v="1"/>
    <s v="Sales"/>
    <n v="100"/>
    <n v="90"/>
    <n v="100"/>
    <n v="90"/>
    <n v="10"/>
    <x v="4"/>
  </r>
  <r>
    <x v="1511"/>
    <x v="112"/>
    <x v="734"/>
    <x v="1"/>
    <x v="3"/>
    <x v="3"/>
    <x v="2"/>
    <x v="2"/>
    <n v="2"/>
    <s v="Sales"/>
    <n v="100"/>
    <n v="80"/>
    <n v="200"/>
    <n v="160"/>
    <n v="40"/>
    <x v="5"/>
  </r>
  <r>
    <x v="1512"/>
    <x v="113"/>
    <x v="735"/>
    <x v="1"/>
    <x v="0"/>
    <x v="0"/>
    <x v="0"/>
    <x v="0"/>
    <n v="2"/>
    <s v="Sales"/>
    <n v="2000"/>
    <n v="1850"/>
    <n v="4000"/>
    <n v="3700"/>
    <n v="300"/>
    <x v="6"/>
  </r>
  <r>
    <x v="1513"/>
    <x v="114"/>
    <x v="736"/>
    <x v="1"/>
    <x v="0"/>
    <x v="0"/>
    <x v="1"/>
    <x v="0"/>
    <n v="1"/>
    <s v="Sales"/>
    <n v="9500"/>
    <n v="8000"/>
    <n v="9500"/>
    <n v="8000"/>
    <n v="1500"/>
    <x v="0"/>
  </r>
  <r>
    <x v="1514"/>
    <x v="115"/>
    <x v="737"/>
    <x v="1"/>
    <x v="1"/>
    <x v="1"/>
    <x v="2"/>
    <x v="0"/>
    <n v="1"/>
    <s v="Sales"/>
    <n v="4700"/>
    <n v="4000"/>
    <n v="4700"/>
    <n v="4000"/>
    <n v="700"/>
    <x v="1"/>
  </r>
  <r>
    <x v="1515"/>
    <x v="116"/>
    <x v="738"/>
    <x v="1"/>
    <x v="2"/>
    <x v="2"/>
    <x v="0"/>
    <x v="0"/>
    <n v="2"/>
    <s v="Sales"/>
    <n v="400"/>
    <n v="360"/>
    <n v="800"/>
    <n v="720"/>
    <n v="80"/>
    <x v="2"/>
  </r>
  <r>
    <x v="1516"/>
    <x v="121"/>
    <x v="739"/>
    <x v="1"/>
    <x v="3"/>
    <x v="3"/>
    <x v="1"/>
    <x v="1"/>
    <n v="2"/>
    <s v="Sales"/>
    <n v="100"/>
    <n v="90"/>
    <n v="200"/>
    <n v="180"/>
    <n v="20"/>
    <x v="3"/>
  </r>
  <r>
    <x v="1517"/>
    <x v="117"/>
    <x v="740"/>
    <x v="1"/>
    <x v="0"/>
    <x v="0"/>
    <x v="2"/>
    <x v="0"/>
    <n v="1"/>
    <s v="Sales"/>
    <n v="1600"/>
    <n v="1590"/>
    <n v="1600"/>
    <n v="1590"/>
    <n v="10"/>
    <x v="4"/>
  </r>
  <r>
    <x v="1518"/>
    <x v="118"/>
    <x v="741"/>
    <x v="1"/>
    <x v="0"/>
    <x v="0"/>
    <x v="0"/>
    <x v="0"/>
    <n v="1"/>
    <s v="Sales"/>
    <n v="50"/>
    <n v="45"/>
    <n v="50"/>
    <n v="45"/>
    <n v="5"/>
    <x v="5"/>
  </r>
  <r>
    <x v="1519"/>
    <x v="119"/>
    <x v="742"/>
    <x v="1"/>
    <x v="0"/>
    <x v="0"/>
    <x v="1"/>
    <x v="0"/>
    <n v="2"/>
    <s v="Sales"/>
    <n v="600"/>
    <n v="450"/>
    <n v="1200"/>
    <n v="900"/>
    <n v="300"/>
    <x v="6"/>
  </r>
  <r>
    <x v="1520"/>
    <x v="0"/>
    <x v="743"/>
    <x v="1"/>
    <x v="0"/>
    <x v="0"/>
    <x v="2"/>
    <x v="0"/>
    <n v="2"/>
    <s v="Sales"/>
    <n v="170"/>
    <n v="150"/>
    <n v="340"/>
    <n v="300"/>
    <n v="40"/>
    <x v="0"/>
  </r>
  <r>
    <x v="1521"/>
    <x v="1"/>
    <x v="744"/>
    <x v="1"/>
    <x v="0"/>
    <x v="0"/>
    <x v="0"/>
    <x v="1"/>
    <n v="1"/>
    <s v="Sales"/>
    <n v="25"/>
    <n v="20"/>
    <n v="25"/>
    <n v="20"/>
    <n v="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UnderPerformed" cacheId="23"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3">
  <location ref="BA3:BB6" firstHeaderRow="1" firstDataRow="1" firstDataCol="1"/>
  <pivotFields count="17">
    <pivotField compact="0" outline="0" showAll="0"/>
    <pivotField compact="0" numFmtId="14" outline="0" showAll="0"/>
    <pivotField compact="0" outline="0" showAll="0"/>
    <pivotField compact="0" outline="0" showAll="0"/>
    <pivotField compact="0" outline="0" showAll="0"/>
    <pivotField compact="0" outline="0" showAll="0">
      <items count="5">
        <item x="0"/>
        <item x="1"/>
        <item x="3"/>
        <item x="2"/>
        <item t="default"/>
      </items>
    </pivotField>
    <pivotField axis="axisRow" compact="0" outline="0" showAll="0" measureFilter="1">
      <items count="20">
        <item x="9"/>
        <item x="2"/>
        <item x="5"/>
        <item x="11"/>
        <item x="1"/>
        <item x="13"/>
        <item x="10"/>
        <item x="6"/>
        <item x="16"/>
        <item x="4"/>
        <item x="8"/>
        <item x="7"/>
        <item x="15"/>
        <item x="0"/>
        <item x="14"/>
        <item x="3"/>
        <item x="17"/>
        <item x="18"/>
        <item x="12"/>
        <item t="default"/>
      </items>
    </pivotField>
    <pivotField compact="0" outline="0" showAll="0">
      <items count="5">
        <item x="1"/>
        <item x="3"/>
        <item x="2"/>
        <item x="0"/>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numFmtId="164" outline="0" showAll="0"/>
    <pivotField compact="0" outline="0" showAll="0" defaultSubtotal="0">
      <items count="14">
        <item x="0"/>
        <item x="1"/>
        <item x="2"/>
        <item x="3"/>
        <item x="4"/>
        <item x="5"/>
        <item x="6"/>
        <item x="7"/>
        <item x="8"/>
        <item x="9"/>
        <item x="10"/>
        <item x="11"/>
        <item x="12"/>
        <item x="13"/>
      </items>
    </pivotField>
  </pivotFields>
  <rowFields count="1">
    <field x="6"/>
  </rowFields>
  <rowItems count="3">
    <i>
      <x v="12"/>
    </i>
    <i>
      <x v="14"/>
    </i>
    <i>
      <x v="16"/>
    </i>
  </rowItems>
  <colItems count="1">
    <i/>
  </colItems>
  <dataFields count="1">
    <dataField name="Sum of Total Sales" fld="12" baseField="0" baseItem="0"/>
  </dataFields>
  <chartFormats count="4">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6" count="1" selected="0">
            <x v="12"/>
          </reference>
        </references>
      </pivotArea>
    </chartFormat>
    <chartFormat chart="2" format="7">
      <pivotArea type="data" outline="0" fieldPosition="0">
        <references count="2">
          <reference field="4294967294" count="1" selected="0">
            <x v="0"/>
          </reference>
          <reference field="6" count="1" selected="0">
            <x v="14"/>
          </reference>
        </references>
      </pivotArea>
    </chartFormat>
    <chartFormat chart="2" format="8">
      <pivotArea type="data" outline="0" fieldPosition="0">
        <references count="2">
          <reference field="4294967294" count="1" selected="0">
            <x v="0"/>
          </reference>
          <reference field="6" count="1" selected="0">
            <x v="16"/>
          </reference>
        </references>
      </pivotArea>
    </chartFormat>
  </chartFormats>
  <pivotTableStyleInfo name="PivotStyleLight16" showRowHeaders="1" showColHeaders="1" showRowStripes="0" showColStripes="0" showLastColumn="1"/>
  <filters count="1">
    <filter fld="6" type="count" evalOrder="-1" id="2"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HalfChart" cacheId="23"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B3:D7" firstHeaderRow="0" firstDataRow="1" firstDataCol="1"/>
  <pivotFields count="17">
    <pivotField compact="0"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pivotField compact="0" outline="0" showAll="0">
      <items count="3">
        <item x="0"/>
        <item x="1"/>
        <item t="default"/>
      </items>
    </pivotField>
    <pivotField compact="0" outline="0" showAll="0">
      <items count="5">
        <item x="0"/>
        <item x="1"/>
        <item x="2"/>
        <item x="3"/>
        <item t="default"/>
      </items>
    </pivotField>
    <pivotField compact="0" outline="0" showAll="0">
      <items count="5">
        <item x="0"/>
        <item x="1"/>
        <item x="3"/>
        <item x="2"/>
        <item t="default"/>
      </items>
    </pivotField>
    <pivotField compact="0" outline="0" showAll="0"/>
    <pivotField axis="axisRow" compact="0" outline="0" showAll="0">
      <items count="5">
        <item x="1"/>
        <item x="3"/>
        <item x="2"/>
        <item x="0"/>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numFmtId="164" outline="0" showAll="0"/>
    <pivotField compact="0" outline="0" showAll="0" defaultSubtotal="0">
      <items count="14">
        <item x="0"/>
        <item x="1"/>
        <item x="2"/>
        <item x="3"/>
        <item x="4"/>
        <item x="5"/>
        <item x="6"/>
        <item x="7"/>
        <item x="8"/>
        <item x="9"/>
        <item x="10"/>
        <item x="11"/>
        <item x="12"/>
        <item x="13"/>
      </items>
    </pivotField>
  </pivotFields>
  <rowFields count="1">
    <field x="7"/>
  </rowFields>
  <rowItems count="4">
    <i>
      <x/>
    </i>
    <i>
      <x v="1"/>
    </i>
    <i>
      <x v="2"/>
    </i>
    <i>
      <x v="3"/>
    </i>
  </rowItems>
  <colFields count="1">
    <field x="-2"/>
  </colFields>
  <colItems count="2">
    <i>
      <x/>
    </i>
    <i i="1">
      <x v="1"/>
    </i>
  </colItems>
  <dataFields count="2">
    <dataField name="Sum of Total Sales" fld="12" baseField="0" baseItem="0" numFmtId="165"/>
    <dataField name="Sum of Total Sales2" fld="12" showDataAs="percentOfCol" baseField="0" baseItem="0" numFmtId="10"/>
  </dataFields>
  <formats count="3">
    <format dxfId="52">
      <pivotArea outline="0" collapsedLevelsAreSubtotals="1" fieldPosition="0">
        <references count="1">
          <reference field="4294967294" count="1" selected="0">
            <x v="0"/>
          </reference>
        </references>
      </pivotArea>
    </format>
    <format dxfId="51">
      <pivotArea outline="0" collapsedLevelsAreSubtotals="1" fieldPosition="0">
        <references count="1">
          <reference field="4294967294" count="1" selected="0">
            <x v="0"/>
          </reference>
        </references>
      </pivotArea>
    </format>
    <format dxfId="50">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9" cacheId="23" applyNumberFormats="0" applyBorderFormats="0" applyFontFormats="0" applyPatternFormats="0" applyAlignmentFormats="0" applyWidthHeightFormats="1" dataCaption="Values" updatedVersion="6" minRefreshableVersion="3" useAutoFormatting="1" colGrandTotals="0" itemPrintTitles="1" createdVersion="6" indent="0" compact="0" compactData="0" multipleFieldFilters="0">
  <location ref="C6:G27" firstHeaderRow="1" firstDataRow="2" firstDataCol="1"/>
  <pivotFields count="17">
    <pivotField compact="0" outline="0" showAll="0"/>
    <pivotField compact="0" numFmtId="14" outline="0" showAll="0"/>
    <pivotField compact="0" outline="0" showAll="0"/>
    <pivotField compact="0" outline="0" showAll="0"/>
    <pivotField axis="axisCol" compact="0" outline="0" showAll="0">
      <items count="5">
        <item x="0"/>
        <item x="1"/>
        <item x="2"/>
        <item x="3"/>
        <item t="default"/>
      </items>
    </pivotField>
    <pivotField compact="0" outline="0" showAll="0">
      <items count="5">
        <item x="0"/>
        <item x="1"/>
        <item x="3"/>
        <item x="2"/>
        <item t="default"/>
      </items>
    </pivotField>
    <pivotField axis="axisRow" compact="0" outline="0" showAll="0">
      <items count="20">
        <item x="9"/>
        <item x="2"/>
        <item x="5"/>
        <item x="11"/>
        <item x="1"/>
        <item x="13"/>
        <item x="10"/>
        <item x="6"/>
        <item x="16"/>
        <item x="4"/>
        <item x="8"/>
        <item x="7"/>
        <item x="15"/>
        <item x="0"/>
        <item x="14"/>
        <item x="3"/>
        <item x="17"/>
        <item x="18"/>
        <item x="12"/>
        <item t="default"/>
      </items>
    </pivotField>
    <pivotField compact="0" outline="0" showAll="0">
      <items count="5">
        <item x="1"/>
        <item x="3"/>
        <item x="2"/>
        <item x="0"/>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numFmtId="164" outline="0" showAll="0"/>
    <pivotField compact="0" outline="0" showAll="0" defaultSubtotal="0">
      <items count="14">
        <item x="0"/>
        <item x="1"/>
        <item x="2"/>
        <item x="3"/>
        <item x="4"/>
        <item x="5"/>
        <item x="6"/>
        <item x="7"/>
        <item x="8"/>
        <item x="9"/>
        <item x="10"/>
        <item x="11"/>
        <item x="12"/>
        <item x="13"/>
      </items>
    </pivotField>
  </pivotFields>
  <rowFields count="1">
    <field x="6"/>
  </rowFields>
  <rowItems count="20">
    <i>
      <x/>
    </i>
    <i>
      <x v="1"/>
    </i>
    <i>
      <x v="2"/>
    </i>
    <i>
      <x v="3"/>
    </i>
    <i>
      <x v="4"/>
    </i>
    <i>
      <x v="5"/>
    </i>
    <i>
      <x v="6"/>
    </i>
    <i>
      <x v="7"/>
    </i>
    <i>
      <x v="8"/>
    </i>
    <i>
      <x v="9"/>
    </i>
    <i>
      <x v="10"/>
    </i>
    <i>
      <x v="11"/>
    </i>
    <i>
      <x v="12"/>
    </i>
    <i>
      <x v="13"/>
    </i>
    <i>
      <x v="14"/>
    </i>
    <i>
      <x v="15"/>
    </i>
    <i>
      <x v="16"/>
    </i>
    <i>
      <x v="17"/>
    </i>
    <i>
      <x v="18"/>
    </i>
    <i t="grand">
      <x/>
    </i>
  </rowItems>
  <colFields count="1">
    <field x="4"/>
  </colFields>
  <colItems count="4">
    <i>
      <x/>
    </i>
    <i>
      <x v="1"/>
    </i>
    <i>
      <x v="2"/>
    </i>
    <i>
      <x v="3"/>
    </i>
  </colItems>
  <dataFields count="1">
    <dataField name=" Total Sales" fld="12" baseField="0" baseItem="0"/>
  </dataFields>
  <formats count="11">
    <format dxfId="47">
      <pivotArea type="origin" dataOnly="0" labelOnly="1" outline="0" fieldPosition="0"/>
    </format>
    <format dxfId="46">
      <pivotArea field="4" type="button" dataOnly="0" labelOnly="1" outline="0" axis="axisCol" fieldPosition="0"/>
    </format>
    <format dxfId="45">
      <pivotArea type="topRight" dataOnly="0" labelOnly="1" outline="0" fieldPosition="0"/>
    </format>
    <format dxfId="44">
      <pivotArea field="6" type="button" dataOnly="0" labelOnly="1" outline="0" axis="axisRow" fieldPosition="0"/>
    </format>
    <format dxfId="43">
      <pivotArea dataOnly="0" labelOnly="1" outline="0" fieldPosition="0">
        <references count="1">
          <reference field="4" count="0"/>
        </references>
      </pivotArea>
    </format>
    <format dxfId="42">
      <pivotArea type="origin" dataOnly="0" labelOnly="1" outline="0" fieldPosition="0"/>
    </format>
    <format dxfId="41">
      <pivotArea field="4" type="button" dataOnly="0" labelOnly="1" outline="0" axis="axisCol" fieldPosition="0"/>
    </format>
    <format dxfId="40">
      <pivotArea type="topRight" dataOnly="0" labelOnly="1" outline="0" fieldPosition="0"/>
    </format>
    <format dxfId="39">
      <pivotArea field="6" type="button" dataOnly="0" labelOnly="1" outline="0" axis="axisRow" fieldPosition="0"/>
    </format>
    <format dxfId="38">
      <pivotArea dataOnly="0" labelOnly="1" outline="0" fieldPosition="0">
        <references count="1">
          <reference field="4" count="0"/>
        </references>
      </pivotArea>
    </format>
    <format dxfId="37">
      <pivotArea dataOnly="0" grandRow="1" outline="0" fieldPosition="0"/>
    </format>
  </formats>
  <conditionalFormats count="4">
    <conditionalFormat priority="4">
      <pivotAreas count="1">
        <pivotArea type="data" outline="0" collapsedLevelsAreSubtotals="1" fieldPosition="0">
          <references count="3">
            <reference field="4294967294" count="1" selected="0">
              <x v="0"/>
            </reference>
            <reference field="4" count="1" selected="0">
              <x v="0"/>
            </reference>
            <reference field="6" count="19" selected="0">
              <x v="0"/>
              <x v="1"/>
              <x v="2"/>
              <x v="3"/>
              <x v="4"/>
              <x v="5"/>
              <x v="6"/>
              <x v="7"/>
              <x v="8"/>
              <x v="9"/>
              <x v="10"/>
              <x v="11"/>
              <x v="12"/>
              <x v="13"/>
              <x v="14"/>
              <x v="15"/>
              <x v="16"/>
              <x v="17"/>
              <x v="18"/>
            </reference>
          </references>
        </pivotArea>
      </pivotAreas>
    </conditionalFormat>
    <conditionalFormat priority="3">
      <pivotAreas count="1">
        <pivotArea type="data" outline="0" collapsedLevelsAreSubtotals="1" fieldPosition="0">
          <references count="3">
            <reference field="4294967294" count="1" selected="0">
              <x v="0"/>
            </reference>
            <reference field="4" count="1" selected="0">
              <x v="1"/>
            </reference>
            <reference field="6" count="19" selected="0">
              <x v="0"/>
              <x v="1"/>
              <x v="2"/>
              <x v="3"/>
              <x v="4"/>
              <x v="5"/>
              <x v="6"/>
              <x v="7"/>
              <x v="8"/>
              <x v="9"/>
              <x v="10"/>
              <x v="11"/>
              <x v="12"/>
              <x v="13"/>
              <x v="14"/>
              <x v="15"/>
              <x v="16"/>
              <x v="17"/>
              <x v="18"/>
            </reference>
          </references>
        </pivotArea>
      </pivotAreas>
    </conditionalFormat>
    <conditionalFormat priority="2">
      <pivotAreas count="1">
        <pivotArea type="data" outline="0" collapsedLevelsAreSubtotals="1" fieldPosition="0">
          <references count="3">
            <reference field="4294967294" count="1" selected="0">
              <x v="0"/>
            </reference>
            <reference field="4" count="1" selected="0">
              <x v="2"/>
            </reference>
            <reference field="6" count="19" selected="0">
              <x v="0"/>
              <x v="1"/>
              <x v="2"/>
              <x v="3"/>
              <x v="4"/>
              <x v="5"/>
              <x v="6"/>
              <x v="7"/>
              <x v="8"/>
              <x v="9"/>
              <x v="10"/>
              <x v="11"/>
              <x v="12"/>
              <x v="13"/>
              <x v="14"/>
              <x v="15"/>
              <x v="16"/>
              <x v="17"/>
              <x v="18"/>
            </reference>
          </references>
        </pivotArea>
      </pivotAreas>
    </conditionalFormat>
    <conditionalFormat priority="1">
      <pivotAreas count="1">
        <pivotArea type="data" outline="0" collapsedLevelsAreSubtotals="1" fieldPosition="0">
          <references count="3">
            <reference field="4294967294" count="1" selected="0">
              <x v="0"/>
            </reference>
            <reference field="4" count="1" selected="0">
              <x v="3"/>
            </reference>
            <reference field="6" count="19" selected="0">
              <x v="0"/>
              <x v="1"/>
              <x v="2"/>
              <x v="3"/>
              <x v="4"/>
              <x v="5"/>
              <x v="6"/>
              <x v="7"/>
              <x v="8"/>
              <x v="9"/>
              <x v="10"/>
              <x v="11"/>
              <x v="12"/>
              <x v="13"/>
              <x v="14"/>
              <x v="15"/>
              <x v="16"/>
              <x v="17"/>
              <x v="18"/>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pproducts" cacheId="23"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chartFormat="3">
  <location ref="AW3:AX6" firstHeaderRow="1" firstDataRow="1" firstDataCol="1"/>
  <pivotFields count="17">
    <pivotField compact="0" outline="0" showAll="0"/>
    <pivotField compact="0" numFmtId="14" outline="0" showAll="0"/>
    <pivotField compact="0" outline="0" showAll="0"/>
    <pivotField compact="0" outline="0" showAll="0"/>
    <pivotField compact="0" outline="0" showAll="0"/>
    <pivotField compact="0" outline="0" showAll="0">
      <items count="5">
        <item x="0"/>
        <item x="1"/>
        <item x="3"/>
        <item x="2"/>
        <item t="default"/>
      </items>
    </pivotField>
    <pivotField axis="axisRow" compact="0" outline="0" showAll="0" measureFilter="1">
      <items count="20">
        <item x="9"/>
        <item x="2"/>
        <item x="5"/>
        <item x="11"/>
        <item x="1"/>
        <item x="13"/>
        <item x="10"/>
        <item x="6"/>
        <item x="16"/>
        <item x="4"/>
        <item x="8"/>
        <item x="7"/>
        <item x="15"/>
        <item x="0"/>
        <item x="14"/>
        <item x="3"/>
        <item x="17"/>
        <item x="18"/>
        <item x="12"/>
        <item t="default"/>
      </items>
    </pivotField>
    <pivotField compact="0" outline="0" showAll="0">
      <items count="5">
        <item x="1"/>
        <item x="3"/>
        <item x="2"/>
        <item x="0"/>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numFmtId="164" outline="0" showAll="0"/>
    <pivotField compact="0" outline="0" showAll="0" defaultSubtotal="0">
      <items count="14">
        <item x="0"/>
        <item x="1"/>
        <item x="2"/>
        <item x="3"/>
        <item x="4"/>
        <item x="5"/>
        <item x="6"/>
        <item x="7"/>
        <item x="8"/>
        <item x="9"/>
        <item x="10"/>
        <item x="11"/>
        <item x="12"/>
        <item x="13"/>
      </items>
    </pivotField>
  </pivotFields>
  <rowFields count="1">
    <field x="6"/>
  </rowFields>
  <rowItems count="3">
    <i>
      <x v="6"/>
    </i>
    <i>
      <x v="11"/>
    </i>
    <i>
      <x v="13"/>
    </i>
  </rowItems>
  <colItems count="1">
    <i/>
  </colItems>
  <dataFields count="1">
    <dataField name="Sum of Total Sales" fld="12"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5" cacheId="23"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P3:AS4" firstHeaderRow="0" firstDataRow="1" firstDataCol="0"/>
  <pivotFields count="17">
    <pivotField compact="0"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pivotField compact="0" outline="0" showAll="0">
      <items count="3">
        <item x="0"/>
        <item x="1"/>
        <item t="default"/>
      </items>
    </pivotField>
    <pivotField compact="0" outline="0" showAll="0">
      <items count="5">
        <item x="0"/>
        <item x="1"/>
        <item x="2"/>
        <item x="3"/>
        <item t="default"/>
      </items>
    </pivotField>
    <pivotField compact="0" outline="0" showAll="0">
      <items count="5">
        <item x="0"/>
        <item x="1"/>
        <item x="3"/>
        <item x="2"/>
        <item t="default"/>
      </items>
    </pivotField>
    <pivotField compact="0" outline="0" showAll="0"/>
    <pivotField compact="0" outline="0" showAll="0"/>
    <pivotField dataField="1" compact="0" outline="0" showAll="0"/>
    <pivotField compact="0" outline="0" showAll="0"/>
    <pivotField compact="0" outline="0" showAll="0"/>
    <pivotField compact="0" outline="0" showAll="0"/>
    <pivotField dataField="1" compact="0" outline="0" showAll="0"/>
    <pivotField dataField="1" compact="0" outline="0" showAll="0"/>
    <pivotField dataField="1" compact="0" outline="0" showAll="0"/>
    <pivotField compact="0" numFmtId="164" outline="0" showAll="0">
      <items count="8">
        <item x="6"/>
        <item x="0"/>
        <item x="1"/>
        <item x="2"/>
        <item x="3"/>
        <item x="4"/>
        <item x="5"/>
        <item t="default"/>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s>
  <rowItems count="1">
    <i/>
  </rowItems>
  <colFields count="1">
    <field x="-2"/>
  </colFields>
  <colItems count="4">
    <i>
      <x/>
    </i>
    <i i="1">
      <x v="1"/>
    </i>
    <i i="2">
      <x v="2"/>
    </i>
    <i i="3">
      <x v="3"/>
    </i>
  </colItems>
  <dataFields count="4">
    <dataField name=" Qty" fld="8" baseField="0" baseItem="0" numFmtId="3"/>
    <dataField name=" Total Sales" fld="12" baseField="0" baseItem="0" numFmtId="165"/>
    <dataField name=" COGS" fld="13" baseField="0" baseItem="0" numFmtId="165"/>
    <dataField name=" Gross Profit" fld="14" baseField="0" baseItem="0" numFmtId="165"/>
  </dataFields>
  <formats count="2">
    <format dxfId="49">
      <pivotArea outline="0" collapsedLevelsAreSubtotals="1" fieldPosition="0">
        <references count="1">
          <reference field="4294967294" count="1" selected="0">
            <x v="0"/>
          </reference>
        </references>
      </pivotArea>
    </format>
    <format dxfId="48">
      <pivotArea outline="0" collapsedLevelsAreSubtotals="1" fieldPosition="0">
        <references count="1">
          <reference field="4294967294" count="3" selected="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WeekdayTreemap" cacheId="23"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AI3:AJ10" firstHeaderRow="1" firstDataRow="1" firstDataCol="1"/>
  <pivotFields count="17">
    <pivotField compact="0"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pivotField compact="0" outline="0" showAll="0">
      <items count="3">
        <item x="0"/>
        <item x="1"/>
        <item t="default"/>
      </items>
    </pivotField>
    <pivotField compact="0" outline="0" showAll="0">
      <items count="5">
        <item x="0"/>
        <item x="1"/>
        <item x="2"/>
        <item x="3"/>
        <item t="default"/>
      </items>
    </pivotField>
    <pivotField compact="0" outline="0" showAll="0">
      <items count="5">
        <item x="0"/>
        <item x="1"/>
        <item x="3"/>
        <item x="2"/>
        <item t="default"/>
      </items>
    </pivotField>
    <pivotField compact="0" outline="0" showAll="0"/>
    <pivotField compact="0" outline="0" showAll="0">
      <items count="5">
        <item x="1"/>
        <item x="3"/>
        <item x="2"/>
        <item x="0"/>
        <item t="default"/>
      </items>
    </pivotField>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axis="axisRow" compact="0" numFmtId="164" outline="0" showAll="0">
      <items count="8">
        <item x="6"/>
        <item x="0"/>
        <item x="1"/>
        <item x="2"/>
        <item x="3"/>
        <item x="4"/>
        <item x="5"/>
        <item t="default"/>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s>
  <rowFields count="1">
    <field x="15"/>
  </rowFields>
  <rowItems count="7">
    <i>
      <x/>
    </i>
    <i>
      <x v="1"/>
    </i>
    <i>
      <x v="2"/>
    </i>
    <i>
      <x v="3"/>
    </i>
    <i>
      <x v="4"/>
    </i>
    <i>
      <x v="5"/>
    </i>
    <i>
      <x v="6"/>
    </i>
  </rowItems>
  <colItems count="1">
    <i/>
  </colItems>
  <dataFields count="1">
    <dataField name="Sum of Total Sales" fld="12" showDataAs="percentOfCo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SwitchedMetrics" cacheId="23"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location ref="Z3:AC7" firstHeaderRow="0" firstDataRow="1" firstDataCol="1"/>
  <pivotFields count="17">
    <pivotField showAll="0"/>
    <pivotField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3">
        <item x="0"/>
        <item x="1"/>
        <item t="default"/>
      </items>
    </pivotField>
    <pivotField showAll="0">
      <items count="5">
        <item x="0"/>
        <item x="1"/>
        <item x="2"/>
        <item x="3"/>
        <item t="default"/>
      </items>
    </pivotField>
    <pivotField showAll="0">
      <items count="5">
        <item x="0"/>
        <item x="1"/>
        <item x="3"/>
        <item x="2"/>
        <item t="default"/>
      </items>
    </pivotField>
    <pivotField showAll="0"/>
    <pivotField showAll="0"/>
    <pivotField showAll="0"/>
    <pivotField showAll="0"/>
    <pivotField showAll="0"/>
    <pivotField showAll="0"/>
    <pivotField dataField="1" showAll="0"/>
    <pivotField dataField="1" showAll="0"/>
    <pivotField dataField="1" showAll="0"/>
    <pivotField numFmtId="164"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1">
    <field x="16"/>
  </rowFields>
  <rowItems count="4">
    <i>
      <x v="5"/>
    </i>
    <i>
      <x v="6"/>
    </i>
    <i>
      <x v="7"/>
    </i>
    <i>
      <x v="8"/>
    </i>
  </rowItems>
  <colFields count="1">
    <field x="-2"/>
  </colFields>
  <colItems count="3">
    <i>
      <x/>
    </i>
    <i i="1">
      <x v="1"/>
    </i>
    <i i="2">
      <x v="2"/>
    </i>
  </colItems>
  <dataFields count="3">
    <dataField name=" Total Sales" fld="12" baseField="0" baseItem="0"/>
    <dataField name=" COGS" fld="13" baseField="0" baseItem="0"/>
    <dataField name=" Gross Profit"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IdMetrics" cacheId="23"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U4:U1526" firstHeaderRow="1" firstDataRow="1" firstDataCol="1"/>
  <pivotFields count="17">
    <pivotField axis="axisRow" compact="0" outline="0" showAll="0">
      <items count="1523">
        <item x="0"/>
        <item x="9"/>
        <item x="99"/>
        <item x="999"/>
        <item x="1000"/>
        <item x="1001"/>
        <item x="1002"/>
        <item x="1003"/>
        <item x="1004"/>
        <item x="1005"/>
        <item x="1006"/>
        <item x="1007"/>
        <item x="1008"/>
        <item x="100"/>
        <item x="1009"/>
        <item x="1010"/>
        <item x="1011"/>
        <item x="1012"/>
        <item x="1013"/>
        <item x="1014"/>
        <item x="1015"/>
        <item x="1016"/>
        <item x="1017"/>
        <item x="1018"/>
        <item x="101"/>
        <item x="1019"/>
        <item x="1020"/>
        <item x="1021"/>
        <item x="1022"/>
        <item x="1023"/>
        <item x="1024"/>
        <item x="1025"/>
        <item x="1026"/>
        <item x="1027"/>
        <item x="1028"/>
        <item x="102"/>
        <item x="1029"/>
        <item x="1030"/>
        <item x="1031"/>
        <item x="1032"/>
        <item x="1033"/>
        <item x="1034"/>
        <item x="1035"/>
        <item x="1036"/>
        <item x="1037"/>
        <item x="1038"/>
        <item x="103"/>
        <item x="1039"/>
        <item x="1040"/>
        <item x="1041"/>
        <item x="1042"/>
        <item x="1043"/>
        <item x="1044"/>
        <item x="1045"/>
        <item x="1046"/>
        <item x="1047"/>
        <item x="1048"/>
        <item x="104"/>
        <item x="1049"/>
        <item x="1050"/>
        <item x="1051"/>
        <item x="1052"/>
        <item x="1053"/>
        <item x="1054"/>
        <item x="1055"/>
        <item x="1056"/>
        <item x="1057"/>
        <item x="1058"/>
        <item x="105"/>
        <item x="1059"/>
        <item x="1060"/>
        <item x="1061"/>
        <item x="1062"/>
        <item x="1063"/>
        <item x="1064"/>
        <item x="1065"/>
        <item x="1066"/>
        <item x="1067"/>
        <item x="1068"/>
        <item x="106"/>
        <item x="1069"/>
        <item x="1070"/>
        <item x="1071"/>
        <item x="1072"/>
        <item x="1073"/>
        <item x="1074"/>
        <item x="1075"/>
        <item x="1076"/>
        <item x="1077"/>
        <item x="1078"/>
        <item x="107"/>
        <item x="1079"/>
        <item x="1080"/>
        <item x="1081"/>
        <item x="1082"/>
        <item x="1083"/>
        <item x="1084"/>
        <item x="1085"/>
        <item x="1086"/>
        <item x="1087"/>
        <item x="1088"/>
        <item x="108"/>
        <item x="1089"/>
        <item x="1090"/>
        <item x="1091"/>
        <item x="1092"/>
        <item x="1093"/>
        <item x="1094"/>
        <item x="1095"/>
        <item x="1096"/>
        <item x="1097"/>
        <item x="1098"/>
        <item x="10"/>
        <item x="109"/>
        <item x="1099"/>
        <item x="1100"/>
        <item x="1101"/>
        <item x="1102"/>
        <item x="1103"/>
        <item x="1104"/>
        <item x="1105"/>
        <item x="1106"/>
        <item x="1107"/>
        <item x="1108"/>
        <item x="110"/>
        <item x="1109"/>
        <item x="1110"/>
        <item x="1111"/>
        <item x="1112"/>
        <item x="1113"/>
        <item x="1114"/>
        <item x="1115"/>
        <item x="1116"/>
        <item x="1117"/>
        <item x="1118"/>
        <item x="111"/>
        <item x="1119"/>
        <item x="1120"/>
        <item x="1121"/>
        <item x="1122"/>
        <item x="1123"/>
        <item x="1124"/>
        <item x="1125"/>
        <item x="1126"/>
        <item x="1127"/>
        <item x="1128"/>
        <item x="112"/>
        <item x="1129"/>
        <item x="1130"/>
        <item x="1131"/>
        <item x="1132"/>
        <item x="1133"/>
        <item x="1134"/>
        <item x="1135"/>
        <item x="1136"/>
        <item x="1137"/>
        <item x="1138"/>
        <item x="113"/>
        <item x="1139"/>
        <item x="1140"/>
        <item x="1141"/>
        <item x="1142"/>
        <item x="1143"/>
        <item x="1144"/>
        <item x="1145"/>
        <item x="1146"/>
        <item x="1147"/>
        <item x="1148"/>
        <item x="114"/>
        <item x="1149"/>
        <item x="1150"/>
        <item x="1151"/>
        <item x="1152"/>
        <item x="1153"/>
        <item x="1154"/>
        <item x="1155"/>
        <item x="1156"/>
        <item x="1157"/>
        <item x="1158"/>
        <item x="115"/>
        <item x="1159"/>
        <item x="1160"/>
        <item x="1161"/>
        <item x="1162"/>
        <item x="1163"/>
        <item x="1164"/>
        <item x="1165"/>
        <item x="1166"/>
        <item x="1167"/>
        <item x="1168"/>
        <item x="116"/>
        <item x="1169"/>
        <item x="1170"/>
        <item x="1171"/>
        <item x="1172"/>
        <item x="1173"/>
        <item x="1174"/>
        <item x="1175"/>
        <item x="1176"/>
        <item x="1177"/>
        <item x="1178"/>
        <item x="117"/>
        <item x="1179"/>
        <item x="1180"/>
        <item x="1181"/>
        <item x="1182"/>
        <item x="1183"/>
        <item x="1184"/>
        <item x="1185"/>
        <item x="1186"/>
        <item x="1187"/>
        <item x="1188"/>
        <item x="118"/>
        <item x="1189"/>
        <item x="1190"/>
        <item x="1191"/>
        <item x="1192"/>
        <item x="1193"/>
        <item x="1194"/>
        <item x="1195"/>
        <item x="1196"/>
        <item x="1197"/>
        <item x="1198"/>
        <item x="11"/>
        <item x="119"/>
        <item x="1199"/>
        <item x="1200"/>
        <item x="1201"/>
        <item x="1202"/>
        <item x="1203"/>
        <item x="1204"/>
        <item x="1205"/>
        <item x="1206"/>
        <item x="1207"/>
        <item x="1208"/>
        <item x="120"/>
        <item x="1209"/>
        <item x="1210"/>
        <item x="1211"/>
        <item x="1212"/>
        <item x="1213"/>
        <item x="1214"/>
        <item x="1215"/>
        <item x="1216"/>
        <item x="1217"/>
        <item x="1218"/>
        <item x="121"/>
        <item x="1219"/>
        <item x="1220"/>
        <item x="1221"/>
        <item x="1222"/>
        <item x="1223"/>
        <item x="1224"/>
        <item x="1225"/>
        <item x="1226"/>
        <item x="1227"/>
        <item x="1228"/>
        <item x="122"/>
        <item x="1229"/>
        <item x="1230"/>
        <item x="1231"/>
        <item x="1232"/>
        <item x="1233"/>
        <item x="1234"/>
        <item x="1235"/>
        <item x="1236"/>
        <item x="1237"/>
        <item x="1238"/>
        <item x="123"/>
        <item x="1239"/>
        <item x="1240"/>
        <item x="1241"/>
        <item x="1242"/>
        <item x="1243"/>
        <item x="1244"/>
        <item x="1245"/>
        <item x="1246"/>
        <item x="1247"/>
        <item x="1248"/>
        <item x="124"/>
        <item x="1249"/>
        <item x="1250"/>
        <item x="1251"/>
        <item x="1252"/>
        <item x="1253"/>
        <item x="1254"/>
        <item x="1255"/>
        <item x="1256"/>
        <item x="1257"/>
        <item x="1258"/>
        <item x="125"/>
        <item x="1259"/>
        <item x="1260"/>
        <item x="1261"/>
        <item x="1262"/>
        <item x="1263"/>
        <item x="1264"/>
        <item x="1265"/>
        <item x="1266"/>
        <item x="1267"/>
        <item x="1268"/>
        <item x="126"/>
        <item x="1269"/>
        <item x="1270"/>
        <item x="1271"/>
        <item x="1272"/>
        <item x="1273"/>
        <item x="1274"/>
        <item x="1275"/>
        <item x="1276"/>
        <item x="1277"/>
        <item x="1278"/>
        <item x="127"/>
        <item x="1279"/>
        <item x="1280"/>
        <item x="1281"/>
        <item x="1282"/>
        <item x="1283"/>
        <item x="1284"/>
        <item x="1285"/>
        <item x="1286"/>
        <item x="1287"/>
        <item x="1288"/>
        <item x="128"/>
        <item x="1289"/>
        <item x="1290"/>
        <item x="1291"/>
        <item x="1292"/>
        <item x="1293"/>
        <item x="1294"/>
        <item x="1295"/>
        <item x="1296"/>
        <item x="1297"/>
        <item x="1298"/>
        <item x="12"/>
        <item x="129"/>
        <item x="1299"/>
        <item x="1300"/>
        <item x="1301"/>
        <item x="1302"/>
        <item x="1303"/>
        <item x="1304"/>
        <item x="1305"/>
        <item x="1306"/>
        <item x="1307"/>
        <item x="1308"/>
        <item x="130"/>
        <item x="1309"/>
        <item x="1310"/>
        <item x="1311"/>
        <item x="1312"/>
        <item x="1313"/>
        <item x="1314"/>
        <item x="1315"/>
        <item x="1316"/>
        <item x="1317"/>
        <item x="1318"/>
        <item x="131"/>
        <item x="1319"/>
        <item x="1320"/>
        <item x="1321"/>
        <item x="1322"/>
        <item x="1323"/>
        <item x="1324"/>
        <item x="1325"/>
        <item x="1326"/>
        <item x="1327"/>
        <item x="1328"/>
        <item x="132"/>
        <item x="1329"/>
        <item x="1330"/>
        <item x="1331"/>
        <item x="1332"/>
        <item x="1333"/>
        <item x="1334"/>
        <item x="1335"/>
        <item x="1336"/>
        <item x="1337"/>
        <item x="1338"/>
        <item x="133"/>
        <item x="1339"/>
        <item x="1340"/>
        <item x="1341"/>
        <item x="1342"/>
        <item x="1343"/>
        <item x="1344"/>
        <item x="1345"/>
        <item x="1346"/>
        <item x="1347"/>
        <item x="1348"/>
        <item x="134"/>
        <item x="1349"/>
        <item x="1350"/>
        <item x="1351"/>
        <item x="1352"/>
        <item x="1353"/>
        <item x="1354"/>
        <item x="1355"/>
        <item x="1356"/>
        <item x="1357"/>
        <item x="1358"/>
        <item x="135"/>
        <item x="1359"/>
        <item x="1360"/>
        <item x="1361"/>
        <item x="1362"/>
        <item x="1363"/>
        <item x="1364"/>
        <item x="1365"/>
        <item x="1366"/>
        <item x="1367"/>
        <item x="1368"/>
        <item x="136"/>
        <item x="1369"/>
        <item x="1370"/>
        <item x="1371"/>
        <item x="1372"/>
        <item x="1373"/>
        <item x="1374"/>
        <item x="1375"/>
        <item x="1376"/>
        <item x="1377"/>
        <item x="1378"/>
        <item x="137"/>
        <item x="1379"/>
        <item x="1380"/>
        <item x="1381"/>
        <item x="1382"/>
        <item x="1383"/>
        <item x="1384"/>
        <item x="1385"/>
        <item x="1386"/>
        <item x="1387"/>
        <item x="1388"/>
        <item x="138"/>
        <item x="1389"/>
        <item x="1390"/>
        <item x="1391"/>
        <item x="1392"/>
        <item x="1393"/>
        <item x="1394"/>
        <item x="1395"/>
        <item x="1396"/>
        <item x="1397"/>
        <item x="1398"/>
        <item x="13"/>
        <item x="139"/>
        <item x="1399"/>
        <item x="1400"/>
        <item x="1401"/>
        <item x="1402"/>
        <item x="1403"/>
        <item x="1404"/>
        <item x="1405"/>
        <item x="1406"/>
        <item x="1407"/>
        <item x="1408"/>
        <item x="140"/>
        <item x="1409"/>
        <item x="1410"/>
        <item x="1411"/>
        <item x="1412"/>
        <item x="1413"/>
        <item x="1414"/>
        <item x="1415"/>
        <item x="1416"/>
        <item x="1417"/>
        <item x="1418"/>
        <item x="141"/>
        <item x="1419"/>
        <item x="1420"/>
        <item x="1421"/>
        <item x="1422"/>
        <item x="1423"/>
        <item x="1424"/>
        <item x="1425"/>
        <item x="1426"/>
        <item x="1427"/>
        <item x="1428"/>
        <item x="142"/>
        <item x="1429"/>
        <item x="1430"/>
        <item x="1431"/>
        <item x="1432"/>
        <item x="1433"/>
        <item x="1434"/>
        <item x="1435"/>
        <item x="1436"/>
        <item x="1437"/>
        <item x="1438"/>
        <item x="143"/>
        <item x="1439"/>
        <item x="1440"/>
        <item x="1441"/>
        <item x="1442"/>
        <item x="1443"/>
        <item x="1444"/>
        <item x="1445"/>
        <item x="1446"/>
        <item x="1447"/>
        <item x="1448"/>
        <item x="144"/>
        <item x="1449"/>
        <item x="1450"/>
        <item x="1451"/>
        <item x="1452"/>
        <item x="1453"/>
        <item x="1454"/>
        <item x="1455"/>
        <item x="1456"/>
        <item x="1457"/>
        <item x="1458"/>
        <item x="145"/>
        <item x="1459"/>
        <item x="1460"/>
        <item x="1461"/>
        <item x="1462"/>
        <item x="1463"/>
        <item x="1464"/>
        <item x="1465"/>
        <item x="1466"/>
        <item x="1467"/>
        <item x="1468"/>
        <item x="146"/>
        <item x="1469"/>
        <item x="1470"/>
        <item x="1471"/>
        <item x="1472"/>
        <item x="1473"/>
        <item x="1474"/>
        <item x="1475"/>
        <item x="1476"/>
        <item x="1477"/>
        <item x="1478"/>
        <item x="147"/>
        <item x="1479"/>
        <item x="1480"/>
        <item x="1481"/>
        <item x="1482"/>
        <item x="1483"/>
        <item x="1484"/>
        <item x="1485"/>
        <item x="1486"/>
        <item x="1487"/>
        <item x="1488"/>
        <item x="148"/>
        <item x="1489"/>
        <item x="1490"/>
        <item x="1491"/>
        <item x="1492"/>
        <item x="1493"/>
        <item x="1494"/>
        <item x="1495"/>
        <item x="1496"/>
        <item x="1497"/>
        <item x="1498"/>
        <item x="14"/>
        <item x="149"/>
        <item x="1499"/>
        <item x="1500"/>
        <item x="1501"/>
        <item x="1502"/>
        <item x="1503"/>
        <item x="1504"/>
        <item x="1505"/>
        <item x="1506"/>
        <item x="1507"/>
        <item x="1508"/>
        <item x="150"/>
        <item x="1509"/>
        <item x="1510"/>
        <item x="1511"/>
        <item x="1512"/>
        <item x="1513"/>
        <item x="1514"/>
        <item x="1515"/>
        <item x="1516"/>
        <item x="1517"/>
        <item x="1518"/>
        <item x="151"/>
        <item x="1519"/>
        <item x="1520"/>
        <item x="152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1"/>
        <item x="742"/>
        <item x="743"/>
        <item x="744"/>
        <item x="745"/>
        <item x="746"/>
        <item x="747"/>
        <item x="748"/>
        <item x="74"/>
        <item x="749"/>
        <item x="750"/>
        <item x="751"/>
        <item x="752"/>
        <item x="753"/>
        <item x="754"/>
        <item x="755"/>
        <item x="756"/>
        <item x="757"/>
        <item x="758"/>
        <item x="75"/>
        <item x="759"/>
        <item x="760"/>
        <item x="761"/>
        <item x="762"/>
        <item x="763"/>
        <item x="764"/>
        <item x="765"/>
        <item x="766"/>
        <item x="767"/>
        <item x="768"/>
        <item x="76"/>
        <item x="769"/>
        <item x="770"/>
        <item x="771"/>
        <item x="772"/>
        <item x="773"/>
        <item x="774"/>
        <item x="775"/>
        <item x="776"/>
        <item x="777"/>
        <item x="778"/>
        <item x="77"/>
        <item x="779"/>
        <item x="780"/>
        <item x="781"/>
        <item x="782"/>
        <item x="783"/>
        <item x="784"/>
        <item x="785"/>
        <item x="786"/>
        <item x="787"/>
        <item x="788"/>
        <item x="78"/>
        <item x="789"/>
        <item x="790"/>
        <item x="791"/>
        <item x="792"/>
        <item x="793"/>
        <item x="794"/>
        <item x="795"/>
        <item x="796"/>
        <item x="797"/>
        <item x="798"/>
        <item x="7"/>
        <item x="79"/>
        <item x="799"/>
        <item x="800"/>
        <item x="801"/>
        <item x="802"/>
        <item x="803"/>
        <item x="804"/>
        <item x="805"/>
        <item x="806"/>
        <item x="807"/>
        <item x="808"/>
        <item x="80"/>
        <item x="809"/>
        <item x="810"/>
        <item x="811"/>
        <item x="812"/>
        <item x="813"/>
        <item x="814"/>
        <item x="815"/>
        <item x="816"/>
        <item x="817"/>
        <item x="818"/>
        <item x="81"/>
        <item x="819"/>
        <item x="820"/>
        <item x="821"/>
        <item x="822"/>
        <item x="823"/>
        <item x="824"/>
        <item x="825"/>
        <item x="826"/>
        <item x="827"/>
        <item x="828"/>
        <item x="82"/>
        <item x="829"/>
        <item x="830"/>
        <item x="831"/>
        <item x="832"/>
        <item x="833"/>
        <item x="834"/>
        <item x="835"/>
        <item x="836"/>
        <item x="837"/>
        <item x="838"/>
        <item x="83"/>
        <item x="839"/>
        <item x="840"/>
        <item x="841"/>
        <item x="842"/>
        <item x="843"/>
        <item x="844"/>
        <item x="845"/>
        <item x="846"/>
        <item x="847"/>
        <item x="848"/>
        <item x="84"/>
        <item x="849"/>
        <item x="850"/>
        <item x="851"/>
        <item x="852"/>
        <item x="853"/>
        <item x="854"/>
        <item x="855"/>
        <item x="856"/>
        <item x="857"/>
        <item x="858"/>
        <item x="85"/>
        <item x="859"/>
        <item x="860"/>
        <item x="861"/>
        <item x="862"/>
        <item x="863"/>
        <item x="864"/>
        <item x="865"/>
        <item x="866"/>
        <item x="867"/>
        <item x="868"/>
        <item x="86"/>
        <item x="869"/>
        <item x="870"/>
        <item x="871"/>
        <item x="872"/>
        <item x="873"/>
        <item x="874"/>
        <item x="875"/>
        <item x="876"/>
        <item x="877"/>
        <item x="878"/>
        <item x="87"/>
        <item x="879"/>
        <item x="880"/>
        <item x="881"/>
        <item x="882"/>
        <item x="883"/>
        <item x="884"/>
        <item x="885"/>
        <item x="886"/>
        <item x="887"/>
        <item x="888"/>
        <item x="88"/>
        <item x="889"/>
        <item x="890"/>
        <item x="891"/>
        <item x="892"/>
        <item x="893"/>
        <item x="894"/>
        <item x="895"/>
        <item x="896"/>
        <item x="897"/>
        <item x="898"/>
        <item x="8"/>
        <item x="89"/>
        <item x="899"/>
        <item x="900"/>
        <item x="901"/>
        <item x="902"/>
        <item x="903"/>
        <item x="904"/>
        <item x="905"/>
        <item x="906"/>
        <item x="907"/>
        <item x="908"/>
        <item x="90"/>
        <item x="909"/>
        <item x="910"/>
        <item x="911"/>
        <item x="912"/>
        <item x="913"/>
        <item x="914"/>
        <item x="915"/>
        <item x="916"/>
        <item x="917"/>
        <item x="918"/>
        <item x="91"/>
        <item x="919"/>
        <item x="920"/>
        <item x="921"/>
        <item x="922"/>
        <item x="923"/>
        <item x="924"/>
        <item x="925"/>
        <item x="926"/>
        <item x="927"/>
        <item x="928"/>
        <item x="92"/>
        <item x="929"/>
        <item x="930"/>
        <item x="931"/>
        <item x="932"/>
        <item x="933"/>
        <item x="934"/>
        <item x="935"/>
        <item x="936"/>
        <item x="937"/>
        <item x="938"/>
        <item x="93"/>
        <item x="939"/>
        <item x="940"/>
        <item x="941"/>
        <item x="942"/>
        <item x="943"/>
        <item x="944"/>
        <item x="945"/>
        <item x="946"/>
        <item x="947"/>
        <item x="948"/>
        <item x="94"/>
        <item x="949"/>
        <item x="950"/>
        <item x="951"/>
        <item x="952"/>
        <item x="953"/>
        <item x="954"/>
        <item x="955"/>
        <item x="956"/>
        <item x="957"/>
        <item x="958"/>
        <item x="95"/>
        <item x="959"/>
        <item x="960"/>
        <item x="961"/>
        <item x="962"/>
        <item x="963"/>
        <item x="964"/>
        <item x="965"/>
        <item x="966"/>
        <item x="967"/>
        <item x="968"/>
        <item x="96"/>
        <item x="969"/>
        <item x="970"/>
        <item x="971"/>
        <item x="972"/>
        <item x="973"/>
        <item x="974"/>
        <item x="975"/>
        <item x="976"/>
        <item x="977"/>
        <item x="978"/>
        <item x="97"/>
        <item x="979"/>
        <item x="980"/>
        <item x="981"/>
        <item x="982"/>
        <item x="983"/>
        <item x="984"/>
        <item x="985"/>
        <item x="986"/>
        <item x="987"/>
        <item x="988"/>
        <item x="98"/>
        <item x="989"/>
        <item x="990"/>
        <item x="991"/>
        <item x="992"/>
        <item x="993"/>
        <item x="994"/>
        <item x="995"/>
        <item x="996"/>
        <item x="997"/>
        <item x="998"/>
        <item t="default"/>
      </items>
    </pivotField>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746">
        <item x="654"/>
        <item x="114"/>
        <item x="165"/>
        <item x="421"/>
        <item x="56"/>
        <item x="210"/>
        <item x="621"/>
        <item x="450"/>
        <item x="454"/>
        <item x="320"/>
        <item x="451"/>
        <item x="329"/>
        <item x="534"/>
        <item x="308"/>
        <item x="577"/>
        <item x="512"/>
        <item x="26"/>
        <item x="63"/>
        <item x="217"/>
        <item x="335"/>
        <item x="595"/>
        <item x="701"/>
        <item x="558"/>
        <item x="336"/>
        <item x="573"/>
        <item x="586"/>
        <item x="316"/>
        <item x="463"/>
        <item x="660"/>
        <item x="400"/>
        <item x="270"/>
        <item x="659"/>
        <item x="376"/>
        <item x="306"/>
        <item x="11"/>
        <item x="191"/>
        <item x="255"/>
        <item x="481"/>
        <item x="37"/>
        <item x="460"/>
        <item x="591"/>
        <item x="592"/>
        <item x="182"/>
        <item x="491"/>
        <item x="633"/>
        <item x="237"/>
        <item x="473"/>
        <item x="562"/>
        <item x="175"/>
        <item x="265"/>
        <item x="713"/>
        <item x="719"/>
        <item x="566"/>
        <item x="257"/>
        <item x="185"/>
        <item x="138"/>
        <item x="445"/>
        <item x="418"/>
        <item x="392"/>
        <item x="736"/>
        <item x="32"/>
        <item x="733"/>
        <item x="368"/>
        <item x="289"/>
        <item x="88"/>
        <item x="297"/>
        <item x="304"/>
        <item x="438"/>
        <item x="177"/>
        <item x="678"/>
        <item x="410"/>
        <item x="154"/>
        <item x="448"/>
        <item x="271"/>
        <item x="694"/>
        <item x="295"/>
        <item x="209"/>
        <item x="0"/>
        <item x="366"/>
        <item x="502"/>
        <item x="388"/>
        <item x="618"/>
        <item x="696"/>
        <item x="712"/>
        <item x="232"/>
        <item x="510"/>
        <item x="469"/>
        <item x="164"/>
        <item x="81"/>
        <item x="117"/>
        <item x="218"/>
        <item x="526"/>
        <item x="30"/>
        <item x="711"/>
        <item x="425"/>
        <item x="95"/>
        <item x="72"/>
        <item x="267"/>
        <item x="482"/>
        <item x="641"/>
        <item x="468"/>
        <item x="406"/>
        <item x="327"/>
        <item x="251"/>
        <item x="48"/>
        <item x="347"/>
        <item x="2"/>
        <item x="642"/>
        <item x="730"/>
        <item x="590"/>
        <item x="695"/>
        <item x="390"/>
        <item x="343"/>
        <item x="646"/>
        <item x="546"/>
        <item x="31"/>
        <item x="55"/>
        <item x="560"/>
        <item x="478"/>
        <item x="380"/>
        <item x="70"/>
        <item x="4"/>
        <item x="167"/>
        <item x="522"/>
        <item x="318"/>
        <item x="341"/>
        <item x="360"/>
        <item x="565"/>
        <item x="499"/>
        <item x="137"/>
        <item x="464"/>
        <item x="648"/>
        <item x="135"/>
        <item x="484"/>
        <item x="133"/>
        <item x="435"/>
        <item x="342"/>
        <item x="497"/>
        <item x="10"/>
        <item x="229"/>
        <item x="79"/>
        <item x="518"/>
        <item x="317"/>
        <item x="452"/>
        <item x="616"/>
        <item x="25"/>
        <item x="395"/>
        <item x="513"/>
        <item x="732"/>
        <item x="365"/>
        <item x="687"/>
        <item x="1"/>
        <item x="624"/>
        <item x="147"/>
        <item x="655"/>
        <item x="150"/>
        <item x="382"/>
        <item x="91"/>
        <item x="629"/>
        <item x="605"/>
        <item x="668"/>
        <item x="602"/>
        <item x="303"/>
        <item x="74"/>
        <item x="623"/>
        <item x="373"/>
        <item x="495"/>
        <item x="538"/>
        <item x="670"/>
        <item x="286"/>
        <item x="80"/>
        <item x="8"/>
        <item x="221"/>
        <item x="205"/>
        <item x="561"/>
        <item x="311"/>
        <item x="188"/>
        <item x="112"/>
        <item x="276"/>
        <item x="47"/>
        <item x="19"/>
        <item x="620"/>
        <item x="361"/>
        <item x="240"/>
        <item x="488"/>
        <item x="379"/>
        <item x="108"/>
        <item x="413"/>
        <item x="574"/>
        <item x="671"/>
        <item x="635"/>
        <item x="643"/>
        <item x="216"/>
        <item x="521"/>
        <item x="264"/>
        <item x="288"/>
        <item x="657"/>
        <item x="440"/>
        <item x="357"/>
        <item x="241"/>
        <item x="511"/>
        <item x="350"/>
        <item x="36"/>
        <item x="717"/>
        <item x="408"/>
        <item x="20"/>
        <item x="259"/>
        <item x="684"/>
        <item x="258"/>
        <item x="415"/>
        <item x="307"/>
        <item x="403"/>
        <item x="224"/>
        <item x="67"/>
        <item x="263"/>
        <item x="489"/>
        <item x="386"/>
        <item x="109"/>
        <item x="105"/>
        <item x="486"/>
        <item x="647"/>
        <item x="634"/>
        <item x="692"/>
        <item x="180"/>
        <item x="68"/>
        <item x="156"/>
        <item x="243"/>
        <item x="309"/>
        <item x="378"/>
        <item x="744"/>
        <item x="686"/>
        <item x="455"/>
        <item x="100"/>
        <item x="683"/>
        <item x="496"/>
        <item x="239"/>
        <item x="337"/>
        <item x="144"/>
        <item x="332"/>
        <item x="15"/>
        <item x="725"/>
        <item x="268"/>
        <item x="537"/>
        <item x="115"/>
        <item x="322"/>
        <item x="293"/>
        <item x="349"/>
        <item x="172"/>
        <item x="407"/>
        <item x="728"/>
        <item x="554"/>
        <item x="580"/>
        <item x="296"/>
        <item x="126"/>
        <item x="519"/>
        <item x="689"/>
        <item x="437"/>
        <item x="247"/>
        <item x="106"/>
        <item x="331"/>
        <item x="559"/>
        <item x="348"/>
        <item x="111"/>
        <item x="65"/>
        <item x="294"/>
        <item x="354"/>
        <item x="581"/>
        <item x="248"/>
        <item x="208"/>
        <item x="242"/>
        <item x="82"/>
        <item x="278"/>
        <item x="548"/>
        <item x="77"/>
        <item x="252"/>
        <item x="301"/>
        <item x="192"/>
        <item x="614"/>
        <item x="110"/>
        <item x="600"/>
        <item x="38"/>
        <item x="176"/>
        <item x="284"/>
        <item x="353"/>
        <item x="649"/>
        <item x="429"/>
        <item x="260"/>
        <item x="472"/>
        <item x="638"/>
        <item x="120"/>
        <item x="690"/>
        <item x="609"/>
        <item x="615"/>
        <item x="204"/>
        <item x="729"/>
        <item x="363"/>
        <item x="98"/>
        <item x="83"/>
        <item x="639"/>
        <item x="520"/>
        <item x="220"/>
        <item x="323"/>
        <item x="24"/>
        <item x="466"/>
        <item x="104"/>
        <item x="470"/>
        <item x="319"/>
        <item x="54"/>
        <item x="653"/>
        <item x="529"/>
        <item x="6"/>
        <item x="734"/>
        <item x="43"/>
        <item x="542"/>
        <item x="675"/>
        <item x="132"/>
        <item x="279"/>
        <item x="197"/>
        <item x="5"/>
        <item x="698"/>
        <item x="727"/>
        <item x="352"/>
        <item x="369"/>
        <item x="99"/>
        <item x="160"/>
        <item x="143"/>
        <item x="652"/>
        <item x="362"/>
        <item x="584"/>
        <item x="492"/>
        <item x="404"/>
        <item x="53"/>
        <item x="632"/>
        <item x="412"/>
        <item x="51"/>
        <item x="128"/>
        <item x="321"/>
        <item x="571"/>
        <item x="155"/>
        <item x="371"/>
        <item x="277"/>
        <item x="703"/>
        <item x="461"/>
        <item x="505"/>
        <item x="383"/>
        <item x="715"/>
        <item x="206"/>
        <item x="94"/>
        <item x="551"/>
        <item x="45"/>
        <item x="34"/>
        <item x="116"/>
        <item x="626"/>
        <item x="589"/>
        <item x="536"/>
        <item x="356"/>
        <item x="355"/>
        <item x="89"/>
        <item x="225"/>
        <item x="148"/>
        <item x="608"/>
        <item x="9"/>
        <item x="125"/>
        <item x="75"/>
        <item x="516"/>
        <item x="709"/>
        <item x="202"/>
        <item x="645"/>
        <item x="585"/>
        <item x="575"/>
        <item x="389"/>
        <item x="722"/>
        <item x="610"/>
        <item x="13"/>
        <item x="49"/>
        <item x="313"/>
        <item x="718"/>
        <item x="630"/>
        <item x="44"/>
        <item x="685"/>
        <item x="596"/>
        <item x="269"/>
        <item x="273"/>
        <item x="471"/>
        <item x="673"/>
        <item x="292"/>
        <item x="211"/>
        <item x="474"/>
        <item x="553"/>
        <item x="140"/>
        <item x="14"/>
        <item x="302"/>
        <item x="235"/>
        <item x="467"/>
        <item x="186"/>
        <item x="541"/>
        <item x="381"/>
        <item x="387"/>
        <item x="564"/>
        <item x="405"/>
        <item x="299"/>
        <item x="397"/>
        <item x="359"/>
        <item x="504"/>
        <item x="162"/>
        <item x="485"/>
        <item x="705"/>
        <item x="710"/>
        <item x="127"/>
        <item x="396"/>
        <item x="741"/>
        <item x="697"/>
        <item x="18"/>
        <item x="179"/>
        <item x="300"/>
        <item x="528"/>
        <item x="739"/>
        <item x="305"/>
        <item x="681"/>
        <item x="328"/>
        <item x="282"/>
        <item x="394"/>
        <item x="398"/>
        <item x="3"/>
        <item x="249"/>
        <item x="409"/>
        <item x="66"/>
        <item x="477"/>
        <item x="737"/>
        <item x="39"/>
        <item x="567"/>
        <item x="506"/>
        <item x="101"/>
        <item x="207"/>
        <item x="158"/>
        <item x="622"/>
        <item x="87"/>
        <item x="593"/>
        <item x="58"/>
        <item x="706"/>
        <item x="64"/>
        <item x="261"/>
        <item x="666"/>
        <item x="456"/>
        <item x="402"/>
        <item x="157"/>
        <item x="97"/>
        <item x="189"/>
        <item x="230"/>
        <item x="627"/>
        <item x="578"/>
        <item x="433"/>
        <item x="487"/>
        <item x="665"/>
        <item x="436"/>
        <item x="173"/>
        <item x="170"/>
        <item x="479"/>
        <item x="146"/>
        <item x="223"/>
        <item x="124"/>
        <item x="102"/>
        <item x="90"/>
        <item x="651"/>
        <item x="676"/>
        <item x="76"/>
        <item x="656"/>
        <item x="370"/>
        <item x="272"/>
        <item x="619"/>
        <item x="7"/>
        <item x="663"/>
        <item x="196"/>
        <item x="664"/>
        <item x="136"/>
        <item x="555"/>
        <item x="568"/>
        <item x="483"/>
        <item x="174"/>
        <item x="721"/>
        <item x="23"/>
        <item x="339"/>
        <item x="420"/>
        <item x="570"/>
        <item x="674"/>
        <item x="430"/>
        <item x="184"/>
        <item x="22"/>
        <item x="27"/>
        <item x="503"/>
        <item x="40"/>
        <item x="222"/>
        <item x="163"/>
        <item x="416"/>
        <item x="523"/>
        <item x="579"/>
        <item x="113"/>
        <item x="640"/>
        <item x="60"/>
        <item x="262"/>
        <item x="298"/>
        <item x="493"/>
        <item x="599"/>
        <item x="726"/>
        <item x="434"/>
        <item x="530"/>
        <item x="234"/>
        <item x="720"/>
        <item x="71"/>
        <item x="611"/>
        <item x="256"/>
        <item x="556"/>
        <item x="57"/>
        <item x="130"/>
        <item x="166"/>
        <item x="637"/>
        <item x="227"/>
        <item x="699"/>
        <item x="118"/>
        <item x="552"/>
        <item x="443"/>
        <item x="707"/>
        <item x="547"/>
        <item x="475"/>
        <item x="171"/>
        <item x="250"/>
        <item x="312"/>
        <item x="677"/>
        <item x="203"/>
        <item x="449"/>
        <item x="613"/>
        <item x="563"/>
        <item x="385"/>
        <item x="543"/>
        <item x="73"/>
        <item x="457"/>
        <item x="254"/>
        <item x="107"/>
        <item x="691"/>
        <item x="672"/>
        <item x="142"/>
        <item x="344"/>
        <item x="96"/>
        <item x="287"/>
        <item x="152"/>
        <item x="187"/>
        <item x="131"/>
        <item x="424"/>
        <item x="480"/>
        <item x="29"/>
        <item x="742"/>
        <item x="374"/>
        <item x="283"/>
        <item x="688"/>
        <item x="119"/>
        <item x="340"/>
        <item x="572"/>
        <item x="393"/>
        <item x="417"/>
        <item x="658"/>
        <item x="557"/>
        <item x="219"/>
        <item x="161"/>
        <item x="679"/>
        <item x="193"/>
        <item x="735"/>
        <item x="103"/>
        <item x="314"/>
        <item x="462"/>
        <item x="625"/>
        <item x="423"/>
        <item x="465"/>
        <item x="358"/>
        <item x="533"/>
        <item x="346"/>
        <item x="598"/>
        <item x="544"/>
        <item x="494"/>
        <item x="545"/>
        <item x="527"/>
        <item x="669"/>
        <item x="226"/>
        <item x="708"/>
        <item x="432"/>
        <item x="214"/>
        <item x="338"/>
        <item x="228"/>
        <item x="367"/>
        <item x="508"/>
        <item x="281"/>
        <item x="153"/>
        <item x="601"/>
        <item x="514"/>
        <item x="535"/>
        <item x="236"/>
        <item x="458"/>
        <item x="93"/>
        <item x="290"/>
        <item x="195"/>
        <item x="244"/>
        <item x="401"/>
        <item x="330"/>
        <item x="245"/>
        <item x="275"/>
        <item x="431"/>
        <item x="507"/>
        <item x="661"/>
        <item x="122"/>
        <item x="200"/>
        <item x="532"/>
        <item x="662"/>
        <item x="702"/>
        <item x="539"/>
        <item x="333"/>
        <item x="617"/>
        <item x="583"/>
        <item x="169"/>
        <item x="490"/>
        <item x="134"/>
        <item x="42"/>
        <item x="291"/>
        <item x="274"/>
        <item x="213"/>
        <item x="280"/>
        <item x="667"/>
        <item x="524"/>
        <item x="540"/>
        <item x="704"/>
        <item x="446"/>
        <item x="515"/>
        <item x="345"/>
        <item x="743"/>
        <item x="198"/>
        <item x="168"/>
        <item x="17"/>
        <item x="509"/>
        <item x="442"/>
        <item x="597"/>
        <item x="59"/>
        <item x="246"/>
        <item x="78"/>
        <item x="525"/>
        <item x="682"/>
        <item x="427"/>
        <item x="201"/>
        <item x="212"/>
        <item x="391"/>
        <item x="215"/>
        <item x="69"/>
        <item x="199"/>
        <item x="334"/>
        <item x="636"/>
        <item x="587"/>
        <item x="422"/>
        <item x="531"/>
        <item x="594"/>
        <item x="35"/>
        <item x="612"/>
        <item x="439"/>
        <item x="582"/>
        <item x="151"/>
        <item x="738"/>
        <item x="628"/>
        <item x="607"/>
        <item x="52"/>
        <item x="700"/>
        <item x="476"/>
        <item x="603"/>
        <item x="326"/>
        <item x="61"/>
        <item x="549"/>
        <item x="723"/>
        <item x="716"/>
        <item x="501"/>
        <item x="419"/>
        <item x="500"/>
        <item x="233"/>
        <item x="459"/>
        <item x="28"/>
        <item x="650"/>
        <item x="644"/>
        <item x="325"/>
        <item x="33"/>
        <item x="159"/>
        <item x="588"/>
        <item x="606"/>
        <item x="375"/>
        <item x="324"/>
        <item x="351"/>
        <item x="139"/>
        <item x="84"/>
        <item x="447"/>
        <item x="149"/>
        <item x="364"/>
        <item x="123"/>
        <item x="86"/>
        <item x="253"/>
        <item x="517"/>
        <item x="399"/>
        <item x="724"/>
        <item x="85"/>
        <item x="550"/>
        <item x="444"/>
        <item x="414"/>
        <item x="266"/>
        <item x="680"/>
        <item x="453"/>
        <item x="194"/>
        <item x="631"/>
        <item x="569"/>
        <item x="426"/>
        <item x="604"/>
        <item x="181"/>
        <item x="238"/>
        <item x="384"/>
        <item x="16"/>
        <item x="12"/>
        <item x="285"/>
        <item x="190"/>
        <item x="315"/>
        <item x="310"/>
        <item x="428"/>
        <item x="714"/>
        <item x="693"/>
        <item x="62"/>
        <item x="121"/>
        <item x="372"/>
        <item x="183"/>
        <item x="129"/>
        <item x="740"/>
        <item x="178"/>
        <item x="498"/>
        <item x="731"/>
        <item x="41"/>
        <item x="145"/>
        <item x="21"/>
        <item x="141"/>
        <item x="377"/>
        <item x="46"/>
        <item x="231"/>
        <item x="92"/>
        <item x="441"/>
        <item x="576"/>
        <item x="411"/>
        <item x="50"/>
        <item t="default"/>
      </items>
    </pivotField>
    <pivotField compact="0" outline="0" showAll="0">
      <items count="3">
        <item x="0"/>
        <item x="1"/>
        <item t="default"/>
      </items>
    </pivotField>
    <pivotField compact="0" outline="0" showAll="0">
      <items count="5">
        <item x="0"/>
        <item x="1"/>
        <item x="2"/>
        <item x="3"/>
        <item t="default"/>
      </items>
    </pivotField>
    <pivotField compact="0" outline="0" showAll="0">
      <items count="5">
        <item x="0"/>
        <item x="1"/>
        <item x="3"/>
        <item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4" outline="0" showAll="0"/>
    <pivotField compact="0" outline="0" showAll="0" defaultSubtotal="0">
      <items count="14">
        <item x="0"/>
        <item x="1"/>
        <item x="2"/>
        <item x="3"/>
        <item x="4"/>
        <item x="5"/>
        <item x="6"/>
        <item x="7"/>
        <item x="8"/>
        <item x="9"/>
        <item x="10"/>
        <item x="11"/>
        <item x="12"/>
        <item x="13"/>
      </items>
    </pivotField>
  </pivotFields>
  <rowFields count="1">
    <field x="0"/>
  </rowFields>
  <rowItems count="152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i>
      <x v="745"/>
    </i>
    <i>
      <x v="746"/>
    </i>
    <i>
      <x v="747"/>
    </i>
    <i>
      <x v="748"/>
    </i>
    <i>
      <x v="749"/>
    </i>
    <i>
      <x v="750"/>
    </i>
    <i>
      <x v="751"/>
    </i>
    <i>
      <x v="752"/>
    </i>
    <i>
      <x v="753"/>
    </i>
    <i>
      <x v="754"/>
    </i>
    <i>
      <x v="755"/>
    </i>
    <i>
      <x v="756"/>
    </i>
    <i>
      <x v="757"/>
    </i>
    <i>
      <x v="758"/>
    </i>
    <i>
      <x v="759"/>
    </i>
    <i>
      <x v="760"/>
    </i>
    <i>
      <x v="761"/>
    </i>
    <i>
      <x v="762"/>
    </i>
    <i>
      <x v="763"/>
    </i>
    <i>
      <x v="764"/>
    </i>
    <i>
      <x v="765"/>
    </i>
    <i>
      <x v="766"/>
    </i>
    <i>
      <x v="767"/>
    </i>
    <i>
      <x v="768"/>
    </i>
    <i>
      <x v="769"/>
    </i>
    <i>
      <x v="770"/>
    </i>
    <i>
      <x v="771"/>
    </i>
    <i>
      <x v="772"/>
    </i>
    <i>
      <x v="773"/>
    </i>
    <i>
      <x v="774"/>
    </i>
    <i>
      <x v="775"/>
    </i>
    <i>
      <x v="776"/>
    </i>
    <i>
      <x v="777"/>
    </i>
    <i>
      <x v="778"/>
    </i>
    <i>
      <x v="779"/>
    </i>
    <i>
      <x v="780"/>
    </i>
    <i>
      <x v="781"/>
    </i>
    <i>
      <x v="782"/>
    </i>
    <i>
      <x v="783"/>
    </i>
    <i>
      <x v="784"/>
    </i>
    <i>
      <x v="785"/>
    </i>
    <i>
      <x v="786"/>
    </i>
    <i>
      <x v="787"/>
    </i>
    <i>
      <x v="788"/>
    </i>
    <i>
      <x v="789"/>
    </i>
    <i>
      <x v="790"/>
    </i>
    <i>
      <x v="791"/>
    </i>
    <i>
      <x v="792"/>
    </i>
    <i>
      <x v="793"/>
    </i>
    <i>
      <x v="794"/>
    </i>
    <i>
      <x v="795"/>
    </i>
    <i>
      <x v="796"/>
    </i>
    <i>
      <x v="797"/>
    </i>
    <i>
      <x v="798"/>
    </i>
    <i>
      <x v="799"/>
    </i>
    <i>
      <x v="800"/>
    </i>
    <i>
      <x v="801"/>
    </i>
    <i>
      <x v="802"/>
    </i>
    <i>
      <x v="803"/>
    </i>
    <i>
      <x v="804"/>
    </i>
    <i>
      <x v="805"/>
    </i>
    <i>
      <x v="806"/>
    </i>
    <i>
      <x v="807"/>
    </i>
    <i>
      <x v="808"/>
    </i>
    <i>
      <x v="809"/>
    </i>
    <i>
      <x v="810"/>
    </i>
    <i>
      <x v="811"/>
    </i>
    <i>
      <x v="812"/>
    </i>
    <i>
      <x v="813"/>
    </i>
    <i>
      <x v="814"/>
    </i>
    <i>
      <x v="815"/>
    </i>
    <i>
      <x v="816"/>
    </i>
    <i>
      <x v="817"/>
    </i>
    <i>
      <x v="818"/>
    </i>
    <i>
      <x v="819"/>
    </i>
    <i>
      <x v="820"/>
    </i>
    <i>
      <x v="821"/>
    </i>
    <i>
      <x v="822"/>
    </i>
    <i>
      <x v="823"/>
    </i>
    <i>
      <x v="824"/>
    </i>
    <i>
      <x v="825"/>
    </i>
    <i>
      <x v="826"/>
    </i>
    <i>
      <x v="827"/>
    </i>
    <i>
      <x v="828"/>
    </i>
    <i>
      <x v="829"/>
    </i>
    <i>
      <x v="830"/>
    </i>
    <i>
      <x v="831"/>
    </i>
    <i>
      <x v="832"/>
    </i>
    <i>
      <x v="833"/>
    </i>
    <i>
      <x v="834"/>
    </i>
    <i>
      <x v="835"/>
    </i>
    <i>
      <x v="836"/>
    </i>
    <i>
      <x v="837"/>
    </i>
    <i>
      <x v="838"/>
    </i>
    <i>
      <x v="839"/>
    </i>
    <i>
      <x v="840"/>
    </i>
    <i>
      <x v="841"/>
    </i>
    <i>
      <x v="842"/>
    </i>
    <i>
      <x v="843"/>
    </i>
    <i>
      <x v="844"/>
    </i>
    <i>
      <x v="845"/>
    </i>
    <i>
      <x v="846"/>
    </i>
    <i>
      <x v="847"/>
    </i>
    <i>
      <x v="848"/>
    </i>
    <i>
      <x v="849"/>
    </i>
    <i>
      <x v="850"/>
    </i>
    <i>
      <x v="851"/>
    </i>
    <i>
      <x v="852"/>
    </i>
    <i>
      <x v="853"/>
    </i>
    <i>
      <x v="854"/>
    </i>
    <i>
      <x v="855"/>
    </i>
    <i>
      <x v="856"/>
    </i>
    <i>
      <x v="857"/>
    </i>
    <i>
      <x v="858"/>
    </i>
    <i>
      <x v="859"/>
    </i>
    <i>
      <x v="860"/>
    </i>
    <i>
      <x v="861"/>
    </i>
    <i>
      <x v="862"/>
    </i>
    <i>
      <x v="863"/>
    </i>
    <i>
      <x v="864"/>
    </i>
    <i>
      <x v="865"/>
    </i>
    <i>
      <x v="866"/>
    </i>
    <i>
      <x v="867"/>
    </i>
    <i>
      <x v="868"/>
    </i>
    <i>
      <x v="869"/>
    </i>
    <i>
      <x v="870"/>
    </i>
    <i>
      <x v="871"/>
    </i>
    <i>
      <x v="872"/>
    </i>
    <i>
      <x v="873"/>
    </i>
    <i>
      <x v="874"/>
    </i>
    <i>
      <x v="875"/>
    </i>
    <i>
      <x v="876"/>
    </i>
    <i>
      <x v="877"/>
    </i>
    <i>
      <x v="878"/>
    </i>
    <i>
      <x v="879"/>
    </i>
    <i>
      <x v="880"/>
    </i>
    <i>
      <x v="881"/>
    </i>
    <i>
      <x v="882"/>
    </i>
    <i>
      <x v="883"/>
    </i>
    <i>
      <x v="884"/>
    </i>
    <i>
      <x v="885"/>
    </i>
    <i>
      <x v="886"/>
    </i>
    <i>
      <x v="887"/>
    </i>
    <i>
      <x v="888"/>
    </i>
    <i>
      <x v="889"/>
    </i>
    <i>
      <x v="890"/>
    </i>
    <i>
      <x v="891"/>
    </i>
    <i>
      <x v="892"/>
    </i>
    <i>
      <x v="893"/>
    </i>
    <i>
      <x v="894"/>
    </i>
    <i>
      <x v="895"/>
    </i>
    <i>
      <x v="896"/>
    </i>
    <i>
      <x v="897"/>
    </i>
    <i>
      <x v="898"/>
    </i>
    <i>
      <x v="899"/>
    </i>
    <i>
      <x v="900"/>
    </i>
    <i>
      <x v="901"/>
    </i>
    <i>
      <x v="902"/>
    </i>
    <i>
      <x v="903"/>
    </i>
    <i>
      <x v="904"/>
    </i>
    <i>
      <x v="905"/>
    </i>
    <i>
      <x v="906"/>
    </i>
    <i>
      <x v="907"/>
    </i>
    <i>
      <x v="908"/>
    </i>
    <i>
      <x v="909"/>
    </i>
    <i>
      <x v="910"/>
    </i>
    <i>
      <x v="911"/>
    </i>
    <i>
      <x v="912"/>
    </i>
    <i>
      <x v="913"/>
    </i>
    <i>
      <x v="914"/>
    </i>
    <i>
      <x v="915"/>
    </i>
    <i>
      <x v="916"/>
    </i>
    <i>
      <x v="917"/>
    </i>
    <i>
      <x v="918"/>
    </i>
    <i>
      <x v="919"/>
    </i>
    <i>
      <x v="920"/>
    </i>
    <i>
      <x v="921"/>
    </i>
    <i>
      <x v="922"/>
    </i>
    <i>
      <x v="923"/>
    </i>
    <i>
      <x v="924"/>
    </i>
    <i>
      <x v="925"/>
    </i>
    <i>
      <x v="926"/>
    </i>
    <i>
      <x v="927"/>
    </i>
    <i>
      <x v="928"/>
    </i>
    <i>
      <x v="929"/>
    </i>
    <i>
      <x v="930"/>
    </i>
    <i>
      <x v="931"/>
    </i>
    <i>
      <x v="932"/>
    </i>
    <i>
      <x v="933"/>
    </i>
    <i>
      <x v="934"/>
    </i>
    <i>
      <x v="935"/>
    </i>
    <i>
      <x v="936"/>
    </i>
    <i>
      <x v="937"/>
    </i>
    <i>
      <x v="938"/>
    </i>
    <i>
      <x v="939"/>
    </i>
    <i>
      <x v="940"/>
    </i>
    <i>
      <x v="941"/>
    </i>
    <i>
      <x v="942"/>
    </i>
    <i>
      <x v="943"/>
    </i>
    <i>
      <x v="944"/>
    </i>
    <i>
      <x v="945"/>
    </i>
    <i>
      <x v="946"/>
    </i>
    <i>
      <x v="947"/>
    </i>
    <i>
      <x v="948"/>
    </i>
    <i>
      <x v="949"/>
    </i>
    <i>
      <x v="950"/>
    </i>
    <i>
      <x v="951"/>
    </i>
    <i>
      <x v="952"/>
    </i>
    <i>
      <x v="953"/>
    </i>
    <i>
      <x v="954"/>
    </i>
    <i>
      <x v="955"/>
    </i>
    <i>
      <x v="956"/>
    </i>
    <i>
      <x v="957"/>
    </i>
    <i>
      <x v="958"/>
    </i>
    <i>
      <x v="959"/>
    </i>
    <i>
      <x v="960"/>
    </i>
    <i>
      <x v="961"/>
    </i>
    <i>
      <x v="962"/>
    </i>
    <i>
      <x v="963"/>
    </i>
    <i>
      <x v="964"/>
    </i>
    <i>
      <x v="965"/>
    </i>
    <i>
      <x v="966"/>
    </i>
    <i>
      <x v="967"/>
    </i>
    <i>
      <x v="968"/>
    </i>
    <i>
      <x v="969"/>
    </i>
    <i>
      <x v="970"/>
    </i>
    <i>
      <x v="971"/>
    </i>
    <i>
      <x v="972"/>
    </i>
    <i>
      <x v="973"/>
    </i>
    <i>
      <x v="974"/>
    </i>
    <i>
      <x v="975"/>
    </i>
    <i>
      <x v="976"/>
    </i>
    <i>
      <x v="977"/>
    </i>
    <i>
      <x v="978"/>
    </i>
    <i>
      <x v="979"/>
    </i>
    <i>
      <x v="980"/>
    </i>
    <i>
      <x v="981"/>
    </i>
    <i>
      <x v="982"/>
    </i>
    <i>
      <x v="983"/>
    </i>
    <i>
      <x v="984"/>
    </i>
    <i>
      <x v="985"/>
    </i>
    <i>
      <x v="986"/>
    </i>
    <i>
      <x v="987"/>
    </i>
    <i>
      <x v="988"/>
    </i>
    <i>
      <x v="989"/>
    </i>
    <i>
      <x v="990"/>
    </i>
    <i>
      <x v="991"/>
    </i>
    <i>
      <x v="992"/>
    </i>
    <i>
      <x v="993"/>
    </i>
    <i>
      <x v="994"/>
    </i>
    <i>
      <x v="995"/>
    </i>
    <i>
      <x v="996"/>
    </i>
    <i>
      <x v="997"/>
    </i>
    <i>
      <x v="998"/>
    </i>
    <i>
      <x v="999"/>
    </i>
    <i>
      <x v="1000"/>
    </i>
    <i>
      <x v="1001"/>
    </i>
    <i>
      <x v="1002"/>
    </i>
    <i>
      <x v="1003"/>
    </i>
    <i>
      <x v="1004"/>
    </i>
    <i>
      <x v="1005"/>
    </i>
    <i>
      <x v="1006"/>
    </i>
    <i>
      <x v="1007"/>
    </i>
    <i>
      <x v="1008"/>
    </i>
    <i>
      <x v="1009"/>
    </i>
    <i>
      <x v="1010"/>
    </i>
    <i>
      <x v="1011"/>
    </i>
    <i>
      <x v="1012"/>
    </i>
    <i>
      <x v="1013"/>
    </i>
    <i>
      <x v="1014"/>
    </i>
    <i>
      <x v="1015"/>
    </i>
    <i>
      <x v="1016"/>
    </i>
    <i>
      <x v="1017"/>
    </i>
    <i>
      <x v="1018"/>
    </i>
    <i>
      <x v="1019"/>
    </i>
    <i>
      <x v="1020"/>
    </i>
    <i>
      <x v="1021"/>
    </i>
    <i>
      <x v="1022"/>
    </i>
    <i>
      <x v="1023"/>
    </i>
    <i>
      <x v="1024"/>
    </i>
    <i>
      <x v="1025"/>
    </i>
    <i>
      <x v="1026"/>
    </i>
    <i>
      <x v="1027"/>
    </i>
    <i>
      <x v="1028"/>
    </i>
    <i>
      <x v="1029"/>
    </i>
    <i>
      <x v="1030"/>
    </i>
    <i>
      <x v="1031"/>
    </i>
    <i>
      <x v="1032"/>
    </i>
    <i>
      <x v="1033"/>
    </i>
    <i>
      <x v="1034"/>
    </i>
    <i>
      <x v="1035"/>
    </i>
    <i>
      <x v="1036"/>
    </i>
    <i>
      <x v="1037"/>
    </i>
    <i>
      <x v="1038"/>
    </i>
    <i>
      <x v="1039"/>
    </i>
    <i>
      <x v="1040"/>
    </i>
    <i>
      <x v="1041"/>
    </i>
    <i>
      <x v="1042"/>
    </i>
    <i>
      <x v="1043"/>
    </i>
    <i>
      <x v="1044"/>
    </i>
    <i>
      <x v="1045"/>
    </i>
    <i>
      <x v="1046"/>
    </i>
    <i>
      <x v="1047"/>
    </i>
    <i>
      <x v="1048"/>
    </i>
    <i>
      <x v="1049"/>
    </i>
    <i>
      <x v="1050"/>
    </i>
    <i>
      <x v="1051"/>
    </i>
    <i>
      <x v="1052"/>
    </i>
    <i>
      <x v="1053"/>
    </i>
    <i>
      <x v="1054"/>
    </i>
    <i>
      <x v="1055"/>
    </i>
    <i>
      <x v="1056"/>
    </i>
    <i>
      <x v="1057"/>
    </i>
    <i>
      <x v="1058"/>
    </i>
    <i>
      <x v="1059"/>
    </i>
    <i>
      <x v="1060"/>
    </i>
    <i>
      <x v="1061"/>
    </i>
    <i>
      <x v="1062"/>
    </i>
    <i>
      <x v="1063"/>
    </i>
    <i>
      <x v="1064"/>
    </i>
    <i>
      <x v="1065"/>
    </i>
    <i>
      <x v="1066"/>
    </i>
    <i>
      <x v="1067"/>
    </i>
    <i>
      <x v="1068"/>
    </i>
    <i>
      <x v="1069"/>
    </i>
    <i>
      <x v="1070"/>
    </i>
    <i>
      <x v="1071"/>
    </i>
    <i>
      <x v="1072"/>
    </i>
    <i>
      <x v="1073"/>
    </i>
    <i>
      <x v="1074"/>
    </i>
    <i>
      <x v="1075"/>
    </i>
    <i>
      <x v="1076"/>
    </i>
    <i>
      <x v="1077"/>
    </i>
    <i>
      <x v="1078"/>
    </i>
    <i>
      <x v="1079"/>
    </i>
    <i>
      <x v="1080"/>
    </i>
    <i>
      <x v="1081"/>
    </i>
    <i>
      <x v="1082"/>
    </i>
    <i>
      <x v="1083"/>
    </i>
    <i>
      <x v="1084"/>
    </i>
    <i>
      <x v="1085"/>
    </i>
    <i>
      <x v="1086"/>
    </i>
    <i>
      <x v="1087"/>
    </i>
    <i>
      <x v="1088"/>
    </i>
    <i>
      <x v="1089"/>
    </i>
    <i>
      <x v="1090"/>
    </i>
    <i>
      <x v="1091"/>
    </i>
    <i>
      <x v="1092"/>
    </i>
    <i>
      <x v="1093"/>
    </i>
    <i>
      <x v="1094"/>
    </i>
    <i>
      <x v="1095"/>
    </i>
    <i>
      <x v="1096"/>
    </i>
    <i>
      <x v="1097"/>
    </i>
    <i>
      <x v="1098"/>
    </i>
    <i>
      <x v="1099"/>
    </i>
    <i>
      <x v="1100"/>
    </i>
    <i>
      <x v="1101"/>
    </i>
    <i>
      <x v="1102"/>
    </i>
    <i>
      <x v="1103"/>
    </i>
    <i>
      <x v="1104"/>
    </i>
    <i>
      <x v="1105"/>
    </i>
    <i>
      <x v="1106"/>
    </i>
    <i>
      <x v="1107"/>
    </i>
    <i>
      <x v="1108"/>
    </i>
    <i>
      <x v="1109"/>
    </i>
    <i>
      <x v="1110"/>
    </i>
    <i>
      <x v="1111"/>
    </i>
    <i>
      <x v="1112"/>
    </i>
    <i>
      <x v="1113"/>
    </i>
    <i>
      <x v="1114"/>
    </i>
    <i>
      <x v="1115"/>
    </i>
    <i>
      <x v="1116"/>
    </i>
    <i>
      <x v="1117"/>
    </i>
    <i>
      <x v="1118"/>
    </i>
    <i>
      <x v="1119"/>
    </i>
    <i>
      <x v="1120"/>
    </i>
    <i>
      <x v="1121"/>
    </i>
    <i>
      <x v="1122"/>
    </i>
    <i>
      <x v="1123"/>
    </i>
    <i>
      <x v="1124"/>
    </i>
    <i>
      <x v="1125"/>
    </i>
    <i>
      <x v="1126"/>
    </i>
    <i>
      <x v="1127"/>
    </i>
    <i>
      <x v="1128"/>
    </i>
    <i>
      <x v="1129"/>
    </i>
    <i>
      <x v="1130"/>
    </i>
    <i>
      <x v="1131"/>
    </i>
    <i>
      <x v="1132"/>
    </i>
    <i>
      <x v="1133"/>
    </i>
    <i>
      <x v="1134"/>
    </i>
    <i>
      <x v="1135"/>
    </i>
    <i>
      <x v="1136"/>
    </i>
    <i>
      <x v="1137"/>
    </i>
    <i>
      <x v="1138"/>
    </i>
    <i>
      <x v="1139"/>
    </i>
    <i>
      <x v="1140"/>
    </i>
    <i>
      <x v="1141"/>
    </i>
    <i>
      <x v="1142"/>
    </i>
    <i>
      <x v="1143"/>
    </i>
    <i>
      <x v="1144"/>
    </i>
    <i>
      <x v="1145"/>
    </i>
    <i>
      <x v="1146"/>
    </i>
    <i>
      <x v="1147"/>
    </i>
    <i>
      <x v="1148"/>
    </i>
    <i>
      <x v="1149"/>
    </i>
    <i>
      <x v="1150"/>
    </i>
    <i>
      <x v="1151"/>
    </i>
    <i>
      <x v="1152"/>
    </i>
    <i>
      <x v="1153"/>
    </i>
    <i>
      <x v="1154"/>
    </i>
    <i>
      <x v="1155"/>
    </i>
    <i>
      <x v="1156"/>
    </i>
    <i>
      <x v="1157"/>
    </i>
    <i>
      <x v="1158"/>
    </i>
    <i>
      <x v="1159"/>
    </i>
    <i>
      <x v="1160"/>
    </i>
    <i>
      <x v="1161"/>
    </i>
    <i>
      <x v="1162"/>
    </i>
    <i>
      <x v="1163"/>
    </i>
    <i>
      <x v="1164"/>
    </i>
    <i>
      <x v="1165"/>
    </i>
    <i>
      <x v="1166"/>
    </i>
    <i>
      <x v="1167"/>
    </i>
    <i>
      <x v="1168"/>
    </i>
    <i>
      <x v="1169"/>
    </i>
    <i>
      <x v="1170"/>
    </i>
    <i>
      <x v="1171"/>
    </i>
    <i>
      <x v="1172"/>
    </i>
    <i>
      <x v="1173"/>
    </i>
    <i>
      <x v="1174"/>
    </i>
    <i>
      <x v="1175"/>
    </i>
    <i>
      <x v="1176"/>
    </i>
    <i>
      <x v="1177"/>
    </i>
    <i>
      <x v="1178"/>
    </i>
    <i>
      <x v="1179"/>
    </i>
    <i>
      <x v="1180"/>
    </i>
    <i>
      <x v="1181"/>
    </i>
    <i>
      <x v="1182"/>
    </i>
    <i>
      <x v="1183"/>
    </i>
    <i>
      <x v="1184"/>
    </i>
    <i>
      <x v="1185"/>
    </i>
    <i>
      <x v="1186"/>
    </i>
    <i>
      <x v="1187"/>
    </i>
    <i>
      <x v="1188"/>
    </i>
    <i>
      <x v="1189"/>
    </i>
    <i>
      <x v="1190"/>
    </i>
    <i>
      <x v="1191"/>
    </i>
    <i>
      <x v="1192"/>
    </i>
    <i>
      <x v="1193"/>
    </i>
    <i>
      <x v="1194"/>
    </i>
    <i>
      <x v="1195"/>
    </i>
    <i>
      <x v="1196"/>
    </i>
    <i>
      <x v="1197"/>
    </i>
    <i>
      <x v="1198"/>
    </i>
    <i>
      <x v="1199"/>
    </i>
    <i>
      <x v="1200"/>
    </i>
    <i>
      <x v="1201"/>
    </i>
    <i>
      <x v="1202"/>
    </i>
    <i>
      <x v="1203"/>
    </i>
    <i>
      <x v="1204"/>
    </i>
    <i>
      <x v="1205"/>
    </i>
    <i>
      <x v="1206"/>
    </i>
    <i>
      <x v="1207"/>
    </i>
    <i>
      <x v="1208"/>
    </i>
    <i>
      <x v="1209"/>
    </i>
    <i>
      <x v="1210"/>
    </i>
    <i>
      <x v="1211"/>
    </i>
    <i>
      <x v="1212"/>
    </i>
    <i>
      <x v="1213"/>
    </i>
    <i>
      <x v="1214"/>
    </i>
    <i>
      <x v="1215"/>
    </i>
    <i>
      <x v="1216"/>
    </i>
    <i>
      <x v="1217"/>
    </i>
    <i>
      <x v="1218"/>
    </i>
    <i>
      <x v="1219"/>
    </i>
    <i>
      <x v="1220"/>
    </i>
    <i>
      <x v="1221"/>
    </i>
    <i>
      <x v="1222"/>
    </i>
    <i>
      <x v="1223"/>
    </i>
    <i>
      <x v="1224"/>
    </i>
    <i>
      <x v="1225"/>
    </i>
    <i>
      <x v="1226"/>
    </i>
    <i>
      <x v="1227"/>
    </i>
    <i>
      <x v="1228"/>
    </i>
    <i>
      <x v="1229"/>
    </i>
    <i>
      <x v="1230"/>
    </i>
    <i>
      <x v="1231"/>
    </i>
    <i>
      <x v="1232"/>
    </i>
    <i>
      <x v="1233"/>
    </i>
    <i>
      <x v="1234"/>
    </i>
    <i>
      <x v="1235"/>
    </i>
    <i>
      <x v="1236"/>
    </i>
    <i>
      <x v="1237"/>
    </i>
    <i>
      <x v="1238"/>
    </i>
    <i>
      <x v="1239"/>
    </i>
    <i>
      <x v="1240"/>
    </i>
    <i>
      <x v="1241"/>
    </i>
    <i>
      <x v="1242"/>
    </i>
    <i>
      <x v="1243"/>
    </i>
    <i>
      <x v="1244"/>
    </i>
    <i>
      <x v="1245"/>
    </i>
    <i>
      <x v="1246"/>
    </i>
    <i>
      <x v="1247"/>
    </i>
    <i>
      <x v="1248"/>
    </i>
    <i>
      <x v="1249"/>
    </i>
    <i>
      <x v="1250"/>
    </i>
    <i>
      <x v="1251"/>
    </i>
    <i>
      <x v="1252"/>
    </i>
    <i>
      <x v="1253"/>
    </i>
    <i>
      <x v="1254"/>
    </i>
    <i>
      <x v="1255"/>
    </i>
    <i>
      <x v="1256"/>
    </i>
    <i>
      <x v="1257"/>
    </i>
    <i>
      <x v="1258"/>
    </i>
    <i>
      <x v="1259"/>
    </i>
    <i>
      <x v="1260"/>
    </i>
    <i>
      <x v="1261"/>
    </i>
    <i>
      <x v="1262"/>
    </i>
    <i>
      <x v="1263"/>
    </i>
    <i>
      <x v="1264"/>
    </i>
    <i>
      <x v="1265"/>
    </i>
    <i>
      <x v="1266"/>
    </i>
    <i>
      <x v="1267"/>
    </i>
    <i>
      <x v="1268"/>
    </i>
    <i>
      <x v="1269"/>
    </i>
    <i>
      <x v="1270"/>
    </i>
    <i>
      <x v="1271"/>
    </i>
    <i>
      <x v="1272"/>
    </i>
    <i>
      <x v="1273"/>
    </i>
    <i>
      <x v="1274"/>
    </i>
    <i>
      <x v="1275"/>
    </i>
    <i>
      <x v="1276"/>
    </i>
    <i>
      <x v="1277"/>
    </i>
    <i>
      <x v="1278"/>
    </i>
    <i>
      <x v="1279"/>
    </i>
    <i>
      <x v="1280"/>
    </i>
    <i>
      <x v="1281"/>
    </i>
    <i>
      <x v="1282"/>
    </i>
    <i>
      <x v="1283"/>
    </i>
    <i>
      <x v="1284"/>
    </i>
    <i>
      <x v="1285"/>
    </i>
    <i>
      <x v="1286"/>
    </i>
    <i>
      <x v="1287"/>
    </i>
    <i>
      <x v="1288"/>
    </i>
    <i>
      <x v="1289"/>
    </i>
    <i>
      <x v="1290"/>
    </i>
    <i>
      <x v="1291"/>
    </i>
    <i>
      <x v="1292"/>
    </i>
    <i>
      <x v="1293"/>
    </i>
    <i>
      <x v="1294"/>
    </i>
    <i>
      <x v="1295"/>
    </i>
    <i>
      <x v="1296"/>
    </i>
    <i>
      <x v="1297"/>
    </i>
    <i>
      <x v="1298"/>
    </i>
    <i>
      <x v="1299"/>
    </i>
    <i>
      <x v="1300"/>
    </i>
    <i>
      <x v="1301"/>
    </i>
    <i>
      <x v="1302"/>
    </i>
    <i>
      <x v="1303"/>
    </i>
    <i>
      <x v="1304"/>
    </i>
    <i>
      <x v="1305"/>
    </i>
    <i>
      <x v="1306"/>
    </i>
    <i>
      <x v="1307"/>
    </i>
    <i>
      <x v="1308"/>
    </i>
    <i>
      <x v="1309"/>
    </i>
    <i>
      <x v="1310"/>
    </i>
    <i>
      <x v="1311"/>
    </i>
    <i>
      <x v="1312"/>
    </i>
    <i>
      <x v="1313"/>
    </i>
    <i>
      <x v="1314"/>
    </i>
    <i>
      <x v="1315"/>
    </i>
    <i>
      <x v="1316"/>
    </i>
    <i>
      <x v="1317"/>
    </i>
    <i>
      <x v="1318"/>
    </i>
    <i>
      <x v="1319"/>
    </i>
    <i>
      <x v="1320"/>
    </i>
    <i>
      <x v="1321"/>
    </i>
    <i>
      <x v="1322"/>
    </i>
    <i>
      <x v="1323"/>
    </i>
    <i>
      <x v="1324"/>
    </i>
    <i>
      <x v="1325"/>
    </i>
    <i>
      <x v="1326"/>
    </i>
    <i>
      <x v="1327"/>
    </i>
    <i>
      <x v="1328"/>
    </i>
    <i>
      <x v="1329"/>
    </i>
    <i>
      <x v="1330"/>
    </i>
    <i>
      <x v="1331"/>
    </i>
    <i>
      <x v="1332"/>
    </i>
    <i>
      <x v="1333"/>
    </i>
    <i>
      <x v="1334"/>
    </i>
    <i>
      <x v="1335"/>
    </i>
    <i>
      <x v="1336"/>
    </i>
    <i>
      <x v="1337"/>
    </i>
    <i>
      <x v="1338"/>
    </i>
    <i>
      <x v="1339"/>
    </i>
    <i>
      <x v="1340"/>
    </i>
    <i>
      <x v="1341"/>
    </i>
    <i>
      <x v="1342"/>
    </i>
    <i>
      <x v="1343"/>
    </i>
    <i>
      <x v="1344"/>
    </i>
    <i>
      <x v="1345"/>
    </i>
    <i>
      <x v="1346"/>
    </i>
    <i>
      <x v="1347"/>
    </i>
    <i>
      <x v="1348"/>
    </i>
    <i>
      <x v="1349"/>
    </i>
    <i>
      <x v="1350"/>
    </i>
    <i>
      <x v="1351"/>
    </i>
    <i>
      <x v="1352"/>
    </i>
    <i>
      <x v="1353"/>
    </i>
    <i>
      <x v="1354"/>
    </i>
    <i>
      <x v="1355"/>
    </i>
    <i>
      <x v="1356"/>
    </i>
    <i>
      <x v="1357"/>
    </i>
    <i>
      <x v="1358"/>
    </i>
    <i>
      <x v="1359"/>
    </i>
    <i>
      <x v="1360"/>
    </i>
    <i>
      <x v="1361"/>
    </i>
    <i>
      <x v="1362"/>
    </i>
    <i>
      <x v="1363"/>
    </i>
    <i>
      <x v="1364"/>
    </i>
    <i>
      <x v="1365"/>
    </i>
    <i>
      <x v="1366"/>
    </i>
    <i>
      <x v="1367"/>
    </i>
    <i>
      <x v="1368"/>
    </i>
    <i>
      <x v="1369"/>
    </i>
    <i>
      <x v="1370"/>
    </i>
    <i>
      <x v="1371"/>
    </i>
    <i>
      <x v="1372"/>
    </i>
    <i>
      <x v="1373"/>
    </i>
    <i>
      <x v="1374"/>
    </i>
    <i>
      <x v="1375"/>
    </i>
    <i>
      <x v="1376"/>
    </i>
    <i>
      <x v="1377"/>
    </i>
    <i>
      <x v="1378"/>
    </i>
    <i>
      <x v="1379"/>
    </i>
    <i>
      <x v="1380"/>
    </i>
    <i>
      <x v="1381"/>
    </i>
    <i>
      <x v="1382"/>
    </i>
    <i>
      <x v="1383"/>
    </i>
    <i>
      <x v="1384"/>
    </i>
    <i>
      <x v="1385"/>
    </i>
    <i>
      <x v="1386"/>
    </i>
    <i>
      <x v="1387"/>
    </i>
    <i>
      <x v="1388"/>
    </i>
    <i>
      <x v="1389"/>
    </i>
    <i>
      <x v="1390"/>
    </i>
    <i>
      <x v="1391"/>
    </i>
    <i>
      <x v="1392"/>
    </i>
    <i>
      <x v="1393"/>
    </i>
    <i>
      <x v="1394"/>
    </i>
    <i>
      <x v="1395"/>
    </i>
    <i>
      <x v="1396"/>
    </i>
    <i>
      <x v="1397"/>
    </i>
    <i>
      <x v="1398"/>
    </i>
    <i>
      <x v="1399"/>
    </i>
    <i>
      <x v="1400"/>
    </i>
    <i>
      <x v="1401"/>
    </i>
    <i>
      <x v="1402"/>
    </i>
    <i>
      <x v="1403"/>
    </i>
    <i>
      <x v="1404"/>
    </i>
    <i>
      <x v="1405"/>
    </i>
    <i>
      <x v="1406"/>
    </i>
    <i>
      <x v="1407"/>
    </i>
    <i>
      <x v="1408"/>
    </i>
    <i>
      <x v="1409"/>
    </i>
    <i>
      <x v="1410"/>
    </i>
    <i>
      <x v="1411"/>
    </i>
    <i>
      <x v="1412"/>
    </i>
    <i>
      <x v="1413"/>
    </i>
    <i>
      <x v="1414"/>
    </i>
    <i>
      <x v="1415"/>
    </i>
    <i>
      <x v="1416"/>
    </i>
    <i>
      <x v="1417"/>
    </i>
    <i>
      <x v="1418"/>
    </i>
    <i>
      <x v="1419"/>
    </i>
    <i>
      <x v="1420"/>
    </i>
    <i>
      <x v="1421"/>
    </i>
    <i>
      <x v="1422"/>
    </i>
    <i>
      <x v="1423"/>
    </i>
    <i>
      <x v="1424"/>
    </i>
    <i>
      <x v="1425"/>
    </i>
    <i>
      <x v="1426"/>
    </i>
    <i>
      <x v="1427"/>
    </i>
    <i>
      <x v="1428"/>
    </i>
    <i>
      <x v="1429"/>
    </i>
    <i>
      <x v="1430"/>
    </i>
    <i>
      <x v="1431"/>
    </i>
    <i>
      <x v="1432"/>
    </i>
    <i>
      <x v="1433"/>
    </i>
    <i>
      <x v="1434"/>
    </i>
    <i>
      <x v="1435"/>
    </i>
    <i>
      <x v="1436"/>
    </i>
    <i>
      <x v="1437"/>
    </i>
    <i>
      <x v="1438"/>
    </i>
    <i>
      <x v="1439"/>
    </i>
    <i>
      <x v="1440"/>
    </i>
    <i>
      <x v="1441"/>
    </i>
    <i>
      <x v="1442"/>
    </i>
    <i>
      <x v="1443"/>
    </i>
    <i>
      <x v="1444"/>
    </i>
    <i>
      <x v="1445"/>
    </i>
    <i>
      <x v="1446"/>
    </i>
    <i>
      <x v="1447"/>
    </i>
    <i>
      <x v="1448"/>
    </i>
    <i>
      <x v="1449"/>
    </i>
    <i>
      <x v="1450"/>
    </i>
    <i>
      <x v="1451"/>
    </i>
    <i>
      <x v="1452"/>
    </i>
    <i>
      <x v="1453"/>
    </i>
    <i>
      <x v="1454"/>
    </i>
    <i>
      <x v="1455"/>
    </i>
    <i>
      <x v="1456"/>
    </i>
    <i>
      <x v="1457"/>
    </i>
    <i>
      <x v="1458"/>
    </i>
    <i>
      <x v="1459"/>
    </i>
    <i>
      <x v="1460"/>
    </i>
    <i>
      <x v="1461"/>
    </i>
    <i>
      <x v="1462"/>
    </i>
    <i>
      <x v="1463"/>
    </i>
    <i>
      <x v="1464"/>
    </i>
    <i>
      <x v="1465"/>
    </i>
    <i>
      <x v="1466"/>
    </i>
    <i>
      <x v="1467"/>
    </i>
    <i>
      <x v="1468"/>
    </i>
    <i>
      <x v="1469"/>
    </i>
    <i>
      <x v="1470"/>
    </i>
    <i>
      <x v="1471"/>
    </i>
    <i>
      <x v="1472"/>
    </i>
    <i>
      <x v="1473"/>
    </i>
    <i>
      <x v="1474"/>
    </i>
    <i>
      <x v="1475"/>
    </i>
    <i>
      <x v="1476"/>
    </i>
    <i>
      <x v="1477"/>
    </i>
    <i>
      <x v="1478"/>
    </i>
    <i>
      <x v="1479"/>
    </i>
    <i>
      <x v="1480"/>
    </i>
    <i>
      <x v="1481"/>
    </i>
    <i>
      <x v="1482"/>
    </i>
    <i>
      <x v="1483"/>
    </i>
    <i>
      <x v="1484"/>
    </i>
    <i>
      <x v="1485"/>
    </i>
    <i>
      <x v="1486"/>
    </i>
    <i>
      <x v="1487"/>
    </i>
    <i>
      <x v="1488"/>
    </i>
    <i>
      <x v="1489"/>
    </i>
    <i>
      <x v="1490"/>
    </i>
    <i>
      <x v="1491"/>
    </i>
    <i>
      <x v="1492"/>
    </i>
    <i>
      <x v="1493"/>
    </i>
    <i>
      <x v="1494"/>
    </i>
    <i>
      <x v="1495"/>
    </i>
    <i>
      <x v="1496"/>
    </i>
    <i>
      <x v="1497"/>
    </i>
    <i>
      <x v="1498"/>
    </i>
    <i>
      <x v="1499"/>
    </i>
    <i>
      <x v="1500"/>
    </i>
    <i>
      <x v="1501"/>
    </i>
    <i>
      <x v="1502"/>
    </i>
    <i>
      <x v="1503"/>
    </i>
    <i>
      <x v="1504"/>
    </i>
    <i>
      <x v="1505"/>
    </i>
    <i>
      <x v="1506"/>
    </i>
    <i>
      <x v="1507"/>
    </i>
    <i>
      <x v="1508"/>
    </i>
    <i>
      <x v="1509"/>
    </i>
    <i>
      <x v="1510"/>
    </i>
    <i>
      <x v="1511"/>
    </i>
    <i>
      <x v="1512"/>
    </i>
    <i>
      <x v="1513"/>
    </i>
    <i>
      <x v="1514"/>
    </i>
    <i>
      <x v="1515"/>
    </i>
    <i>
      <x v="1516"/>
    </i>
    <i>
      <x v="1517"/>
    </i>
    <i>
      <x v="1518"/>
    </i>
    <i>
      <x v="1519"/>
    </i>
    <i>
      <x v="1520"/>
    </i>
    <i>
      <x v="1521"/>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StoreMetrics" cacheId="23"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R4:R8" firstHeaderRow="1" firstDataRow="1" firstDataCol="1"/>
  <pivotFields count="17">
    <pivotField compact="0"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746">
        <item x="654"/>
        <item x="114"/>
        <item x="165"/>
        <item x="421"/>
        <item x="56"/>
        <item x="210"/>
        <item x="621"/>
        <item x="450"/>
        <item x="454"/>
        <item x="320"/>
        <item x="451"/>
        <item x="329"/>
        <item x="534"/>
        <item x="308"/>
        <item x="577"/>
        <item x="512"/>
        <item x="26"/>
        <item x="63"/>
        <item x="217"/>
        <item x="335"/>
        <item x="595"/>
        <item x="701"/>
        <item x="558"/>
        <item x="336"/>
        <item x="573"/>
        <item x="586"/>
        <item x="316"/>
        <item x="463"/>
        <item x="660"/>
        <item x="400"/>
        <item x="270"/>
        <item x="659"/>
        <item x="376"/>
        <item x="306"/>
        <item x="11"/>
        <item x="191"/>
        <item x="255"/>
        <item x="481"/>
        <item x="37"/>
        <item x="460"/>
        <item x="591"/>
        <item x="592"/>
        <item x="182"/>
        <item x="491"/>
        <item x="633"/>
        <item x="237"/>
        <item x="473"/>
        <item x="562"/>
        <item x="175"/>
        <item x="265"/>
        <item x="713"/>
        <item x="719"/>
        <item x="566"/>
        <item x="257"/>
        <item x="185"/>
        <item x="138"/>
        <item x="445"/>
        <item x="418"/>
        <item x="392"/>
        <item x="736"/>
        <item x="32"/>
        <item x="733"/>
        <item x="368"/>
        <item x="289"/>
        <item x="88"/>
        <item x="297"/>
        <item x="304"/>
        <item x="438"/>
        <item x="177"/>
        <item x="678"/>
        <item x="410"/>
        <item x="154"/>
        <item x="448"/>
        <item x="271"/>
        <item x="694"/>
        <item x="295"/>
        <item x="209"/>
        <item x="0"/>
        <item x="366"/>
        <item x="502"/>
        <item x="388"/>
        <item x="618"/>
        <item x="696"/>
        <item x="712"/>
        <item x="232"/>
        <item x="510"/>
        <item x="469"/>
        <item x="164"/>
        <item x="81"/>
        <item x="117"/>
        <item x="218"/>
        <item x="526"/>
        <item x="30"/>
        <item x="711"/>
        <item x="425"/>
        <item x="95"/>
        <item x="72"/>
        <item x="267"/>
        <item x="482"/>
        <item x="641"/>
        <item x="468"/>
        <item x="406"/>
        <item x="327"/>
        <item x="251"/>
        <item x="48"/>
        <item x="347"/>
        <item x="2"/>
        <item x="642"/>
        <item x="730"/>
        <item x="590"/>
        <item x="695"/>
        <item x="390"/>
        <item x="343"/>
        <item x="646"/>
        <item x="546"/>
        <item x="31"/>
        <item x="55"/>
        <item x="560"/>
        <item x="478"/>
        <item x="380"/>
        <item x="70"/>
        <item x="4"/>
        <item x="167"/>
        <item x="522"/>
        <item x="318"/>
        <item x="341"/>
        <item x="360"/>
        <item x="565"/>
        <item x="499"/>
        <item x="137"/>
        <item x="464"/>
        <item x="648"/>
        <item x="135"/>
        <item x="484"/>
        <item x="133"/>
        <item x="435"/>
        <item x="342"/>
        <item x="497"/>
        <item x="10"/>
        <item x="229"/>
        <item x="79"/>
        <item x="518"/>
        <item x="317"/>
        <item x="452"/>
        <item x="616"/>
        <item x="25"/>
        <item x="395"/>
        <item x="513"/>
        <item x="732"/>
        <item x="365"/>
        <item x="687"/>
        <item x="1"/>
        <item x="624"/>
        <item x="147"/>
        <item x="655"/>
        <item x="150"/>
        <item x="382"/>
        <item x="91"/>
        <item x="629"/>
        <item x="605"/>
        <item x="668"/>
        <item x="602"/>
        <item x="303"/>
        <item x="74"/>
        <item x="623"/>
        <item x="373"/>
        <item x="495"/>
        <item x="538"/>
        <item x="670"/>
        <item x="286"/>
        <item x="80"/>
        <item x="8"/>
        <item x="221"/>
        <item x="205"/>
        <item x="561"/>
        <item x="311"/>
        <item x="188"/>
        <item x="112"/>
        <item x="276"/>
        <item x="47"/>
        <item x="19"/>
        <item x="620"/>
        <item x="361"/>
        <item x="240"/>
        <item x="488"/>
        <item x="379"/>
        <item x="108"/>
        <item x="413"/>
        <item x="574"/>
        <item x="671"/>
        <item x="635"/>
        <item x="643"/>
        <item x="216"/>
        <item x="521"/>
        <item x="264"/>
        <item x="288"/>
        <item x="657"/>
        <item x="440"/>
        <item x="357"/>
        <item x="241"/>
        <item x="511"/>
        <item x="350"/>
        <item x="36"/>
        <item x="717"/>
        <item x="408"/>
        <item x="20"/>
        <item x="259"/>
        <item x="684"/>
        <item x="258"/>
        <item x="415"/>
        <item x="307"/>
        <item x="403"/>
        <item x="224"/>
        <item x="67"/>
        <item x="263"/>
        <item x="489"/>
        <item x="386"/>
        <item x="109"/>
        <item x="105"/>
        <item x="486"/>
        <item x="647"/>
        <item x="634"/>
        <item x="692"/>
        <item x="180"/>
        <item x="68"/>
        <item x="156"/>
        <item x="243"/>
        <item x="309"/>
        <item x="378"/>
        <item x="744"/>
        <item x="686"/>
        <item x="455"/>
        <item x="100"/>
        <item x="683"/>
        <item x="496"/>
        <item x="239"/>
        <item x="337"/>
        <item x="144"/>
        <item x="332"/>
        <item x="15"/>
        <item x="725"/>
        <item x="268"/>
        <item x="537"/>
        <item x="115"/>
        <item x="322"/>
        <item x="293"/>
        <item x="349"/>
        <item x="172"/>
        <item x="407"/>
        <item x="728"/>
        <item x="554"/>
        <item x="580"/>
        <item x="296"/>
        <item x="126"/>
        <item x="519"/>
        <item x="689"/>
        <item x="437"/>
        <item x="247"/>
        <item x="106"/>
        <item x="331"/>
        <item x="559"/>
        <item x="348"/>
        <item x="111"/>
        <item x="65"/>
        <item x="294"/>
        <item x="354"/>
        <item x="581"/>
        <item x="248"/>
        <item x="208"/>
        <item x="242"/>
        <item x="82"/>
        <item x="278"/>
        <item x="548"/>
        <item x="77"/>
        <item x="252"/>
        <item x="301"/>
        <item x="192"/>
        <item x="614"/>
        <item x="110"/>
        <item x="600"/>
        <item x="38"/>
        <item x="176"/>
        <item x="284"/>
        <item x="353"/>
        <item x="649"/>
        <item x="429"/>
        <item x="260"/>
        <item x="472"/>
        <item x="638"/>
        <item x="120"/>
        <item x="690"/>
        <item x="609"/>
        <item x="615"/>
        <item x="204"/>
        <item x="729"/>
        <item x="363"/>
        <item x="98"/>
        <item x="83"/>
        <item x="639"/>
        <item x="520"/>
        <item x="220"/>
        <item x="323"/>
        <item x="24"/>
        <item x="466"/>
        <item x="104"/>
        <item x="470"/>
        <item x="319"/>
        <item x="54"/>
        <item x="653"/>
        <item x="529"/>
        <item x="6"/>
        <item x="734"/>
        <item x="43"/>
        <item x="542"/>
        <item x="675"/>
        <item x="132"/>
        <item x="279"/>
        <item x="197"/>
        <item x="5"/>
        <item x="698"/>
        <item x="727"/>
        <item x="352"/>
        <item x="369"/>
        <item x="99"/>
        <item x="160"/>
        <item x="143"/>
        <item x="652"/>
        <item x="362"/>
        <item x="584"/>
        <item x="492"/>
        <item x="404"/>
        <item x="53"/>
        <item x="632"/>
        <item x="412"/>
        <item x="51"/>
        <item x="128"/>
        <item x="321"/>
        <item x="571"/>
        <item x="155"/>
        <item x="371"/>
        <item x="277"/>
        <item x="703"/>
        <item x="461"/>
        <item x="505"/>
        <item x="383"/>
        <item x="715"/>
        <item x="206"/>
        <item x="94"/>
        <item x="551"/>
        <item x="45"/>
        <item x="34"/>
        <item x="116"/>
        <item x="626"/>
        <item x="589"/>
        <item x="536"/>
        <item x="356"/>
        <item x="355"/>
        <item x="89"/>
        <item x="225"/>
        <item x="148"/>
        <item x="608"/>
        <item x="9"/>
        <item x="125"/>
        <item x="75"/>
        <item x="516"/>
        <item x="709"/>
        <item x="202"/>
        <item x="645"/>
        <item x="585"/>
        <item x="575"/>
        <item x="389"/>
        <item x="722"/>
        <item x="610"/>
        <item x="13"/>
        <item x="49"/>
        <item x="313"/>
        <item x="718"/>
        <item x="630"/>
        <item x="44"/>
        <item x="685"/>
        <item x="596"/>
        <item x="269"/>
        <item x="273"/>
        <item x="471"/>
        <item x="673"/>
        <item x="292"/>
        <item x="211"/>
        <item x="474"/>
        <item x="553"/>
        <item x="140"/>
        <item x="14"/>
        <item x="302"/>
        <item x="235"/>
        <item x="467"/>
        <item x="186"/>
        <item x="541"/>
        <item x="381"/>
        <item x="387"/>
        <item x="564"/>
        <item x="405"/>
        <item x="299"/>
        <item x="397"/>
        <item x="359"/>
        <item x="504"/>
        <item x="162"/>
        <item x="485"/>
        <item x="705"/>
        <item x="710"/>
        <item x="127"/>
        <item x="396"/>
        <item x="741"/>
        <item x="697"/>
        <item x="18"/>
        <item x="179"/>
        <item x="300"/>
        <item x="528"/>
        <item x="739"/>
        <item x="305"/>
        <item x="681"/>
        <item x="328"/>
        <item x="282"/>
        <item x="394"/>
        <item x="398"/>
        <item x="3"/>
        <item x="249"/>
        <item x="409"/>
        <item x="66"/>
        <item x="477"/>
        <item x="737"/>
        <item x="39"/>
        <item x="567"/>
        <item x="506"/>
        <item x="101"/>
        <item x="207"/>
        <item x="158"/>
        <item x="622"/>
        <item x="87"/>
        <item x="593"/>
        <item x="58"/>
        <item x="706"/>
        <item x="64"/>
        <item x="261"/>
        <item x="666"/>
        <item x="456"/>
        <item x="402"/>
        <item x="157"/>
        <item x="97"/>
        <item x="189"/>
        <item x="230"/>
        <item x="627"/>
        <item x="578"/>
        <item x="433"/>
        <item x="487"/>
        <item x="665"/>
        <item x="436"/>
        <item x="173"/>
        <item x="170"/>
        <item x="479"/>
        <item x="146"/>
        <item x="223"/>
        <item x="124"/>
        <item x="102"/>
        <item x="90"/>
        <item x="651"/>
        <item x="676"/>
        <item x="76"/>
        <item x="656"/>
        <item x="370"/>
        <item x="272"/>
        <item x="619"/>
        <item x="7"/>
        <item x="663"/>
        <item x="196"/>
        <item x="664"/>
        <item x="136"/>
        <item x="555"/>
        <item x="568"/>
        <item x="483"/>
        <item x="174"/>
        <item x="721"/>
        <item x="23"/>
        <item x="339"/>
        <item x="420"/>
        <item x="570"/>
        <item x="674"/>
        <item x="430"/>
        <item x="184"/>
        <item x="22"/>
        <item x="27"/>
        <item x="503"/>
        <item x="40"/>
        <item x="222"/>
        <item x="163"/>
        <item x="416"/>
        <item x="523"/>
        <item x="579"/>
        <item x="113"/>
        <item x="640"/>
        <item x="60"/>
        <item x="262"/>
        <item x="298"/>
        <item x="493"/>
        <item x="599"/>
        <item x="726"/>
        <item x="434"/>
        <item x="530"/>
        <item x="234"/>
        <item x="720"/>
        <item x="71"/>
        <item x="611"/>
        <item x="256"/>
        <item x="556"/>
        <item x="57"/>
        <item x="130"/>
        <item x="166"/>
        <item x="637"/>
        <item x="227"/>
        <item x="699"/>
        <item x="118"/>
        <item x="552"/>
        <item x="443"/>
        <item x="707"/>
        <item x="547"/>
        <item x="475"/>
        <item x="171"/>
        <item x="250"/>
        <item x="312"/>
        <item x="677"/>
        <item x="203"/>
        <item x="449"/>
        <item x="613"/>
        <item x="563"/>
        <item x="385"/>
        <item x="543"/>
        <item x="73"/>
        <item x="457"/>
        <item x="254"/>
        <item x="107"/>
        <item x="691"/>
        <item x="672"/>
        <item x="142"/>
        <item x="344"/>
        <item x="96"/>
        <item x="287"/>
        <item x="152"/>
        <item x="187"/>
        <item x="131"/>
        <item x="424"/>
        <item x="480"/>
        <item x="29"/>
        <item x="742"/>
        <item x="374"/>
        <item x="283"/>
        <item x="688"/>
        <item x="119"/>
        <item x="340"/>
        <item x="572"/>
        <item x="393"/>
        <item x="417"/>
        <item x="658"/>
        <item x="557"/>
        <item x="219"/>
        <item x="161"/>
        <item x="679"/>
        <item x="193"/>
        <item x="735"/>
        <item x="103"/>
        <item x="314"/>
        <item x="462"/>
        <item x="625"/>
        <item x="423"/>
        <item x="465"/>
        <item x="358"/>
        <item x="533"/>
        <item x="346"/>
        <item x="598"/>
        <item x="544"/>
        <item x="494"/>
        <item x="545"/>
        <item x="527"/>
        <item x="669"/>
        <item x="226"/>
        <item x="708"/>
        <item x="432"/>
        <item x="214"/>
        <item x="338"/>
        <item x="228"/>
        <item x="367"/>
        <item x="508"/>
        <item x="281"/>
        <item x="153"/>
        <item x="601"/>
        <item x="514"/>
        <item x="535"/>
        <item x="236"/>
        <item x="458"/>
        <item x="93"/>
        <item x="290"/>
        <item x="195"/>
        <item x="244"/>
        <item x="401"/>
        <item x="330"/>
        <item x="245"/>
        <item x="275"/>
        <item x="431"/>
        <item x="507"/>
        <item x="661"/>
        <item x="122"/>
        <item x="200"/>
        <item x="532"/>
        <item x="662"/>
        <item x="702"/>
        <item x="539"/>
        <item x="333"/>
        <item x="617"/>
        <item x="583"/>
        <item x="169"/>
        <item x="490"/>
        <item x="134"/>
        <item x="42"/>
        <item x="291"/>
        <item x="274"/>
        <item x="213"/>
        <item x="280"/>
        <item x="667"/>
        <item x="524"/>
        <item x="540"/>
        <item x="704"/>
        <item x="446"/>
        <item x="515"/>
        <item x="345"/>
        <item x="743"/>
        <item x="198"/>
        <item x="168"/>
        <item x="17"/>
        <item x="509"/>
        <item x="442"/>
        <item x="597"/>
        <item x="59"/>
        <item x="246"/>
        <item x="78"/>
        <item x="525"/>
        <item x="682"/>
        <item x="427"/>
        <item x="201"/>
        <item x="212"/>
        <item x="391"/>
        <item x="215"/>
        <item x="69"/>
        <item x="199"/>
        <item x="334"/>
        <item x="636"/>
        <item x="587"/>
        <item x="422"/>
        <item x="531"/>
        <item x="594"/>
        <item x="35"/>
        <item x="612"/>
        <item x="439"/>
        <item x="582"/>
        <item x="151"/>
        <item x="738"/>
        <item x="628"/>
        <item x="607"/>
        <item x="52"/>
        <item x="700"/>
        <item x="476"/>
        <item x="603"/>
        <item x="326"/>
        <item x="61"/>
        <item x="549"/>
        <item x="723"/>
        <item x="716"/>
        <item x="501"/>
        <item x="419"/>
        <item x="500"/>
        <item x="233"/>
        <item x="459"/>
        <item x="28"/>
        <item x="650"/>
        <item x="644"/>
        <item x="325"/>
        <item x="33"/>
        <item x="159"/>
        <item x="588"/>
        <item x="606"/>
        <item x="375"/>
        <item x="324"/>
        <item x="351"/>
        <item x="139"/>
        <item x="84"/>
        <item x="447"/>
        <item x="149"/>
        <item x="364"/>
        <item x="123"/>
        <item x="86"/>
        <item x="253"/>
        <item x="517"/>
        <item x="399"/>
        <item x="724"/>
        <item x="85"/>
        <item x="550"/>
        <item x="444"/>
        <item x="414"/>
        <item x="266"/>
        <item x="680"/>
        <item x="453"/>
        <item x="194"/>
        <item x="631"/>
        <item x="569"/>
        <item x="426"/>
        <item x="604"/>
        <item x="181"/>
        <item x="238"/>
        <item x="384"/>
        <item x="16"/>
        <item x="12"/>
        <item x="285"/>
        <item x="190"/>
        <item x="315"/>
        <item x="310"/>
        <item x="428"/>
        <item x="714"/>
        <item x="693"/>
        <item x="62"/>
        <item x="121"/>
        <item x="372"/>
        <item x="183"/>
        <item x="129"/>
        <item x="740"/>
        <item x="178"/>
        <item x="498"/>
        <item x="731"/>
        <item x="41"/>
        <item x="145"/>
        <item x="21"/>
        <item x="141"/>
        <item x="377"/>
        <item x="46"/>
        <item x="231"/>
        <item x="92"/>
        <item x="441"/>
        <item x="576"/>
        <item x="411"/>
        <item x="50"/>
        <item t="default"/>
      </items>
    </pivotField>
    <pivotField compact="0" outline="0" showAll="0">
      <items count="3">
        <item x="0"/>
        <item x="1"/>
        <item t="default"/>
      </items>
    </pivotField>
    <pivotField axis="axisRow" compact="0" outline="0" showAll="0">
      <items count="5">
        <item x="0"/>
        <item x="1"/>
        <item x="2"/>
        <item x="3"/>
        <item t="default"/>
      </items>
    </pivotField>
    <pivotField compact="0" outline="0" showAll="0">
      <items count="5">
        <item x="0"/>
        <item x="1"/>
        <item x="3"/>
        <item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4" outline="0" showAll="0"/>
    <pivotField compact="0" outline="0" showAll="0" defaultSubtotal="0">
      <items count="14">
        <item x="0"/>
        <item x="1"/>
        <item x="2"/>
        <item x="3"/>
        <item x="4"/>
        <item x="5"/>
        <item x="6"/>
        <item x="7"/>
        <item x="8"/>
        <item x="9"/>
        <item x="10"/>
        <item x="11"/>
        <item x="12"/>
        <item x="13"/>
      </items>
    </pivotField>
  </pivotFields>
  <rowFields count="1">
    <field x="4"/>
  </rowFields>
  <rowItems count="4">
    <i>
      <x/>
    </i>
    <i>
      <x v="1"/>
    </i>
    <i>
      <x v="2"/>
    </i>
    <i>
      <x v="3"/>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roductsMetrics" cacheId="23"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O4:O23" firstHeaderRow="1" firstDataRow="1" firstDataCol="1"/>
  <pivotFields count="17">
    <pivotField compact="0"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746">
        <item x="654"/>
        <item x="114"/>
        <item x="165"/>
        <item x="421"/>
        <item x="56"/>
        <item x="210"/>
        <item x="621"/>
        <item x="450"/>
        <item x="454"/>
        <item x="320"/>
        <item x="451"/>
        <item x="329"/>
        <item x="534"/>
        <item x="308"/>
        <item x="577"/>
        <item x="512"/>
        <item x="26"/>
        <item x="63"/>
        <item x="217"/>
        <item x="335"/>
        <item x="595"/>
        <item x="701"/>
        <item x="558"/>
        <item x="336"/>
        <item x="573"/>
        <item x="586"/>
        <item x="316"/>
        <item x="463"/>
        <item x="660"/>
        <item x="400"/>
        <item x="270"/>
        <item x="659"/>
        <item x="376"/>
        <item x="306"/>
        <item x="11"/>
        <item x="191"/>
        <item x="255"/>
        <item x="481"/>
        <item x="37"/>
        <item x="460"/>
        <item x="591"/>
        <item x="592"/>
        <item x="182"/>
        <item x="491"/>
        <item x="633"/>
        <item x="237"/>
        <item x="473"/>
        <item x="562"/>
        <item x="175"/>
        <item x="265"/>
        <item x="713"/>
        <item x="719"/>
        <item x="566"/>
        <item x="257"/>
        <item x="185"/>
        <item x="138"/>
        <item x="445"/>
        <item x="418"/>
        <item x="392"/>
        <item x="736"/>
        <item x="32"/>
        <item x="733"/>
        <item x="368"/>
        <item x="289"/>
        <item x="88"/>
        <item x="297"/>
        <item x="304"/>
        <item x="438"/>
        <item x="177"/>
        <item x="678"/>
        <item x="410"/>
        <item x="154"/>
        <item x="448"/>
        <item x="271"/>
        <item x="694"/>
        <item x="295"/>
        <item x="209"/>
        <item x="0"/>
        <item x="366"/>
        <item x="502"/>
        <item x="388"/>
        <item x="618"/>
        <item x="696"/>
        <item x="712"/>
        <item x="232"/>
        <item x="510"/>
        <item x="469"/>
        <item x="164"/>
        <item x="81"/>
        <item x="117"/>
        <item x="218"/>
        <item x="526"/>
        <item x="30"/>
        <item x="711"/>
        <item x="425"/>
        <item x="95"/>
        <item x="72"/>
        <item x="267"/>
        <item x="482"/>
        <item x="641"/>
        <item x="468"/>
        <item x="406"/>
        <item x="327"/>
        <item x="251"/>
        <item x="48"/>
        <item x="347"/>
        <item x="2"/>
        <item x="642"/>
        <item x="730"/>
        <item x="590"/>
        <item x="695"/>
        <item x="390"/>
        <item x="343"/>
        <item x="646"/>
        <item x="546"/>
        <item x="31"/>
        <item x="55"/>
        <item x="560"/>
        <item x="478"/>
        <item x="380"/>
        <item x="70"/>
        <item x="4"/>
        <item x="167"/>
        <item x="522"/>
        <item x="318"/>
        <item x="341"/>
        <item x="360"/>
        <item x="565"/>
        <item x="499"/>
        <item x="137"/>
        <item x="464"/>
        <item x="648"/>
        <item x="135"/>
        <item x="484"/>
        <item x="133"/>
        <item x="435"/>
        <item x="342"/>
        <item x="497"/>
        <item x="10"/>
        <item x="229"/>
        <item x="79"/>
        <item x="518"/>
        <item x="317"/>
        <item x="452"/>
        <item x="616"/>
        <item x="25"/>
        <item x="395"/>
        <item x="513"/>
        <item x="732"/>
        <item x="365"/>
        <item x="687"/>
        <item x="1"/>
        <item x="624"/>
        <item x="147"/>
        <item x="655"/>
        <item x="150"/>
        <item x="382"/>
        <item x="91"/>
        <item x="629"/>
        <item x="605"/>
        <item x="668"/>
        <item x="602"/>
        <item x="303"/>
        <item x="74"/>
        <item x="623"/>
        <item x="373"/>
        <item x="495"/>
        <item x="538"/>
        <item x="670"/>
        <item x="286"/>
        <item x="80"/>
        <item x="8"/>
        <item x="221"/>
        <item x="205"/>
        <item x="561"/>
        <item x="311"/>
        <item x="188"/>
        <item x="112"/>
        <item x="276"/>
        <item x="47"/>
        <item x="19"/>
        <item x="620"/>
        <item x="361"/>
        <item x="240"/>
        <item x="488"/>
        <item x="379"/>
        <item x="108"/>
        <item x="413"/>
        <item x="574"/>
        <item x="671"/>
        <item x="635"/>
        <item x="643"/>
        <item x="216"/>
        <item x="521"/>
        <item x="264"/>
        <item x="288"/>
        <item x="657"/>
        <item x="440"/>
        <item x="357"/>
        <item x="241"/>
        <item x="511"/>
        <item x="350"/>
        <item x="36"/>
        <item x="717"/>
        <item x="408"/>
        <item x="20"/>
        <item x="259"/>
        <item x="684"/>
        <item x="258"/>
        <item x="415"/>
        <item x="307"/>
        <item x="403"/>
        <item x="224"/>
        <item x="67"/>
        <item x="263"/>
        <item x="489"/>
        <item x="386"/>
        <item x="109"/>
        <item x="105"/>
        <item x="486"/>
        <item x="647"/>
        <item x="634"/>
        <item x="692"/>
        <item x="180"/>
        <item x="68"/>
        <item x="156"/>
        <item x="243"/>
        <item x="309"/>
        <item x="378"/>
        <item x="744"/>
        <item x="686"/>
        <item x="455"/>
        <item x="100"/>
        <item x="683"/>
        <item x="496"/>
        <item x="239"/>
        <item x="337"/>
        <item x="144"/>
        <item x="332"/>
        <item x="15"/>
        <item x="725"/>
        <item x="268"/>
        <item x="537"/>
        <item x="115"/>
        <item x="322"/>
        <item x="293"/>
        <item x="349"/>
        <item x="172"/>
        <item x="407"/>
        <item x="728"/>
        <item x="554"/>
        <item x="580"/>
        <item x="296"/>
        <item x="126"/>
        <item x="519"/>
        <item x="689"/>
        <item x="437"/>
        <item x="247"/>
        <item x="106"/>
        <item x="331"/>
        <item x="559"/>
        <item x="348"/>
        <item x="111"/>
        <item x="65"/>
        <item x="294"/>
        <item x="354"/>
        <item x="581"/>
        <item x="248"/>
        <item x="208"/>
        <item x="242"/>
        <item x="82"/>
        <item x="278"/>
        <item x="548"/>
        <item x="77"/>
        <item x="252"/>
        <item x="301"/>
        <item x="192"/>
        <item x="614"/>
        <item x="110"/>
        <item x="600"/>
        <item x="38"/>
        <item x="176"/>
        <item x="284"/>
        <item x="353"/>
        <item x="649"/>
        <item x="429"/>
        <item x="260"/>
        <item x="472"/>
        <item x="638"/>
        <item x="120"/>
        <item x="690"/>
        <item x="609"/>
        <item x="615"/>
        <item x="204"/>
        <item x="729"/>
        <item x="363"/>
        <item x="98"/>
        <item x="83"/>
        <item x="639"/>
        <item x="520"/>
        <item x="220"/>
        <item x="323"/>
        <item x="24"/>
        <item x="466"/>
        <item x="104"/>
        <item x="470"/>
        <item x="319"/>
        <item x="54"/>
        <item x="653"/>
        <item x="529"/>
        <item x="6"/>
        <item x="734"/>
        <item x="43"/>
        <item x="542"/>
        <item x="675"/>
        <item x="132"/>
        <item x="279"/>
        <item x="197"/>
        <item x="5"/>
        <item x="698"/>
        <item x="727"/>
        <item x="352"/>
        <item x="369"/>
        <item x="99"/>
        <item x="160"/>
        <item x="143"/>
        <item x="652"/>
        <item x="362"/>
        <item x="584"/>
        <item x="492"/>
        <item x="404"/>
        <item x="53"/>
        <item x="632"/>
        <item x="412"/>
        <item x="51"/>
        <item x="128"/>
        <item x="321"/>
        <item x="571"/>
        <item x="155"/>
        <item x="371"/>
        <item x="277"/>
        <item x="703"/>
        <item x="461"/>
        <item x="505"/>
        <item x="383"/>
        <item x="715"/>
        <item x="206"/>
        <item x="94"/>
        <item x="551"/>
        <item x="45"/>
        <item x="34"/>
        <item x="116"/>
        <item x="626"/>
        <item x="589"/>
        <item x="536"/>
        <item x="356"/>
        <item x="355"/>
        <item x="89"/>
        <item x="225"/>
        <item x="148"/>
        <item x="608"/>
        <item x="9"/>
        <item x="125"/>
        <item x="75"/>
        <item x="516"/>
        <item x="709"/>
        <item x="202"/>
        <item x="645"/>
        <item x="585"/>
        <item x="575"/>
        <item x="389"/>
        <item x="722"/>
        <item x="610"/>
        <item x="13"/>
        <item x="49"/>
        <item x="313"/>
        <item x="718"/>
        <item x="630"/>
        <item x="44"/>
        <item x="685"/>
        <item x="596"/>
        <item x="269"/>
        <item x="273"/>
        <item x="471"/>
        <item x="673"/>
        <item x="292"/>
        <item x="211"/>
        <item x="474"/>
        <item x="553"/>
        <item x="140"/>
        <item x="14"/>
        <item x="302"/>
        <item x="235"/>
        <item x="467"/>
        <item x="186"/>
        <item x="541"/>
        <item x="381"/>
        <item x="387"/>
        <item x="564"/>
        <item x="405"/>
        <item x="299"/>
        <item x="397"/>
        <item x="359"/>
        <item x="504"/>
        <item x="162"/>
        <item x="485"/>
        <item x="705"/>
        <item x="710"/>
        <item x="127"/>
        <item x="396"/>
        <item x="741"/>
        <item x="697"/>
        <item x="18"/>
        <item x="179"/>
        <item x="300"/>
        <item x="528"/>
        <item x="739"/>
        <item x="305"/>
        <item x="681"/>
        <item x="328"/>
        <item x="282"/>
        <item x="394"/>
        <item x="398"/>
        <item x="3"/>
        <item x="249"/>
        <item x="409"/>
        <item x="66"/>
        <item x="477"/>
        <item x="737"/>
        <item x="39"/>
        <item x="567"/>
        <item x="506"/>
        <item x="101"/>
        <item x="207"/>
        <item x="158"/>
        <item x="622"/>
        <item x="87"/>
        <item x="593"/>
        <item x="58"/>
        <item x="706"/>
        <item x="64"/>
        <item x="261"/>
        <item x="666"/>
        <item x="456"/>
        <item x="402"/>
        <item x="157"/>
        <item x="97"/>
        <item x="189"/>
        <item x="230"/>
        <item x="627"/>
        <item x="578"/>
        <item x="433"/>
        <item x="487"/>
        <item x="665"/>
        <item x="436"/>
        <item x="173"/>
        <item x="170"/>
        <item x="479"/>
        <item x="146"/>
        <item x="223"/>
        <item x="124"/>
        <item x="102"/>
        <item x="90"/>
        <item x="651"/>
        <item x="676"/>
        <item x="76"/>
        <item x="656"/>
        <item x="370"/>
        <item x="272"/>
        <item x="619"/>
        <item x="7"/>
        <item x="663"/>
        <item x="196"/>
        <item x="664"/>
        <item x="136"/>
        <item x="555"/>
        <item x="568"/>
        <item x="483"/>
        <item x="174"/>
        <item x="721"/>
        <item x="23"/>
        <item x="339"/>
        <item x="420"/>
        <item x="570"/>
        <item x="674"/>
        <item x="430"/>
        <item x="184"/>
        <item x="22"/>
        <item x="27"/>
        <item x="503"/>
        <item x="40"/>
        <item x="222"/>
        <item x="163"/>
        <item x="416"/>
        <item x="523"/>
        <item x="579"/>
        <item x="113"/>
        <item x="640"/>
        <item x="60"/>
        <item x="262"/>
        <item x="298"/>
        <item x="493"/>
        <item x="599"/>
        <item x="726"/>
        <item x="434"/>
        <item x="530"/>
        <item x="234"/>
        <item x="720"/>
        <item x="71"/>
        <item x="611"/>
        <item x="256"/>
        <item x="556"/>
        <item x="57"/>
        <item x="130"/>
        <item x="166"/>
        <item x="637"/>
        <item x="227"/>
        <item x="699"/>
        <item x="118"/>
        <item x="552"/>
        <item x="443"/>
        <item x="707"/>
        <item x="547"/>
        <item x="475"/>
        <item x="171"/>
        <item x="250"/>
        <item x="312"/>
        <item x="677"/>
        <item x="203"/>
        <item x="449"/>
        <item x="613"/>
        <item x="563"/>
        <item x="385"/>
        <item x="543"/>
        <item x="73"/>
        <item x="457"/>
        <item x="254"/>
        <item x="107"/>
        <item x="691"/>
        <item x="672"/>
        <item x="142"/>
        <item x="344"/>
        <item x="96"/>
        <item x="287"/>
        <item x="152"/>
        <item x="187"/>
        <item x="131"/>
        <item x="424"/>
        <item x="480"/>
        <item x="29"/>
        <item x="742"/>
        <item x="374"/>
        <item x="283"/>
        <item x="688"/>
        <item x="119"/>
        <item x="340"/>
        <item x="572"/>
        <item x="393"/>
        <item x="417"/>
        <item x="658"/>
        <item x="557"/>
        <item x="219"/>
        <item x="161"/>
        <item x="679"/>
        <item x="193"/>
        <item x="735"/>
        <item x="103"/>
        <item x="314"/>
        <item x="462"/>
        <item x="625"/>
        <item x="423"/>
        <item x="465"/>
        <item x="358"/>
        <item x="533"/>
        <item x="346"/>
        <item x="598"/>
        <item x="544"/>
        <item x="494"/>
        <item x="545"/>
        <item x="527"/>
        <item x="669"/>
        <item x="226"/>
        <item x="708"/>
        <item x="432"/>
        <item x="214"/>
        <item x="338"/>
        <item x="228"/>
        <item x="367"/>
        <item x="508"/>
        <item x="281"/>
        <item x="153"/>
        <item x="601"/>
        <item x="514"/>
        <item x="535"/>
        <item x="236"/>
        <item x="458"/>
        <item x="93"/>
        <item x="290"/>
        <item x="195"/>
        <item x="244"/>
        <item x="401"/>
        <item x="330"/>
        <item x="245"/>
        <item x="275"/>
        <item x="431"/>
        <item x="507"/>
        <item x="661"/>
        <item x="122"/>
        <item x="200"/>
        <item x="532"/>
        <item x="662"/>
        <item x="702"/>
        <item x="539"/>
        <item x="333"/>
        <item x="617"/>
        <item x="583"/>
        <item x="169"/>
        <item x="490"/>
        <item x="134"/>
        <item x="42"/>
        <item x="291"/>
        <item x="274"/>
        <item x="213"/>
        <item x="280"/>
        <item x="667"/>
        <item x="524"/>
        <item x="540"/>
        <item x="704"/>
        <item x="446"/>
        <item x="515"/>
        <item x="345"/>
        <item x="743"/>
        <item x="198"/>
        <item x="168"/>
        <item x="17"/>
        <item x="509"/>
        <item x="442"/>
        <item x="597"/>
        <item x="59"/>
        <item x="246"/>
        <item x="78"/>
        <item x="525"/>
        <item x="682"/>
        <item x="427"/>
        <item x="201"/>
        <item x="212"/>
        <item x="391"/>
        <item x="215"/>
        <item x="69"/>
        <item x="199"/>
        <item x="334"/>
        <item x="636"/>
        <item x="587"/>
        <item x="422"/>
        <item x="531"/>
        <item x="594"/>
        <item x="35"/>
        <item x="612"/>
        <item x="439"/>
        <item x="582"/>
        <item x="151"/>
        <item x="738"/>
        <item x="628"/>
        <item x="607"/>
        <item x="52"/>
        <item x="700"/>
        <item x="476"/>
        <item x="603"/>
        <item x="326"/>
        <item x="61"/>
        <item x="549"/>
        <item x="723"/>
        <item x="716"/>
        <item x="501"/>
        <item x="419"/>
        <item x="500"/>
        <item x="233"/>
        <item x="459"/>
        <item x="28"/>
        <item x="650"/>
        <item x="644"/>
        <item x="325"/>
        <item x="33"/>
        <item x="159"/>
        <item x="588"/>
        <item x="606"/>
        <item x="375"/>
        <item x="324"/>
        <item x="351"/>
        <item x="139"/>
        <item x="84"/>
        <item x="447"/>
        <item x="149"/>
        <item x="364"/>
        <item x="123"/>
        <item x="86"/>
        <item x="253"/>
        <item x="517"/>
        <item x="399"/>
        <item x="724"/>
        <item x="85"/>
        <item x="550"/>
        <item x="444"/>
        <item x="414"/>
        <item x="266"/>
        <item x="680"/>
        <item x="453"/>
        <item x="194"/>
        <item x="631"/>
        <item x="569"/>
        <item x="426"/>
        <item x="604"/>
        <item x="181"/>
        <item x="238"/>
        <item x="384"/>
        <item x="16"/>
        <item x="12"/>
        <item x="285"/>
        <item x="190"/>
        <item x="315"/>
        <item x="310"/>
        <item x="428"/>
        <item x="714"/>
        <item x="693"/>
        <item x="62"/>
        <item x="121"/>
        <item x="372"/>
        <item x="183"/>
        <item x="129"/>
        <item x="740"/>
        <item x="178"/>
        <item x="498"/>
        <item x="731"/>
        <item x="41"/>
        <item x="145"/>
        <item x="21"/>
        <item x="141"/>
        <item x="377"/>
        <item x="46"/>
        <item x="231"/>
        <item x="92"/>
        <item x="441"/>
        <item x="576"/>
        <item x="411"/>
        <item x="50"/>
        <item t="default"/>
      </items>
    </pivotField>
    <pivotField compact="0" outline="0" showAll="0">
      <items count="3">
        <item x="0"/>
        <item x="1"/>
        <item t="default"/>
      </items>
    </pivotField>
    <pivotField compact="0" outline="0" showAll="0">
      <items count="5">
        <item x="0"/>
        <item x="1"/>
        <item x="2"/>
        <item x="3"/>
        <item t="default"/>
      </items>
    </pivotField>
    <pivotField compact="0" outline="0" showAll="0">
      <items count="5">
        <item x="0"/>
        <item x="1"/>
        <item x="3"/>
        <item x="2"/>
        <item t="default"/>
      </items>
    </pivotField>
    <pivotField axis="axisRow" compact="0" outline="0" showAll="0">
      <items count="20">
        <item x="9"/>
        <item x="2"/>
        <item x="5"/>
        <item x="11"/>
        <item x="1"/>
        <item x="13"/>
        <item x="10"/>
        <item x="6"/>
        <item x="16"/>
        <item x="4"/>
        <item x="8"/>
        <item x="7"/>
        <item x="15"/>
        <item x="0"/>
        <item x="14"/>
        <item x="3"/>
        <item x="17"/>
        <item x="18"/>
        <item x="1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4" outline="0" showAll="0"/>
    <pivotField compact="0" outline="0" showAll="0" defaultSubtotal="0">
      <items count="14">
        <item x="0"/>
        <item x="1"/>
        <item x="2"/>
        <item x="3"/>
        <item x="4"/>
        <item x="5"/>
        <item x="6"/>
        <item x="7"/>
        <item x="8"/>
        <item x="9"/>
        <item x="10"/>
        <item x="11"/>
        <item x="12"/>
        <item x="13"/>
      </items>
    </pivotField>
  </pivotFields>
  <rowFields count="1">
    <field x="6"/>
  </rowFields>
  <rowItems count="19">
    <i>
      <x/>
    </i>
    <i>
      <x v="1"/>
    </i>
    <i>
      <x v="2"/>
    </i>
    <i>
      <x v="3"/>
    </i>
    <i>
      <x v="4"/>
    </i>
    <i>
      <x v="5"/>
    </i>
    <i>
      <x v="6"/>
    </i>
    <i>
      <x v="7"/>
    </i>
    <i>
      <x v="8"/>
    </i>
    <i>
      <x v="9"/>
    </i>
    <i>
      <x v="10"/>
    </i>
    <i>
      <x v="11"/>
    </i>
    <i>
      <x v="12"/>
    </i>
    <i>
      <x v="13"/>
    </i>
    <i>
      <x v="14"/>
    </i>
    <i>
      <x v="15"/>
    </i>
    <i>
      <x v="16"/>
    </i>
    <i>
      <x v="17"/>
    </i>
    <i>
      <x v="18"/>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CustomerMetrics" cacheId="23" applyNumberFormats="0" applyBorderFormats="0" applyFontFormats="0" applyPatternFormats="0" applyAlignmentFormats="0" applyWidthHeightFormats="1" dataCaption="Values" updatedVersion="6" minRefreshableVersion="3" useAutoFormatting="1" rowGrandTotals="0" colGrandTotals="0" itemPrintTitles="1" createdVersion="6" indent="0" compact="0" compactData="0" multipleFieldFilters="0">
  <location ref="L4:L749" firstHeaderRow="1" firstDataRow="1" firstDataCol="1"/>
  <pivotFields count="17">
    <pivotField compact="0" outline="0" showAll="0"/>
    <pivotField compact="0" numFmtId="14"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compact="0" outline="0" showAll="0">
      <items count="746">
        <item x="654"/>
        <item x="114"/>
        <item x="165"/>
        <item x="421"/>
        <item x="56"/>
        <item x="210"/>
        <item x="621"/>
        <item x="450"/>
        <item x="454"/>
        <item x="320"/>
        <item x="451"/>
        <item x="329"/>
        <item x="534"/>
        <item x="308"/>
        <item x="577"/>
        <item x="512"/>
        <item x="26"/>
        <item x="63"/>
        <item x="217"/>
        <item x="335"/>
        <item x="595"/>
        <item x="701"/>
        <item x="558"/>
        <item x="336"/>
        <item x="573"/>
        <item x="586"/>
        <item x="316"/>
        <item x="463"/>
        <item x="660"/>
        <item x="400"/>
        <item x="270"/>
        <item x="659"/>
        <item x="376"/>
        <item x="306"/>
        <item x="11"/>
        <item x="191"/>
        <item x="255"/>
        <item x="481"/>
        <item x="37"/>
        <item x="460"/>
        <item x="591"/>
        <item x="592"/>
        <item x="182"/>
        <item x="491"/>
        <item x="633"/>
        <item x="237"/>
        <item x="473"/>
        <item x="562"/>
        <item x="175"/>
        <item x="265"/>
        <item x="713"/>
        <item x="719"/>
        <item x="566"/>
        <item x="257"/>
        <item x="185"/>
        <item x="138"/>
        <item x="445"/>
        <item x="418"/>
        <item x="392"/>
        <item x="736"/>
        <item x="32"/>
        <item x="733"/>
        <item x="368"/>
        <item x="289"/>
        <item x="88"/>
        <item x="297"/>
        <item x="304"/>
        <item x="438"/>
        <item x="177"/>
        <item x="678"/>
        <item x="410"/>
        <item x="154"/>
        <item x="448"/>
        <item x="271"/>
        <item x="694"/>
        <item x="295"/>
        <item x="209"/>
        <item x="0"/>
        <item x="366"/>
        <item x="502"/>
        <item x="388"/>
        <item x="618"/>
        <item x="696"/>
        <item x="712"/>
        <item x="232"/>
        <item x="510"/>
        <item x="469"/>
        <item x="164"/>
        <item x="81"/>
        <item x="117"/>
        <item x="218"/>
        <item x="526"/>
        <item x="30"/>
        <item x="711"/>
        <item x="425"/>
        <item x="95"/>
        <item x="72"/>
        <item x="267"/>
        <item x="482"/>
        <item x="641"/>
        <item x="468"/>
        <item x="406"/>
        <item x="327"/>
        <item x="251"/>
        <item x="48"/>
        <item x="347"/>
        <item x="2"/>
        <item x="642"/>
        <item x="730"/>
        <item x="590"/>
        <item x="695"/>
        <item x="390"/>
        <item x="343"/>
        <item x="646"/>
        <item x="546"/>
        <item x="31"/>
        <item x="55"/>
        <item x="560"/>
        <item x="478"/>
        <item x="380"/>
        <item x="70"/>
        <item x="4"/>
        <item x="167"/>
        <item x="522"/>
        <item x="318"/>
        <item x="341"/>
        <item x="360"/>
        <item x="565"/>
        <item x="499"/>
        <item x="137"/>
        <item x="464"/>
        <item x="648"/>
        <item x="135"/>
        <item x="484"/>
        <item x="133"/>
        <item x="435"/>
        <item x="342"/>
        <item x="497"/>
        <item x="10"/>
        <item x="229"/>
        <item x="79"/>
        <item x="518"/>
        <item x="317"/>
        <item x="452"/>
        <item x="616"/>
        <item x="25"/>
        <item x="395"/>
        <item x="513"/>
        <item x="732"/>
        <item x="365"/>
        <item x="687"/>
        <item x="1"/>
        <item x="624"/>
        <item x="147"/>
        <item x="655"/>
        <item x="150"/>
        <item x="382"/>
        <item x="91"/>
        <item x="629"/>
        <item x="605"/>
        <item x="668"/>
        <item x="602"/>
        <item x="303"/>
        <item x="74"/>
        <item x="623"/>
        <item x="373"/>
        <item x="495"/>
        <item x="538"/>
        <item x="670"/>
        <item x="286"/>
        <item x="80"/>
        <item x="8"/>
        <item x="221"/>
        <item x="205"/>
        <item x="561"/>
        <item x="311"/>
        <item x="188"/>
        <item x="112"/>
        <item x="276"/>
        <item x="47"/>
        <item x="19"/>
        <item x="620"/>
        <item x="361"/>
        <item x="240"/>
        <item x="488"/>
        <item x="379"/>
        <item x="108"/>
        <item x="413"/>
        <item x="574"/>
        <item x="671"/>
        <item x="635"/>
        <item x="643"/>
        <item x="216"/>
        <item x="521"/>
        <item x="264"/>
        <item x="288"/>
        <item x="657"/>
        <item x="440"/>
        <item x="357"/>
        <item x="241"/>
        <item x="511"/>
        <item x="350"/>
        <item x="36"/>
        <item x="717"/>
        <item x="408"/>
        <item x="20"/>
        <item x="259"/>
        <item x="684"/>
        <item x="258"/>
        <item x="415"/>
        <item x="307"/>
        <item x="403"/>
        <item x="224"/>
        <item x="67"/>
        <item x="263"/>
        <item x="489"/>
        <item x="386"/>
        <item x="109"/>
        <item x="105"/>
        <item x="486"/>
        <item x="647"/>
        <item x="634"/>
        <item x="692"/>
        <item x="180"/>
        <item x="68"/>
        <item x="156"/>
        <item x="243"/>
        <item x="309"/>
        <item x="378"/>
        <item x="744"/>
        <item x="686"/>
        <item x="455"/>
        <item x="100"/>
        <item x="683"/>
        <item x="496"/>
        <item x="239"/>
        <item x="337"/>
        <item x="144"/>
        <item x="332"/>
        <item x="15"/>
        <item x="725"/>
        <item x="268"/>
        <item x="537"/>
        <item x="115"/>
        <item x="322"/>
        <item x="293"/>
        <item x="349"/>
        <item x="172"/>
        <item x="407"/>
        <item x="728"/>
        <item x="554"/>
        <item x="580"/>
        <item x="296"/>
        <item x="126"/>
        <item x="519"/>
        <item x="689"/>
        <item x="437"/>
        <item x="247"/>
        <item x="106"/>
        <item x="331"/>
        <item x="559"/>
        <item x="348"/>
        <item x="111"/>
        <item x="65"/>
        <item x="294"/>
        <item x="354"/>
        <item x="581"/>
        <item x="248"/>
        <item x="208"/>
        <item x="242"/>
        <item x="82"/>
        <item x="278"/>
        <item x="548"/>
        <item x="77"/>
        <item x="252"/>
        <item x="301"/>
        <item x="192"/>
        <item x="614"/>
        <item x="110"/>
        <item x="600"/>
        <item x="38"/>
        <item x="176"/>
        <item x="284"/>
        <item x="353"/>
        <item x="649"/>
        <item x="429"/>
        <item x="260"/>
        <item x="472"/>
        <item x="638"/>
        <item x="120"/>
        <item x="690"/>
        <item x="609"/>
        <item x="615"/>
        <item x="204"/>
        <item x="729"/>
        <item x="363"/>
        <item x="98"/>
        <item x="83"/>
        <item x="639"/>
        <item x="520"/>
        <item x="220"/>
        <item x="323"/>
        <item x="24"/>
        <item x="466"/>
        <item x="104"/>
        <item x="470"/>
        <item x="319"/>
        <item x="54"/>
        <item x="653"/>
        <item x="529"/>
        <item x="6"/>
        <item x="734"/>
        <item x="43"/>
        <item x="542"/>
        <item x="675"/>
        <item x="132"/>
        <item x="279"/>
        <item x="197"/>
        <item x="5"/>
        <item x="698"/>
        <item x="727"/>
        <item x="352"/>
        <item x="369"/>
        <item x="99"/>
        <item x="160"/>
        <item x="143"/>
        <item x="652"/>
        <item x="362"/>
        <item x="584"/>
        <item x="492"/>
        <item x="404"/>
        <item x="53"/>
        <item x="632"/>
        <item x="412"/>
        <item x="51"/>
        <item x="128"/>
        <item x="321"/>
        <item x="571"/>
        <item x="155"/>
        <item x="371"/>
        <item x="277"/>
        <item x="703"/>
        <item x="461"/>
        <item x="505"/>
        <item x="383"/>
        <item x="715"/>
        <item x="206"/>
        <item x="94"/>
        <item x="551"/>
        <item x="45"/>
        <item x="34"/>
        <item x="116"/>
        <item x="626"/>
        <item x="589"/>
        <item x="536"/>
        <item x="356"/>
        <item x="355"/>
        <item x="89"/>
        <item x="225"/>
        <item x="148"/>
        <item x="608"/>
        <item x="9"/>
        <item x="125"/>
        <item x="75"/>
        <item x="516"/>
        <item x="709"/>
        <item x="202"/>
        <item x="645"/>
        <item x="585"/>
        <item x="575"/>
        <item x="389"/>
        <item x="722"/>
        <item x="610"/>
        <item x="13"/>
        <item x="49"/>
        <item x="313"/>
        <item x="718"/>
        <item x="630"/>
        <item x="44"/>
        <item x="685"/>
        <item x="596"/>
        <item x="269"/>
        <item x="273"/>
        <item x="471"/>
        <item x="673"/>
        <item x="292"/>
        <item x="211"/>
        <item x="474"/>
        <item x="553"/>
        <item x="140"/>
        <item x="14"/>
        <item x="302"/>
        <item x="235"/>
        <item x="467"/>
        <item x="186"/>
        <item x="541"/>
        <item x="381"/>
        <item x="387"/>
        <item x="564"/>
        <item x="405"/>
        <item x="299"/>
        <item x="397"/>
        <item x="359"/>
        <item x="504"/>
        <item x="162"/>
        <item x="485"/>
        <item x="705"/>
        <item x="710"/>
        <item x="127"/>
        <item x="396"/>
        <item x="741"/>
        <item x="697"/>
        <item x="18"/>
        <item x="179"/>
        <item x="300"/>
        <item x="528"/>
        <item x="739"/>
        <item x="305"/>
        <item x="681"/>
        <item x="328"/>
        <item x="282"/>
        <item x="394"/>
        <item x="398"/>
        <item x="3"/>
        <item x="249"/>
        <item x="409"/>
        <item x="66"/>
        <item x="477"/>
        <item x="737"/>
        <item x="39"/>
        <item x="567"/>
        <item x="506"/>
        <item x="101"/>
        <item x="207"/>
        <item x="158"/>
        <item x="622"/>
        <item x="87"/>
        <item x="593"/>
        <item x="58"/>
        <item x="706"/>
        <item x="64"/>
        <item x="261"/>
        <item x="666"/>
        <item x="456"/>
        <item x="402"/>
        <item x="157"/>
        <item x="97"/>
        <item x="189"/>
        <item x="230"/>
        <item x="627"/>
        <item x="578"/>
        <item x="433"/>
        <item x="487"/>
        <item x="665"/>
        <item x="436"/>
        <item x="173"/>
        <item x="170"/>
        <item x="479"/>
        <item x="146"/>
        <item x="223"/>
        <item x="124"/>
        <item x="102"/>
        <item x="90"/>
        <item x="651"/>
        <item x="676"/>
        <item x="76"/>
        <item x="656"/>
        <item x="370"/>
        <item x="272"/>
        <item x="619"/>
        <item x="7"/>
        <item x="663"/>
        <item x="196"/>
        <item x="664"/>
        <item x="136"/>
        <item x="555"/>
        <item x="568"/>
        <item x="483"/>
        <item x="174"/>
        <item x="721"/>
        <item x="23"/>
        <item x="339"/>
        <item x="420"/>
        <item x="570"/>
        <item x="674"/>
        <item x="430"/>
        <item x="184"/>
        <item x="22"/>
        <item x="27"/>
        <item x="503"/>
        <item x="40"/>
        <item x="222"/>
        <item x="163"/>
        <item x="416"/>
        <item x="523"/>
        <item x="579"/>
        <item x="113"/>
        <item x="640"/>
        <item x="60"/>
        <item x="262"/>
        <item x="298"/>
        <item x="493"/>
        <item x="599"/>
        <item x="726"/>
        <item x="434"/>
        <item x="530"/>
        <item x="234"/>
        <item x="720"/>
        <item x="71"/>
        <item x="611"/>
        <item x="256"/>
        <item x="556"/>
        <item x="57"/>
        <item x="130"/>
        <item x="166"/>
        <item x="637"/>
        <item x="227"/>
        <item x="699"/>
        <item x="118"/>
        <item x="552"/>
        <item x="443"/>
        <item x="707"/>
        <item x="547"/>
        <item x="475"/>
        <item x="171"/>
        <item x="250"/>
        <item x="312"/>
        <item x="677"/>
        <item x="203"/>
        <item x="449"/>
        <item x="613"/>
        <item x="563"/>
        <item x="385"/>
        <item x="543"/>
        <item x="73"/>
        <item x="457"/>
        <item x="254"/>
        <item x="107"/>
        <item x="691"/>
        <item x="672"/>
        <item x="142"/>
        <item x="344"/>
        <item x="96"/>
        <item x="287"/>
        <item x="152"/>
        <item x="187"/>
        <item x="131"/>
        <item x="424"/>
        <item x="480"/>
        <item x="29"/>
        <item x="742"/>
        <item x="374"/>
        <item x="283"/>
        <item x="688"/>
        <item x="119"/>
        <item x="340"/>
        <item x="572"/>
        <item x="393"/>
        <item x="417"/>
        <item x="658"/>
        <item x="557"/>
        <item x="219"/>
        <item x="161"/>
        <item x="679"/>
        <item x="193"/>
        <item x="735"/>
        <item x="103"/>
        <item x="314"/>
        <item x="462"/>
        <item x="625"/>
        <item x="423"/>
        <item x="465"/>
        <item x="358"/>
        <item x="533"/>
        <item x="346"/>
        <item x="598"/>
        <item x="544"/>
        <item x="494"/>
        <item x="545"/>
        <item x="527"/>
        <item x="669"/>
        <item x="226"/>
        <item x="708"/>
        <item x="432"/>
        <item x="214"/>
        <item x="338"/>
        <item x="228"/>
        <item x="367"/>
        <item x="508"/>
        <item x="281"/>
        <item x="153"/>
        <item x="601"/>
        <item x="514"/>
        <item x="535"/>
        <item x="236"/>
        <item x="458"/>
        <item x="93"/>
        <item x="290"/>
        <item x="195"/>
        <item x="244"/>
        <item x="401"/>
        <item x="330"/>
        <item x="245"/>
        <item x="275"/>
        <item x="431"/>
        <item x="507"/>
        <item x="661"/>
        <item x="122"/>
        <item x="200"/>
        <item x="532"/>
        <item x="662"/>
        <item x="702"/>
        <item x="539"/>
        <item x="333"/>
        <item x="617"/>
        <item x="583"/>
        <item x="169"/>
        <item x="490"/>
        <item x="134"/>
        <item x="42"/>
        <item x="291"/>
        <item x="274"/>
        <item x="213"/>
        <item x="280"/>
        <item x="667"/>
        <item x="524"/>
        <item x="540"/>
        <item x="704"/>
        <item x="446"/>
        <item x="515"/>
        <item x="345"/>
        <item x="743"/>
        <item x="198"/>
        <item x="168"/>
        <item x="17"/>
        <item x="509"/>
        <item x="442"/>
        <item x="597"/>
        <item x="59"/>
        <item x="246"/>
        <item x="78"/>
        <item x="525"/>
        <item x="682"/>
        <item x="427"/>
        <item x="201"/>
        <item x="212"/>
        <item x="391"/>
        <item x="215"/>
        <item x="69"/>
        <item x="199"/>
        <item x="334"/>
        <item x="636"/>
        <item x="587"/>
        <item x="422"/>
        <item x="531"/>
        <item x="594"/>
        <item x="35"/>
        <item x="612"/>
        <item x="439"/>
        <item x="582"/>
        <item x="151"/>
        <item x="738"/>
        <item x="628"/>
        <item x="607"/>
        <item x="52"/>
        <item x="700"/>
        <item x="476"/>
        <item x="603"/>
        <item x="326"/>
        <item x="61"/>
        <item x="549"/>
        <item x="723"/>
        <item x="716"/>
        <item x="501"/>
        <item x="419"/>
        <item x="500"/>
        <item x="233"/>
        <item x="459"/>
        <item x="28"/>
        <item x="650"/>
        <item x="644"/>
        <item x="325"/>
        <item x="33"/>
        <item x="159"/>
        <item x="588"/>
        <item x="606"/>
        <item x="375"/>
        <item x="324"/>
        <item x="351"/>
        <item x="139"/>
        <item x="84"/>
        <item x="447"/>
        <item x="149"/>
        <item x="364"/>
        <item x="123"/>
        <item x="86"/>
        <item x="253"/>
        <item x="517"/>
        <item x="399"/>
        <item x="724"/>
        <item x="85"/>
        <item x="550"/>
        <item x="444"/>
        <item x="414"/>
        <item x="266"/>
        <item x="680"/>
        <item x="453"/>
        <item x="194"/>
        <item x="631"/>
        <item x="569"/>
        <item x="426"/>
        <item x="604"/>
        <item x="181"/>
        <item x="238"/>
        <item x="384"/>
        <item x="16"/>
        <item x="12"/>
        <item x="285"/>
        <item x="190"/>
        <item x="315"/>
        <item x="310"/>
        <item x="428"/>
        <item x="714"/>
        <item x="693"/>
        <item x="62"/>
        <item x="121"/>
        <item x="372"/>
        <item x="183"/>
        <item x="129"/>
        <item x="740"/>
        <item x="178"/>
        <item x="498"/>
        <item x="731"/>
        <item x="41"/>
        <item x="145"/>
        <item x="21"/>
        <item x="141"/>
        <item x="377"/>
        <item x="46"/>
        <item x="231"/>
        <item x="92"/>
        <item x="441"/>
        <item x="576"/>
        <item x="411"/>
        <item x="50"/>
        <item t="default"/>
      </items>
    </pivotField>
    <pivotField compact="0" outline="0" showAll="0">
      <items count="3">
        <item x="0"/>
        <item x="1"/>
        <item t="default"/>
      </items>
    </pivotField>
    <pivotField compact="0" outline="0" showAll="0">
      <items count="5">
        <item x="0"/>
        <item x="1"/>
        <item x="2"/>
        <item x="3"/>
        <item t="default"/>
      </items>
    </pivotField>
    <pivotField compact="0" outline="0" showAll="0">
      <items count="5">
        <item x="0"/>
        <item x="1"/>
        <item x="3"/>
        <item x="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4" outline="0" showAll="0"/>
    <pivotField compact="0" outline="0" showAll="0" defaultSubtotal="0">
      <items count="14">
        <item x="0"/>
        <item x="1"/>
        <item x="2"/>
        <item x="3"/>
        <item x="4"/>
        <item x="5"/>
        <item x="6"/>
        <item x="7"/>
        <item x="8"/>
        <item x="9"/>
        <item x="10"/>
        <item x="11"/>
        <item x="12"/>
        <item x="13"/>
      </items>
    </pivotField>
  </pivotFields>
  <rowFields count="1">
    <field x="2"/>
  </rowFields>
  <rowItems count="7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x v="600"/>
    </i>
    <i>
      <x v="601"/>
    </i>
    <i>
      <x v="602"/>
    </i>
    <i>
      <x v="603"/>
    </i>
    <i>
      <x v="604"/>
    </i>
    <i>
      <x v="605"/>
    </i>
    <i>
      <x v="606"/>
    </i>
    <i>
      <x v="607"/>
    </i>
    <i>
      <x v="608"/>
    </i>
    <i>
      <x v="609"/>
    </i>
    <i>
      <x v="610"/>
    </i>
    <i>
      <x v="611"/>
    </i>
    <i>
      <x v="612"/>
    </i>
    <i>
      <x v="613"/>
    </i>
    <i>
      <x v="614"/>
    </i>
    <i>
      <x v="615"/>
    </i>
    <i>
      <x v="616"/>
    </i>
    <i>
      <x v="617"/>
    </i>
    <i>
      <x v="618"/>
    </i>
    <i>
      <x v="619"/>
    </i>
    <i>
      <x v="620"/>
    </i>
    <i>
      <x v="621"/>
    </i>
    <i>
      <x v="622"/>
    </i>
    <i>
      <x v="623"/>
    </i>
    <i>
      <x v="624"/>
    </i>
    <i>
      <x v="625"/>
    </i>
    <i>
      <x v="626"/>
    </i>
    <i>
      <x v="627"/>
    </i>
    <i>
      <x v="628"/>
    </i>
    <i>
      <x v="629"/>
    </i>
    <i>
      <x v="630"/>
    </i>
    <i>
      <x v="631"/>
    </i>
    <i>
      <x v="632"/>
    </i>
    <i>
      <x v="633"/>
    </i>
    <i>
      <x v="634"/>
    </i>
    <i>
      <x v="635"/>
    </i>
    <i>
      <x v="636"/>
    </i>
    <i>
      <x v="637"/>
    </i>
    <i>
      <x v="638"/>
    </i>
    <i>
      <x v="639"/>
    </i>
    <i>
      <x v="640"/>
    </i>
    <i>
      <x v="641"/>
    </i>
    <i>
      <x v="642"/>
    </i>
    <i>
      <x v="643"/>
    </i>
    <i>
      <x v="644"/>
    </i>
    <i>
      <x v="645"/>
    </i>
    <i>
      <x v="646"/>
    </i>
    <i>
      <x v="647"/>
    </i>
    <i>
      <x v="648"/>
    </i>
    <i>
      <x v="649"/>
    </i>
    <i>
      <x v="650"/>
    </i>
    <i>
      <x v="651"/>
    </i>
    <i>
      <x v="652"/>
    </i>
    <i>
      <x v="653"/>
    </i>
    <i>
      <x v="654"/>
    </i>
    <i>
      <x v="655"/>
    </i>
    <i>
      <x v="656"/>
    </i>
    <i>
      <x v="657"/>
    </i>
    <i>
      <x v="658"/>
    </i>
    <i>
      <x v="659"/>
    </i>
    <i>
      <x v="660"/>
    </i>
    <i>
      <x v="661"/>
    </i>
    <i>
      <x v="662"/>
    </i>
    <i>
      <x v="663"/>
    </i>
    <i>
      <x v="664"/>
    </i>
    <i>
      <x v="665"/>
    </i>
    <i>
      <x v="666"/>
    </i>
    <i>
      <x v="667"/>
    </i>
    <i>
      <x v="668"/>
    </i>
    <i>
      <x v="669"/>
    </i>
    <i>
      <x v="670"/>
    </i>
    <i>
      <x v="671"/>
    </i>
    <i>
      <x v="672"/>
    </i>
    <i>
      <x v="673"/>
    </i>
    <i>
      <x v="674"/>
    </i>
    <i>
      <x v="675"/>
    </i>
    <i>
      <x v="676"/>
    </i>
    <i>
      <x v="677"/>
    </i>
    <i>
      <x v="678"/>
    </i>
    <i>
      <x v="679"/>
    </i>
    <i>
      <x v="680"/>
    </i>
    <i>
      <x v="681"/>
    </i>
    <i>
      <x v="682"/>
    </i>
    <i>
      <x v="683"/>
    </i>
    <i>
      <x v="684"/>
    </i>
    <i>
      <x v="685"/>
    </i>
    <i>
      <x v="686"/>
    </i>
    <i>
      <x v="687"/>
    </i>
    <i>
      <x v="688"/>
    </i>
    <i>
      <x v="689"/>
    </i>
    <i>
      <x v="690"/>
    </i>
    <i>
      <x v="691"/>
    </i>
    <i>
      <x v="692"/>
    </i>
    <i>
      <x v="693"/>
    </i>
    <i>
      <x v="694"/>
    </i>
    <i>
      <x v="695"/>
    </i>
    <i>
      <x v="696"/>
    </i>
    <i>
      <x v="697"/>
    </i>
    <i>
      <x v="698"/>
    </i>
    <i>
      <x v="699"/>
    </i>
    <i>
      <x v="700"/>
    </i>
    <i>
      <x v="701"/>
    </i>
    <i>
      <x v="702"/>
    </i>
    <i>
      <x v="703"/>
    </i>
    <i>
      <x v="704"/>
    </i>
    <i>
      <x v="705"/>
    </i>
    <i>
      <x v="706"/>
    </i>
    <i>
      <x v="707"/>
    </i>
    <i>
      <x v="708"/>
    </i>
    <i>
      <x v="709"/>
    </i>
    <i>
      <x v="710"/>
    </i>
    <i>
      <x v="711"/>
    </i>
    <i>
      <x v="712"/>
    </i>
    <i>
      <x v="713"/>
    </i>
    <i>
      <x v="714"/>
    </i>
    <i>
      <x v="715"/>
    </i>
    <i>
      <x v="716"/>
    </i>
    <i>
      <x v="717"/>
    </i>
    <i>
      <x v="718"/>
    </i>
    <i>
      <x v="719"/>
    </i>
    <i>
      <x v="720"/>
    </i>
    <i>
      <x v="721"/>
    </i>
    <i>
      <x v="722"/>
    </i>
    <i>
      <x v="723"/>
    </i>
    <i>
      <x v="724"/>
    </i>
    <i>
      <x v="725"/>
    </i>
    <i>
      <x v="726"/>
    </i>
    <i>
      <x v="727"/>
    </i>
    <i>
      <x v="728"/>
    </i>
    <i>
      <x v="729"/>
    </i>
    <i>
      <x v="730"/>
    </i>
    <i>
      <x v="731"/>
    </i>
    <i>
      <x v="732"/>
    </i>
    <i>
      <x v="733"/>
    </i>
    <i>
      <x v="734"/>
    </i>
    <i>
      <x v="735"/>
    </i>
    <i>
      <x v="736"/>
    </i>
    <i>
      <x v="737"/>
    </i>
    <i>
      <x v="738"/>
    </i>
    <i>
      <x v="739"/>
    </i>
    <i>
      <x v="740"/>
    </i>
    <i>
      <x v="741"/>
    </i>
    <i>
      <x v="742"/>
    </i>
    <i>
      <x v="743"/>
    </i>
    <i>
      <x v="744"/>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7" name="WeekdayTreemap"/>
    <pivotTable tabId="7" name="CustomerMetrics"/>
    <pivotTable tabId="7" name="HalfChart"/>
    <pivotTable tabId="7" name="IdMetrics"/>
    <pivotTable tabId="7" name="PivotTable5"/>
    <pivotTable tabId="7" name="ProductsMetrics"/>
    <pivotTable tabId="7" name="StoreMetrics"/>
    <pivotTable tabId="7" name="SwitchedMetrics"/>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tores" sourceName="Stores">
  <pivotTables>
    <pivotTable tabId="7" name="WeekdayTreemap"/>
    <pivotTable tabId="7" name="CustomerMetrics"/>
    <pivotTable tabId="7" name="HalfChart"/>
    <pivotTable tabId="7" name="IdMetrics"/>
    <pivotTable tabId="7" name="PivotTable5"/>
    <pivotTable tabId="7" name="ProductsMetrics"/>
    <pivotTable tabId="7" name="StoreMetrics"/>
    <pivotTable tabId="7" name="SwitchedMetrics"/>
  </pivotTables>
  <data>
    <tabular pivotCacheId="1">
      <items count="4">
        <i x="0" s="1"/>
        <i x="1"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s" sourceName="Months">
  <pivotTables>
    <pivotTable tabId="7" name="WeekdayTreemap"/>
    <pivotTable tabId="7" name="CustomerMetrics"/>
    <pivotTable tabId="7" name="HalfChart"/>
    <pivotTable tabId="7" name="IdMetrics"/>
    <pivotTable tabId="7" name="PivotTable5"/>
    <pivotTable tabId="7" name="ProductsMetrics"/>
    <pivotTable tabId="7" name="StoreMetrics"/>
    <pivotTable tabId="7" name="SwitchedMetrics"/>
  </pivotTables>
  <data>
    <tabular pivotCacheId="1">
      <items count="14">
        <i x="5" s="1"/>
        <i x="6" s="1"/>
        <i x="7" s="1"/>
        <i x="8" s="1"/>
        <i x="1" s="1" nd="1"/>
        <i x="2" s="1" nd="1"/>
        <i x="3" s="1" nd="1"/>
        <i x="4" s="1" nd="1"/>
        <i x="9" s="1" nd="1"/>
        <i x="10" s="1" nd="1"/>
        <i x="11" s="1" nd="1"/>
        <i x="12" s="1" nd="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ales_Reps" sourceName="Sales Reps">
  <pivotTables>
    <pivotTable tabId="7" name="WeekdayTreemap"/>
    <pivotTable tabId="7" name="CustomerMetrics"/>
    <pivotTable tabId="7" name="HalfChart"/>
    <pivotTable tabId="7" name="IdMetrics"/>
    <pivotTable tabId="7" name="PivotTable5"/>
    <pivotTable tabId="7" name="ProductsMetrics"/>
    <pivotTable tabId="7" name="StoreMetrics"/>
    <pivotTable tabId="7" name="SwitchedMetrics"/>
  </pivotTables>
  <data>
    <tabular pivotCacheId="1">
      <items count="4">
        <i x="0" s="1"/>
        <i x="1" s="1"/>
        <i x="3"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Months1" sourceName="Months">
  <pivotTables>
    <pivotTable tabId="10" name="PivotTable9"/>
    <pivotTable tabId="7" name="topproducts"/>
    <pivotTable tabId="7" name="UnderPerformed"/>
  </pivotTables>
  <data>
    <tabular pivotCacheId="1">
      <items count="14">
        <i x="5" s="1"/>
        <i x="6" s="1"/>
        <i x="7" s="1"/>
        <i x="8" s="1"/>
        <i x="1" s="1" nd="1"/>
        <i x="2" s="1" nd="1"/>
        <i x="3" s="1" nd="1"/>
        <i x="4" s="1" nd="1"/>
        <i x="9" s="1" nd="1"/>
        <i x="10" s="1" nd="1"/>
        <i x="11" s="1" nd="1"/>
        <i x="12" s="1" nd="1"/>
        <i x="0" s="1" nd="1"/>
        <i x="13" s="1" nd="1"/>
      </items>
    </tabular>
  </data>
  <extLst>
    <x:ext xmlns:x15="http://schemas.microsoft.com/office/spreadsheetml/2010/11/main" uri="{470722E0-AACD-4C17-9CDC-17EF765DBC7E}">
      <x15:slicerCacheHideItemsWithNoData/>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10" name="PivotTable9"/>
    <pivotTable tabId="7" name="topproducts"/>
    <pivotTable tabId="7" name="UnderPerformed"/>
  </pivotTables>
  <data>
    <tabular pivotCacheId="1">
      <items count="4">
        <i x="1" s="1"/>
        <i x="3" s="1"/>
        <i x="2"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Sales_Reps1" sourceName="Sales Reps">
  <pivotTables>
    <pivotTable tabId="10" name="PivotTable9"/>
    <pivotTable tabId="7" name="topproducts"/>
    <pivotTable tabId="7" name="UnderPerformed"/>
  </pivotTables>
  <data>
    <tabular pivotCacheId="1">
      <items count="4">
        <i x="0" s="1"/>
        <i x="1"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style="SlicerStyleDark5" rowHeight="241300"/>
  <slicer name="Stores" cache="Slicer_Stores" caption="Stores" style="SlicerStyleDark5" rowHeight="241300"/>
  <slicer name="Months" cache="Slicer_Months" caption="Months" style="SlicerStyleDark5" rowHeight="241300"/>
  <slicer name="Sales Reps" cache="Slicer_Sales_Reps" caption="Sales Reps" style="SlicerStyleDark5"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Months 1" cache="Slicer_Months1" caption="Months" rowHeight="241300"/>
  <slicer name="Category" cache="Slicer_Category" caption="Category" rowHeight="241300"/>
  <slicer name="Sales Reps 1" cache="Slicer_Sales_Reps1" caption="Sales Reps" rowHeight="241300"/>
</slicers>
</file>

<file path=xl/tables/table1.xml><?xml version="1.0" encoding="utf-8"?>
<table xmlns="http://schemas.openxmlformats.org/spreadsheetml/2006/main" id="4" name="Table4" displayName="Table4" ref="B2:Q1524" totalsRowShown="0">
  <autoFilter ref="B2:Q1524"/>
  <tableColumns count="16">
    <tableColumn id="1" name="Sales ID"/>
    <tableColumn id="2" name="Sales Date" dataDxfId="57"/>
    <tableColumn id="3" name="Customer Name"/>
    <tableColumn id="4" name="Gender"/>
    <tableColumn id="5" name="Stores"/>
    <tableColumn id="6" name="Sales Reps"/>
    <tableColumn id="7" name="Product"/>
    <tableColumn id="8" name="Category"/>
    <tableColumn id="9" name="Qty"/>
    <tableColumn id="10" name="Trans.Types"/>
    <tableColumn id="11" name="Price"/>
    <tableColumn id="12" name="Cost"/>
    <tableColumn id="13" name="Total Sales" dataDxfId="56">
      <calculatedColumnFormula>Table4[[#This Row],[Qty]]*Table4[[#This Row],[Price]]</calculatedColumnFormula>
    </tableColumn>
    <tableColumn id="14" name="COGS" dataDxfId="55">
      <calculatedColumnFormula>Table4[[#This Row],[Qty]]*Table4[[#This Row],[Cost]]</calculatedColumnFormula>
    </tableColumn>
    <tableColumn id="15" name="Gross Profit" dataDxfId="54">
      <calculatedColumnFormula>Table4[[#This Row],[Total Sales]]-Table4[[#This Row],[COGS]]</calculatedColumnFormula>
    </tableColumn>
    <tableColumn id="16" name="Week days" dataDxfId="53">
      <calculatedColumnFormula>WEEKDAY(Table4[[#This Row],[Sales Date]])</calculatedColumnFormula>
    </tableColumn>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P12" totalsRowShown="0">
  <autoFilter ref="A1:P12"/>
  <tableColumns count="16">
    <tableColumn id="1" name="Sales ID"/>
    <tableColumn id="2" name="Sales Date" dataDxfId="36"/>
    <tableColumn id="3" name="Customer Name"/>
    <tableColumn id="4" name="Gender"/>
    <tableColumn id="5" name="Stores"/>
    <tableColumn id="6" name="Sales Reps"/>
    <tableColumn id="7" name="Product"/>
    <tableColumn id="8" name="Category"/>
    <tableColumn id="9" name="Qty"/>
    <tableColumn id="10" name="Trans.Types"/>
    <tableColumn id="11" name="Price"/>
    <tableColumn id="12" name="Cost"/>
    <tableColumn id="13" name="Total Sales"/>
    <tableColumn id="14" name="COGS"/>
    <tableColumn id="15" name="Gross Profit"/>
    <tableColumn id="16" name="Week days" dataDxfId="35"/>
  </tableColumns>
  <tableStyleInfo name="TableStyleMedium2" showFirstColumn="0" showLastColumn="0" showRowStripes="1" showColumnStripes="0"/>
</table>
</file>

<file path=xl/tables/table3.xml><?xml version="1.0" encoding="utf-8"?>
<table xmlns="http://schemas.openxmlformats.org/spreadsheetml/2006/main" id="2" name="Table2" displayName="Table2" ref="A1:P8" totalsRowShown="0">
  <autoFilter ref="A1:P8"/>
  <tableColumns count="16">
    <tableColumn id="1" name="Sales ID"/>
    <tableColumn id="2" name="Sales Date" dataDxfId="1"/>
    <tableColumn id="3" name="Customer Name"/>
    <tableColumn id="4" name="Gender"/>
    <tableColumn id="5" name="Stores"/>
    <tableColumn id="6" name="Sales Reps"/>
    <tableColumn id="7" name="Product"/>
    <tableColumn id="8" name="Category"/>
    <tableColumn id="9" name="Qty"/>
    <tableColumn id="10" name="Trans.Types"/>
    <tableColumn id="11" name="Price"/>
    <tableColumn id="12" name="Cost"/>
    <tableColumn id="13" name="Total Sales"/>
    <tableColumn id="14" name="COGS"/>
    <tableColumn id="15" name="Gross Profit"/>
    <tableColumn id="16" name="Week day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1.xml"/><Relationship Id="rId2" Type="http://schemas.openxmlformats.org/officeDocument/2006/relationships/vmlDrawing" Target="../drawings/vmlDrawing1.vml"/><Relationship Id="rId1" Type="http://schemas.openxmlformats.org/officeDocument/2006/relationships/drawing" Target="../drawings/drawing1.xml"/><Relationship Id="rId6" Type="http://schemas.microsoft.com/office/2007/relationships/slicer" Target="../slicers/slicer1.xml"/><Relationship Id="rId5" Type="http://schemas.openxmlformats.org/officeDocument/2006/relationships/ctrlProp" Target="../ctrlProps/ctrlProp3.xml"/><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1524"/>
  <sheetViews>
    <sheetView topLeftCell="B3" workbookViewId="0">
      <selection activeCell="D16" sqref="D16"/>
    </sheetView>
  </sheetViews>
  <sheetFormatPr defaultRowHeight="15" x14ac:dyDescent="0.25"/>
  <cols>
    <col min="1" max="1" width="5" customWidth="1"/>
    <col min="2" max="2" width="10" customWidth="1"/>
    <col min="3" max="3" width="12.28515625" customWidth="1"/>
    <col min="4" max="4" width="23.140625" bestFit="1" customWidth="1"/>
    <col min="5" max="5" width="9.85546875" customWidth="1"/>
    <col min="6" max="6" width="11.28515625" bestFit="1" customWidth="1"/>
    <col min="7" max="7" width="13.85546875" bestFit="1" customWidth="1"/>
    <col min="8" max="8" width="22" bestFit="1" customWidth="1"/>
    <col min="9" max="9" width="11.5703125" bestFit="1" customWidth="1"/>
    <col min="10" max="10" width="6.28515625" customWidth="1"/>
    <col min="11" max="11" width="13.5703125" customWidth="1"/>
    <col min="12" max="12" width="7.5703125" customWidth="1"/>
    <col min="13" max="13" width="7" customWidth="1"/>
    <col min="14" max="14" width="12" customWidth="1"/>
    <col min="16" max="16" width="12.85546875" customWidth="1"/>
  </cols>
  <sheetData>
    <row r="2" spans="2:17" x14ac:dyDescent="0.25">
      <c r="B2" t="s">
        <v>0</v>
      </c>
      <c r="C2" t="s">
        <v>1</v>
      </c>
      <c r="D2" t="s">
        <v>2</v>
      </c>
      <c r="E2" t="s">
        <v>3</v>
      </c>
      <c r="F2" t="s">
        <v>4</v>
      </c>
      <c r="G2" t="s">
        <v>5</v>
      </c>
      <c r="H2" t="s">
        <v>6</v>
      </c>
      <c r="I2" t="s">
        <v>7</v>
      </c>
      <c r="J2" t="s">
        <v>8</v>
      </c>
      <c r="K2" t="s">
        <v>9</v>
      </c>
      <c r="L2" t="s">
        <v>10</v>
      </c>
      <c r="M2" t="s">
        <v>11</v>
      </c>
      <c r="N2" t="s">
        <v>12</v>
      </c>
      <c r="O2" t="s">
        <v>13</v>
      </c>
      <c r="P2" t="s">
        <v>2315</v>
      </c>
      <c r="Q2" t="s">
        <v>2316</v>
      </c>
    </row>
    <row r="3" spans="2:17" x14ac:dyDescent="0.25">
      <c r="B3" t="s">
        <v>14</v>
      </c>
      <c r="C3" s="9">
        <v>43983</v>
      </c>
      <c r="D3" t="s">
        <v>15</v>
      </c>
      <c r="E3" t="s">
        <v>16</v>
      </c>
      <c r="F3" t="s">
        <v>17</v>
      </c>
      <c r="G3" t="s">
        <v>18</v>
      </c>
      <c r="H3" t="s">
        <v>19</v>
      </c>
      <c r="I3" t="s">
        <v>20</v>
      </c>
      <c r="J3">
        <v>2000</v>
      </c>
      <c r="K3" t="s">
        <v>21</v>
      </c>
      <c r="L3">
        <v>13000</v>
      </c>
      <c r="M3">
        <v>12000</v>
      </c>
      <c r="N3">
        <f>Table4[[#This Row],[Qty]]*Table4[[#This Row],[Price]]</f>
        <v>26000000</v>
      </c>
      <c r="O3">
        <f>Table4[[#This Row],[Qty]]*Table4[[#This Row],[Cost]]</f>
        <v>24000000</v>
      </c>
      <c r="P3">
        <f>Table4[[#This Row],[Total Sales]]-Table4[[#This Row],[COGS]]</f>
        <v>2000000</v>
      </c>
      <c r="Q3" s="1">
        <f>WEEKDAY(Table4[[#This Row],[Sales Date]])</f>
        <v>2</v>
      </c>
    </row>
    <row r="4" spans="2:17" x14ac:dyDescent="0.25">
      <c r="B4" t="s">
        <v>22</v>
      </c>
      <c r="C4" s="9">
        <v>43984</v>
      </c>
      <c r="D4" t="s">
        <v>23</v>
      </c>
      <c r="E4" t="s">
        <v>16</v>
      </c>
      <c r="F4" t="s">
        <v>24</v>
      </c>
      <c r="G4" t="s">
        <v>25</v>
      </c>
      <c r="H4" t="s">
        <v>26</v>
      </c>
      <c r="I4" t="s">
        <v>20</v>
      </c>
      <c r="J4">
        <v>1</v>
      </c>
      <c r="K4" t="s">
        <v>27</v>
      </c>
      <c r="L4">
        <v>13200.000000000002</v>
      </c>
      <c r="M4">
        <v>12000</v>
      </c>
      <c r="N4">
        <f>Table4[[#This Row],[Qty]]*Table4[[#This Row],[Price]]</f>
        <v>13200.000000000002</v>
      </c>
      <c r="O4">
        <f>Table4[[#This Row],[Qty]]*Table4[[#This Row],[Cost]]</f>
        <v>12000</v>
      </c>
      <c r="P4">
        <f>Table4[[#This Row],[Total Sales]]-Table4[[#This Row],[COGS]]</f>
        <v>1200.0000000000018</v>
      </c>
      <c r="Q4" s="1">
        <f>WEEKDAY(Table4[[#This Row],[Sales Date]])</f>
        <v>3</v>
      </c>
    </row>
    <row r="5" spans="2:17" x14ac:dyDescent="0.25">
      <c r="B5" t="s">
        <v>28</v>
      </c>
      <c r="C5" s="9">
        <v>43985</v>
      </c>
      <c r="D5" t="s">
        <v>29</v>
      </c>
      <c r="E5" t="s">
        <v>30</v>
      </c>
      <c r="F5" t="s">
        <v>31</v>
      </c>
      <c r="G5" t="s">
        <v>32</v>
      </c>
      <c r="H5" t="s">
        <v>33</v>
      </c>
      <c r="I5" t="s">
        <v>20</v>
      </c>
      <c r="J5">
        <v>1</v>
      </c>
      <c r="K5" t="s">
        <v>21</v>
      </c>
      <c r="L5">
        <v>22000</v>
      </c>
      <c r="M5">
        <v>20000</v>
      </c>
      <c r="N5">
        <f>Table4[[#This Row],[Qty]]*Table4[[#This Row],[Price]]</f>
        <v>22000</v>
      </c>
      <c r="O5">
        <f>Table4[[#This Row],[Qty]]*Table4[[#This Row],[Cost]]</f>
        <v>20000</v>
      </c>
      <c r="P5">
        <f>Table4[[#This Row],[Total Sales]]-Table4[[#This Row],[COGS]]</f>
        <v>2000</v>
      </c>
      <c r="Q5" s="1">
        <f>WEEKDAY(Table4[[#This Row],[Sales Date]])</f>
        <v>4</v>
      </c>
    </row>
    <row r="6" spans="2:17" x14ac:dyDescent="0.25">
      <c r="B6" t="s">
        <v>34</v>
      </c>
      <c r="C6" s="9">
        <v>43986</v>
      </c>
      <c r="D6" t="s">
        <v>35</v>
      </c>
      <c r="E6" t="s">
        <v>16</v>
      </c>
      <c r="F6" t="s">
        <v>36</v>
      </c>
      <c r="G6" t="s">
        <v>37</v>
      </c>
      <c r="H6" t="s">
        <v>38</v>
      </c>
      <c r="I6" t="s">
        <v>39</v>
      </c>
      <c r="J6">
        <v>1</v>
      </c>
      <c r="K6" t="s">
        <v>21</v>
      </c>
      <c r="L6">
        <v>1600</v>
      </c>
      <c r="M6">
        <v>1590</v>
      </c>
      <c r="N6">
        <f>Table4[[#This Row],[Qty]]*Table4[[#This Row],[Price]]</f>
        <v>1600</v>
      </c>
      <c r="O6">
        <f>Table4[[#This Row],[Qty]]*Table4[[#This Row],[Cost]]</f>
        <v>1590</v>
      </c>
      <c r="P6">
        <f>Table4[[#This Row],[Total Sales]]-Table4[[#This Row],[COGS]]</f>
        <v>10</v>
      </c>
      <c r="Q6" s="1">
        <f>WEEKDAY(Table4[[#This Row],[Sales Date]])</f>
        <v>5</v>
      </c>
    </row>
    <row r="7" spans="2:17" x14ac:dyDescent="0.25">
      <c r="B7" t="s">
        <v>40</v>
      </c>
      <c r="C7" s="9">
        <v>43987</v>
      </c>
      <c r="D7" t="s">
        <v>41</v>
      </c>
      <c r="E7" t="s">
        <v>16</v>
      </c>
      <c r="F7" t="s">
        <v>17</v>
      </c>
      <c r="G7" t="s">
        <v>18</v>
      </c>
      <c r="H7" t="s">
        <v>42</v>
      </c>
      <c r="I7" t="s">
        <v>20</v>
      </c>
      <c r="J7">
        <v>50</v>
      </c>
      <c r="K7" t="s">
        <v>21</v>
      </c>
      <c r="L7">
        <v>13000</v>
      </c>
      <c r="M7">
        <v>12000</v>
      </c>
      <c r="N7">
        <f>Table4[[#This Row],[Qty]]*Table4[[#This Row],[Price]]</f>
        <v>650000</v>
      </c>
      <c r="O7">
        <f>Table4[[#This Row],[Qty]]*Table4[[#This Row],[Cost]]</f>
        <v>600000</v>
      </c>
      <c r="P7">
        <f>Table4[[#This Row],[Total Sales]]-Table4[[#This Row],[COGS]]</f>
        <v>50000</v>
      </c>
      <c r="Q7" s="1">
        <f>WEEKDAY(Table4[[#This Row],[Sales Date]])</f>
        <v>6</v>
      </c>
    </row>
    <row r="8" spans="2:17" x14ac:dyDescent="0.25">
      <c r="B8" t="s">
        <v>43</v>
      </c>
      <c r="C8" s="9">
        <v>43988</v>
      </c>
      <c r="D8" t="s">
        <v>44</v>
      </c>
      <c r="E8" t="s">
        <v>30</v>
      </c>
      <c r="F8" t="s">
        <v>17</v>
      </c>
      <c r="G8" t="s">
        <v>18</v>
      </c>
      <c r="H8" t="s">
        <v>45</v>
      </c>
      <c r="I8" t="s">
        <v>46</v>
      </c>
      <c r="J8">
        <v>2</v>
      </c>
      <c r="K8" t="s">
        <v>21</v>
      </c>
      <c r="L8">
        <v>10000</v>
      </c>
      <c r="M8">
        <v>9000</v>
      </c>
      <c r="N8">
        <f>Table4[[#This Row],[Qty]]*Table4[[#This Row],[Price]]</f>
        <v>20000</v>
      </c>
      <c r="O8">
        <f>Table4[[#This Row],[Qty]]*Table4[[#This Row],[Cost]]</f>
        <v>18000</v>
      </c>
      <c r="P8">
        <f>Table4[[#This Row],[Total Sales]]-Table4[[#This Row],[COGS]]</f>
        <v>2000</v>
      </c>
      <c r="Q8" s="1">
        <f>WEEKDAY(Table4[[#This Row],[Sales Date]])</f>
        <v>7</v>
      </c>
    </row>
    <row r="9" spans="2:17" x14ac:dyDescent="0.25">
      <c r="B9" t="s">
        <v>47</v>
      </c>
      <c r="C9" s="9">
        <v>43989</v>
      </c>
      <c r="D9" t="s">
        <v>48</v>
      </c>
      <c r="E9" t="s">
        <v>30</v>
      </c>
      <c r="F9" t="s">
        <v>24</v>
      </c>
      <c r="G9" t="s">
        <v>25</v>
      </c>
      <c r="H9" t="s">
        <v>49</v>
      </c>
      <c r="I9" t="s">
        <v>20</v>
      </c>
      <c r="J9">
        <v>20</v>
      </c>
      <c r="K9" t="s">
        <v>21</v>
      </c>
      <c r="L9">
        <v>22000</v>
      </c>
      <c r="M9">
        <v>20000</v>
      </c>
      <c r="N9">
        <f>Table4[[#This Row],[Qty]]*Table4[[#This Row],[Price]]</f>
        <v>440000</v>
      </c>
      <c r="O9">
        <f>Table4[[#This Row],[Qty]]*Table4[[#This Row],[Cost]]</f>
        <v>400000</v>
      </c>
      <c r="P9">
        <f>Table4[[#This Row],[Total Sales]]-Table4[[#This Row],[COGS]]</f>
        <v>40000</v>
      </c>
      <c r="Q9" s="1">
        <f>WEEKDAY(Table4[[#This Row],[Sales Date]])</f>
        <v>1</v>
      </c>
    </row>
    <row r="10" spans="2:17" x14ac:dyDescent="0.25">
      <c r="B10" t="s">
        <v>50</v>
      </c>
      <c r="C10" s="9">
        <v>43990</v>
      </c>
      <c r="D10" t="s">
        <v>51</v>
      </c>
      <c r="E10" t="s">
        <v>16</v>
      </c>
      <c r="F10" t="s">
        <v>31</v>
      </c>
      <c r="G10" t="s">
        <v>32</v>
      </c>
      <c r="H10" t="s">
        <v>52</v>
      </c>
      <c r="I10" t="s">
        <v>39</v>
      </c>
      <c r="J10">
        <v>100</v>
      </c>
      <c r="K10" t="s">
        <v>21</v>
      </c>
      <c r="L10">
        <v>100</v>
      </c>
      <c r="M10">
        <v>80</v>
      </c>
      <c r="N10">
        <f>Table4[[#This Row],[Qty]]*Table4[[#This Row],[Price]]</f>
        <v>10000</v>
      </c>
      <c r="O10">
        <f>Table4[[#This Row],[Qty]]*Table4[[#This Row],[Cost]]</f>
        <v>8000</v>
      </c>
      <c r="P10">
        <f>Table4[[#This Row],[Total Sales]]-Table4[[#This Row],[COGS]]</f>
        <v>2000</v>
      </c>
      <c r="Q10" s="1">
        <f>WEEKDAY(Table4[[#This Row],[Sales Date]])</f>
        <v>2</v>
      </c>
    </row>
    <row r="11" spans="2:17" x14ac:dyDescent="0.25">
      <c r="B11" t="s">
        <v>53</v>
      </c>
      <c r="C11" s="9">
        <v>43991</v>
      </c>
      <c r="D11" t="s">
        <v>54</v>
      </c>
      <c r="E11" t="s">
        <v>30</v>
      </c>
      <c r="F11" t="s">
        <v>36</v>
      </c>
      <c r="G11" t="s">
        <v>37</v>
      </c>
      <c r="H11" t="s">
        <v>55</v>
      </c>
      <c r="I11" t="s">
        <v>39</v>
      </c>
      <c r="J11">
        <v>1</v>
      </c>
      <c r="K11" t="s">
        <v>21</v>
      </c>
      <c r="L11">
        <v>170</v>
      </c>
      <c r="M11">
        <v>150</v>
      </c>
      <c r="N11">
        <f>Table4[[#This Row],[Qty]]*Table4[[#This Row],[Price]]</f>
        <v>170</v>
      </c>
      <c r="O11">
        <f>Table4[[#This Row],[Qty]]*Table4[[#This Row],[Cost]]</f>
        <v>150</v>
      </c>
      <c r="P11">
        <f>Table4[[#This Row],[Total Sales]]-Table4[[#This Row],[COGS]]</f>
        <v>20</v>
      </c>
      <c r="Q11" s="1">
        <f>WEEKDAY(Table4[[#This Row],[Sales Date]])</f>
        <v>3</v>
      </c>
    </row>
    <row r="12" spans="2:17" x14ac:dyDescent="0.25">
      <c r="B12" t="s">
        <v>56</v>
      </c>
      <c r="C12" s="9">
        <v>43992</v>
      </c>
      <c r="D12" t="s">
        <v>57</v>
      </c>
      <c r="E12" t="s">
        <v>16</v>
      </c>
      <c r="F12" t="s">
        <v>31</v>
      </c>
      <c r="G12" t="s">
        <v>32</v>
      </c>
      <c r="H12" t="s">
        <v>58</v>
      </c>
      <c r="I12" t="s">
        <v>59</v>
      </c>
      <c r="J12">
        <v>150</v>
      </c>
      <c r="K12" t="s">
        <v>21</v>
      </c>
      <c r="L12">
        <v>44000</v>
      </c>
      <c r="M12">
        <v>40000</v>
      </c>
      <c r="N12">
        <f>Table4[[#This Row],[Qty]]*Table4[[#This Row],[Price]]</f>
        <v>6600000</v>
      </c>
      <c r="O12">
        <f>Table4[[#This Row],[Qty]]*Table4[[#This Row],[Cost]]</f>
        <v>6000000</v>
      </c>
      <c r="P12">
        <f>Table4[[#This Row],[Total Sales]]-Table4[[#This Row],[COGS]]</f>
        <v>600000</v>
      </c>
      <c r="Q12" s="1">
        <f>WEEKDAY(Table4[[#This Row],[Sales Date]])</f>
        <v>4</v>
      </c>
    </row>
    <row r="13" spans="2:17" x14ac:dyDescent="0.25">
      <c r="B13" t="s">
        <v>60</v>
      </c>
      <c r="C13" s="9">
        <v>43993</v>
      </c>
      <c r="D13" t="s">
        <v>61</v>
      </c>
      <c r="E13" t="s">
        <v>16</v>
      </c>
      <c r="F13" t="s">
        <v>36</v>
      </c>
      <c r="G13" t="s">
        <v>37</v>
      </c>
      <c r="H13" t="s">
        <v>62</v>
      </c>
      <c r="I13" t="s">
        <v>46</v>
      </c>
      <c r="J13">
        <v>50</v>
      </c>
      <c r="K13" t="s">
        <v>21</v>
      </c>
      <c r="L13">
        <v>5500</v>
      </c>
      <c r="M13">
        <v>5000</v>
      </c>
      <c r="N13">
        <f>Table4[[#This Row],[Qty]]*Table4[[#This Row],[Price]]</f>
        <v>275000</v>
      </c>
      <c r="O13">
        <f>Table4[[#This Row],[Qty]]*Table4[[#This Row],[Cost]]</f>
        <v>250000</v>
      </c>
      <c r="P13">
        <f>Table4[[#This Row],[Total Sales]]-Table4[[#This Row],[COGS]]</f>
        <v>25000</v>
      </c>
      <c r="Q13" s="1">
        <f>WEEKDAY(Table4[[#This Row],[Sales Date]])</f>
        <v>5</v>
      </c>
    </row>
    <row r="14" spans="2:17" x14ac:dyDescent="0.25">
      <c r="B14" t="s">
        <v>63</v>
      </c>
      <c r="C14" s="9">
        <v>43994</v>
      </c>
      <c r="D14" t="s">
        <v>64</v>
      </c>
      <c r="E14" t="s">
        <v>16</v>
      </c>
      <c r="F14" t="s">
        <v>31</v>
      </c>
      <c r="G14" t="s">
        <v>32</v>
      </c>
      <c r="H14" t="s">
        <v>65</v>
      </c>
      <c r="I14" t="s">
        <v>46</v>
      </c>
      <c r="J14">
        <v>100</v>
      </c>
      <c r="K14" t="s">
        <v>21</v>
      </c>
      <c r="L14">
        <v>22000</v>
      </c>
      <c r="M14">
        <v>20000</v>
      </c>
      <c r="N14">
        <f>Table4[[#This Row],[Qty]]*Table4[[#This Row],[Price]]</f>
        <v>2200000</v>
      </c>
      <c r="O14">
        <f>Table4[[#This Row],[Qty]]*Table4[[#This Row],[Cost]]</f>
        <v>2000000</v>
      </c>
      <c r="P14">
        <f>Table4[[#This Row],[Total Sales]]-Table4[[#This Row],[COGS]]</f>
        <v>200000</v>
      </c>
      <c r="Q14" s="1">
        <f>WEEKDAY(Table4[[#This Row],[Sales Date]])</f>
        <v>6</v>
      </c>
    </row>
    <row r="15" spans="2:17" x14ac:dyDescent="0.25">
      <c r="B15" t="s">
        <v>66</v>
      </c>
      <c r="C15" s="9">
        <v>43995</v>
      </c>
      <c r="D15" t="s">
        <v>67</v>
      </c>
      <c r="E15" t="s">
        <v>16</v>
      </c>
      <c r="F15" t="s">
        <v>36</v>
      </c>
      <c r="G15" t="s">
        <v>37</v>
      </c>
      <c r="H15" t="s">
        <v>68</v>
      </c>
      <c r="I15" t="s">
        <v>20</v>
      </c>
      <c r="J15">
        <v>2</v>
      </c>
      <c r="K15" t="s">
        <v>21</v>
      </c>
      <c r="L15">
        <v>7700</v>
      </c>
      <c r="M15">
        <v>7000</v>
      </c>
      <c r="N15">
        <f>Table4[[#This Row],[Qty]]*Table4[[#This Row],[Price]]</f>
        <v>15400</v>
      </c>
      <c r="O15">
        <f>Table4[[#This Row],[Qty]]*Table4[[#This Row],[Cost]]</f>
        <v>14000</v>
      </c>
      <c r="P15">
        <f>Table4[[#This Row],[Total Sales]]-Table4[[#This Row],[COGS]]</f>
        <v>1400</v>
      </c>
      <c r="Q15" s="1">
        <f>WEEKDAY(Table4[[#This Row],[Sales Date]])</f>
        <v>7</v>
      </c>
    </row>
    <row r="16" spans="2:17" x14ac:dyDescent="0.25">
      <c r="B16" t="s">
        <v>69</v>
      </c>
      <c r="C16" s="9">
        <v>43996</v>
      </c>
      <c r="D16" t="s">
        <v>70</v>
      </c>
      <c r="E16" t="s">
        <v>16</v>
      </c>
      <c r="F16" t="s">
        <v>31</v>
      </c>
      <c r="G16" t="s">
        <v>32</v>
      </c>
      <c r="H16" t="s">
        <v>71</v>
      </c>
      <c r="I16" t="s">
        <v>20</v>
      </c>
      <c r="J16">
        <v>3</v>
      </c>
      <c r="K16" t="s">
        <v>21</v>
      </c>
      <c r="L16">
        <v>22000</v>
      </c>
      <c r="M16">
        <v>20000</v>
      </c>
      <c r="N16">
        <f>Table4[[#This Row],[Qty]]*Table4[[#This Row],[Price]]</f>
        <v>66000</v>
      </c>
      <c r="O16">
        <f>Table4[[#This Row],[Qty]]*Table4[[#This Row],[Cost]]</f>
        <v>60000</v>
      </c>
      <c r="P16">
        <f>Table4[[#This Row],[Total Sales]]-Table4[[#This Row],[COGS]]</f>
        <v>6000</v>
      </c>
      <c r="Q16" s="1">
        <f>WEEKDAY(Table4[[#This Row],[Sales Date]])</f>
        <v>1</v>
      </c>
    </row>
    <row r="17" spans="2:17" x14ac:dyDescent="0.25">
      <c r="B17" t="s">
        <v>72</v>
      </c>
      <c r="C17" s="9">
        <v>43997</v>
      </c>
      <c r="D17" t="s">
        <v>73</v>
      </c>
      <c r="E17" t="s">
        <v>16</v>
      </c>
      <c r="F17" t="s">
        <v>36</v>
      </c>
      <c r="G17" t="s">
        <v>37</v>
      </c>
      <c r="H17" t="s">
        <v>74</v>
      </c>
      <c r="I17" t="s">
        <v>39</v>
      </c>
      <c r="J17">
        <v>1</v>
      </c>
      <c r="K17" t="s">
        <v>21</v>
      </c>
      <c r="L17">
        <v>44000</v>
      </c>
      <c r="M17">
        <v>40000</v>
      </c>
      <c r="N17">
        <f>Table4[[#This Row],[Qty]]*Table4[[#This Row],[Price]]</f>
        <v>44000</v>
      </c>
      <c r="O17">
        <f>Table4[[#This Row],[Qty]]*Table4[[#This Row],[Cost]]</f>
        <v>40000</v>
      </c>
      <c r="P17">
        <f>Table4[[#This Row],[Total Sales]]-Table4[[#This Row],[COGS]]</f>
        <v>4000</v>
      </c>
      <c r="Q17" s="1">
        <f>WEEKDAY(Table4[[#This Row],[Sales Date]])</f>
        <v>2</v>
      </c>
    </row>
    <row r="18" spans="2:17" x14ac:dyDescent="0.25">
      <c r="B18" t="s">
        <v>75</v>
      </c>
      <c r="C18" s="9">
        <v>43998</v>
      </c>
      <c r="D18" t="s">
        <v>76</v>
      </c>
      <c r="E18" t="s">
        <v>30</v>
      </c>
      <c r="F18" t="s">
        <v>31</v>
      </c>
      <c r="G18" t="s">
        <v>32</v>
      </c>
      <c r="H18" t="s">
        <v>77</v>
      </c>
      <c r="I18" t="s">
        <v>20</v>
      </c>
      <c r="J18">
        <v>2</v>
      </c>
      <c r="K18" t="s">
        <v>21</v>
      </c>
      <c r="L18">
        <v>19800</v>
      </c>
      <c r="M18">
        <v>18000</v>
      </c>
      <c r="N18">
        <f>Table4[[#This Row],[Qty]]*Table4[[#This Row],[Price]]</f>
        <v>39600</v>
      </c>
      <c r="O18">
        <f>Table4[[#This Row],[Qty]]*Table4[[#This Row],[Cost]]</f>
        <v>36000</v>
      </c>
      <c r="P18">
        <f>Table4[[#This Row],[Total Sales]]-Table4[[#This Row],[COGS]]</f>
        <v>3600</v>
      </c>
      <c r="Q18" s="1">
        <f>WEEKDAY(Table4[[#This Row],[Sales Date]])</f>
        <v>3</v>
      </c>
    </row>
    <row r="19" spans="2:17" x14ac:dyDescent="0.25">
      <c r="B19" t="s">
        <v>78</v>
      </c>
      <c r="C19" s="9">
        <v>43999</v>
      </c>
      <c r="D19" t="s">
        <v>79</v>
      </c>
      <c r="E19" t="s">
        <v>30</v>
      </c>
      <c r="F19" t="s">
        <v>36</v>
      </c>
      <c r="G19" t="s">
        <v>37</v>
      </c>
      <c r="H19" t="s">
        <v>80</v>
      </c>
      <c r="I19" t="s">
        <v>20</v>
      </c>
      <c r="J19">
        <v>2</v>
      </c>
      <c r="K19" t="s">
        <v>21</v>
      </c>
      <c r="L19">
        <v>9950</v>
      </c>
      <c r="M19">
        <v>9000</v>
      </c>
      <c r="N19">
        <f>Table4[[#This Row],[Qty]]*Table4[[#This Row],[Price]]</f>
        <v>19900</v>
      </c>
      <c r="O19">
        <f>Table4[[#This Row],[Qty]]*Table4[[#This Row],[Cost]]</f>
        <v>18000</v>
      </c>
      <c r="P19">
        <f>Table4[[#This Row],[Total Sales]]-Table4[[#This Row],[COGS]]</f>
        <v>1900</v>
      </c>
      <c r="Q19" s="1">
        <f>WEEKDAY(Table4[[#This Row],[Sales Date]])</f>
        <v>4</v>
      </c>
    </row>
    <row r="20" spans="2:17" x14ac:dyDescent="0.25">
      <c r="B20" t="s">
        <v>81</v>
      </c>
      <c r="C20" s="9">
        <v>44000</v>
      </c>
      <c r="D20" t="s">
        <v>82</v>
      </c>
      <c r="E20" t="s">
        <v>30</v>
      </c>
      <c r="F20" t="s">
        <v>31</v>
      </c>
      <c r="G20" t="s">
        <v>32</v>
      </c>
      <c r="H20" t="s">
        <v>83</v>
      </c>
      <c r="I20" t="s">
        <v>46</v>
      </c>
      <c r="J20">
        <v>2</v>
      </c>
      <c r="K20" t="s">
        <v>21</v>
      </c>
      <c r="L20">
        <v>7700</v>
      </c>
      <c r="M20">
        <v>7000</v>
      </c>
      <c r="N20">
        <f>Table4[[#This Row],[Qty]]*Table4[[#This Row],[Price]]</f>
        <v>15400</v>
      </c>
      <c r="O20">
        <f>Table4[[#This Row],[Qty]]*Table4[[#This Row],[Cost]]</f>
        <v>14000</v>
      </c>
      <c r="P20">
        <f>Table4[[#This Row],[Total Sales]]-Table4[[#This Row],[COGS]]</f>
        <v>1400</v>
      </c>
      <c r="Q20" s="1">
        <f>WEEKDAY(Table4[[#This Row],[Sales Date]])</f>
        <v>5</v>
      </c>
    </row>
    <row r="21" spans="2:17" x14ac:dyDescent="0.25">
      <c r="B21" t="s">
        <v>84</v>
      </c>
      <c r="C21" s="9">
        <v>44001</v>
      </c>
      <c r="D21" t="s">
        <v>85</v>
      </c>
      <c r="E21" t="s">
        <v>30</v>
      </c>
      <c r="F21" t="s">
        <v>36</v>
      </c>
      <c r="G21" t="s">
        <v>37</v>
      </c>
      <c r="H21" t="s">
        <v>86</v>
      </c>
      <c r="I21" t="s">
        <v>20</v>
      </c>
      <c r="J21">
        <v>4</v>
      </c>
      <c r="K21" t="s">
        <v>21</v>
      </c>
      <c r="L21">
        <v>11000</v>
      </c>
      <c r="M21">
        <v>10000</v>
      </c>
      <c r="N21">
        <f>Table4[[#This Row],[Qty]]*Table4[[#This Row],[Price]]</f>
        <v>44000</v>
      </c>
      <c r="O21">
        <f>Table4[[#This Row],[Qty]]*Table4[[#This Row],[Cost]]</f>
        <v>40000</v>
      </c>
      <c r="P21">
        <f>Table4[[#This Row],[Total Sales]]-Table4[[#This Row],[COGS]]</f>
        <v>4000</v>
      </c>
      <c r="Q21" s="1">
        <f>WEEKDAY(Table4[[#This Row],[Sales Date]])</f>
        <v>6</v>
      </c>
    </row>
    <row r="22" spans="2:17" x14ac:dyDescent="0.25">
      <c r="B22" t="s">
        <v>87</v>
      </c>
      <c r="C22" s="9">
        <v>44002</v>
      </c>
      <c r="D22" t="s">
        <v>88</v>
      </c>
      <c r="E22" t="s">
        <v>30</v>
      </c>
      <c r="F22" t="s">
        <v>31</v>
      </c>
      <c r="G22" t="s">
        <v>32</v>
      </c>
      <c r="H22" t="s">
        <v>19</v>
      </c>
      <c r="I22" t="s">
        <v>20</v>
      </c>
      <c r="J22">
        <v>100</v>
      </c>
      <c r="K22" t="s">
        <v>21</v>
      </c>
      <c r="L22">
        <v>13200.000000000002</v>
      </c>
      <c r="M22">
        <v>12000</v>
      </c>
      <c r="N22">
        <f>Table4[[#This Row],[Qty]]*Table4[[#This Row],[Price]]</f>
        <v>1320000.0000000002</v>
      </c>
      <c r="O22">
        <f>Table4[[#This Row],[Qty]]*Table4[[#This Row],[Cost]]</f>
        <v>1200000</v>
      </c>
      <c r="P22">
        <f>Table4[[#This Row],[Total Sales]]-Table4[[#This Row],[COGS]]</f>
        <v>120000.00000000023</v>
      </c>
      <c r="Q22" s="1">
        <f>WEEKDAY(Table4[[#This Row],[Sales Date]])</f>
        <v>7</v>
      </c>
    </row>
    <row r="23" spans="2:17" x14ac:dyDescent="0.25">
      <c r="B23" t="s">
        <v>89</v>
      </c>
      <c r="C23" s="9">
        <v>44003</v>
      </c>
      <c r="D23" t="s">
        <v>90</v>
      </c>
      <c r="E23" t="s">
        <v>30</v>
      </c>
      <c r="F23" t="s">
        <v>36</v>
      </c>
      <c r="G23" t="s">
        <v>37</v>
      </c>
      <c r="H23" t="s">
        <v>26</v>
      </c>
      <c r="I23" t="s">
        <v>20</v>
      </c>
      <c r="J23">
        <v>100</v>
      </c>
      <c r="K23" t="s">
        <v>21</v>
      </c>
      <c r="L23">
        <v>9950</v>
      </c>
      <c r="M23">
        <v>9000</v>
      </c>
      <c r="N23">
        <f>Table4[[#This Row],[Qty]]*Table4[[#This Row],[Price]]</f>
        <v>995000</v>
      </c>
      <c r="O23">
        <f>Table4[[#This Row],[Qty]]*Table4[[#This Row],[Cost]]</f>
        <v>900000</v>
      </c>
      <c r="P23">
        <f>Table4[[#This Row],[Total Sales]]-Table4[[#This Row],[COGS]]</f>
        <v>95000</v>
      </c>
      <c r="Q23" s="1">
        <f>WEEKDAY(Table4[[#This Row],[Sales Date]])</f>
        <v>1</v>
      </c>
    </row>
    <row r="24" spans="2:17" x14ac:dyDescent="0.25">
      <c r="B24" t="s">
        <v>91</v>
      </c>
      <c r="C24" s="9">
        <v>44004</v>
      </c>
      <c r="D24" t="s">
        <v>92</v>
      </c>
      <c r="E24" t="s">
        <v>30</v>
      </c>
      <c r="F24" t="s">
        <v>31</v>
      </c>
      <c r="G24" t="s">
        <v>32</v>
      </c>
      <c r="H24" t="s">
        <v>33</v>
      </c>
      <c r="I24" t="s">
        <v>20</v>
      </c>
      <c r="J24">
        <v>2</v>
      </c>
      <c r="K24" t="s">
        <v>21</v>
      </c>
      <c r="L24">
        <v>7700</v>
      </c>
      <c r="M24">
        <v>7000</v>
      </c>
      <c r="N24">
        <f>Table4[[#This Row],[Qty]]*Table4[[#This Row],[Price]]</f>
        <v>15400</v>
      </c>
      <c r="O24">
        <f>Table4[[#This Row],[Qty]]*Table4[[#This Row],[Cost]]</f>
        <v>14000</v>
      </c>
      <c r="P24">
        <f>Table4[[#This Row],[Total Sales]]-Table4[[#This Row],[COGS]]</f>
        <v>1400</v>
      </c>
      <c r="Q24" s="1">
        <f>WEEKDAY(Table4[[#This Row],[Sales Date]])</f>
        <v>2</v>
      </c>
    </row>
    <row r="25" spans="2:17" x14ac:dyDescent="0.25">
      <c r="B25" t="s">
        <v>93</v>
      </c>
      <c r="C25" s="9">
        <v>44005</v>
      </c>
      <c r="D25" t="s">
        <v>94</v>
      </c>
      <c r="E25" t="s">
        <v>30</v>
      </c>
      <c r="F25" t="s">
        <v>36</v>
      </c>
      <c r="G25" t="s">
        <v>37</v>
      </c>
      <c r="H25" t="s">
        <v>38</v>
      </c>
      <c r="I25" t="s">
        <v>39</v>
      </c>
      <c r="J25">
        <v>4</v>
      </c>
      <c r="K25" t="s">
        <v>21</v>
      </c>
      <c r="L25">
        <v>11000</v>
      </c>
      <c r="M25">
        <v>10000</v>
      </c>
      <c r="N25">
        <f>Table4[[#This Row],[Qty]]*Table4[[#This Row],[Price]]</f>
        <v>44000</v>
      </c>
      <c r="O25">
        <f>Table4[[#This Row],[Qty]]*Table4[[#This Row],[Cost]]</f>
        <v>40000</v>
      </c>
      <c r="P25">
        <f>Table4[[#This Row],[Total Sales]]-Table4[[#This Row],[COGS]]</f>
        <v>4000</v>
      </c>
      <c r="Q25" s="1">
        <f>WEEKDAY(Table4[[#This Row],[Sales Date]])</f>
        <v>3</v>
      </c>
    </row>
    <row r="26" spans="2:17" x14ac:dyDescent="0.25">
      <c r="B26" t="s">
        <v>95</v>
      </c>
      <c r="C26" s="9">
        <v>44006</v>
      </c>
      <c r="D26" t="s">
        <v>96</v>
      </c>
      <c r="E26" t="s">
        <v>16</v>
      </c>
      <c r="F26" t="s">
        <v>31</v>
      </c>
      <c r="G26" t="s">
        <v>32</v>
      </c>
      <c r="H26" t="s">
        <v>42</v>
      </c>
      <c r="I26" t="s">
        <v>20</v>
      </c>
      <c r="J26">
        <v>1</v>
      </c>
      <c r="K26" t="s">
        <v>21</v>
      </c>
      <c r="L26">
        <v>13200.000000000002</v>
      </c>
      <c r="M26">
        <v>12000</v>
      </c>
      <c r="N26">
        <f>Table4[[#This Row],[Qty]]*Table4[[#This Row],[Price]]</f>
        <v>13200.000000000002</v>
      </c>
      <c r="O26">
        <f>Table4[[#This Row],[Qty]]*Table4[[#This Row],[Cost]]</f>
        <v>12000</v>
      </c>
      <c r="P26">
        <f>Table4[[#This Row],[Total Sales]]-Table4[[#This Row],[COGS]]</f>
        <v>1200.0000000000018</v>
      </c>
      <c r="Q26" s="1">
        <f>WEEKDAY(Table4[[#This Row],[Sales Date]])</f>
        <v>4</v>
      </c>
    </row>
    <row r="27" spans="2:17" x14ac:dyDescent="0.25">
      <c r="B27" t="s">
        <v>97</v>
      </c>
      <c r="C27" s="9">
        <v>44007</v>
      </c>
      <c r="D27" t="s">
        <v>98</v>
      </c>
      <c r="E27" t="s">
        <v>16</v>
      </c>
      <c r="F27" t="s">
        <v>36</v>
      </c>
      <c r="G27" t="s">
        <v>37</v>
      </c>
      <c r="H27" t="s">
        <v>45</v>
      </c>
      <c r="I27" t="s">
        <v>46</v>
      </c>
      <c r="J27">
        <v>2</v>
      </c>
      <c r="K27" t="s">
        <v>21</v>
      </c>
      <c r="L27">
        <v>9950</v>
      </c>
      <c r="M27">
        <v>9000</v>
      </c>
      <c r="N27">
        <f>Table4[[#This Row],[Qty]]*Table4[[#This Row],[Price]]</f>
        <v>19900</v>
      </c>
      <c r="O27">
        <f>Table4[[#This Row],[Qty]]*Table4[[#This Row],[Cost]]</f>
        <v>18000</v>
      </c>
      <c r="P27">
        <f>Table4[[#This Row],[Total Sales]]-Table4[[#This Row],[COGS]]</f>
        <v>1900</v>
      </c>
      <c r="Q27" s="1">
        <f>WEEKDAY(Table4[[#This Row],[Sales Date]])</f>
        <v>5</v>
      </c>
    </row>
    <row r="28" spans="2:17" x14ac:dyDescent="0.25">
      <c r="B28" t="s">
        <v>99</v>
      </c>
      <c r="C28" s="9">
        <v>44008</v>
      </c>
      <c r="D28" t="s">
        <v>100</v>
      </c>
      <c r="E28" t="s">
        <v>16</v>
      </c>
      <c r="F28" t="s">
        <v>31</v>
      </c>
      <c r="G28" t="s">
        <v>32</v>
      </c>
      <c r="H28" t="s">
        <v>49</v>
      </c>
      <c r="I28" t="s">
        <v>20</v>
      </c>
      <c r="J28">
        <v>2</v>
      </c>
      <c r="K28" t="s">
        <v>21</v>
      </c>
      <c r="L28">
        <v>7700</v>
      </c>
      <c r="M28">
        <v>7000</v>
      </c>
      <c r="N28">
        <f>Table4[[#This Row],[Qty]]*Table4[[#This Row],[Price]]</f>
        <v>15400</v>
      </c>
      <c r="O28">
        <f>Table4[[#This Row],[Qty]]*Table4[[#This Row],[Cost]]</f>
        <v>14000</v>
      </c>
      <c r="P28">
        <f>Table4[[#This Row],[Total Sales]]-Table4[[#This Row],[COGS]]</f>
        <v>1400</v>
      </c>
      <c r="Q28" s="1">
        <f>WEEKDAY(Table4[[#This Row],[Sales Date]])</f>
        <v>6</v>
      </c>
    </row>
    <row r="29" spans="2:17" x14ac:dyDescent="0.25">
      <c r="B29" t="s">
        <v>101</v>
      </c>
      <c r="C29" s="9">
        <v>44009</v>
      </c>
      <c r="D29" t="s">
        <v>102</v>
      </c>
      <c r="E29" t="s">
        <v>30</v>
      </c>
      <c r="F29" t="s">
        <v>24</v>
      </c>
      <c r="G29" t="s">
        <v>25</v>
      </c>
      <c r="H29" t="s">
        <v>52</v>
      </c>
      <c r="I29" t="s">
        <v>39</v>
      </c>
      <c r="J29">
        <v>1</v>
      </c>
      <c r="K29" t="s">
        <v>21</v>
      </c>
      <c r="L29">
        <v>11000</v>
      </c>
      <c r="M29">
        <v>10000</v>
      </c>
      <c r="N29">
        <f>Table4[[#This Row],[Qty]]*Table4[[#This Row],[Price]]</f>
        <v>11000</v>
      </c>
      <c r="O29">
        <f>Table4[[#This Row],[Qty]]*Table4[[#This Row],[Cost]]</f>
        <v>10000</v>
      </c>
      <c r="P29">
        <f>Table4[[#This Row],[Total Sales]]-Table4[[#This Row],[COGS]]</f>
        <v>1000</v>
      </c>
      <c r="Q29" s="1">
        <f>WEEKDAY(Table4[[#This Row],[Sales Date]])</f>
        <v>7</v>
      </c>
    </row>
    <row r="30" spans="2:17" x14ac:dyDescent="0.25">
      <c r="B30" t="s">
        <v>103</v>
      </c>
      <c r="C30" s="9">
        <v>44010</v>
      </c>
      <c r="D30" t="s">
        <v>104</v>
      </c>
      <c r="E30" t="s">
        <v>30</v>
      </c>
      <c r="F30" t="s">
        <v>31</v>
      </c>
      <c r="G30" t="s">
        <v>32</v>
      </c>
      <c r="H30" t="s">
        <v>55</v>
      </c>
      <c r="I30" t="s">
        <v>39</v>
      </c>
      <c r="J30">
        <v>1</v>
      </c>
      <c r="K30" t="s">
        <v>21</v>
      </c>
      <c r="L30">
        <v>7700.0000000000009</v>
      </c>
      <c r="M30">
        <v>7000</v>
      </c>
      <c r="N30">
        <f>Table4[[#This Row],[Qty]]*Table4[[#This Row],[Price]]</f>
        <v>7700.0000000000009</v>
      </c>
      <c r="O30">
        <f>Table4[[#This Row],[Qty]]*Table4[[#This Row],[Cost]]</f>
        <v>7000</v>
      </c>
      <c r="P30">
        <f>Table4[[#This Row],[Total Sales]]-Table4[[#This Row],[COGS]]</f>
        <v>700.00000000000091</v>
      </c>
      <c r="Q30" s="1">
        <f>WEEKDAY(Table4[[#This Row],[Sales Date]])</f>
        <v>1</v>
      </c>
    </row>
    <row r="31" spans="2:17" x14ac:dyDescent="0.25">
      <c r="B31" t="s">
        <v>105</v>
      </c>
      <c r="C31" s="9">
        <v>44011</v>
      </c>
      <c r="D31" t="s">
        <v>106</v>
      </c>
      <c r="E31" t="s">
        <v>30</v>
      </c>
      <c r="F31" t="s">
        <v>36</v>
      </c>
      <c r="G31" t="s">
        <v>37</v>
      </c>
      <c r="H31" t="s">
        <v>58</v>
      </c>
      <c r="I31" t="s">
        <v>59</v>
      </c>
      <c r="J31">
        <v>2</v>
      </c>
      <c r="K31" t="s">
        <v>21</v>
      </c>
      <c r="L31">
        <v>9950</v>
      </c>
      <c r="M31">
        <v>9000</v>
      </c>
      <c r="N31">
        <f>Table4[[#This Row],[Qty]]*Table4[[#This Row],[Price]]</f>
        <v>19900</v>
      </c>
      <c r="O31">
        <f>Table4[[#This Row],[Qty]]*Table4[[#This Row],[Cost]]</f>
        <v>18000</v>
      </c>
      <c r="P31">
        <f>Table4[[#This Row],[Total Sales]]-Table4[[#This Row],[COGS]]</f>
        <v>1900</v>
      </c>
      <c r="Q31" s="1">
        <f>WEEKDAY(Table4[[#This Row],[Sales Date]])</f>
        <v>2</v>
      </c>
    </row>
    <row r="32" spans="2:17" x14ac:dyDescent="0.25">
      <c r="B32" t="s">
        <v>107</v>
      </c>
      <c r="C32" s="9">
        <v>44012</v>
      </c>
      <c r="D32" t="s">
        <v>108</v>
      </c>
      <c r="E32" t="s">
        <v>30</v>
      </c>
      <c r="F32" t="s">
        <v>17</v>
      </c>
      <c r="G32" t="s">
        <v>18</v>
      </c>
      <c r="H32" t="s">
        <v>62</v>
      </c>
      <c r="I32" t="s">
        <v>46</v>
      </c>
      <c r="J32">
        <v>2</v>
      </c>
      <c r="K32" t="s">
        <v>21</v>
      </c>
      <c r="L32">
        <v>19800</v>
      </c>
      <c r="M32">
        <v>18000</v>
      </c>
      <c r="N32">
        <f>Table4[[#This Row],[Qty]]*Table4[[#This Row],[Price]]</f>
        <v>39600</v>
      </c>
      <c r="O32">
        <f>Table4[[#This Row],[Qty]]*Table4[[#This Row],[Cost]]</f>
        <v>36000</v>
      </c>
      <c r="P32">
        <f>Table4[[#This Row],[Total Sales]]-Table4[[#This Row],[COGS]]</f>
        <v>3600</v>
      </c>
      <c r="Q32" s="1">
        <f>WEEKDAY(Table4[[#This Row],[Sales Date]])</f>
        <v>3</v>
      </c>
    </row>
    <row r="33" spans="2:17" x14ac:dyDescent="0.25">
      <c r="B33" t="s">
        <v>109</v>
      </c>
      <c r="C33" s="9">
        <v>44013</v>
      </c>
      <c r="D33" t="s">
        <v>110</v>
      </c>
      <c r="E33" t="s">
        <v>16</v>
      </c>
      <c r="F33" t="s">
        <v>17</v>
      </c>
      <c r="G33" t="s">
        <v>18</v>
      </c>
      <c r="H33" t="s">
        <v>65</v>
      </c>
      <c r="I33" t="s">
        <v>46</v>
      </c>
      <c r="J33">
        <v>1</v>
      </c>
      <c r="K33" t="s">
        <v>21</v>
      </c>
      <c r="L33">
        <v>44000</v>
      </c>
      <c r="M33">
        <v>40000</v>
      </c>
      <c r="N33">
        <f>Table4[[#This Row],[Qty]]*Table4[[#This Row],[Price]]</f>
        <v>44000</v>
      </c>
      <c r="O33">
        <f>Table4[[#This Row],[Qty]]*Table4[[#This Row],[Cost]]</f>
        <v>40000</v>
      </c>
      <c r="P33">
        <f>Table4[[#This Row],[Total Sales]]-Table4[[#This Row],[COGS]]</f>
        <v>4000</v>
      </c>
      <c r="Q33" s="1">
        <f>WEEKDAY(Table4[[#This Row],[Sales Date]])</f>
        <v>4</v>
      </c>
    </row>
    <row r="34" spans="2:17" x14ac:dyDescent="0.25">
      <c r="B34" t="s">
        <v>111</v>
      </c>
      <c r="C34" s="9">
        <v>44014</v>
      </c>
      <c r="D34" t="s">
        <v>112</v>
      </c>
      <c r="E34" t="s">
        <v>30</v>
      </c>
      <c r="F34" t="s">
        <v>24</v>
      </c>
      <c r="G34" t="s">
        <v>25</v>
      </c>
      <c r="H34" t="s">
        <v>68</v>
      </c>
      <c r="I34" t="s">
        <v>20</v>
      </c>
      <c r="J34">
        <v>1</v>
      </c>
      <c r="K34" t="s">
        <v>21</v>
      </c>
      <c r="L34">
        <v>22000</v>
      </c>
      <c r="M34">
        <v>20000</v>
      </c>
      <c r="N34">
        <f>Table4[[#This Row],[Qty]]*Table4[[#This Row],[Price]]</f>
        <v>22000</v>
      </c>
      <c r="O34">
        <f>Table4[[#This Row],[Qty]]*Table4[[#This Row],[Cost]]</f>
        <v>20000</v>
      </c>
      <c r="P34">
        <f>Table4[[#This Row],[Total Sales]]-Table4[[#This Row],[COGS]]</f>
        <v>2000</v>
      </c>
      <c r="Q34" s="1">
        <f>WEEKDAY(Table4[[#This Row],[Sales Date]])</f>
        <v>5</v>
      </c>
    </row>
    <row r="35" spans="2:17" x14ac:dyDescent="0.25">
      <c r="B35" t="s">
        <v>113</v>
      </c>
      <c r="C35" s="9">
        <v>44015</v>
      </c>
      <c r="D35" t="s">
        <v>114</v>
      </c>
      <c r="E35" t="s">
        <v>30</v>
      </c>
      <c r="F35" t="s">
        <v>31</v>
      </c>
      <c r="G35" t="s">
        <v>32</v>
      </c>
      <c r="H35" t="s">
        <v>71</v>
      </c>
      <c r="I35" t="s">
        <v>20</v>
      </c>
      <c r="J35">
        <v>2</v>
      </c>
      <c r="K35" t="s">
        <v>21</v>
      </c>
      <c r="L35">
        <v>13000</v>
      </c>
      <c r="M35">
        <v>12000</v>
      </c>
      <c r="N35">
        <f>Table4[[#This Row],[Qty]]*Table4[[#This Row],[Price]]</f>
        <v>26000</v>
      </c>
      <c r="O35">
        <f>Table4[[#This Row],[Qty]]*Table4[[#This Row],[Cost]]</f>
        <v>24000</v>
      </c>
      <c r="P35">
        <f>Table4[[#This Row],[Total Sales]]-Table4[[#This Row],[COGS]]</f>
        <v>2000</v>
      </c>
      <c r="Q35" s="1">
        <f>WEEKDAY(Table4[[#This Row],[Sales Date]])</f>
        <v>6</v>
      </c>
    </row>
    <row r="36" spans="2:17" x14ac:dyDescent="0.25">
      <c r="B36" t="s">
        <v>115</v>
      </c>
      <c r="C36" s="9">
        <v>44016</v>
      </c>
      <c r="D36" t="s">
        <v>116</v>
      </c>
      <c r="E36" t="s">
        <v>30</v>
      </c>
      <c r="F36" t="s">
        <v>36</v>
      </c>
      <c r="G36" t="s">
        <v>37</v>
      </c>
      <c r="H36" t="s">
        <v>74</v>
      </c>
      <c r="I36" t="s">
        <v>39</v>
      </c>
      <c r="J36">
        <v>2</v>
      </c>
      <c r="K36" t="s">
        <v>21</v>
      </c>
      <c r="L36">
        <v>6700</v>
      </c>
      <c r="M36">
        <v>5000</v>
      </c>
      <c r="N36">
        <f>Table4[[#This Row],[Qty]]*Table4[[#This Row],[Price]]</f>
        <v>13400</v>
      </c>
      <c r="O36">
        <f>Table4[[#This Row],[Qty]]*Table4[[#This Row],[Cost]]</f>
        <v>10000</v>
      </c>
      <c r="P36">
        <f>Table4[[#This Row],[Total Sales]]-Table4[[#This Row],[COGS]]</f>
        <v>3400</v>
      </c>
      <c r="Q36" s="1">
        <f>WEEKDAY(Table4[[#This Row],[Sales Date]])</f>
        <v>7</v>
      </c>
    </row>
    <row r="37" spans="2:17" x14ac:dyDescent="0.25">
      <c r="B37" t="s">
        <v>117</v>
      </c>
      <c r="C37" s="9">
        <v>44017</v>
      </c>
      <c r="D37" t="s">
        <v>118</v>
      </c>
      <c r="E37" t="s">
        <v>30</v>
      </c>
      <c r="F37" t="s">
        <v>17</v>
      </c>
      <c r="G37" t="s">
        <v>18</v>
      </c>
      <c r="H37" t="s">
        <v>77</v>
      </c>
      <c r="I37" t="s">
        <v>20</v>
      </c>
      <c r="J37">
        <v>1</v>
      </c>
      <c r="K37" t="s">
        <v>21</v>
      </c>
      <c r="L37">
        <v>6700</v>
      </c>
      <c r="M37">
        <v>5001</v>
      </c>
      <c r="N37">
        <f>Table4[[#This Row],[Qty]]*Table4[[#This Row],[Price]]</f>
        <v>6700</v>
      </c>
      <c r="O37">
        <f>Table4[[#This Row],[Qty]]*Table4[[#This Row],[Cost]]</f>
        <v>5001</v>
      </c>
      <c r="P37">
        <f>Table4[[#This Row],[Total Sales]]-Table4[[#This Row],[COGS]]</f>
        <v>1699</v>
      </c>
      <c r="Q37" s="1">
        <f>WEEKDAY(Table4[[#This Row],[Sales Date]])</f>
        <v>1</v>
      </c>
    </row>
    <row r="38" spans="2:17" x14ac:dyDescent="0.25">
      <c r="B38" t="s">
        <v>119</v>
      </c>
      <c r="C38" s="9">
        <v>44018</v>
      </c>
      <c r="D38" t="s">
        <v>120</v>
      </c>
      <c r="E38" t="s">
        <v>30</v>
      </c>
      <c r="F38" t="s">
        <v>17</v>
      </c>
      <c r="G38" t="s">
        <v>18</v>
      </c>
      <c r="H38" t="s">
        <v>80</v>
      </c>
      <c r="I38" t="s">
        <v>20</v>
      </c>
      <c r="J38">
        <v>1</v>
      </c>
      <c r="K38" t="s">
        <v>21</v>
      </c>
      <c r="L38">
        <v>6700</v>
      </c>
      <c r="M38">
        <v>5002</v>
      </c>
      <c r="N38">
        <f>Table4[[#This Row],[Qty]]*Table4[[#This Row],[Price]]</f>
        <v>6700</v>
      </c>
      <c r="O38">
        <f>Table4[[#This Row],[Qty]]*Table4[[#This Row],[Cost]]</f>
        <v>5002</v>
      </c>
      <c r="P38">
        <f>Table4[[#This Row],[Total Sales]]-Table4[[#This Row],[COGS]]</f>
        <v>1698</v>
      </c>
      <c r="Q38" s="1">
        <f>WEEKDAY(Table4[[#This Row],[Sales Date]])</f>
        <v>2</v>
      </c>
    </row>
    <row r="39" spans="2:17" x14ac:dyDescent="0.25">
      <c r="B39" t="s">
        <v>121</v>
      </c>
      <c r="C39" s="9">
        <v>44019</v>
      </c>
      <c r="D39" t="s">
        <v>122</v>
      </c>
      <c r="E39" t="s">
        <v>30</v>
      </c>
      <c r="F39" t="s">
        <v>24</v>
      </c>
      <c r="G39" t="s">
        <v>25</v>
      </c>
      <c r="H39" t="s">
        <v>83</v>
      </c>
      <c r="I39" t="s">
        <v>46</v>
      </c>
      <c r="J39">
        <v>2</v>
      </c>
      <c r="K39" t="s">
        <v>21</v>
      </c>
      <c r="L39">
        <v>6700</v>
      </c>
      <c r="M39">
        <v>5000</v>
      </c>
      <c r="N39">
        <f>Table4[[#This Row],[Qty]]*Table4[[#This Row],[Price]]</f>
        <v>13400</v>
      </c>
      <c r="O39">
        <f>Table4[[#This Row],[Qty]]*Table4[[#This Row],[Cost]]</f>
        <v>10000</v>
      </c>
      <c r="P39">
        <f>Table4[[#This Row],[Total Sales]]-Table4[[#This Row],[COGS]]</f>
        <v>3400</v>
      </c>
      <c r="Q39" s="1">
        <f>WEEKDAY(Table4[[#This Row],[Sales Date]])</f>
        <v>3</v>
      </c>
    </row>
    <row r="40" spans="2:17" x14ac:dyDescent="0.25">
      <c r="B40" t="s">
        <v>123</v>
      </c>
      <c r="C40" s="9">
        <v>44020</v>
      </c>
      <c r="D40" t="s">
        <v>124</v>
      </c>
      <c r="E40" t="s">
        <v>30</v>
      </c>
      <c r="F40" t="s">
        <v>31</v>
      </c>
      <c r="G40" t="s">
        <v>32</v>
      </c>
      <c r="H40" t="s">
        <v>86</v>
      </c>
      <c r="I40" t="s">
        <v>20</v>
      </c>
      <c r="J40">
        <v>2</v>
      </c>
      <c r="K40" t="s">
        <v>21</v>
      </c>
      <c r="L40">
        <v>6700</v>
      </c>
      <c r="M40">
        <v>5001</v>
      </c>
      <c r="N40">
        <f>Table4[[#This Row],[Qty]]*Table4[[#This Row],[Price]]</f>
        <v>13400</v>
      </c>
      <c r="O40">
        <f>Table4[[#This Row],[Qty]]*Table4[[#This Row],[Cost]]</f>
        <v>10002</v>
      </c>
      <c r="P40">
        <f>Table4[[#This Row],[Total Sales]]-Table4[[#This Row],[COGS]]</f>
        <v>3398</v>
      </c>
      <c r="Q40" s="1">
        <f>WEEKDAY(Table4[[#This Row],[Sales Date]])</f>
        <v>4</v>
      </c>
    </row>
    <row r="41" spans="2:17" x14ac:dyDescent="0.25">
      <c r="B41" t="s">
        <v>125</v>
      </c>
      <c r="C41" s="9">
        <v>44021</v>
      </c>
      <c r="D41" t="s">
        <v>126</v>
      </c>
      <c r="E41" t="s">
        <v>30</v>
      </c>
      <c r="F41" t="s">
        <v>36</v>
      </c>
      <c r="G41" t="s">
        <v>37</v>
      </c>
      <c r="H41" t="s">
        <v>19</v>
      </c>
      <c r="I41" t="s">
        <v>20</v>
      </c>
      <c r="J41">
        <v>1</v>
      </c>
      <c r="K41" t="s">
        <v>21</v>
      </c>
      <c r="L41">
        <v>13200.000000000002</v>
      </c>
      <c r="M41">
        <v>12000</v>
      </c>
      <c r="N41">
        <f>Table4[[#This Row],[Qty]]*Table4[[#This Row],[Price]]</f>
        <v>13200.000000000002</v>
      </c>
      <c r="O41">
        <f>Table4[[#This Row],[Qty]]*Table4[[#This Row],[Cost]]</f>
        <v>12000</v>
      </c>
      <c r="P41">
        <f>Table4[[#This Row],[Total Sales]]-Table4[[#This Row],[COGS]]</f>
        <v>1200.0000000000018</v>
      </c>
      <c r="Q41" s="1">
        <f>WEEKDAY(Table4[[#This Row],[Sales Date]])</f>
        <v>5</v>
      </c>
    </row>
    <row r="42" spans="2:17" x14ac:dyDescent="0.25">
      <c r="B42" t="s">
        <v>127</v>
      </c>
      <c r="C42" s="9">
        <v>44022</v>
      </c>
      <c r="D42" t="s">
        <v>128</v>
      </c>
      <c r="E42" t="s">
        <v>30</v>
      </c>
      <c r="F42" t="s">
        <v>17</v>
      </c>
      <c r="G42" t="s">
        <v>18</v>
      </c>
      <c r="H42" t="s">
        <v>26</v>
      </c>
      <c r="I42" t="s">
        <v>20</v>
      </c>
      <c r="J42">
        <v>1</v>
      </c>
      <c r="K42" t="s">
        <v>21</v>
      </c>
      <c r="L42">
        <v>5500</v>
      </c>
      <c r="M42">
        <v>5000</v>
      </c>
      <c r="N42">
        <f>Table4[[#This Row],[Qty]]*Table4[[#This Row],[Price]]</f>
        <v>5500</v>
      </c>
      <c r="O42">
        <f>Table4[[#This Row],[Qty]]*Table4[[#This Row],[Cost]]</f>
        <v>5000</v>
      </c>
      <c r="P42">
        <f>Table4[[#This Row],[Total Sales]]-Table4[[#This Row],[COGS]]</f>
        <v>500</v>
      </c>
      <c r="Q42" s="1">
        <f>WEEKDAY(Table4[[#This Row],[Sales Date]])</f>
        <v>6</v>
      </c>
    </row>
    <row r="43" spans="2:17" x14ac:dyDescent="0.25">
      <c r="B43" t="s">
        <v>129</v>
      </c>
      <c r="C43" s="9">
        <v>44023</v>
      </c>
      <c r="D43" t="s">
        <v>130</v>
      </c>
      <c r="E43" t="s">
        <v>30</v>
      </c>
      <c r="F43" t="s">
        <v>17</v>
      </c>
      <c r="G43" t="s">
        <v>18</v>
      </c>
      <c r="H43" t="s">
        <v>33</v>
      </c>
      <c r="I43" t="s">
        <v>20</v>
      </c>
      <c r="J43">
        <v>2</v>
      </c>
      <c r="K43" t="s">
        <v>21</v>
      </c>
      <c r="L43">
        <v>3850.0000000000005</v>
      </c>
      <c r="M43">
        <v>3500</v>
      </c>
      <c r="N43">
        <f>Table4[[#This Row],[Qty]]*Table4[[#This Row],[Price]]</f>
        <v>7700.0000000000009</v>
      </c>
      <c r="O43">
        <f>Table4[[#This Row],[Qty]]*Table4[[#This Row],[Cost]]</f>
        <v>7000</v>
      </c>
      <c r="P43">
        <f>Table4[[#This Row],[Total Sales]]-Table4[[#This Row],[COGS]]</f>
        <v>700.00000000000091</v>
      </c>
      <c r="Q43" s="1">
        <f>WEEKDAY(Table4[[#This Row],[Sales Date]])</f>
        <v>7</v>
      </c>
    </row>
    <row r="44" spans="2:17" x14ac:dyDescent="0.25">
      <c r="B44" t="s">
        <v>131</v>
      </c>
      <c r="C44" s="9">
        <v>44024</v>
      </c>
      <c r="D44" t="s">
        <v>132</v>
      </c>
      <c r="E44" t="s">
        <v>30</v>
      </c>
      <c r="F44" t="s">
        <v>24</v>
      </c>
      <c r="G44" t="s">
        <v>25</v>
      </c>
      <c r="H44" t="s">
        <v>38</v>
      </c>
      <c r="I44" t="s">
        <v>39</v>
      </c>
      <c r="J44">
        <v>2</v>
      </c>
      <c r="K44" t="s">
        <v>21</v>
      </c>
      <c r="L44">
        <v>10000</v>
      </c>
      <c r="M44">
        <v>9000</v>
      </c>
      <c r="N44">
        <f>Table4[[#This Row],[Qty]]*Table4[[#This Row],[Price]]</f>
        <v>20000</v>
      </c>
      <c r="O44">
        <f>Table4[[#This Row],[Qty]]*Table4[[#This Row],[Cost]]</f>
        <v>18000</v>
      </c>
      <c r="P44">
        <f>Table4[[#This Row],[Total Sales]]-Table4[[#This Row],[COGS]]</f>
        <v>2000</v>
      </c>
      <c r="Q44" s="1">
        <f>WEEKDAY(Table4[[#This Row],[Sales Date]])</f>
        <v>1</v>
      </c>
    </row>
    <row r="45" spans="2:17" x14ac:dyDescent="0.25">
      <c r="B45" t="s">
        <v>133</v>
      </c>
      <c r="C45" s="9">
        <v>44025</v>
      </c>
      <c r="D45" t="s">
        <v>134</v>
      </c>
      <c r="E45" t="s">
        <v>30</v>
      </c>
      <c r="F45" t="s">
        <v>31</v>
      </c>
      <c r="G45" t="s">
        <v>32</v>
      </c>
      <c r="H45" t="s">
        <v>42</v>
      </c>
      <c r="I45" t="s">
        <v>20</v>
      </c>
      <c r="J45">
        <v>1</v>
      </c>
      <c r="K45" t="s">
        <v>21</v>
      </c>
      <c r="L45">
        <v>8500</v>
      </c>
      <c r="M45">
        <v>7600</v>
      </c>
      <c r="N45">
        <f>Table4[[#This Row],[Qty]]*Table4[[#This Row],[Price]]</f>
        <v>8500</v>
      </c>
      <c r="O45">
        <f>Table4[[#This Row],[Qty]]*Table4[[#This Row],[Cost]]</f>
        <v>7600</v>
      </c>
      <c r="P45">
        <f>Table4[[#This Row],[Total Sales]]-Table4[[#This Row],[COGS]]</f>
        <v>900</v>
      </c>
      <c r="Q45" s="1">
        <f>WEEKDAY(Table4[[#This Row],[Sales Date]])</f>
        <v>2</v>
      </c>
    </row>
    <row r="46" spans="2:17" x14ac:dyDescent="0.25">
      <c r="B46" t="s">
        <v>135</v>
      </c>
      <c r="C46" s="9">
        <v>44026</v>
      </c>
      <c r="D46" t="s">
        <v>136</v>
      </c>
      <c r="E46" t="s">
        <v>30</v>
      </c>
      <c r="F46" t="s">
        <v>36</v>
      </c>
      <c r="G46" t="s">
        <v>37</v>
      </c>
      <c r="H46" t="s">
        <v>45</v>
      </c>
      <c r="I46" t="s">
        <v>46</v>
      </c>
      <c r="J46">
        <v>1</v>
      </c>
      <c r="K46" t="s">
        <v>27</v>
      </c>
      <c r="L46">
        <v>13200.000000000002</v>
      </c>
      <c r="M46">
        <v>12000</v>
      </c>
      <c r="N46">
        <f>Table4[[#This Row],[Qty]]*Table4[[#This Row],[Price]]</f>
        <v>13200.000000000002</v>
      </c>
      <c r="O46">
        <f>Table4[[#This Row],[Qty]]*Table4[[#This Row],[Cost]]</f>
        <v>12000</v>
      </c>
      <c r="P46">
        <f>Table4[[#This Row],[Total Sales]]-Table4[[#This Row],[COGS]]</f>
        <v>1200.0000000000018</v>
      </c>
      <c r="Q46" s="1">
        <f>WEEKDAY(Table4[[#This Row],[Sales Date]])</f>
        <v>3</v>
      </c>
    </row>
    <row r="47" spans="2:17" x14ac:dyDescent="0.25">
      <c r="B47" t="s">
        <v>137</v>
      </c>
      <c r="C47" s="9">
        <v>44027</v>
      </c>
      <c r="D47" t="s">
        <v>138</v>
      </c>
      <c r="E47" t="s">
        <v>16</v>
      </c>
      <c r="F47" t="s">
        <v>17</v>
      </c>
      <c r="G47" t="s">
        <v>18</v>
      </c>
      <c r="H47" t="s">
        <v>49</v>
      </c>
      <c r="I47" t="s">
        <v>20</v>
      </c>
      <c r="J47">
        <v>1</v>
      </c>
      <c r="K47" t="s">
        <v>21</v>
      </c>
      <c r="L47">
        <v>11000</v>
      </c>
      <c r="M47">
        <v>10000</v>
      </c>
      <c r="N47">
        <f>Table4[[#This Row],[Qty]]*Table4[[#This Row],[Price]]</f>
        <v>11000</v>
      </c>
      <c r="O47">
        <f>Table4[[#This Row],[Qty]]*Table4[[#This Row],[Cost]]</f>
        <v>10000</v>
      </c>
      <c r="P47">
        <f>Table4[[#This Row],[Total Sales]]-Table4[[#This Row],[COGS]]</f>
        <v>1000</v>
      </c>
      <c r="Q47" s="1">
        <f>WEEKDAY(Table4[[#This Row],[Sales Date]])</f>
        <v>4</v>
      </c>
    </row>
    <row r="48" spans="2:17" x14ac:dyDescent="0.25">
      <c r="B48" t="s">
        <v>139</v>
      </c>
      <c r="C48" s="9">
        <v>44028</v>
      </c>
      <c r="D48" t="s">
        <v>140</v>
      </c>
      <c r="E48" t="s">
        <v>16</v>
      </c>
      <c r="F48" t="s">
        <v>17</v>
      </c>
      <c r="G48" t="s">
        <v>18</v>
      </c>
      <c r="H48" t="s">
        <v>52</v>
      </c>
      <c r="I48" t="s">
        <v>39</v>
      </c>
      <c r="J48">
        <v>2</v>
      </c>
      <c r="K48" t="s">
        <v>27</v>
      </c>
      <c r="L48">
        <v>7700</v>
      </c>
      <c r="M48">
        <v>7000</v>
      </c>
      <c r="N48">
        <f>Table4[[#This Row],[Qty]]*Table4[[#This Row],[Price]]</f>
        <v>15400</v>
      </c>
      <c r="O48">
        <f>Table4[[#This Row],[Qty]]*Table4[[#This Row],[Cost]]</f>
        <v>14000</v>
      </c>
      <c r="P48">
        <f>Table4[[#This Row],[Total Sales]]-Table4[[#This Row],[COGS]]</f>
        <v>1400</v>
      </c>
      <c r="Q48" s="1">
        <f>WEEKDAY(Table4[[#This Row],[Sales Date]])</f>
        <v>5</v>
      </c>
    </row>
    <row r="49" spans="2:17" x14ac:dyDescent="0.25">
      <c r="B49" t="s">
        <v>141</v>
      </c>
      <c r="C49" s="9">
        <v>44029</v>
      </c>
      <c r="D49" t="s">
        <v>142</v>
      </c>
      <c r="E49" t="s">
        <v>16</v>
      </c>
      <c r="F49" t="s">
        <v>24</v>
      </c>
      <c r="G49" t="s">
        <v>25</v>
      </c>
      <c r="H49" t="s">
        <v>55</v>
      </c>
      <c r="I49" t="s">
        <v>39</v>
      </c>
      <c r="J49">
        <v>3</v>
      </c>
      <c r="K49" t="s">
        <v>21</v>
      </c>
      <c r="L49">
        <v>9950</v>
      </c>
      <c r="M49">
        <v>9000</v>
      </c>
      <c r="N49">
        <f>Table4[[#This Row],[Qty]]*Table4[[#This Row],[Price]]</f>
        <v>29850</v>
      </c>
      <c r="O49">
        <f>Table4[[#This Row],[Qty]]*Table4[[#This Row],[Cost]]</f>
        <v>27000</v>
      </c>
      <c r="P49">
        <f>Table4[[#This Row],[Total Sales]]-Table4[[#This Row],[COGS]]</f>
        <v>2850</v>
      </c>
      <c r="Q49" s="1">
        <f>WEEKDAY(Table4[[#This Row],[Sales Date]])</f>
        <v>6</v>
      </c>
    </row>
    <row r="50" spans="2:17" x14ac:dyDescent="0.25">
      <c r="B50" t="s">
        <v>143</v>
      </c>
      <c r="C50" s="9">
        <v>44030</v>
      </c>
      <c r="D50" t="s">
        <v>144</v>
      </c>
      <c r="E50" t="s">
        <v>30</v>
      </c>
      <c r="F50" t="s">
        <v>31</v>
      </c>
      <c r="G50" t="s">
        <v>32</v>
      </c>
      <c r="H50" t="s">
        <v>58</v>
      </c>
      <c r="I50" t="s">
        <v>59</v>
      </c>
      <c r="J50">
        <v>2</v>
      </c>
      <c r="K50" t="s">
        <v>21</v>
      </c>
      <c r="L50">
        <v>19800</v>
      </c>
      <c r="M50">
        <v>18000</v>
      </c>
      <c r="N50">
        <f>Table4[[#This Row],[Qty]]*Table4[[#This Row],[Price]]</f>
        <v>39600</v>
      </c>
      <c r="O50">
        <f>Table4[[#This Row],[Qty]]*Table4[[#This Row],[Cost]]</f>
        <v>36000</v>
      </c>
      <c r="P50">
        <f>Table4[[#This Row],[Total Sales]]-Table4[[#This Row],[COGS]]</f>
        <v>3600</v>
      </c>
      <c r="Q50" s="1">
        <f>WEEKDAY(Table4[[#This Row],[Sales Date]])</f>
        <v>7</v>
      </c>
    </row>
    <row r="51" spans="2:17" x14ac:dyDescent="0.25">
      <c r="B51" t="s">
        <v>145</v>
      </c>
      <c r="C51" s="9">
        <v>44031</v>
      </c>
      <c r="D51" t="s">
        <v>146</v>
      </c>
      <c r="E51" t="s">
        <v>30</v>
      </c>
      <c r="F51" t="s">
        <v>36</v>
      </c>
      <c r="G51" t="s">
        <v>37</v>
      </c>
      <c r="H51" t="s">
        <v>62</v>
      </c>
      <c r="I51" t="s">
        <v>46</v>
      </c>
      <c r="J51">
        <v>2</v>
      </c>
      <c r="K51" t="s">
        <v>21</v>
      </c>
      <c r="L51">
        <v>44000</v>
      </c>
      <c r="M51">
        <v>40000</v>
      </c>
      <c r="N51">
        <f>Table4[[#This Row],[Qty]]*Table4[[#This Row],[Price]]</f>
        <v>88000</v>
      </c>
      <c r="O51">
        <f>Table4[[#This Row],[Qty]]*Table4[[#This Row],[Cost]]</f>
        <v>80000</v>
      </c>
      <c r="P51">
        <f>Table4[[#This Row],[Total Sales]]-Table4[[#This Row],[COGS]]</f>
        <v>8000</v>
      </c>
      <c r="Q51" s="1">
        <f>WEEKDAY(Table4[[#This Row],[Sales Date]])</f>
        <v>1</v>
      </c>
    </row>
    <row r="52" spans="2:17" x14ac:dyDescent="0.25">
      <c r="B52" t="s">
        <v>147</v>
      </c>
      <c r="C52" s="9">
        <v>44032</v>
      </c>
      <c r="D52" t="s">
        <v>148</v>
      </c>
      <c r="E52" t="s">
        <v>30</v>
      </c>
      <c r="F52" t="s">
        <v>17</v>
      </c>
      <c r="G52" t="s">
        <v>18</v>
      </c>
      <c r="H52" t="s">
        <v>65</v>
      </c>
      <c r="I52" t="s">
        <v>46</v>
      </c>
      <c r="J52">
        <v>3</v>
      </c>
      <c r="K52" t="s">
        <v>21</v>
      </c>
      <c r="L52">
        <v>22000</v>
      </c>
      <c r="M52">
        <v>20000</v>
      </c>
      <c r="N52">
        <f>Table4[[#This Row],[Qty]]*Table4[[#This Row],[Price]]</f>
        <v>66000</v>
      </c>
      <c r="O52">
        <f>Table4[[#This Row],[Qty]]*Table4[[#This Row],[Cost]]</f>
        <v>60000</v>
      </c>
      <c r="P52">
        <f>Table4[[#This Row],[Total Sales]]-Table4[[#This Row],[COGS]]</f>
        <v>6000</v>
      </c>
      <c r="Q52" s="1">
        <f>WEEKDAY(Table4[[#This Row],[Sales Date]])</f>
        <v>2</v>
      </c>
    </row>
    <row r="53" spans="2:17" x14ac:dyDescent="0.25">
      <c r="B53" t="s">
        <v>149</v>
      </c>
      <c r="C53" s="9">
        <v>44033</v>
      </c>
      <c r="E53" t="s">
        <v>30</v>
      </c>
      <c r="F53" t="s">
        <v>17</v>
      </c>
      <c r="G53" t="s">
        <v>18</v>
      </c>
      <c r="H53" t="s">
        <v>68</v>
      </c>
      <c r="I53" t="s">
        <v>20</v>
      </c>
      <c r="J53">
        <v>1</v>
      </c>
      <c r="K53" t="s">
        <v>21</v>
      </c>
      <c r="L53">
        <v>11000</v>
      </c>
      <c r="M53">
        <v>10000</v>
      </c>
      <c r="N53">
        <f>Table4[[#This Row],[Qty]]*Table4[[#This Row],[Price]]</f>
        <v>11000</v>
      </c>
      <c r="O53">
        <f>Table4[[#This Row],[Qty]]*Table4[[#This Row],[Cost]]</f>
        <v>10000</v>
      </c>
      <c r="P53">
        <f>Table4[[#This Row],[Total Sales]]-Table4[[#This Row],[COGS]]</f>
        <v>1000</v>
      </c>
      <c r="Q53" s="1">
        <f>WEEKDAY(Table4[[#This Row],[Sales Date]])</f>
        <v>3</v>
      </c>
    </row>
    <row r="54" spans="2:17" x14ac:dyDescent="0.25">
      <c r="B54" t="s">
        <v>150</v>
      </c>
      <c r="C54" s="9">
        <v>44034</v>
      </c>
      <c r="D54" t="s">
        <v>151</v>
      </c>
      <c r="E54" t="s">
        <v>16</v>
      </c>
      <c r="F54" t="s">
        <v>24</v>
      </c>
      <c r="G54" t="s">
        <v>25</v>
      </c>
      <c r="H54" t="s">
        <v>71</v>
      </c>
      <c r="I54" t="s">
        <v>20</v>
      </c>
      <c r="J54">
        <v>2</v>
      </c>
      <c r="K54" t="s">
        <v>21</v>
      </c>
      <c r="L54">
        <v>7700.0000000000009</v>
      </c>
      <c r="M54">
        <v>7000</v>
      </c>
      <c r="N54">
        <f>Table4[[#This Row],[Qty]]*Table4[[#This Row],[Price]]</f>
        <v>15400.000000000002</v>
      </c>
      <c r="O54">
        <f>Table4[[#This Row],[Qty]]*Table4[[#This Row],[Cost]]</f>
        <v>14000</v>
      </c>
      <c r="P54">
        <f>Table4[[#This Row],[Total Sales]]-Table4[[#This Row],[COGS]]</f>
        <v>1400.0000000000018</v>
      </c>
      <c r="Q54" s="1">
        <f>WEEKDAY(Table4[[#This Row],[Sales Date]])</f>
        <v>4</v>
      </c>
    </row>
    <row r="55" spans="2:17" x14ac:dyDescent="0.25">
      <c r="B55" t="s">
        <v>152</v>
      </c>
      <c r="C55" s="9">
        <v>44035</v>
      </c>
      <c r="D55" t="s">
        <v>153</v>
      </c>
      <c r="E55" t="s">
        <v>30</v>
      </c>
      <c r="F55" t="s">
        <v>31</v>
      </c>
      <c r="G55" t="s">
        <v>32</v>
      </c>
      <c r="H55" t="s">
        <v>74</v>
      </c>
      <c r="I55" t="s">
        <v>39</v>
      </c>
      <c r="J55">
        <v>2</v>
      </c>
      <c r="K55" t="s">
        <v>21</v>
      </c>
      <c r="L55">
        <v>9950</v>
      </c>
      <c r="M55">
        <v>9000</v>
      </c>
      <c r="N55">
        <f>Table4[[#This Row],[Qty]]*Table4[[#This Row],[Price]]</f>
        <v>19900</v>
      </c>
      <c r="O55">
        <f>Table4[[#This Row],[Qty]]*Table4[[#This Row],[Cost]]</f>
        <v>18000</v>
      </c>
      <c r="P55">
        <f>Table4[[#This Row],[Total Sales]]-Table4[[#This Row],[COGS]]</f>
        <v>1900</v>
      </c>
      <c r="Q55" s="1">
        <f>WEEKDAY(Table4[[#This Row],[Sales Date]])</f>
        <v>5</v>
      </c>
    </row>
    <row r="56" spans="2:17" x14ac:dyDescent="0.25">
      <c r="B56" t="s">
        <v>154</v>
      </c>
      <c r="C56" s="9">
        <v>44036</v>
      </c>
      <c r="D56" t="s">
        <v>155</v>
      </c>
      <c r="E56" t="s">
        <v>30</v>
      </c>
      <c r="F56" t="s">
        <v>36</v>
      </c>
      <c r="G56" t="s">
        <v>37</v>
      </c>
      <c r="H56" t="s">
        <v>77</v>
      </c>
      <c r="I56" t="s">
        <v>20</v>
      </c>
      <c r="J56">
        <v>2</v>
      </c>
      <c r="K56" t="s">
        <v>21</v>
      </c>
      <c r="L56">
        <v>19800</v>
      </c>
      <c r="M56">
        <v>18000</v>
      </c>
      <c r="N56">
        <f>Table4[[#This Row],[Qty]]*Table4[[#This Row],[Price]]</f>
        <v>39600</v>
      </c>
      <c r="O56">
        <f>Table4[[#This Row],[Qty]]*Table4[[#This Row],[Cost]]</f>
        <v>36000</v>
      </c>
      <c r="P56">
        <f>Table4[[#This Row],[Total Sales]]-Table4[[#This Row],[COGS]]</f>
        <v>3600</v>
      </c>
      <c r="Q56" s="1">
        <f>WEEKDAY(Table4[[#This Row],[Sales Date]])</f>
        <v>6</v>
      </c>
    </row>
    <row r="57" spans="2:17" x14ac:dyDescent="0.25">
      <c r="B57" t="s">
        <v>156</v>
      </c>
      <c r="C57" s="9">
        <v>44037</v>
      </c>
      <c r="E57" t="s">
        <v>30</v>
      </c>
      <c r="F57" t="s">
        <v>17</v>
      </c>
      <c r="G57" t="s">
        <v>18</v>
      </c>
      <c r="H57" t="s">
        <v>80</v>
      </c>
      <c r="I57" t="s">
        <v>20</v>
      </c>
      <c r="J57">
        <v>4</v>
      </c>
      <c r="K57" t="s">
        <v>21</v>
      </c>
      <c r="L57">
        <v>44000</v>
      </c>
      <c r="M57">
        <v>40000</v>
      </c>
      <c r="N57">
        <f>Table4[[#This Row],[Qty]]*Table4[[#This Row],[Price]]</f>
        <v>176000</v>
      </c>
      <c r="O57">
        <f>Table4[[#This Row],[Qty]]*Table4[[#This Row],[Cost]]</f>
        <v>160000</v>
      </c>
      <c r="P57">
        <f>Table4[[#This Row],[Total Sales]]-Table4[[#This Row],[COGS]]</f>
        <v>16000</v>
      </c>
      <c r="Q57" s="1">
        <f>WEEKDAY(Table4[[#This Row],[Sales Date]])</f>
        <v>7</v>
      </c>
    </row>
    <row r="58" spans="2:17" x14ac:dyDescent="0.25">
      <c r="B58" t="s">
        <v>157</v>
      </c>
      <c r="C58" s="9">
        <v>44038</v>
      </c>
      <c r="D58" t="s">
        <v>158</v>
      </c>
      <c r="E58" t="s">
        <v>30</v>
      </c>
      <c r="F58" t="s">
        <v>17</v>
      </c>
      <c r="G58" t="s">
        <v>18</v>
      </c>
      <c r="H58" t="s">
        <v>83</v>
      </c>
      <c r="I58" t="s">
        <v>46</v>
      </c>
      <c r="J58">
        <v>1</v>
      </c>
      <c r="K58" t="s">
        <v>21</v>
      </c>
      <c r="L58">
        <v>22000</v>
      </c>
      <c r="M58">
        <v>20000</v>
      </c>
      <c r="N58">
        <f>Table4[[#This Row],[Qty]]*Table4[[#This Row],[Price]]</f>
        <v>22000</v>
      </c>
      <c r="O58">
        <f>Table4[[#This Row],[Qty]]*Table4[[#This Row],[Cost]]</f>
        <v>20000</v>
      </c>
      <c r="P58">
        <f>Table4[[#This Row],[Total Sales]]-Table4[[#This Row],[COGS]]</f>
        <v>2000</v>
      </c>
      <c r="Q58" s="1">
        <f>WEEKDAY(Table4[[#This Row],[Sales Date]])</f>
        <v>1</v>
      </c>
    </row>
    <row r="59" spans="2:17" x14ac:dyDescent="0.25">
      <c r="B59" t="s">
        <v>159</v>
      </c>
      <c r="C59" s="9">
        <v>44039</v>
      </c>
      <c r="D59" t="s">
        <v>160</v>
      </c>
      <c r="E59" t="s">
        <v>30</v>
      </c>
      <c r="F59" t="s">
        <v>24</v>
      </c>
      <c r="G59" t="s">
        <v>25</v>
      </c>
      <c r="H59" t="s">
        <v>86</v>
      </c>
      <c r="I59" t="s">
        <v>20</v>
      </c>
      <c r="J59">
        <v>2</v>
      </c>
      <c r="K59" t="s">
        <v>21</v>
      </c>
      <c r="L59">
        <v>13000</v>
      </c>
      <c r="M59">
        <v>12000</v>
      </c>
      <c r="N59">
        <f>Table4[[#This Row],[Qty]]*Table4[[#This Row],[Price]]</f>
        <v>26000</v>
      </c>
      <c r="O59">
        <f>Table4[[#This Row],[Qty]]*Table4[[#This Row],[Cost]]</f>
        <v>24000</v>
      </c>
      <c r="P59">
        <f>Table4[[#This Row],[Total Sales]]-Table4[[#This Row],[COGS]]</f>
        <v>2000</v>
      </c>
      <c r="Q59" s="1">
        <f>WEEKDAY(Table4[[#This Row],[Sales Date]])</f>
        <v>2</v>
      </c>
    </row>
    <row r="60" spans="2:17" x14ac:dyDescent="0.25">
      <c r="B60" t="s">
        <v>161</v>
      </c>
      <c r="C60" s="9">
        <v>44040</v>
      </c>
      <c r="D60" t="s">
        <v>162</v>
      </c>
      <c r="E60" t="s">
        <v>30</v>
      </c>
      <c r="F60" t="s">
        <v>31</v>
      </c>
      <c r="G60" t="s">
        <v>32</v>
      </c>
      <c r="H60" t="s">
        <v>19</v>
      </c>
      <c r="I60" t="s">
        <v>20</v>
      </c>
      <c r="J60">
        <v>2</v>
      </c>
      <c r="K60" t="s">
        <v>21</v>
      </c>
      <c r="L60">
        <v>6700</v>
      </c>
      <c r="M60">
        <v>5000</v>
      </c>
      <c r="N60">
        <f>Table4[[#This Row],[Qty]]*Table4[[#This Row],[Price]]</f>
        <v>13400</v>
      </c>
      <c r="O60">
        <f>Table4[[#This Row],[Qty]]*Table4[[#This Row],[Cost]]</f>
        <v>10000</v>
      </c>
      <c r="P60">
        <f>Table4[[#This Row],[Total Sales]]-Table4[[#This Row],[COGS]]</f>
        <v>3400</v>
      </c>
      <c r="Q60" s="1">
        <f>WEEKDAY(Table4[[#This Row],[Sales Date]])</f>
        <v>3</v>
      </c>
    </row>
    <row r="61" spans="2:17" x14ac:dyDescent="0.25">
      <c r="B61" t="s">
        <v>163</v>
      </c>
      <c r="C61" s="9">
        <v>44041</v>
      </c>
      <c r="D61" t="s">
        <v>164</v>
      </c>
      <c r="E61" t="s">
        <v>30</v>
      </c>
      <c r="F61" t="s">
        <v>36</v>
      </c>
      <c r="G61" t="s">
        <v>37</v>
      </c>
      <c r="H61" t="s">
        <v>26</v>
      </c>
      <c r="I61" t="s">
        <v>20</v>
      </c>
      <c r="J61">
        <v>4</v>
      </c>
      <c r="K61" t="s">
        <v>21</v>
      </c>
      <c r="L61">
        <v>6700</v>
      </c>
      <c r="M61">
        <v>5001</v>
      </c>
      <c r="N61">
        <f>Table4[[#This Row],[Qty]]*Table4[[#This Row],[Price]]</f>
        <v>26800</v>
      </c>
      <c r="O61">
        <f>Table4[[#This Row],[Qty]]*Table4[[#This Row],[Cost]]</f>
        <v>20004</v>
      </c>
      <c r="P61">
        <f>Table4[[#This Row],[Total Sales]]-Table4[[#This Row],[COGS]]</f>
        <v>6796</v>
      </c>
      <c r="Q61" s="1">
        <f>WEEKDAY(Table4[[#This Row],[Sales Date]])</f>
        <v>4</v>
      </c>
    </row>
    <row r="62" spans="2:17" x14ac:dyDescent="0.25">
      <c r="B62" t="s">
        <v>165</v>
      </c>
      <c r="C62" s="9">
        <v>44042</v>
      </c>
      <c r="D62" t="s">
        <v>166</v>
      </c>
      <c r="E62" t="s">
        <v>30</v>
      </c>
      <c r="F62" t="s">
        <v>17</v>
      </c>
      <c r="G62" t="s">
        <v>18</v>
      </c>
      <c r="H62" t="s">
        <v>33</v>
      </c>
      <c r="I62" t="s">
        <v>20</v>
      </c>
      <c r="J62">
        <v>1</v>
      </c>
      <c r="K62" t="s">
        <v>21</v>
      </c>
      <c r="L62">
        <v>6700</v>
      </c>
      <c r="M62">
        <v>5002</v>
      </c>
      <c r="N62">
        <f>Table4[[#This Row],[Qty]]*Table4[[#This Row],[Price]]</f>
        <v>6700</v>
      </c>
      <c r="O62">
        <f>Table4[[#This Row],[Qty]]*Table4[[#This Row],[Cost]]</f>
        <v>5002</v>
      </c>
      <c r="P62">
        <f>Table4[[#This Row],[Total Sales]]-Table4[[#This Row],[COGS]]</f>
        <v>1698</v>
      </c>
      <c r="Q62" s="1">
        <f>WEEKDAY(Table4[[#This Row],[Sales Date]])</f>
        <v>5</v>
      </c>
    </row>
    <row r="63" spans="2:17" x14ac:dyDescent="0.25">
      <c r="B63" t="s">
        <v>167</v>
      </c>
      <c r="C63" s="9">
        <v>44043</v>
      </c>
      <c r="D63" t="s">
        <v>168</v>
      </c>
      <c r="E63" t="s">
        <v>30</v>
      </c>
      <c r="F63" t="s">
        <v>17</v>
      </c>
      <c r="G63" t="s">
        <v>18</v>
      </c>
      <c r="H63" t="s">
        <v>80</v>
      </c>
      <c r="I63" t="s">
        <v>20</v>
      </c>
      <c r="J63">
        <v>2</v>
      </c>
      <c r="K63" t="s">
        <v>21</v>
      </c>
      <c r="L63">
        <v>1900</v>
      </c>
      <c r="M63">
        <v>1800</v>
      </c>
      <c r="N63">
        <f>Table4[[#This Row],[Qty]]*Table4[[#This Row],[Price]]</f>
        <v>3800</v>
      </c>
      <c r="O63">
        <f>Table4[[#This Row],[Qty]]*Table4[[#This Row],[Cost]]</f>
        <v>3600</v>
      </c>
      <c r="P63">
        <f>Table4[[#This Row],[Total Sales]]-Table4[[#This Row],[COGS]]</f>
        <v>200</v>
      </c>
      <c r="Q63" s="1">
        <f>WEEKDAY(Table4[[#This Row],[Sales Date]])</f>
        <v>6</v>
      </c>
    </row>
    <row r="64" spans="2:17" x14ac:dyDescent="0.25">
      <c r="B64" t="s">
        <v>169</v>
      </c>
      <c r="C64" s="9">
        <v>43983</v>
      </c>
      <c r="D64" t="s">
        <v>170</v>
      </c>
      <c r="E64" t="s">
        <v>30</v>
      </c>
      <c r="F64" t="s">
        <v>24</v>
      </c>
      <c r="G64" t="s">
        <v>25</v>
      </c>
      <c r="H64" t="s">
        <v>83</v>
      </c>
      <c r="I64" t="s">
        <v>46</v>
      </c>
      <c r="J64">
        <v>2</v>
      </c>
      <c r="K64" t="s">
        <v>21</v>
      </c>
      <c r="L64">
        <v>200</v>
      </c>
      <c r="M64">
        <v>190</v>
      </c>
      <c r="N64">
        <f>Table4[[#This Row],[Qty]]*Table4[[#This Row],[Price]]</f>
        <v>400</v>
      </c>
      <c r="O64">
        <f>Table4[[#This Row],[Qty]]*Table4[[#This Row],[Cost]]</f>
        <v>380</v>
      </c>
      <c r="P64">
        <f>Table4[[#This Row],[Total Sales]]-Table4[[#This Row],[COGS]]</f>
        <v>20</v>
      </c>
      <c r="Q64" s="1">
        <f>WEEKDAY(Table4[[#This Row],[Sales Date]])</f>
        <v>2</v>
      </c>
    </row>
    <row r="65" spans="2:17" x14ac:dyDescent="0.25">
      <c r="B65" t="s">
        <v>171</v>
      </c>
      <c r="C65" s="9">
        <v>43984</v>
      </c>
      <c r="D65" t="s">
        <v>172</v>
      </c>
      <c r="E65" t="s">
        <v>30</v>
      </c>
      <c r="F65" t="s">
        <v>31</v>
      </c>
      <c r="G65" t="s">
        <v>32</v>
      </c>
      <c r="H65" t="s">
        <v>86</v>
      </c>
      <c r="I65" t="s">
        <v>20</v>
      </c>
      <c r="J65">
        <v>1</v>
      </c>
      <c r="K65" t="s">
        <v>21</v>
      </c>
      <c r="L65">
        <v>2250</v>
      </c>
      <c r="M65">
        <v>2200</v>
      </c>
      <c r="N65">
        <f>Table4[[#This Row],[Qty]]*Table4[[#This Row],[Price]]</f>
        <v>2250</v>
      </c>
      <c r="O65">
        <f>Table4[[#This Row],[Qty]]*Table4[[#This Row],[Cost]]</f>
        <v>2200</v>
      </c>
      <c r="P65">
        <f>Table4[[#This Row],[Total Sales]]-Table4[[#This Row],[COGS]]</f>
        <v>50</v>
      </c>
      <c r="Q65" s="1">
        <f>WEEKDAY(Table4[[#This Row],[Sales Date]])</f>
        <v>3</v>
      </c>
    </row>
    <row r="66" spans="2:17" x14ac:dyDescent="0.25">
      <c r="B66" t="s">
        <v>173</v>
      </c>
      <c r="C66" s="9">
        <v>43983</v>
      </c>
      <c r="D66" t="s">
        <v>174</v>
      </c>
      <c r="E66" t="s">
        <v>30</v>
      </c>
      <c r="F66" t="s">
        <v>36</v>
      </c>
      <c r="G66" t="s">
        <v>37</v>
      </c>
      <c r="H66" t="s">
        <v>49</v>
      </c>
      <c r="I66" t="s">
        <v>20</v>
      </c>
      <c r="J66">
        <v>1</v>
      </c>
      <c r="K66" t="s">
        <v>21</v>
      </c>
      <c r="L66">
        <v>100</v>
      </c>
      <c r="M66">
        <v>90</v>
      </c>
      <c r="N66">
        <f>Table4[[#This Row],[Qty]]*Table4[[#This Row],[Price]]</f>
        <v>100</v>
      </c>
      <c r="O66">
        <f>Table4[[#This Row],[Qty]]*Table4[[#This Row],[Cost]]</f>
        <v>90</v>
      </c>
      <c r="P66">
        <f>Table4[[#This Row],[Total Sales]]-Table4[[#This Row],[COGS]]</f>
        <v>10</v>
      </c>
      <c r="Q66" s="1">
        <f>WEEKDAY(Table4[[#This Row],[Sales Date]])</f>
        <v>2</v>
      </c>
    </row>
    <row r="67" spans="2:17" x14ac:dyDescent="0.25">
      <c r="B67" t="s">
        <v>175</v>
      </c>
      <c r="C67" s="9">
        <v>43984</v>
      </c>
      <c r="D67" t="s">
        <v>176</v>
      </c>
      <c r="E67" t="s">
        <v>30</v>
      </c>
      <c r="F67" t="s">
        <v>17</v>
      </c>
      <c r="G67" t="s">
        <v>18</v>
      </c>
      <c r="H67" t="s">
        <v>52</v>
      </c>
      <c r="I67" t="s">
        <v>39</v>
      </c>
      <c r="J67">
        <v>2</v>
      </c>
      <c r="K67" t="s">
        <v>21</v>
      </c>
      <c r="L67">
        <v>100</v>
      </c>
      <c r="M67">
        <v>80</v>
      </c>
      <c r="N67">
        <f>Table4[[#This Row],[Qty]]*Table4[[#This Row],[Price]]</f>
        <v>200</v>
      </c>
      <c r="O67">
        <f>Table4[[#This Row],[Qty]]*Table4[[#This Row],[Cost]]</f>
        <v>160</v>
      </c>
      <c r="P67">
        <f>Table4[[#This Row],[Total Sales]]-Table4[[#This Row],[COGS]]</f>
        <v>40</v>
      </c>
      <c r="Q67" s="1">
        <f>WEEKDAY(Table4[[#This Row],[Sales Date]])</f>
        <v>3</v>
      </c>
    </row>
    <row r="68" spans="2:17" x14ac:dyDescent="0.25">
      <c r="B68" t="s">
        <v>177</v>
      </c>
      <c r="C68" s="9">
        <v>43985</v>
      </c>
      <c r="D68" t="s">
        <v>178</v>
      </c>
      <c r="E68" t="s">
        <v>16</v>
      </c>
      <c r="F68" t="s">
        <v>17</v>
      </c>
      <c r="G68" t="s">
        <v>18</v>
      </c>
      <c r="H68" t="s">
        <v>55</v>
      </c>
      <c r="I68" t="s">
        <v>39</v>
      </c>
      <c r="J68">
        <v>2</v>
      </c>
      <c r="K68" t="s">
        <v>21</v>
      </c>
      <c r="L68">
        <v>2000</v>
      </c>
      <c r="M68">
        <v>1850</v>
      </c>
      <c r="N68">
        <f>Table4[[#This Row],[Qty]]*Table4[[#This Row],[Price]]</f>
        <v>4000</v>
      </c>
      <c r="O68">
        <f>Table4[[#This Row],[Qty]]*Table4[[#This Row],[Cost]]</f>
        <v>3700</v>
      </c>
      <c r="P68">
        <f>Table4[[#This Row],[Total Sales]]-Table4[[#This Row],[COGS]]</f>
        <v>300</v>
      </c>
      <c r="Q68" s="1">
        <f>WEEKDAY(Table4[[#This Row],[Sales Date]])</f>
        <v>4</v>
      </c>
    </row>
    <row r="69" spans="2:17" x14ac:dyDescent="0.25">
      <c r="B69" t="s">
        <v>179</v>
      </c>
      <c r="C69" s="9">
        <v>43986</v>
      </c>
      <c r="D69" t="s">
        <v>180</v>
      </c>
      <c r="E69" t="s">
        <v>16</v>
      </c>
      <c r="F69" t="s">
        <v>24</v>
      </c>
      <c r="G69" t="s">
        <v>25</v>
      </c>
      <c r="H69" t="s">
        <v>58</v>
      </c>
      <c r="I69" t="s">
        <v>59</v>
      </c>
      <c r="J69">
        <v>1</v>
      </c>
      <c r="K69" t="s">
        <v>21</v>
      </c>
      <c r="L69">
        <v>9500</v>
      </c>
      <c r="M69">
        <v>8000</v>
      </c>
      <c r="N69">
        <f>Table4[[#This Row],[Qty]]*Table4[[#This Row],[Price]]</f>
        <v>9500</v>
      </c>
      <c r="O69">
        <f>Table4[[#This Row],[Qty]]*Table4[[#This Row],[Cost]]</f>
        <v>8000</v>
      </c>
      <c r="P69">
        <f>Table4[[#This Row],[Total Sales]]-Table4[[#This Row],[COGS]]</f>
        <v>1500</v>
      </c>
      <c r="Q69" s="1">
        <f>WEEKDAY(Table4[[#This Row],[Sales Date]])</f>
        <v>5</v>
      </c>
    </row>
    <row r="70" spans="2:17" x14ac:dyDescent="0.25">
      <c r="B70" t="s">
        <v>181</v>
      </c>
      <c r="C70" s="9">
        <v>43987</v>
      </c>
      <c r="D70" t="s">
        <v>182</v>
      </c>
      <c r="E70" t="s">
        <v>16</v>
      </c>
      <c r="F70" t="s">
        <v>31</v>
      </c>
      <c r="G70" t="s">
        <v>32</v>
      </c>
      <c r="H70" t="s">
        <v>62</v>
      </c>
      <c r="I70" t="s">
        <v>46</v>
      </c>
      <c r="J70">
        <v>1</v>
      </c>
      <c r="K70" t="s">
        <v>21</v>
      </c>
      <c r="L70">
        <v>4700</v>
      </c>
      <c r="M70">
        <v>4000</v>
      </c>
      <c r="N70">
        <f>Table4[[#This Row],[Qty]]*Table4[[#This Row],[Price]]</f>
        <v>4700</v>
      </c>
      <c r="O70">
        <f>Table4[[#This Row],[Qty]]*Table4[[#This Row],[Cost]]</f>
        <v>4000</v>
      </c>
      <c r="P70">
        <f>Table4[[#This Row],[Total Sales]]-Table4[[#This Row],[COGS]]</f>
        <v>700</v>
      </c>
      <c r="Q70" s="1">
        <f>WEEKDAY(Table4[[#This Row],[Sales Date]])</f>
        <v>6</v>
      </c>
    </row>
    <row r="71" spans="2:17" x14ac:dyDescent="0.25">
      <c r="B71" t="s">
        <v>183</v>
      </c>
      <c r="C71" s="9">
        <v>43988</v>
      </c>
      <c r="D71" t="s">
        <v>184</v>
      </c>
      <c r="E71" t="s">
        <v>30</v>
      </c>
      <c r="F71" t="s">
        <v>36</v>
      </c>
      <c r="G71" t="s">
        <v>37</v>
      </c>
      <c r="H71" t="s">
        <v>65</v>
      </c>
      <c r="I71" t="s">
        <v>46</v>
      </c>
      <c r="J71">
        <v>2</v>
      </c>
      <c r="K71" t="s">
        <v>21</v>
      </c>
      <c r="L71">
        <v>400</v>
      </c>
      <c r="M71">
        <v>360</v>
      </c>
      <c r="N71">
        <f>Table4[[#This Row],[Qty]]*Table4[[#This Row],[Price]]</f>
        <v>800</v>
      </c>
      <c r="O71">
        <f>Table4[[#This Row],[Qty]]*Table4[[#This Row],[Cost]]</f>
        <v>720</v>
      </c>
      <c r="P71">
        <f>Table4[[#This Row],[Total Sales]]-Table4[[#This Row],[COGS]]</f>
        <v>80</v>
      </c>
      <c r="Q71" s="1">
        <f>WEEKDAY(Table4[[#This Row],[Sales Date]])</f>
        <v>7</v>
      </c>
    </row>
    <row r="72" spans="2:17" x14ac:dyDescent="0.25">
      <c r="B72" t="s">
        <v>185</v>
      </c>
      <c r="C72" s="9">
        <v>43989</v>
      </c>
      <c r="D72" t="s">
        <v>186</v>
      </c>
      <c r="E72" t="s">
        <v>30</v>
      </c>
      <c r="F72" t="s">
        <v>17</v>
      </c>
      <c r="G72" t="s">
        <v>18</v>
      </c>
      <c r="H72" t="s">
        <v>68</v>
      </c>
      <c r="I72" t="s">
        <v>20</v>
      </c>
      <c r="J72">
        <v>2</v>
      </c>
      <c r="K72" t="s">
        <v>21</v>
      </c>
      <c r="L72">
        <v>100</v>
      </c>
      <c r="M72">
        <v>90</v>
      </c>
      <c r="N72">
        <f>Table4[[#This Row],[Qty]]*Table4[[#This Row],[Price]]</f>
        <v>200</v>
      </c>
      <c r="O72">
        <f>Table4[[#This Row],[Qty]]*Table4[[#This Row],[Cost]]</f>
        <v>180</v>
      </c>
      <c r="P72">
        <f>Table4[[#This Row],[Total Sales]]-Table4[[#This Row],[COGS]]</f>
        <v>20</v>
      </c>
      <c r="Q72" s="1">
        <f>WEEKDAY(Table4[[#This Row],[Sales Date]])</f>
        <v>1</v>
      </c>
    </row>
    <row r="73" spans="2:17" x14ac:dyDescent="0.25">
      <c r="B73" t="s">
        <v>187</v>
      </c>
      <c r="C73" s="9">
        <v>43990</v>
      </c>
      <c r="D73" t="s">
        <v>188</v>
      </c>
      <c r="E73" t="s">
        <v>30</v>
      </c>
      <c r="F73" t="s">
        <v>17</v>
      </c>
      <c r="G73" t="s">
        <v>18</v>
      </c>
      <c r="H73" t="s">
        <v>71</v>
      </c>
      <c r="I73" t="s">
        <v>20</v>
      </c>
      <c r="J73">
        <v>1</v>
      </c>
      <c r="K73" t="s">
        <v>21</v>
      </c>
      <c r="L73">
        <v>1600</v>
      </c>
      <c r="M73">
        <v>1590</v>
      </c>
      <c r="N73">
        <f>Table4[[#This Row],[Qty]]*Table4[[#This Row],[Price]]</f>
        <v>1600</v>
      </c>
      <c r="O73">
        <f>Table4[[#This Row],[Qty]]*Table4[[#This Row],[Cost]]</f>
        <v>1590</v>
      </c>
      <c r="P73">
        <f>Table4[[#This Row],[Total Sales]]-Table4[[#This Row],[COGS]]</f>
        <v>10</v>
      </c>
      <c r="Q73" s="1">
        <f>WEEKDAY(Table4[[#This Row],[Sales Date]])</f>
        <v>2</v>
      </c>
    </row>
    <row r="74" spans="2:17" x14ac:dyDescent="0.25">
      <c r="B74" t="s">
        <v>189</v>
      </c>
      <c r="C74" s="9">
        <v>43991</v>
      </c>
      <c r="D74" t="s">
        <v>190</v>
      </c>
      <c r="E74" t="s">
        <v>30</v>
      </c>
      <c r="F74" t="s">
        <v>24</v>
      </c>
      <c r="G74" t="s">
        <v>25</v>
      </c>
      <c r="H74" t="s">
        <v>80</v>
      </c>
      <c r="I74" t="s">
        <v>20</v>
      </c>
      <c r="J74">
        <v>1</v>
      </c>
      <c r="K74" t="s">
        <v>21</v>
      </c>
      <c r="L74">
        <v>50</v>
      </c>
      <c r="M74">
        <v>45</v>
      </c>
      <c r="N74">
        <f>Table4[[#This Row],[Qty]]*Table4[[#This Row],[Price]]</f>
        <v>50</v>
      </c>
      <c r="O74">
        <f>Table4[[#This Row],[Qty]]*Table4[[#This Row],[Cost]]</f>
        <v>45</v>
      </c>
      <c r="P74">
        <f>Table4[[#This Row],[Total Sales]]-Table4[[#This Row],[COGS]]</f>
        <v>5</v>
      </c>
      <c r="Q74" s="1">
        <f>WEEKDAY(Table4[[#This Row],[Sales Date]])</f>
        <v>3</v>
      </c>
    </row>
    <row r="75" spans="2:17" x14ac:dyDescent="0.25">
      <c r="B75" t="s">
        <v>191</v>
      </c>
      <c r="C75" s="9">
        <v>43992</v>
      </c>
      <c r="D75" t="s">
        <v>192</v>
      </c>
      <c r="E75" t="s">
        <v>16</v>
      </c>
      <c r="F75" t="s">
        <v>31</v>
      </c>
      <c r="G75" t="s">
        <v>32</v>
      </c>
      <c r="H75" t="s">
        <v>83</v>
      </c>
      <c r="I75" t="s">
        <v>46</v>
      </c>
      <c r="J75">
        <v>2</v>
      </c>
      <c r="K75" t="s">
        <v>21</v>
      </c>
      <c r="L75">
        <v>600</v>
      </c>
      <c r="M75">
        <v>450</v>
      </c>
      <c r="N75">
        <f>Table4[[#This Row],[Qty]]*Table4[[#This Row],[Price]]</f>
        <v>1200</v>
      </c>
      <c r="O75">
        <f>Table4[[#This Row],[Qty]]*Table4[[#This Row],[Cost]]</f>
        <v>900</v>
      </c>
      <c r="P75">
        <f>Table4[[#This Row],[Total Sales]]-Table4[[#This Row],[COGS]]</f>
        <v>300</v>
      </c>
      <c r="Q75" s="1">
        <f>WEEKDAY(Table4[[#This Row],[Sales Date]])</f>
        <v>4</v>
      </c>
    </row>
    <row r="76" spans="2:17" x14ac:dyDescent="0.25">
      <c r="B76" t="s">
        <v>193</v>
      </c>
      <c r="C76" s="9">
        <v>43993</v>
      </c>
      <c r="D76" t="s">
        <v>194</v>
      </c>
      <c r="E76" t="s">
        <v>30</v>
      </c>
      <c r="F76" t="s">
        <v>36</v>
      </c>
      <c r="G76" t="s">
        <v>37</v>
      </c>
      <c r="H76" t="s">
        <v>86</v>
      </c>
      <c r="I76" t="s">
        <v>20</v>
      </c>
      <c r="J76">
        <v>2</v>
      </c>
      <c r="K76" t="s">
        <v>21</v>
      </c>
      <c r="L76">
        <v>170</v>
      </c>
      <c r="M76">
        <v>150</v>
      </c>
      <c r="N76">
        <f>Table4[[#This Row],[Qty]]*Table4[[#This Row],[Price]]</f>
        <v>340</v>
      </c>
      <c r="O76">
        <f>Table4[[#This Row],[Qty]]*Table4[[#This Row],[Cost]]</f>
        <v>300</v>
      </c>
      <c r="P76">
        <f>Table4[[#This Row],[Total Sales]]-Table4[[#This Row],[COGS]]</f>
        <v>40</v>
      </c>
      <c r="Q76" s="1">
        <f>WEEKDAY(Table4[[#This Row],[Sales Date]])</f>
        <v>5</v>
      </c>
    </row>
    <row r="77" spans="2:17" x14ac:dyDescent="0.25">
      <c r="B77" t="s">
        <v>195</v>
      </c>
      <c r="C77" s="9">
        <v>43994</v>
      </c>
      <c r="D77" t="s">
        <v>196</v>
      </c>
      <c r="E77" t="s">
        <v>30</v>
      </c>
      <c r="F77" t="s">
        <v>17</v>
      </c>
      <c r="G77" t="s">
        <v>18</v>
      </c>
      <c r="H77" t="s">
        <v>83</v>
      </c>
      <c r="I77" t="s">
        <v>46</v>
      </c>
      <c r="J77">
        <v>1</v>
      </c>
      <c r="K77" t="s">
        <v>21</v>
      </c>
      <c r="L77">
        <v>25</v>
      </c>
      <c r="M77">
        <v>20</v>
      </c>
      <c r="N77">
        <f>Table4[[#This Row],[Qty]]*Table4[[#This Row],[Price]]</f>
        <v>25</v>
      </c>
      <c r="O77">
        <f>Table4[[#This Row],[Qty]]*Table4[[#This Row],[Cost]]</f>
        <v>20</v>
      </c>
      <c r="P77">
        <f>Table4[[#This Row],[Total Sales]]-Table4[[#This Row],[COGS]]</f>
        <v>5</v>
      </c>
      <c r="Q77" s="1">
        <f>WEEKDAY(Table4[[#This Row],[Sales Date]])</f>
        <v>6</v>
      </c>
    </row>
    <row r="78" spans="2:17" x14ac:dyDescent="0.25">
      <c r="B78" t="s">
        <v>197</v>
      </c>
      <c r="C78" s="9">
        <v>43995</v>
      </c>
      <c r="D78" t="s">
        <v>198</v>
      </c>
      <c r="E78" t="s">
        <v>30</v>
      </c>
      <c r="F78" t="s">
        <v>17</v>
      </c>
      <c r="G78" t="s">
        <v>18</v>
      </c>
      <c r="H78" t="s">
        <v>86</v>
      </c>
      <c r="I78" t="s">
        <v>20</v>
      </c>
      <c r="J78">
        <v>1</v>
      </c>
      <c r="K78" t="s">
        <v>21</v>
      </c>
      <c r="L78">
        <v>10000</v>
      </c>
      <c r="M78">
        <v>9000</v>
      </c>
      <c r="N78">
        <f>Table4[[#This Row],[Qty]]*Table4[[#This Row],[Price]]</f>
        <v>10000</v>
      </c>
      <c r="O78">
        <f>Table4[[#This Row],[Qty]]*Table4[[#This Row],[Cost]]</f>
        <v>9000</v>
      </c>
      <c r="P78">
        <f>Table4[[#This Row],[Total Sales]]-Table4[[#This Row],[COGS]]</f>
        <v>1000</v>
      </c>
      <c r="Q78" s="1">
        <f>WEEKDAY(Table4[[#This Row],[Sales Date]])</f>
        <v>7</v>
      </c>
    </row>
    <row r="79" spans="2:17" x14ac:dyDescent="0.25">
      <c r="B79" t="s">
        <v>199</v>
      </c>
      <c r="C79" s="9">
        <v>43996</v>
      </c>
      <c r="D79" t="s">
        <v>200</v>
      </c>
      <c r="E79" t="s">
        <v>30</v>
      </c>
      <c r="F79" t="s">
        <v>24</v>
      </c>
      <c r="G79" t="s">
        <v>25</v>
      </c>
      <c r="H79" t="s">
        <v>19</v>
      </c>
      <c r="I79" t="s">
        <v>20</v>
      </c>
      <c r="J79">
        <v>2</v>
      </c>
      <c r="K79" t="s">
        <v>21</v>
      </c>
      <c r="L79">
        <v>6700</v>
      </c>
      <c r="M79">
        <v>5001</v>
      </c>
      <c r="N79">
        <f>Table4[[#This Row],[Qty]]*Table4[[#This Row],[Price]]</f>
        <v>13400</v>
      </c>
      <c r="O79">
        <f>Table4[[#This Row],[Qty]]*Table4[[#This Row],[Cost]]</f>
        <v>10002</v>
      </c>
      <c r="P79">
        <f>Table4[[#This Row],[Total Sales]]-Table4[[#This Row],[COGS]]</f>
        <v>3398</v>
      </c>
      <c r="Q79" s="1">
        <f>WEEKDAY(Table4[[#This Row],[Sales Date]])</f>
        <v>1</v>
      </c>
    </row>
    <row r="80" spans="2:17" x14ac:dyDescent="0.25">
      <c r="B80" t="s">
        <v>201</v>
      </c>
      <c r="C80" s="9">
        <v>43997</v>
      </c>
      <c r="D80" t="s">
        <v>202</v>
      </c>
      <c r="E80" t="s">
        <v>30</v>
      </c>
      <c r="F80" t="s">
        <v>31</v>
      </c>
      <c r="G80" t="s">
        <v>32</v>
      </c>
      <c r="H80" t="s">
        <v>26</v>
      </c>
      <c r="I80" t="s">
        <v>20</v>
      </c>
      <c r="J80">
        <v>2</v>
      </c>
      <c r="K80" t="s">
        <v>21</v>
      </c>
      <c r="L80">
        <v>6700</v>
      </c>
      <c r="M80">
        <v>5002</v>
      </c>
      <c r="N80">
        <f>Table4[[#This Row],[Qty]]*Table4[[#This Row],[Price]]</f>
        <v>13400</v>
      </c>
      <c r="O80">
        <f>Table4[[#This Row],[Qty]]*Table4[[#This Row],[Cost]]</f>
        <v>10004</v>
      </c>
      <c r="P80">
        <f>Table4[[#This Row],[Total Sales]]-Table4[[#This Row],[COGS]]</f>
        <v>3396</v>
      </c>
      <c r="Q80" s="1">
        <f>WEEKDAY(Table4[[#This Row],[Sales Date]])</f>
        <v>2</v>
      </c>
    </row>
    <row r="81" spans="2:17" x14ac:dyDescent="0.25">
      <c r="B81" t="s">
        <v>203</v>
      </c>
      <c r="C81" s="9">
        <v>43998</v>
      </c>
      <c r="D81" t="s">
        <v>204</v>
      </c>
      <c r="E81" t="s">
        <v>30</v>
      </c>
      <c r="F81" t="s">
        <v>36</v>
      </c>
      <c r="G81" t="s">
        <v>37</v>
      </c>
      <c r="H81" t="s">
        <v>33</v>
      </c>
      <c r="I81" t="s">
        <v>20</v>
      </c>
      <c r="J81">
        <v>1</v>
      </c>
      <c r="K81" t="s">
        <v>21</v>
      </c>
      <c r="L81">
        <v>22000</v>
      </c>
      <c r="M81">
        <v>20000</v>
      </c>
      <c r="N81">
        <f>Table4[[#This Row],[Qty]]*Table4[[#This Row],[Price]]</f>
        <v>22000</v>
      </c>
      <c r="O81">
        <f>Table4[[#This Row],[Qty]]*Table4[[#This Row],[Cost]]</f>
        <v>20000</v>
      </c>
      <c r="P81">
        <f>Table4[[#This Row],[Total Sales]]-Table4[[#This Row],[COGS]]</f>
        <v>2000</v>
      </c>
      <c r="Q81" s="1">
        <f>WEEKDAY(Table4[[#This Row],[Sales Date]])</f>
        <v>3</v>
      </c>
    </row>
    <row r="82" spans="2:17" x14ac:dyDescent="0.25">
      <c r="B82" t="s">
        <v>205</v>
      </c>
      <c r="C82" s="9">
        <v>43999</v>
      </c>
      <c r="D82" t="s">
        <v>206</v>
      </c>
      <c r="E82" t="s">
        <v>30</v>
      </c>
      <c r="F82" t="s">
        <v>17</v>
      </c>
      <c r="G82" t="s">
        <v>18</v>
      </c>
      <c r="H82" t="s">
        <v>38</v>
      </c>
      <c r="I82" t="s">
        <v>39</v>
      </c>
      <c r="J82">
        <v>1</v>
      </c>
      <c r="K82" t="s">
        <v>27</v>
      </c>
      <c r="L82">
        <v>10000</v>
      </c>
      <c r="M82">
        <v>9000</v>
      </c>
      <c r="N82">
        <f>Table4[[#This Row],[Qty]]*Table4[[#This Row],[Price]]</f>
        <v>10000</v>
      </c>
      <c r="O82">
        <f>Table4[[#This Row],[Qty]]*Table4[[#This Row],[Cost]]</f>
        <v>9000</v>
      </c>
      <c r="P82">
        <f>Table4[[#This Row],[Total Sales]]-Table4[[#This Row],[COGS]]</f>
        <v>1000</v>
      </c>
      <c r="Q82" s="1">
        <f>WEEKDAY(Table4[[#This Row],[Sales Date]])</f>
        <v>4</v>
      </c>
    </row>
    <row r="83" spans="2:17" x14ac:dyDescent="0.25">
      <c r="B83" t="s">
        <v>207</v>
      </c>
      <c r="C83" s="9">
        <v>44000</v>
      </c>
      <c r="D83" t="s">
        <v>208</v>
      </c>
      <c r="E83" t="s">
        <v>30</v>
      </c>
      <c r="F83" t="s">
        <v>17</v>
      </c>
      <c r="G83" t="s">
        <v>18</v>
      </c>
      <c r="H83" t="s">
        <v>42</v>
      </c>
      <c r="I83" t="s">
        <v>20</v>
      </c>
      <c r="J83">
        <v>1</v>
      </c>
      <c r="K83" t="s">
        <v>21</v>
      </c>
      <c r="L83">
        <v>8500</v>
      </c>
      <c r="M83">
        <v>7600</v>
      </c>
      <c r="N83">
        <f>Table4[[#This Row],[Qty]]*Table4[[#This Row],[Price]]</f>
        <v>8500</v>
      </c>
      <c r="O83">
        <f>Table4[[#This Row],[Qty]]*Table4[[#This Row],[Cost]]</f>
        <v>7600</v>
      </c>
      <c r="P83">
        <f>Table4[[#This Row],[Total Sales]]-Table4[[#This Row],[COGS]]</f>
        <v>900</v>
      </c>
      <c r="Q83" s="1">
        <f>WEEKDAY(Table4[[#This Row],[Sales Date]])</f>
        <v>5</v>
      </c>
    </row>
    <row r="84" spans="2:17" x14ac:dyDescent="0.25">
      <c r="B84" t="s">
        <v>209</v>
      </c>
      <c r="C84" s="9">
        <v>44001</v>
      </c>
      <c r="D84" t="s">
        <v>210</v>
      </c>
      <c r="E84" t="s">
        <v>30</v>
      </c>
      <c r="F84" t="s">
        <v>24</v>
      </c>
      <c r="G84" t="s">
        <v>25</v>
      </c>
      <c r="H84" t="s">
        <v>45</v>
      </c>
      <c r="I84" t="s">
        <v>46</v>
      </c>
      <c r="J84">
        <v>2</v>
      </c>
      <c r="K84" t="s">
        <v>21</v>
      </c>
      <c r="L84">
        <v>8500</v>
      </c>
      <c r="M84">
        <v>7600</v>
      </c>
      <c r="N84">
        <f>Table4[[#This Row],[Qty]]*Table4[[#This Row],[Price]]</f>
        <v>17000</v>
      </c>
      <c r="O84">
        <f>Table4[[#This Row],[Qty]]*Table4[[#This Row],[Cost]]</f>
        <v>15200</v>
      </c>
      <c r="P84">
        <f>Table4[[#This Row],[Total Sales]]-Table4[[#This Row],[COGS]]</f>
        <v>1800</v>
      </c>
      <c r="Q84" s="1">
        <f>WEEKDAY(Table4[[#This Row],[Sales Date]])</f>
        <v>6</v>
      </c>
    </row>
    <row r="85" spans="2:17" x14ac:dyDescent="0.25">
      <c r="B85" t="s">
        <v>211</v>
      </c>
      <c r="C85" s="9">
        <v>44002</v>
      </c>
      <c r="D85" t="s">
        <v>212</v>
      </c>
      <c r="E85" t="s">
        <v>30</v>
      </c>
      <c r="F85" t="s">
        <v>31</v>
      </c>
      <c r="G85" t="s">
        <v>32</v>
      </c>
      <c r="H85" t="s">
        <v>49</v>
      </c>
      <c r="I85" t="s">
        <v>20</v>
      </c>
      <c r="J85">
        <v>3</v>
      </c>
      <c r="K85" t="s">
        <v>21</v>
      </c>
      <c r="L85">
        <v>13200.000000000002</v>
      </c>
      <c r="M85">
        <v>12000</v>
      </c>
      <c r="N85">
        <f>Table4[[#This Row],[Qty]]*Table4[[#This Row],[Price]]</f>
        <v>39600.000000000007</v>
      </c>
      <c r="O85">
        <f>Table4[[#This Row],[Qty]]*Table4[[#This Row],[Cost]]</f>
        <v>36000</v>
      </c>
      <c r="P85">
        <f>Table4[[#This Row],[Total Sales]]-Table4[[#This Row],[COGS]]</f>
        <v>3600.0000000000073</v>
      </c>
      <c r="Q85" s="1">
        <f>WEEKDAY(Table4[[#This Row],[Sales Date]])</f>
        <v>7</v>
      </c>
    </row>
    <row r="86" spans="2:17" x14ac:dyDescent="0.25">
      <c r="B86" t="s">
        <v>213</v>
      </c>
      <c r="C86" s="9">
        <v>44003</v>
      </c>
      <c r="D86" t="s">
        <v>214</v>
      </c>
      <c r="E86" t="s">
        <v>30</v>
      </c>
      <c r="F86" t="s">
        <v>36</v>
      </c>
      <c r="G86" t="s">
        <v>37</v>
      </c>
      <c r="H86" t="s">
        <v>52</v>
      </c>
      <c r="I86" t="s">
        <v>39</v>
      </c>
      <c r="J86">
        <v>2</v>
      </c>
      <c r="K86" t="s">
        <v>21</v>
      </c>
      <c r="L86">
        <v>22000</v>
      </c>
      <c r="M86">
        <v>20000</v>
      </c>
      <c r="N86">
        <f>Table4[[#This Row],[Qty]]*Table4[[#This Row],[Price]]</f>
        <v>44000</v>
      </c>
      <c r="O86">
        <f>Table4[[#This Row],[Qty]]*Table4[[#This Row],[Cost]]</f>
        <v>40000</v>
      </c>
      <c r="P86">
        <f>Table4[[#This Row],[Total Sales]]-Table4[[#This Row],[COGS]]</f>
        <v>4000</v>
      </c>
      <c r="Q86" s="1">
        <f>WEEKDAY(Table4[[#This Row],[Sales Date]])</f>
        <v>1</v>
      </c>
    </row>
    <row r="87" spans="2:17" x14ac:dyDescent="0.25">
      <c r="B87" t="s">
        <v>215</v>
      </c>
      <c r="C87" s="9">
        <v>44004</v>
      </c>
      <c r="D87" t="s">
        <v>216</v>
      </c>
      <c r="E87" t="s">
        <v>30</v>
      </c>
      <c r="F87" t="s">
        <v>17</v>
      </c>
      <c r="G87" t="s">
        <v>18</v>
      </c>
      <c r="H87" t="s">
        <v>55</v>
      </c>
      <c r="I87" t="s">
        <v>39</v>
      </c>
      <c r="J87">
        <v>2</v>
      </c>
      <c r="K87" t="s">
        <v>21</v>
      </c>
      <c r="L87">
        <v>7700</v>
      </c>
      <c r="M87">
        <v>7000</v>
      </c>
      <c r="N87">
        <f>Table4[[#This Row],[Qty]]*Table4[[#This Row],[Price]]</f>
        <v>15400</v>
      </c>
      <c r="O87">
        <f>Table4[[#This Row],[Qty]]*Table4[[#This Row],[Cost]]</f>
        <v>14000</v>
      </c>
      <c r="P87">
        <f>Table4[[#This Row],[Total Sales]]-Table4[[#This Row],[COGS]]</f>
        <v>1400</v>
      </c>
      <c r="Q87" s="1">
        <f>WEEKDAY(Table4[[#This Row],[Sales Date]])</f>
        <v>2</v>
      </c>
    </row>
    <row r="88" spans="2:17" x14ac:dyDescent="0.25">
      <c r="B88" t="s">
        <v>217</v>
      </c>
      <c r="C88" s="9">
        <v>44005</v>
      </c>
      <c r="D88" t="s">
        <v>218</v>
      </c>
      <c r="E88" t="s">
        <v>30</v>
      </c>
      <c r="F88" t="s">
        <v>17</v>
      </c>
      <c r="G88" t="s">
        <v>18</v>
      </c>
      <c r="H88" t="s">
        <v>58</v>
      </c>
      <c r="I88" t="s">
        <v>59</v>
      </c>
      <c r="J88">
        <v>3</v>
      </c>
      <c r="K88" t="s">
        <v>21</v>
      </c>
      <c r="L88">
        <v>22000</v>
      </c>
      <c r="M88">
        <v>20000</v>
      </c>
      <c r="N88">
        <f>Table4[[#This Row],[Qty]]*Table4[[#This Row],[Price]]</f>
        <v>66000</v>
      </c>
      <c r="O88">
        <f>Table4[[#This Row],[Qty]]*Table4[[#This Row],[Cost]]</f>
        <v>60000</v>
      </c>
      <c r="P88">
        <f>Table4[[#This Row],[Total Sales]]-Table4[[#This Row],[COGS]]</f>
        <v>6000</v>
      </c>
      <c r="Q88" s="1">
        <f>WEEKDAY(Table4[[#This Row],[Sales Date]])</f>
        <v>3</v>
      </c>
    </row>
    <row r="89" spans="2:17" x14ac:dyDescent="0.25">
      <c r="B89" t="s">
        <v>219</v>
      </c>
      <c r="C89" s="9">
        <v>44006</v>
      </c>
      <c r="D89" t="s">
        <v>220</v>
      </c>
      <c r="E89" t="s">
        <v>16</v>
      </c>
      <c r="F89" t="s">
        <v>24</v>
      </c>
      <c r="G89" t="s">
        <v>25</v>
      </c>
      <c r="H89" t="s">
        <v>62</v>
      </c>
      <c r="I89" t="s">
        <v>46</v>
      </c>
      <c r="J89">
        <v>1</v>
      </c>
      <c r="K89" t="s">
        <v>21</v>
      </c>
      <c r="L89">
        <v>44000</v>
      </c>
      <c r="M89">
        <v>40000</v>
      </c>
      <c r="N89">
        <f>Table4[[#This Row],[Qty]]*Table4[[#This Row],[Price]]</f>
        <v>44000</v>
      </c>
      <c r="O89">
        <f>Table4[[#This Row],[Qty]]*Table4[[#This Row],[Cost]]</f>
        <v>40000</v>
      </c>
      <c r="P89">
        <f>Table4[[#This Row],[Total Sales]]-Table4[[#This Row],[COGS]]</f>
        <v>4000</v>
      </c>
      <c r="Q89" s="1">
        <f>WEEKDAY(Table4[[#This Row],[Sales Date]])</f>
        <v>4</v>
      </c>
    </row>
    <row r="90" spans="2:17" x14ac:dyDescent="0.25">
      <c r="B90" t="s">
        <v>221</v>
      </c>
      <c r="C90" s="9">
        <v>44007</v>
      </c>
      <c r="D90" t="s">
        <v>222</v>
      </c>
      <c r="E90" t="s">
        <v>16</v>
      </c>
      <c r="F90" t="s">
        <v>31</v>
      </c>
      <c r="G90" t="s">
        <v>32</v>
      </c>
      <c r="H90" t="s">
        <v>65</v>
      </c>
      <c r="I90" t="s">
        <v>46</v>
      </c>
      <c r="J90">
        <v>2</v>
      </c>
      <c r="K90" t="s">
        <v>21</v>
      </c>
      <c r="L90">
        <v>19800</v>
      </c>
      <c r="M90">
        <v>18000</v>
      </c>
      <c r="N90">
        <f>Table4[[#This Row],[Qty]]*Table4[[#This Row],[Price]]</f>
        <v>39600</v>
      </c>
      <c r="O90">
        <f>Table4[[#This Row],[Qty]]*Table4[[#This Row],[Cost]]</f>
        <v>36000</v>
      </c>
      <c r="P90">
        <f>Table4[[#This Row],[Total Sales]]-Table4[[#This Row],[COGS]]</f>
        <v>3600</v>
      </c>
      <c r="Q90" s="1">
        <f>WEEKDAY(Table4[[#This Row],[Sales Date]])</f>
        <v>5</v>
      </c>
    </row>
    <row r="91" spans="2:17" x14ac:dyDescent="0.25">
      <c r="B91" t="s">
        <v>223</v>
      </c>
      <c r="C91" s="9">
        <v>44008</v>
      </c>
      <c r="D91" t="s">
        <v>224</v>
      </c>
      <c r="E91" t="s">
        <v>16</v>
      </c>
      <c r="F91" t="s">
        <v>36</v>
      </c>
      <c r="G91" t="s">
        <v>37</v>
      </c>
      <c r="H91" t="s">
        <v>68</v>
      </c>
      <c r="I91" t="s">
        <v>20</v>
      </c>
      <c r="J91">
        <v>2</v>
      </c>
      <c r="K91" t="s">
        <v>21</v>
      </c>
      <c r="L91">
        <v>9950</v>
      </c>
      <c r="M91">
        <v>9000</v>
      </c>
      <c r="N91">
        <f>Table4[[#This Row],[Qty]]*Table4[[#This Row],[Price]]</f>
        <v>19900</v>
      </c>
      <c r="O91">
        <f>Table4[[#This Row],[Qty]]*Table4[[#This Row],[Cost]]</f>
        <v>18000</v>
      </c>
      <c r="P91">
        <f>Table4[[#This Row],[Total Sales]]-Table4[[#This Row],[COGS]]</f>
        <v>1900</v>
      </c>
      <c r="Q91" s="1">
        <f>WEEKDAY(Table4[[#This Row],[Sales Date]])</f>
        <v>6</v>
      </c>
    </row>
    <row r="92" spans="2:17" x14ac:dyDescent="0.25">
      <c r="B92" t="s">
        <v>225</v>
      </c>
      <c r="C92" s="9">
        <v>44009</v>
      </c>
      <c r="D92" t="s">
        <v>226</v>
      </c>
      <c r="E92" t="s">
        <v>30</v>
      </c>
      <c r="F92" t="s">
        <v>17</v>
      </c>
      <c r="G92" t="s">
        <v>18</v>
      </c>
      <c r="H92" t="s">
        <v>71</v>
      </c>
      <c r="I92" t="s">
        <v>20</v>
      </c>
      <c r="J92">
        <v>2</v>
      </c>
      <c r="K92" t="s">
        <v>21</v>
      </c>
      <c r="L92">
        <v>7700</v>
      </c>
      <c r="M92">
        <v>7000</v>
      </c>
      <c r="N92">
        <f>Table4[[#This Row],[Qty]]*Table4[[#This Row],[Price]]</f>
        <v>15400</v>
      </c>
      <c r="O92">
        <f>Table4[[#This Row],[Qty]]*Table4[[#This Row],[Cost]]</f>
        <v>14000</v>
      </c>
      <c r="P92">
        <f>Table4[[#This Row],[Total Sales]]-Table4[[#This Row],[COGS]]</f>
        <v>1400</v>
      </c>
      <c r="Q92" s="1">
        <f>WEEKDAY(Table4[[#This Row],[Sales Date]])</f>
        <v>7</v>
      </c>
    </row>
    <row r="93" spans="2:17" x14ac:dyDescent="0.25">
      <c r="B93" t="s">
        <v>227</v>
      </c>
      <c r="C93" s="9">
        <v>44010</v>
      </c>
      <c r="D93" t="s">
        <v>228</v>
      </c>
      <c r="E93" t="s">
        <v>30</v>
      </c>
      <c r="F93" t="s">
        <v>17</v>
      </c>
      <c r="G93" t="s">
        <v>18</v>
      </c>
      <c r="H93" t="s">
        <v>74</v>
      </c>
      <c r="I93" t="s">
        <v>39</v>
      </c>
      <c r="J93">
        <v>4</v>
      </c>
      <c r="K93" t="s">
        <v>21</v>
      </c>
      <c r="L93">
        <v>11000</v>
      </c>
      <c r="M93">
        <v>10000</v>
      </c>
      <c r="N93">
        <f>Table4[[#This Row],[Qty]]*Table4[[#This Row],[Price]]</f>
        <v>44000</v>
      </c>
      <c r="O93">
        <f>Table4[[#This Row],[Qty]]*Table4[[#This Row],[Cost]]</f>
        <v>40000</v>
      </c>
      <c r="P93">
        <f>Table4[[#This Row],[Total Sales]]-Table4[[#This Row],[COGS]]</f>
        <v>4000</v>
      </c>
      <c r="Q93" s="1">
        <f>WEEKDAY(Table4[[#This Row],[Sales Date]])</f>
        <v>1</v>
      </c>
    </row>
    <row r="94" spans="2:17" x14ac:dyDescent="0.25">
      <c r="B94" t="s">
        <v>229</v>
      </c>
      <c r="C94" s="9">
        <v>44011</v>
      </c>
      <c r="D94" t="s">
        <v>230</v>
      </c>
      <c r="E94" t="s">
        <v>30</v>
      </c>
      <c r="F94" t="s">
        <v>24</v>
      </c>
      <c r="G94" t="s">
        <v>25</v>
      </c>
      <c r="H94" t="s">
        <v>80</v>
      </c>
      <c r="I94" t="s">
        <v>20</v>
      </c>
      <c r="J94">
        <v>1</v>
      </c>
      <c r="K94" t="s">
        <v>21</v>
      </c>
      <c r="L94">
        <v>13200.000000000002</v>
      </c>
      <c r="M94">
        <v>12000</v>
      </c>
      <c r="N94">
        <f>Table4[[#This Row],[Qty]]*Table4[[#This Row],[Price]]</f>
        <v>13200.000000000002</v>
      </c>
      <c r="O94">
        <f>Table4[[#This Row],[Qty]]*Table4[[#This Row],[Cost]]</f>
        <v>12000</v>
      </c>
      <c r="P94">
        <f>Table4[[#This Row],[Total Sales]]-Table4[[#This Row],[COGS]]</f>
        <v>1200.0000000000018</v>
      </c>
      <c r="Q94" s="1">
        <f>WEEKDAY(Table4[[#This Row],[Sales Date]])</f>
        <v>2</v>
      </c>
    </row>
    <row r="95" spans="2:17" x14ac:dyDescent="0.25">
      <c r="B95" t="s">
        <v>231</v>
      </c>
      <c r="C95" s="9">
        <v>44012</v>
      </c>
      <c r="D95" t="s">
        <v>232</v>
      </c>
      <c r="E95" t="s">
        <v>30</v>
      </c>
      <c r="F95" t="s">
        <v>31</v>
      </c>
      <c r="G95" t="s">
        <v>32</v>
      </c>
      <c r="H95" t="s">
        <v>83</v>
      </c>
      <c r="I95" t="s">
        <v>46</v>
      </c>
      <c r="J95">
        <v>2</v>
      </c>
      <c r="K95" t="s">
        <v>21</v>
      </c>
      <c r="L95">
        <v>9950</v>
      </c>
      <c r="M95">
        <v>9000</v>
      </c>
      <c r="N95">
        <f>Table4[[#This Row],[Qty]]*Table4[[#This Row],[Price]]</f>
        <v>19900</v>
      </c>
      <c r="O95">
        <f>Table4[[#This Row],[Qty]]*Table4[[#This Row],[Cost]]</f>
        <v>18000</v>
      </c>
      <c r="P95">
        <f>Table4[[#This Row],[Total Sales]]-Table4[[#This Row],[COGS]]</f>
        <v>1900</v>
      </c>
      <c r="Q95" s="1">
        <f>WEEKDAY(Table4[[#This Row],[Sales Date]])</f>
        <v>3</v>
      </c>
    </row>
    <row r="96" spans="2:17" x14ac:dyDescent="0.25">
      <c r="B96" t="s">
        <v>233</v>
      </c>
      <c r="C96" s="9">
        <v>44013</v>
      </c>
      <c r="D96" t="s">
        <v>234</v>
      </c>
      <c r="E96" t="s">
        <v>16</v>
      </c>
      <c r="F96" t="s">
        <v>36</v>
      </c>
      <c r="G96" t="s">
        <v>37</v>
      </c>
      <c r="H96" t="s">
        <v>86</v>
      </c>
      <c r="I96" t="s">
        <v>20</v>
      </c>
      <c r="J96">
        <v>2</v>
      </c>
      <c r="K96" t="s">
        <v>21</v>
      </c>
      <c r="L96">
        <v>7700</v>
      </c>
      <c r="M96">
        <v>7000</v>
      </c>
      <c r="N96">
        <f>Table4[[#This Row],[Qty]]*Table4[[#This Row],[Price]]</f>
        <v>15400</v>
      </c>
      <c r="O96">
        <f>Table4[[#This Row],[Qty]]*Table4[[#This Row],[Cost]]</f>
        <v>14000</v>
      </c>
      <c r="P96">
        <f>Table4[[#This Row],[Total Sales]]-Table4[[#This Row],[COGS]]</f>
        <v>1400</v>
      </c>
      <c r="Q96" s="1">
        <f>WEEKDAY(Table4[[#This Row],[Sales Date]])</f>
        <v>4</v>
      </c>
    </row>
    <row r="97" spans="2:17" x14ac:dyDescent="0.25">
      <c r="B97" t="s">
        <v>235</v>
      </c>
      <c r="C97" s="9">
        <v>44014</v>
      </c>
      <c r="D97" t="s">
        <v>236</v>
      </c>
      <c r="E97" t="s">
        <v>30</v>
      </c>
      <c r="F97" t="s">
        <v>17</v>
      </c>
      <c r="G97" t="s">
        <v>18</v>
      </c>
      <c r="H97" t="s">
        <v>86</v>
      </c>
      <c r="I97" t="s">
        <v>20</v>
      </c>
      <c r="J97">
        <v>4</v>
      </c>
      <c r="K97" t="s">
        <v>21</v>
      </c>
      <c r="L97">
        <v>11000</v>
      </c>
      <c r="M97">
        <v>10000</v>
      </c>
      <c r="N97">
        <f>Table4[[#This Row],[Qty]]*Table4[[#This Row],[Price]]</f>
        <v>44000</v>
      </c>
      <c r="O97">
        <f>Table4[[#This Row],[Qty]]*Table4[[#This Row],[Cost]]</f>
        <v>40000</v>
      </c>
      <c r="P97">
        <f>Table4[[#This Row],[Total Sales]]-Table4[[#This Row],[COGS]]</f>
        <v>4000</v>
      </c>
      <c r="Q97" s="1">
        <f>WEEKDAY(Table4[[#This Row],[Sales Date]])</f>
        <v>5</v>
      </c>
    </row>
    <row r="98" spans="2:17" x14ac:dyDescent="0.25">
      <c r="B98" t="s">
        <v>237</v>
      </c>
      <c r="C98" s="9">
        <v>44015</v>
      </c>
      <c r="D98" t="s">
        <v>238</v>
      </c>
      <c r="E98" t="s">
        <v>30</v>
      </c>
      <c r="F98" t="s">
        <v>17</v>
      </c>
      <c r="G98" t="s">
        <v>18</v>
      </c>
      <c r="H98" t="s">
        <v>19</v>
      </c>
      <c r="I98" t="s">
        <v>20</v>
      </c>
      <c r="J98">
        <v>1</v>
      </c>
      <c r="K98" t="s">
        <v>21</v>
      </c>
      <c r="L98">
        <v>13200.000000000002</v>
      </c>
      <c r="M98">
        <v>12000</v>
      </c>
      <c r="N98">
        <f>Table4[[#This Row],[Qty]]*Table4[[#This Row],[Price]]</f>
        <v>13200.000000000002</v>
      </c>
      <c r="O98">
        <f>Table4[[#This Row],[Qty]]*Table4[[#This Row],[Cost]]</f>
        <v>12000</v>
      </c>
      <c r="P98">
        <f>Table4[[#This Row],[Total Sales]]-Table4[[#This Row],[COGS]]</f>
        <v>1200.0000000000018</v>
      </c>
      <c r="Q98" s="1">
        <f>WEEKDAY(Table4[[#This Row],[Sales Date]])</f>
        <v>6</v>
      </c>
    </row>
    <row r="99" spans="2:17" x14ac:dyDescent="0.25">
      <c r="B99" t="s">
        <v>239</v>
      </c>
      <c r="C99" s="9">
        <v>44016</v>
      </c>
      <c r="D99" t="s">
        <v>240</v>
      </c>
      <c r="E99" t="s">
        <v>30</v>
      </c>
      <c r="F99" t="s">
        <v>24</v>
      </c>
      <c r="G99" t="s">
        <v>25</v>
      </c>
      <c r="H99" t="s">
        <v>26</v>
      </c>
      <c r="I99" t="s">
        <v>20</v>
      </c>
      <c r="J99">
        <v>2</v>
      </c>
      <c r="K99" t="s">
        <v>21</v>
      </c>
      <c r="L99">
        <v>9950</v>
      </c>
      <c r="M99">
        <v>9000</v>
      </c>
      <c r="N99">
        <f>Table4[[#This Row],[Qty]]*Table4[[#This Row],[Price]]</f>
        <v>19900</v>
      </c>
      <c r="O99">
        <f>Table4[[#This Row],[Qty]]*Table4[[#This Row],[Cost]]</f>
        <v>18000</v>
      </c>
      <c r="P99">
        <f>Table4[[#This Row],[Total Sales]]-Table4[[#This Row],[COGS]]</f>
        <v>1900</v>
      </c>
      <c r="Q99" s="1">
        <f>WEEKDAY(Table4[[#This Row],[Sales Date]])</f>
        <v>7</v>
      </c>
    </row>
    <row r="100" spans="2:17" x14ac:dyDescent="0.25">
      <c r="B100" t="s">
        <v>241</v>
      </c>
      <c r="C100" s="9">
        <v>44017</v>
      </c>
      <c r="D100" t="s">
        <v>242</v>
      </c>
      <c r="E100" t="s">
        <v>30</v>
      </c>
      <c r="F100" t="s">
        <v>31</v>
      </c>
      <c r="G100" t="s">
        <v>32</v>
      </c>
      <c r="H100" t="s">
        <v>33</v>
      </c>
      <c r="I100" t="s">
        <v>20</v>
      </c>
      <c r="J100">
        <v>2</v>
      </c>
      <c r="K100" t="s">
        <v>21</v>
      </c>
      <c r="L100">
        <v>7700</v>
      </c>
      <c r="M100">
        <v>7000</v>
      </c>
      <c r="N100">
        <f>Table4[[#This Row],[Qty]]*Table4[[#This Row],[Price]]</f>
        <v>15400</v>
      </c>
      <c r="O100">
        <f>Table4[[#This Row],[Qty]]*Table4[[#This Row],[Cost]]</f>
        <v>14000</v>
      </c>
      <c r="P100">
        <f>Table4[[#This Row],[Total Sales]]-Table4[[#This Row],[COGS]]</f>
        <v>1400</v>
      </c>
      <c r="Q100" s="1">
        <f>WEEKDAY(Table4[[#This Row],[Sales Date]])</f>
        <v>1</v>
      </c>
    </row>
    <row r="101" spans="2:17" x14ac:dyDescent="0.25">
      <c r="B101" t="s">
        <v>243</v>
      </c>
      <c r="C101" s="9">
        <v>44018</v>
      </c>
      <c r="D101" t="s">
        <v>244</v>
      </c>
      <c r="E101" t="s">
        <v>30</v>
      </c>
      <c r="F101" t="s">
        <v>36</v>
      </c>
      <c r="G101" t="s">
        <v>37</v>
      </c>
      <c r="H101" t="s">
        <v>38</v>
      </c>
      <c r="I101" t="s">
        <v>39</v>
      </c>
      <c r="J101">
        <v>1</v>
      </c>
      <c r="K101" t="s">
        <v>21</v>
      </c>
      <c r="L101">
        <v>11000</v>
      </c>
      <c r="M101">
        <v>10000</v>
      </c>
      <c r="N101">
        <f>Table4[[#This Row],[Qty]]*Table4[[#This Row],[Price]]</f>
        <v>11000</v>
      </c>
      <c r="O101">
        <f>Table4[[#This Row],[Qty]]*Table4[[#This Row],[Cost]]</f>
        <v>10000</v>
      </c>
      <c r="P101">
        <f>Table4[[#This Row],[Total Sales]]-Table4[[#This Row],[COGS]]</f>
        <v>1000</v>
      </c>
      <c r="Q101" s="1">
        <f>WEEKDAY(Table4[[#This Row],[Sales Date]])</f>
        <v>2</v>
      </c>
    </row>
    <row r="102" spans="2:17" x14ac:dyDescent="0.25">
      <c r="B102" t="s">
        <v>245</v>
      </c>
      <c r="C102" s="9">
        <v>44019</v>
      </c>
      <c r="D102" t="s">
        <v>246</v>
      </c>
      <c r="E102" t="s">
        <v>30</v>
      </c>
      <c r="F102" t="s">
        <v>17</v>
      </c>
      <c r="G102" t="s">
        <v>18</v>
      </c>
      <c r="H102" t="s">
        <v>42</v>
      </c>
      <c r="I102" t="s">
        <v>20</v>
      </c>
      <c r="J102">
        <v>1</v>
      </c>
      <c r="K102" t="s">
        <v>21</v>
      </c>
      <c r="L102">
        <v>7700.0000000000009</v>
      </c>
      <c r="M102">
        <v>7000</v>
      </c>
      <c r="N102">
        <f>Table4[[#This Row],[Qty]]*Table4[[#This Row],[Price]]</f>
        <v>7700.0000000000009</v>
      </c>
      <c r="O102">
        <f>Table4[[#This Row],[Qty]]*Table4[[#This Row],[Cost]]</f>
        <v>7000</v>
      </c>
      <c r="P102">
        <f>Table4[[#This Row],[Total Sales]]-Table4[[#This Row],[COGS]]</f>
        <v>700.00000000000091</v>
      </c>
      <c r="Q102" s="1">
        <f>WEEKDAY(Table4[[#This Row],[Sales Date]])</f>
        <v>3</v>
      </c>
    </row>
    <row r="103" spans="2:17" x14ac:dyDescent="0.25">
      <c r="B103" t="s">
        <v>247</v>
      </c>
      <c r="C103" s="9">
        <v>44020</v>
      </c>
      <c r="D103" t="s">
        <v>248</v>
      </c>
      <c r="E103" t="s">
        <v>30</v>
      </c>
      <c r="F103" t="s">
        <v>17</v>
      </c>
      <c r="G103" t="s">
        <v>18</v>
      </c>
      <c r="H103" t="s">
        <v>45</v>
      </c>
      <c r="I103" t="s">
        <v>46</v>
      </c>
      <c r="J103">
        <v>2</v>
      </c>
      <c r="K103" t="s">
        <v>21</v>
      </c>
      <c r="L103">
        <v>9950</v>
      </c>
      <c r="M103">
        <v>9000</v>
      </c>
      <c r="N103">
        <f>Table4[[#This Row],[Qty]]*Table4[[#This Row],[Price]]</f>
        <v>19900</v>
      </c>
      <c r="O103">
        <f>Table4[[#This Row],[Qty]]*Table4[[#This Row],[Cost]]</f>
        <v>18000</v>
      </c>
      <c r="P103">
        <f>Table4[[#This Row],[Total Sales]]-Table4[[#This Row],[COGS]]</f>
        <v>1900</v>
      </c>
      <c r="Q103" s="1">
        <f>WEEKDAY(Table4[[#This Row],[Sales Date]])</f>
        <v>4</v>
      </c>
    </row>
    <row r="104" spans="2:17" x14ac:dyDescent="0.25">
      <c r="B104" t="s">
        <v>249</v>
      </c>
      <c r="C104" s="9">
        <v>44021</v>
      </c>
      <c r="D104" t="s">
        <v>250</v>
      </c>
      <c r="E104" t="s">
        <v>30</v>
      </c>
      <c r="F104" t="s">
        <v>24</v>
      </c>
      <c r="G104" t="s">
        <v>25</v>
      </c>
      <c r="H104" t="s">
        <v>80</v>
      </c>
      <c r="I104" t="s">
        <v>20</v>
      </c>
      <c r="J104">
        <v>2</v>
      </c>
      <c r="K104" t="s">
        <v>21</v>
      </c>
      <c r="L104">
        <v>19800</v>
      </c>
      <c r="M104">
        <v>18000</v>
      </c>
      <c r="N104">
        <f>Table4[[#This Row],[Qty]]*Table4[[#This Row],[Price]]</f>
        <v>39600</v>
      </c>
      <c r="O104">
        <f>Table4[[#This Row],[Qty]]*Table4[[#This Row],[Cost]]</f>
        <v>36000</v>
      </c>
      <c r="P104">
        <f>Table4[[#This Row],[Total Sales]]-Table4[[#This Row],[COGS]]</f>
        <v>3600</v>
      </c>
      <c r="Q104" s="1">
        <f>WEEKDAY(Table4[[#This Row],[Sales Date]])</f>
        <v>5</v>
      </c>
    </row>
    <row r="105" spans="2:17" x14ac:dyDescent="0.25">
      <c r="B105" t="s">
        <v>251</v>
      </c>
      <c r="C105" s="9">
        <v>44022</v>
      </c>
      <c r="D105" t="s">
        <v>252</v>
      </c>
      <c r="E105" t="s">
        <v>30</v>
      </c>
      <c r="F105" t="s">
        <v>31</v>
      </c>
      <c r="G105" t="s">
        <v>32</v>
      </c>
      <c r="H105" t="s">
        <v>83</v>
      </c>
      <c r="I105" t="s">
        <v>46</v>
      </c>
      <c r="J105">
        <v>1</v>
      </c>
      <c r="K105" t="s">
        <v>21</v>
      </c>
      <c r="L105">
        <v>44000</v>
      </c>
      <c r="M105">
        <v>40000</v>
      </c>
      <c r="N105">
        <f>Table4[[#This Row],[Qty]]*Table4[[#This Row],[Price]]</f>
        <v>44000</v>
      </c>
      <c r="O105">
        <f>Table4[[#This Row],[Qty]]*Table4[[#This Row],[Cost]]</f>
        <v>40000</v>
      </c>
      <c r="P105">
        <f>Table4[[#This Row],[Total Sales]]-Table4[[#This Row],[COGS]]</f>
        <v>4000</v>
      </c>
      <c r="Q105" s="1">
        <f>WEEKDAY(Table4[[#This Row],[Sales Date]])</f>
        <v>6</v>
      </c>
    </row>
    <row r="106" spans="2:17" x14ac:dyDescent="0.25">
      <c r="B106" t="s">
        <v>253</v>
      </c>
      <c r="C106" s="9">
        <v>44023</v>
      </c>
      <c r="D106" t="s">
        <v>254</v>
      </c>
      <c r="E106" t="s">
        <v>30</v>
      </c>
      <c r="F106" t="s">
        <v>36</v>
      </c>
      <c r="G106" t="s">
        <v>37</v>
      </c>
      <c r="H106" t="s">
        <v>86</v>
      </c>
      <c r="I106" t="s">
        <v>20</v>
      </c>
      <c r="J106">
        <v>1</v>
      </c>
      <c r="K106" t="s">
        <v>21</v>
      </c>
      <c r="L106">
        <v>22000</v>
      </c>
      <c r="M106">
        <v>20000</v>
      </c>
      <c r="N106">
        <f>Table4[[#This Row],[Qty]]*Table4[[#This Row],[Price]]</f>
        <v>22000</v>
      </c>
      <c r="O106">
        <f>Table4[[#This Row],[Qty]]*Table4[[#This Row],[Cost]]</f>
        <v>20000</v>
      </c>
      <c r="P106">
        <f>Table4[[#This Row],[Total Sales]]-Table4[[#This Row],[COGS]]</f>
        <v>2000</v>
      </c>
      <c r="Q106" s="1">
        <f>WEEKDAY(Table4[[#This Row],[Sales Date]])</f>
        <v>7</v>
      </c>
    </row>
    <row r="107" spans="2:17" x14ac:dyDescent="0.25">
      <c r="B107" t="s">
        <v>255</v>
      </c>
      <c r="C107" s="9">
        <v>44024</v>
      </c>
      <c r="D107" t="s">
        <v>256</v>
      </c>
      <c r="E107" t="s">
        <v>30</v>
      </c>
      <c r="F107" t="s">
        <v>17</v>
      </c>
      <c r="G107" t="s">
        <v>18</v>
      </c>
      <c r="H107" t="s">
        <v>58</v>
      </c>
      <c r="I107" t="s">
        <v>59</v>
      </c>
      <c r="J107">
        <v>2</v>
      </c>
      <c r="K107" t="s">
        <v>21</v>
      </c>
      <c r="L107">
        <v>13000</v>
      </c>
      <c r="M107">
        <v>12000</v>
      </c>
      <c r="N107">
        <f>Table4[[#This Row],[Qty]]*Table4[[#This Row],[Price]]</f>
        <v>26000</v>
      </c>
      <c r="O107">
        <f>Table4[[#This Row],[Qty]]*Table4[[#This Row],[Cost]]</f>
        <v>24000</v>
      </c>
      <c r="P107">
        <f>Table4[[#This Row],[Total Sales]]-Table4[[#This Row],[COGS]]</f>
        <v>2000</v>
      </c>
      <c r="Q107" s="1">
        <f>WEEKDAY(Table4[[#This Row],[Sales Date]])</f>
        <v>1</v>
      </c>
    </row>
    <row r="108" spans="2:17" x14ac:dyDescent="0.25">
      <c r="B108" t="s">
        <v>257</v>
      </c>
      <c r="C108" s="9">
        <v>44025</v>
      </c>
      <c r="D108" t="s">
        <v>258</v>
      </c>
      <c r="E108" t="s">
        <v>30</v>
      </c>
      <c r="F108" t="s">
        <v>17</v>
      </c>
      <c r="G108" t="s">
        <v>18</v>
      </c>
      <c r="H108" t="s">
        <v>62</v>
      </c>
      <c r="I108" t="s">
        <v>46</v>
      </c>
      <c r="J108">
        <v>2</v>
      </c>
      <c r="K108" t="s">
        <v>21</v>
      </c>
      <c r="L108">
        <v>6700</v>
      </c>
      <c r="M108">
        <v>5000</v>
      </c>
      <c r="N108">
        <f>Table4[[#This Row],[Qty]]*Table4[[#This Row],[Price]]</f>
        <v>13400</v>
      </c>
      <c r="O108">
        <f>Table4[[#This Row],[Qty]]*Table4[[#This Row],[Cost]]</f>
        <v>10000</v>
      </c>
      <c r="P108">
        <f>Table4[[#This Row],[Total Sales]]-Table4[[#This Row],[COGS]]</f>
        <v>3400</v>
      </c>
      <c r="Q108" s="1">
        <f>WEEKDAY(Table4[[#This Row],[Sales Date]])</f>
        <v>2</v>
      </c>
    </row>
    <row r="109" spans="2:17" x14ac:dyDescent="0.25">
      <c r="B109" t="s">
        <v>259</v>
      </c>
      <c r="C109" s="9">
        <v>44026</v>
      </c>
      <c r="D109" t="s">
        <v>260</v>
      </c>
      <c r="E109" t="s">
        <v>30</v>
      </c>
      <c r="F109" t="s">
        <v>24</v>
      </c>
      <c r="G109" t="s">
        <v>25</v>
      </c>
      <c r="H109" t="s">
        <v>65</v>
      </c>
      <c r="I109" t="s">
        <v>46</v>
      </c>
      <c r="J109">
        <v>1</v>
      </c>
      <c r="K109" t="s">
        <v>21</v>
      </c>
      <c r="L109">
        <v>6700</v>
      </c>
      <c r="M109">
        <v>5001</v>
      </c>
      <c r="N109">
        <f>Table4[[#This Row],[Qty]]*Table4[[#This Row],[Price]]</f>
        <v>6700</v>
      </c>
      <c r="O109">
        <f>Table4[[#This Row],[Qty]]*Table4[[#This Row],[Cost]]</f>
        <v>5001</v>
      </c>
      <c r="P109">
        <f>Table4[[#This Row],[Total Sales]]-Table4[[#This Row],[COGS]]</f>
        <v>1699</v>
      </c>
      <c r="Q109" s="1">
        <f>WEEKDAY(Table4[[#This Row],[Sales Date]])</f>
        <v>3</v>
      </c>
    </row>
    <row r="110" spans="2:17" x14ac:dyDescent="0.25">
      <c r="B110" t="s">
        <v>261</v>
      </c>
      <c r="C110" s="9">
        <v>44027</v>
      </c>
      <c r="D110" t="s">
        <v>262</v>
      </c>
      <c r="E110" t="s">
        <v>16</v>
      </c>
      <c r="F110" t="s">
        <v>31</v>
      </c>
      <c r="G110" t="s">
        <v>32</v>
      </c>
      <c r="H110" t="s">
        <v>68</v>
      </c>
      <c r="I110" t="s">
        <v>20</v>
      </c>
      <c r="J110">
        <v>1</v>
      </c>
      <c r="K110" t="s">
        <v>21</v>
      </c>
      <c r="L110">
        <v>6700</v>
      </c>
      <c r="M110">
        <v>5002</v>
      </c>
      <c r="N110">
        <f>Table4[[#This Row],[Qty]]*Table4[[#This Row],[Price]]</f>
        <v>6700</v>
      </c>
      <c r="O110">
        <f>Table4[[#This Row],[Qty]]*Table4[[#This Row],[Cost]]</f>
        <v>5002</v>
      </c>
      <c r="P110">
        <f>Table4[[#This Row],[Total Sales]]-Table4[[#This Row],[COGS]]</f>
        <v>1698</v>
      </c>
      <c r="Q110" s="1">
        <f>WEEKDAY(Table4[[#This Row],[Sales Date]])</f>
        <v>4</v>
      </c>
    </row>
    <row r="111" spans="2:17" x14ac:dyDescent="0.25">
      <c r="B111" t="s">
        <v>263</v>
      </c>
      <c r="C111" s="9">
        <v>44028</v>
      </c>
      <c r="D111" t="s">
        <v>264</v>
      </c>
      <c r="E111" t="s">
        <v>16</v>
      </c>
      <c r="F111" t="s">
        <v>36</v>
      </c>
      <c r="G111" t="s">
        <v>37</v>
      </c>
      <c r="H111" t="s">
        <v>71</v>
      </c>
      <c r="I111" t="s">
        <v>20</v>
      </c>
      <c r="J111">
        <v>2</v>
      </c>
      <c r="K111" t="s">
        <v>21</v>
      </c>
      <c r="L111">
        <v>6700</v>
      </c>
      <c r="M111">
        <v>5000</v>
      </c>
      <c r="N111">
        <f>Table4[[#This Row],[Qty]]*Table4[[#This Row],[Price]]</f>
        <v>13400</v>
      </c>
      <c r="O111">
        <f>Table4[[#This Row],[Qty]]*Table4[[#This Row],[Cost]]</f>
        <v>10000</v>
      </c>
      <c r="P111">
        <f>Table4[[#This Row],[Total Sales]]-Table4[[#This Row],[COGS]]</f>
        <v>3400</v>
      </c>
      <c r="Q111" s="1">
        <f>WEEKDAY(Table4[[#This Row],[Sales Date]])</f>
        <v>5</v>
      </c>
    </row>
    <row r="112" spans="2:17" x14ac:dyDescent="0.25">
      <c r="B112" t="s">
        <v>265</v>
      </c>
      <c r="C112" s="9">
        <v>44029</v>
      </c>
      <c r="D112" t="s">
        <v>266</v>
      </c>
      <c r="E112" t="s">
        <v>16</v>
      </c>
      <c r="F112" t="s">
        <v>17</v>
      </c>
      <c r="G112" t="s">
        <v>18</v>
      </c>
      <c r="H112" t="s">
        <v>74</v>
      </c>
      <c r="I112" t="s">
        <v>39</v>
      </c>
      <c r="J112">
        <v>2</v>
      </c>
      <c r="K112" t="s">
        <v>21</v>
      </c>
      <c r="L112">
        <v>6700</v>
      </c>
      <c r="M112">
        <v>5001</v>
      </c>
      <c r="N112">
        <f>Table4[[#This Row],[Qty]]*Table4[[#This Row],[Price]]</f>
        <v>13400</v>
      </c>
      <c r="O112">
        <f>Table4[[#This Row],[Qty]]*Table4[[#This Row],[Cost]]</f>
        <v>10002</v>
      </c>
      <c r="P112">
        <f>Table4[[#This Row],[Total Sales]]-Table4[[#This Row],[COGS]]</f>
        <v>3398</v>
      </c>
      <c r="Q112" s="1">
        <f>WEEKDAY(Table4[[#This Row],[Sales Date]])</f>
        <v>6</v>
      </c>
    </row>
    <row r="113" spans="2:17" x14ac:dyDescent="0.25">
      <c r="B113" t="s">
        <v>267</v>
      </c>
      <c r="C113" s="9">
        <v>44030</v>
      </c>
      <c r="D113" t="s">
        <v>268</v>
      </c>
      <c r="E113" t="s">
        <v>30</v>
      </c>
      <c r="F113" t="s">
        <v>17</v>
      </c>
      <c r="G113" t="s">
        <v>18</v>
      </c>
      <c r="H113" t="s">
        <v>77</v>
      </c>
      <c r="I113" t="s">
        <v>20</v>
      </c>
      <c r="J113">
        <v>1</v>
      </c>
      <c r="K113" t="s">
        <v>21</v>
      </c>
      <c r="L113">
        <v>6700</v>
      </c>
      <c r="M113">
        <v>5002</v>
      </c>
      <c r="N113">
        <f>Table4[[#This Row],[Qty]]*Table4[[#This Row],[Price]]</f>
        <v>6700</v>
      </c>
      <c r="O113">
        <f>Table4[[#This Row],[Qty]]*Table4[[#This Row],[Cost]]</f>
        <v>5002</v>
      </c>
      <c r="P113">
        <f>Table4[[#This Row],[Total Sales]]-Table4[[#This Row],[COGS]]</f>
        <v>1698</v>
      </c>
      <c r="Q113" s="1">
        <f>WEEKDAY(Table4[[#This Row],[Sales Date]])</f>
        <v>7</v>
      </c>
    </row>
    <row r="114" spans="2:17" x14ac:dyDescent="0.25">
      <c r="B114" t="s">
        <v>269</v>
      </c>
      <c r="C114" s="9">
        <v>44031</v>
      </c>
      <c r="D114" t="s">
        <v>270</v>
      </c>
      <c r="E114" t="s">
        <v>30</v>
      </c>
      <c r="F114" t="s">
        <v>24</v>
      </c>
      <c r="G114" t="s">
        <v>25</v>
      </c>
      <c r="H114" t="s">
        <v>80</v>
      </c>
      <c r="I114" t="s">
        <v>20</v>
      </c>
      <c r="J114">
        <v>1</v>
      </c>
      <c r="K114" t="s">
        <v>21</v>
      </c>
      <c r="L114">
        <v>6700</v>
      </c>
      <c r="M114">
        <v>5000</v>
      </c>
      <c r="N114">
        <f>Table4[[#This Row],[Qty]]*Table4[[#This Row],[Price]]</f>
        <v>6700</v>
      </c>
      <c r="O114">
        <f>Table4[[#This Row],[Qty]]*Table4[[#This Row],[Cost]]</f>
        <v>5000</v>
      </c>
      <c r="P114">
        <f>Table4[[#This Row],[Total Sales]]-Table4[[#This Row],[COGS]]</f>
        <v>1700</v>
      </c>
      <c r="Q114" s="1">
        <f>WEEKDAY(Table4[[#This Row],[Sales Date]])</f>
        <v>1</v>
      </c>
    </row>
    <row r="115" spans="2:17" x14ac:dyDescent="0.25">
      <c r="B115" t="s">
        <v>271</v>
      </c>
      <c r="C115" s="9">
        <v>44032</v>
      </c>
      <c r="D115" t="s">
        <v>272</v>
      </c>
      <c r="E115" t="s">
        <v>30</v>
      </c>
      <c r="F115" t="s">
        <v>31</v>
      </c>
      <c r="G115" t="s">
        <v>32</v>
      </c>
      <c r="H115" t="s">
        <v>83</v>
      </c>
      <c r="I115" t="s">
        <v>46</v>
      </c>
      <c r="J115">
        <v>2</v>
      </c>
      <c r="K115" t="s">
        <v>21</v>
      </c>
      <c r="L115">
        <v>6700</v>
      </c>
      <c r="M115">
        <v>5001</v>
      </c>
      <c r="N115">
        <f>Table4[[#This Row],[Qty]]*Table4[[#This Row],[Price]]</f>
        <v>13400</v>
      </c>
      <c r="O115">
        <f>Table4[[#This Row],[Qty]]*Table4[[#This Row],[Cost]]</f>
        <v>10002</v>
      </c>
      <c r="P115">
        <f>Table4[[#This Row],[Total Sales]]-Table4[[#This Row],[COGS]]</f>
        <v>3398</v>
      </c>
      <c r="Q115" s="1">
        <f>WEEKDAY(Table4[[#This Row],[Sales Date]])</f>
        <v>2</v>
      </c>
    </row>
    <row r="116" spans="2:17" x14ac:dyDescent="0.25">
      <c r="B116" t="s">
        <v>273</v>
      </c>
      <c r="C116" s="9">
        <v>44033</v>
      </c>
      <c r="D116" t="s">
        <v>274</v>
      </c>
      <c r="E116" t="s">
        <v>30</v>
      </c>
      <c r="F116" t="s">
        <v>36</v>
      </c>
      <c r="G116" t="s">
        <v>37</v>
      </c>
      <c r="H116" t="s">
        <v>86</v>
      </c>
      <c r="I116" t="s">
        <v>20</v>
      </c>
      <c r="J116">
        <v>2</v>
      </c>
      <c r="K116" t="s">
        <v>21</v>
      </c>
      <c r="L116">
        <v>6700</v>
      </c>
      <c r="M116">
        <v>5002</v>
      </c>
      <c r="N116">
        <f>Table4[[#This Row],[Qty]]*Table4[[#This Row],[Price]]</f>
        <v>13400</v>
      </c>
      <c r="O116">
        <f>Table4[[#This Row],[Qty]]*Table4[[#This Row],[Cost]]</f>
        <v>10004</v>
      </c>
      <c r="P116">
        <f>Table4[[#This Row],[Total Sales]]-Table4[[#This Row],[COGS]]</f>
        <v>3396</v>
      </c>
      <c r="Q116" s="1">
        <f>WEEKDAY(Table4[[#This Row],[Sales Date]])</f>
        <v>3</v>
      </c>
    </row>
    <row r="117" spans="2:17" x14ac:dyDescent="0.25">
      <c r="B117" t="s">
        <v>275</v>
      </c>
      <c r="C117" s="9">
        <v>44034</v>
      </c>
      <c r="D117" t="s">
        <v>276</v>
      </c>
      <c r="E117" t="s">
        <v>16</v>
      </c>
      <c r="F117" t="s">
        <v>17</v>
      </c>
      <c r="G117" t="s">
        <v>18</v>
      </c>
      <c r="H117" t="s">
        <v>19</v>
      </c>
      <c r="I117" t="s">
        <v>20</v>
      </c>
      <c r="J117">
        <v>1</v>
      </c>
      <c r="K117" t="s">
        <v>21</v>
      </c>
      <c r="L117">
        <v>22000</v>
      </c>
      <c r="M117">
        <v>20000</v>
      </c>
      <c r="N117">
        <f>Table4[[#This Row],[Qty]]*Table4[[#This Row],[Price]]</f>
        <v>22000</v>
      </c>
      <c r="O117">
        <f>Table4[[#This Row],[Qty]]*Table4[[#This Row],[Cost]]</f>
        <v>20000</v>
      </c>
      <c r="P117">
        <f>Table4[[#This Row],[Total Sales]]-Table4[[#This Row],[COGS]]</f>
        <v>2000</v>
      </c>
      <c r="Q117" s="1">
        <f>WEEKDAY(Table4[[#This Row],[Sales Date]])</f>
        <v>4</v>
      </c>
    </row>
    <row r="118" spans="2:17" x14ac:dyDescent="0.25">
      <c r="B118" t="s">
        <v>277</v>
      </c>
      <c r="C118" s="9">
        <v>44035</v>
      </c>
      <c r="D118" t="s">
        <v>278</v>
      </c>
      <c r="E118" t="s">
        <v>30</v>
      </c>
      <c r="F118" t="s">
        <v>17</v>
      </c>
      <c r="G118" t="s">
        <v>18</v>
      </c>
      <c r="H118" t="s">
        <v>26</v>
      </c>
      <c r="I118" t="s">
        <v>20</v>
      </c>
      <c r="J118">
        <v>1</v>
      </c>
      <c r="K118" t="s">
        <v>27</v>
      </c>
      <c r="L118">
        <v>10000</v>
      </c>
      <c r="M118">
        <v>9000</v>
      </c>
      <c r="N118">
        <f>Table4[[#This Row],[Qty]]*Table4[[#This Row],[Price]]</f>
        <v>10000</v>
      </c>
      <c r="O118">
        <f>Table4[[#This Row],[Qty]]*Table4[[#This Row],[Cost]]</f>
        <v>9000</v>
      </c>
      <c r="P118">
        <f>Table4[[#This Row],[Total Sales]]-Table4[[#This Row],[COGS]]</f>
        <v>1000</v>
      </c>
      <c r="Q118" s="1">
        <f>WEEKDAY(Table4[[#This Row],[Sales Date]])</f>
        <v>5</v>
      </c>
    </row>
    <row r="119" spans="2:17" x14ac:dyDescent="0.25">
      <c r="B119" t="s">
        <v>279</v>
      </c>
      <c r="C119" s="9">
        <v>44036</v>
      </c>
      <c r="D119" t="s">
        <v>280</v>
      </c>
      <c r="E119" t="s">
        <v>30</v>
      </c>
      <c r="F119" t="s">
        <v>24</v>
      </c>
      <c r="G119" t="s">
        <v>25</v>
      </c>
      <c r="H119" t="s">
        <v>33</v>
      </c>
      <c r="I119" t="s">
        <v>20</v>
      </c>
      <c r="J119">
        <v>1</v>
      </c>
      <c r="K119" t="s">
        <v>21</v>
      </c>
      <c r="L119">
        <v>8500</v>
      </c>
      <c r="M119">
        <v>7600</v>
      </c>
      <c r="N119">
        <f>Table4[[#This Row],[Qty]]*Table4[[#This Row],[Price]]</f>
        <v>8500</v>
      </c>
      <c r="O119">
        <f>Table4[[#This Row],[Qty]]*Table4[[#This Row],[Cost]]</f>
        <v>7600</v>
      </c>
      <c r="P119">
        <f>Table4[[#This Row],[Total Sales]]-Table4[[#This Row],[COGS]]</f>
        <v>900</v>
      </c>
      <c r="Q119" s="1">
        <f>WEEKDAY(Table4[[#This Row],[Sales Date]])</f>
        <v>6</v>
      </c>
    </row>
    <row r="120" spans="2:17" x14ac:dyDescent="0.25">
      <c r="B120" t="s">
        <v>281</v>
      </c>
      <c r="C120" s="9">
        <v>44037</v>
      </c>
      <c r="D120" t="s">
        <v>282</v>
      </c>
      <c r="E120" t="s">
        <v>30</v>
      </c>
      <c r="F120" t="s">
        <v>31</v>
      </c>
      <c r="G120" t="s">
        <v>32</v>
      </c>
      <c r="H120" t="s">
        <v>38</v>
      </c>
      <c r="I120" t="s">
        <v>39</v>
      </c>
      <c r="J120">
        <v>2</v>
      </c>
      <c r="K120" t="s">
        <v>27</v>
      </c>
      <c r="L120">
        <v>8500</v>
      </c>
      <c r="M120">
        <v>7600</v>
      </c>
      <c r="N120">
        <f>Table4[[#This Row],[Qty]]*Table4[[#This Row],[Price]]</f>
        <v>17000</v>
      </c>
      <c r="O120">
        <f>Table4[[#This Row],[Qty]]*Table4[[#This Row],[Cost]]</f>
        <v>15200</v>
      </c>
      <c r="P120">
        <f>Table4[[#This Row],[Total Sales]]-Table4[[#This Row],[COGS]]</f>
        <v>1800</v>
      </c>
      <c r="Q120" s="1">
        <f>WEEKDAY(Table4[[#This Row],[Sales Date]])</f>
        <v>7</v>
      </c>
    </row>
    <row r="121" spans="2:17" x14ac:dyDescent="0.25">
      <c r="B121" t="s">
        <v>283</v>
      </c>
      <c r="C121" s="9">
        <v>44038</v>
      </c>
      <c r="D121" t="s">
        <v>284</v>
      </c>
      <c r="E121" t="s">
        <v>30</v>
      </c>
      <c r="F121" t="s">
        <v>36</v>
      </c>
      <c r="G121" t="s">
        <v>37</v>
      </c>
      <c r="H121" t="s">
        <v>42</v>
      </c>
      <c r="I121" t="s">
        <v>20</v>
      </c>
      <c r="J121">
        <v>3</v>
      </c>
      <c r="K121" t="s">
        <v>21</v>
      </c>
      <c r="L121">
        <v>13200.000000000002</v>
      </c>
      <c r="M121">
        <v>12000</v>
      </c>
      <c r="N121">
        <f>Table4[[#This Row],[Qty]]*Table4[[#This Row],[Price]]</f>
        <v>39600.000000000007</v>
      </c>
      <c r="O121">
        <f>Table4[[#This Row],[Qty]]*Table4[[#This Row],[Cost]]</f>
        <v>36000</v>
      </c>
      <c r="P121">
        <f>Table4[[#This Row],[Total Sales]]-Table4[[#This Row],[COGS]]</f>
        <v>3600.0000000000073</v>
      </c>
      <c r="Q121" s="1">
        <f>WEEKDAY(Table4[[#This Row],[Sales Date]])</f>
        <v>1</v>
      </c>
    </row>
    <row r="122" spans="2:17" x14ac:dyDescent="0.25">
      <c r="B122" t="s">
        <v>285</v>
      </c>
      <c r="C122" s="9">
        <v>44039</v>
      </c>
      <c r="D122" t="s">
        <v>286</v>
      </c>
      <c r="E122" t="s">
        <v>30</v>
      </c>
      <c r="F122" t="s">
        <v>17</v>
      </c>
      <c r="G122" t="s">
        <v>18</v>
      </c>
      <c r="H122" t="s">
        <v>80</v>
      </c>
      <c r="I122" t="s">
        <v>20</v>
      </c>
      <c r="J122">
        <v>2</v>
      </c>
      <c r="K122" t="s">
        <v>21</v>
      </c>
      <c r="L122">
        <v>22000</v>
      </c>
      <c r="M122">
        <v>20000</v>
      </c>
      <c r="N122">
        <f>Table4[[#This Row],[Qty]]*Table4[[#This Row],[Price]]</f>
        <v>44000</v>
      </c>
      <c r="O122">
        <f>Table4[[#This Row],[Qty]]*Table4[[#This Row],[Cost]]</f>
        <v>40000</v>
      </c>
      <c r="P122">
        <f>Table4[[#This Row],[Total Sales]]-Table4[[#This Row],[COGS]]</f>
        <v>4000</v>
      </c>
      <c r="Q122" s="1">
        <f>WEEKDAY(Table4[[#This Row],[Sales Date]])</f>
        <v>2</v>
      </c>
    </row>
    <row r="123" spans="2:17" x14ac:dyDescent="0.25">
      <c r="B123" t="s">
        <v>287</v>
      </c>
      <c r="C123" s="9">
        <v>44040</v>
      </c>
      <c r="D123" t="s">
        <v>288</v>
      </c>
      <c r="E123" t="s">
        <v>30</v>
      </c>
      <c r="F123" t="s">
        <v>17</v>
      </c>
      <c r="G123" t="s">
        <v>18</v>
      </c>
      <c r="H123" t="s">
        <v>83</v>
      </c>
      <c r="I123" t="s">
        <v>46</v>
      </c>
      <c r="J123">
        <v>2</v>
      </c>
      <c r="K123" t="s">
        <v>21</v>
      </c>
      <c r="L123">
        <v>7700</v>
      </c>
      <c r="M123">
        <v>7000</v>
      </c>
      <c r="N123">
        <f>Table4[[#This Row],[Qty]]*Table4[[#This Row],[Price]]</f>
        <v>15400</v>
      </c>
      <c r="O123">
        <f>Table4[[#This Row],[Qty]]*Table4[[#This Row],[Cost]]</f>
        <v>14000</v>
      </c>
      <c r="P123">
        <f>Table4[[#This Row],[Total Sales]]-Table4[[#This Row],[COGS]]</f>
        <v>1400</v>
      </c>
      <c r="Q123" s="1">
        <f>WEEKDAY(Table4[[#This Row],[Sales Date]])</f>
        <v>3</v>
      </c>
    </row>
    <row r="124" spans="2:17" x14ac:dyDescent="0.25">
      <c r="B124" t="s">
        <v>289</v>
      </c>
      <c r="C124" s="9">
        <v>44041</v>
      </c>
      <c r="D124" t="s">
        <v>290</v>
      </c>
      <c r="E124" t="s">
        <v>30</v>
      </c>
      <c r="F124" t="s">
        <v>24</v>
      </c>
      <c r="G124" t="s">
        <v>25</v>
      </c>
      <c r="H124" t="s">
        <v>86</v>
      </c>
      <c r="I124" t="s">
        <v>20</v>
      </c>
      <c r="J124">
        <v>3</v>
      </c>
      <c r="K124" t="s">
        <v>21</v>
      </c>
      <c r="L124">
        <v>22000</v>
      </c>
      <c r="M124">
        <v>20000</v>
      </c>
      <c r="N124">
        <f>Table4[[#This Row],[Qty]]*Table4[[#This Row],[Price]]</f>
        <v>66000</v>
      </c>
      <c r="O124">
        <f>Table4[[#This Row],[Qty]]*Table4[[#This Row],[Cost]]</f>
        <v>60000</v>
      </c>
      <c r="P124">
        <f>Table4[[#This Row],[Total Sales]]-Table4[[#This Row],[COGS]]</f>
        <v>6000</v>
      </c>
      <c r="Q124" s="1">
        <f>WEEKDAY(Table4[[#This Row],[Sales Date]])</f>
        <v>4</v>
      </c>
    </row>
    <row r="125" spans="2:17" x14ac:dyDescent="0.25">
      <c r="B125" t="s">
        <v>291</v>
      </c>
      <c r="C125" s="9">
        <v>43983</v>
      </c>
      <c r="D125" t="s">
        <v>292</v>
      </c>
      <c r="E125" t="s">
        <v>30</v>
      </c>
      <c r="F125" t="s">
        <v>31</v>
      </c>
      <c r="G125" t="s">
        <v>32</v>
      </c>
      <c r="H125" t="s">
        <v>55</v>
      </c>
      <c r="I125" t="s">
        <v>39</v>
      </c>
      <c r="J125">
        <v>1</v>
      </c>
      <c r="K125" t="s">
        <v>21</v>
      </c>
      <c r="L125">
        <v>44000</v>
      </c>
      <c r="M125">
        <v>40000</v>
      </c>
      <c r="N125">
        <f>Table4[[#This Row],[Qty]]*Table4[[#This Row],[Price]]</f>
        <v>44000</v>
      </c>
      <c r="O125">
        <f>Table4[[#This Row],[Qty]]*Table4[[#This Row],[Cost]]</f>
        <v>40000</v>
      </c>
      <c r="P125">
        <f>Table4[[#This Row],[Total Sales]]-Table4[[#This Row],[COGS]]</f>
        <v>4000</v>
      </c>
      <c r="Q125" s="1">
        <f>WEEKDAY(Table4[[#This Row],[Sales Date]])</f>
        <v>2</v>
      </c>
    </row>
    <row r="126" spans="2:17" x14ac:dyDescent="0.25">
      <c r="B126" t="s">
        <v>293</v>
      </c>
      <c r="C126" s="9">
        <v>43984</v>
      </c>
      <c r="D126" t="s">
        <v>294</v>
      </c>
      <c r="E126" t="s">
        <v>30</v>
      </c>
      <c r="F126" t="s">
        <v>36</v>
      </c>
      <c r="G126" t="s">
        <v>37</v>
      </c>
      <c r="H126" t="s">
        <v>58</v>
      </c>
      <c r="I126" t="s">
        <v>59</v>
      </c>
      <c r="J126">
        <v>2</v>
      </c>
      <c r="K126" t="s">
        <v>21</v>
      </c>
      <c r="L126">
        <v>19800</v>
      </c>
      <c r="M126">
        <v>18000</v>
      </c>
      <c r="N126">
        <f>Table4[[#This Row],[Qty]]*Table4[[#This Row],[Price]]</f>
        <v>39600</v>
      </c>
      <c r="O126">
        <f>Table4[[#This Row],[Qty]]*Table4[[#This Row],[Cost]]</f>
        <v>36000</v>
      </c>
      <c r="P126">
        <f>Table4[[#This Row],[Total Sales]]-Table4[[#This Row],[COGS]]</f>
        <v>3600</v>
      </c>
      <c r="Q126" s="1">
        <f>WEEKDAY(Table4[[#This Row],[Sales Date]])</f>
        <v>3</v>
      </c>
    </row>
    <row r="127" spans="2:17" x14ac:dyDescent="0.25">
      <c r="B127" t="s">
        <v>295</v>
      </c>
      <c r="C127" s="9">
        <v>43985</v>
      </c>
      <c r="D127" t="s">
        <v>296</v>
      </c>
      <c r="E127" t="s">
        <v>30</v>
      </c>
      <c r="F127" t="s">
        <v>17</v>
      </c>
      <c r="G127" t="s">
        <v>18</v>
      </c>
      <c r="H127" t="s">
        <v>62</v>
      </c>
      <c r="I127" t="s">
        <v>46</v>
      </c>
      <c r="J127">
        <v>2</v>
      </c>
      <c r="K127" t="s">
        <v>21</v>
      </c>
      <c r="L127">
        <v>9950</v>
      </c>
      <c r="M127">
        <v>9000</v>
      </c>
      <c r="N127">
        <f>Table4[[#This Row],[Qty]]*Table4[[#This Row],[Price]]</f>
        <v>19900</v>
      </c>
      <c r="O127">
        <f>Table4[[#This Row],[Qty]]*Table4[[#This Row],[Cost]]</f>
        <v>18000</v>
      </c>
      <c r="P127">
        <f>Table4[[#This Row],[Total Sales]]-Table4[[#This Row],[COGS]]</f>
        <v>1900</v>
      </c>
      <c r="Q127" s="1">
        <f>WEEKDAY(Table4[[#This Row],[Sales Date]])</f>
        <v>4</v>
      </c>
    </row>
    <row r="128" spans="2:17" x14ac:dyDescent="0.25">
      <c r="B128" t="s">
        <v>297</v>
      </c>
      <c r="C128" s="9">
        <v>43986</v>
      </c>
      <c r="D128" t="s">
        <v>298</v>
      </c>
      <c r="E128" t="s">
        <v>30</v>
      </c>
      <c r="F128" t="s">
        <v>17</v>
      </c>
      <c r="G128" t="s">
        <v>18</v>
      </c>
      <c r="H128" t="s">
        <v>65</v>
      </c>
      <c r="I128" t="s">
        <v>46</v>
      </c>
      <c r="J128">
        <v>2</v>
      </c>
      <c r="K128" t="s">
        <v>21</v>
      </c>
      <c r="L128">
        <v>7700</v>
      </c>
      <c r="M128">
        <v>7000</v>
      </c>
      <c r="N128">
        <f>Table4[[#This Row],[Qty]]*Table4[[#This Row],[Price]]</f>
        <v>15400</v>
      </c>
      <c r="O128">
        <f>Table4[[#This Row],[Qty]]*Table4[[#This Row],[Cost]]</f>
        <v>14000</v>
      </c>
      <c r="P128">
        <f>Table4[[#This Row],[Total Sales]]-Table4[[#This Row],[COGS]]</f>
        <v>1400</v>
      </c>
      <c r="Q128" s="1">
        <f>WEEKDAY(Table4[[#This Row],[Sales Date]])</f>
        <v>5</v>
      </c>
    </row>
    <row r="129" spans="2:17" x14ac:dyDescent="0.25">
      <c r="B129" t="s">
        <v>299</v>
      </c>
      <c r="C129" s="9">
        <v>43987</v>
      </c>
      <c r="D129" t="s">
        <v>300</v>
      </c>
      <c r="E129" t="s">
        <v>30</v>
      </c>
      <c r="F129" t="s">
        <v>24</v>
      </c>
      <c r="G129" t="s">
        <v>25</v>
      </c>
      <c r="H129" t="s">
        <v>68</v>
      </c>
      <c r="I129" t="s">
        <v>20</v>
      </c>
      <c r="J129">
        <v>4</v>
      </c>
      <c r="K129" t="s">
        <v>21</v>
      </c>
      <c r="L129">
        <v>11000</v>
      </c>
      <c r="M129">
        <v>10000</v>
      </c>
      <c r="N129">
        <f>Table4[[#This Row],[Qty]]*Table4[[#This Row],[Price]]</f>
        <v>44000</v>
      </c>
      <c r="O129">
        <f>Table4[[#This Row],[Qty]]*Table4[[#This Row],[Cost]]</f>
        <v>40000</v>
      </c>
      <c r="P129">
        <f>Table4[[#This Row],[Total Sales]]-Table4[[#This Row],[COGS]]</f>
        <v>4000</v>
      </c>
      <c r="Q129" s="1">
        <f>WEEKDAY(Table4[[#This Row],[Sales Date]])</f>
        <v>6</v>
      </c>
    </row>
    <row r="130" spans="2:17" x14ac:dyDescent="0.25">
      <c r="B130" t="s">
        <v>301</v>
      </c>
      <c r="C130" s="9">
        <v>43988</v>
      </c>
      <c r="D130" t="s">
        <v>302</v>
      </c>
      <c r="E130" t="s">
        <v>30</v>
      </c>
      <c r="F130" t="s">
        <v>31</v>
      </c>
      <c r="G130" t="s">
        <v>32</v>
      </c>
      <c r="H130" t="s">
        <v>71</v>
      </c>
      <c r="I130" t="s">
        <v>20</v>
      </c>
      <c r="J130">
        <v>1</v>
      </c>
      <c r="K130" t="s">
        <v>21</v>
      </c>
      <c r="L130">
        <v>13200.000000000002</v>
      </c>
      <c r="M130">
        <v>12000</v>
      </c>
      <c r="N130">
        <f>Table4[[#This Row],[Qty]]*Table4[[#This Row],[Price]]</f>
        <v>13200.000000000002</v>
      </c>
      <c r="O130">
        <f>Table4[[#This Row],[Qty]]*Table4[[#This Row],[Cost]]</f>
        <v>12000</v>
      </c>
      <c r="P130">
        <f>Table4[[#This Row],[Total Sales]]-Table4[[#This Row],[COGS]]</f>
        <v>1200.0000000000018</v>
      </c>
      <c r="Q130" s="1">
        <f>WEEKDAY(Table4[[#This Row],[Sales Date]])</f>
        <v>7</v>
      </c>
    </row>
    <row r="131" spans="2:17" x14ac:dyDescent="0.25">
      <c r="B131" t="s">
        <v>303</v>
      </c>
      <c r="C131" s="9">
        <v>43989</v>
      </c>
      <c r="D131" t="s">
        <v>304</v>
      </c>
      <c r="E131" t="s">
        <v>16</v>
      </c>
      <c r="F131" t="s">
        <v>36</v>
      </c>
      <c r="G131" t="s">
        <v>37</v>
      </c>
      <c r="H131" t="s">
        <v>74</v>
      </c>
      <c r="I131" t="s">
        <v>39</v>
      </c>
      <c r="J131">
        <v>2</v>
      </c>
      <c r="K131" t="s">
        <v>21</v>
      </c>
      <c r="L131">
        <v>9950</v>
      </c>
      <c r="M131">
        <v>9000</v>
      </c>
      <c r="N131">
        <f>Table4[[#This Row],[Qty]]*Table4[[#This Row],[Price]]</f>
        <v>19900</v>
      </c>
      <c r="O131">
        <f>Table4[[#This Row],[Qty]]*Table4[[#This Row],[Cost]]</f>
        <v>18000</v>
      </c>
      <c r="P131">
        <f>Table4[[#This Row],[Total Sales]]-Table4[[#This Row],[COGS]]</f>
        <v>1900</v>
      </c>
      <c r="Q131" s="1">
        <f>WEEKDAY(Table4[[#This Row],[Sales Date]])</f>
        <v>1</v>
      </c>
    </row>
    <row r="132" spans="2:17" x14ac:dyDescent="0.25">
      <c r="B132" t="s">
        <v>305</v>
      </c>
      <c r="C132" s="9">
        <v>43990</v>
      </c>
      <c r="D132" t="s">
        <v>306</v>
      </c>
      <c r="E132" t="s">
        <v>16</v>
      </c>
      <c r="F132" t="s">
        <v>17</v>
      </c>
      <c r="G132" t="s">
        <v>18</v>
      </c>
      <c r="H132" t="s">
        <v>77</v>
      </c>
      <c r="I132" t="s">
        <v>20</v>
      </c>
      <c r="J132">
        <v>2</v>
      </c>
      <c r="K132" t="s">
        <v>21</v>
      </c>
      <c r="L132">
        <v>7700</v>
      </c>
      <c r="M132">
        <v>7000</v>
      </c>
      <c r="N132">
        <f>Table4[[#This Row],[Qty]]*Table4[[#This Row],[Price]]</f>
        <v>15400</v>
      </c>
      <c r="O132">
        <f>Table4[[#This Row],[Qty]]*Table4[[#This Row],[Cost]]</f>
        <v>14000</v>
      </c>
      <c r="P132">
        <f>Table4[[#This Row],[Total Sales]]-Table4[[#This Row],[COGS]]</f>
        <v>1400</v>
      </c>
      <c r="Q132" s="1">
        <f>WEEKDAY(Table4[[#This Row],[Sales Date]])</f>
        <v>2</v>
      </c>
    </row>
    <row r="133" spans="2:17" x14ac:dyDescent="0.25">
      <c r="B133" t="s">
        <v>307</v>
      </c>
      <c r="C133" s="9">
        <v>43991</v>
      </c>
      <c r="D133" t="s">
        <v>308</v>
      </c>
      <c r="E133" t="s">
        <v>16</v>
      </c>
      <c r="F133" t="s">
        <v>17</v>
      </c>
      <c r="G133" t="s">
        <v>18</v>
      </c>
      <c r="H133" t="s">
        <v>80</v>
      </c>
      <c r="I133" t="s">
        <v>20</v>
      </c>
      <c r="J133">
        <v>4</v>
      </c>
      <c r="K133" t="s">
        <v>21</v>
      </c>
      <c r="L133">
        <v>11000</v>
      </c>
      <c r="M133">
        <v>10000</v>
      </c>
      <c r="N133">
        <f>Table4[[#This Row],[Qty]]*Table4[[#This Row],[Price]]</f>
        <v>44000</v>
      </c>
      <c r="O133">
        <f>Table4[[#This Row],[Qty]]*Table4[[#This Row],[Cost]]</f>
        <v>40000</v>
      </c>
      <c r="P133">
        <f>Table4[[#This Row],[Total Sales]]-Table4[[#This Row],[COGS]]</f>
        <v>4000</v>
      </c>
      <c r="Q133" s="1">
        <f>WEEKDAY(Table4[[#This Row],[Sales Date]])</f>
        <v>3</v>
      </c>
    </row>
    <row r="134" spans="2:17" x14ac:dyDescent="0.25">
      <c r="B134" t="s">
        <v>309</v>
      </c>
      <c r="C134" s="9">
        <v>43992</v>
      </c>
      <c r="D134" t="s">
        <v>310</v>
      </c>
      <c r="E134" t="s">
        <v>30</v>
      </c>
      <c r="F134" t="s">
        <v>24</v>
      </c>
      <c r="G134" t="s">
        <v>25</v>
      </c>
      <c r="H134" t="s">
        <v>83</v>
      </c>
      <c r="I134" t="s">
        <v>46</v>
      </c>
      <c r="J134">
        <v>1</v>
      </c>
      <c r="K134" t="s">
        <v>21</v>
      </c>
      <c r="L134">
        <v>13200.000000000002</v>
      </c>
      <c r="M134">
        <v>12000</v>
      </c>
      <c r="N134">
        <f>Table4[[#This Row],[Qty]]*Table4[[#This Row],[Price]]</f>
        <v>13200.000000000002</v>
      </c>
      <c r="O134">
        <f>Table4[[#This Row],[Qty]]*Table4[[#This Row],[Cost]]</f>
        <v>12000</v>
      </c>
      <c r="P134">
        <f>Table4[[#This Row],[Total Sales]]-Table4[[#This Row],[COGS]]</f>
        <v>1200.0000000000018</v>
      </c>
      <c r="Q134" s="1">
        <f>WEEKDAY(Table4[[#This Row],[Sales Date]])</f>
        <v>4</v>
      </c>
    </row>
    <row r="135" spans="2:17" x14ac:dyDescent="0.25">
      <c r="B135" t="s">
        <v>311</v>
      </c>
      <c r="C135" s="9">
        <v>43993</v>
      </c>
      <c r="D135" t="s">
        <v>312</v>
      </c>
      <c r="E135" t="s">
        <v>30</v>
      </c>
      <c r="F135" t="s">
        <v>31</v>
      </c>
      <c r="G135" t="s">
        <v>32</v>
      </c>
      <c r="H135" t="s">
        <v>86</v>
      </c>
      <c r="I135" t="s">
        <v>20</v>
      </c>
      <c r="J135">
        <v>2</v>
      </c>
      <c r="K135" t="s">
        <v>21</v>
      </c>
      <c r="L135">
        <v>1900</v>
      </c>
      <c r="M135">
        <v>1800</v>
      </c>
      <c r="N135">
        <f>Table4[[#This Row],[Qty]]*Table4[[#This Row],[Price]]</f>
        <v>3800</v>
      </c>
      <c r="O135">
        <f>Table4[[#This Row],[Qty]]*Table4[[#This Row],[Cost]]</f>
        <v>3600</v>
      </c>
      <c r="P135">
        <f>Table4[[#This Row],[Total Sales]]-Table4[[#This Row],[COGS]]</f>
        <v>200</v>
      </c>
      <c r="Q135" s="1">
        <f>WEEKDAY(Table4[[#This Row],[Sales Date]])</f>
        <v>5</v>
      </c>
    </row>
    <row r="136" spans="2:17" x14ac:dyDescent="0.25">
      <c r="B136" t="s">
        <v>313</v>
      </c>
      <c r="C136" s="9">
        <v>43994</v>
      </c>
      <c r="D136" t="s">
        <v>314</v>
      </c>
      <c r="E136" t="s">
        <v>30</v>
      </c>
      <c r="F136" t="s">
        <v>36</v>
      </c>
      <c r="G136" t="s">
        <v>37</v>
      </c>
      <c r="H136" t="s">
        <v>19</v>
      </c>
      <c r="I136" t="s">
        <v>20</v>
      </c>
      <c r="J136">
        <v>2</v>
      </c>
      <c r="K136" t="s">
        <v>21</v>
      </c>
      <c r="L136">
        <v>200</v>
      </c>
      <c r="M136">
        <v>190</v>
      </c>
      <c r="N136">
        <f>Table4[[#This Row],[Qty]]*Table4[[#This Row],[Price]]</f>
        <v>400</v>
      </c>
      <c r="O136">
        <f>Table4[[#This Row],[Qty]]*Table4[[#This Row],[Cost]]</f>
        <v>380</v>
      </c>
      <c r="P136">
        <f>Table4[[#This Row],[Total Sales]]-Table4[[#This Row],[COGS]]</f>
        <v>20</v>
      </c>
      <c r="Q136" s="1">
        <f>WEEKDAY(Table4[[#This Row],[Sales Date]])</f>
        <v>6</v>
      </c>
    </row>
    <row r="137" spans="2:17" x14ac:dyDescent="0.25">
      <c r="B137" t="s">
        <v>315</v>
      </c>
      <c r="C137" s="9">
        <v>43995</v>
      </c>
      <c r="D137" t="s">
        <v>316</v>
      </c>
      <c r="E137" t="s">
        <v>30</v>
      </c>
      <c r="F137" t="s">
        <v>17</v>
      </c>
      <c r="G137" t="s">
        <v>18</v>
      </c>
      <c r="H137" t="s">
        <v>26</v>
      </c>
      <c r="I137" t="s">
        <v>20</v>
      </c>
      <c r="J137">
        <v>1</v>
      </c>
      <c r="K137" t="s">
        <v>21</v>
      </c>
      <c r="L137">
        <v>2250</v>
      </c>
      <c r="M137">
        <v>2200</v>
      </c>
      <c r="N137">
        <f>Table4[[#This Row],[Qty]]*Table4[[#This Row],[Price]]</f>
        <v>2250</v>
      </c>
      <c r="O137">
        <f>Table4[[#This Row],[Qty]]*Table4[[#This Row],[Cost]]</f>
        <v>2200</v>
      </c>
      <c r="P137">
        <f>Table4[[#This Row],[Total Sales]]-Table4[[#This Row],[COGS]]</f>
        <v>50</v>
      </c>
      <c r="Q137" s="1">
        <f>WEEKDAY(Table4[[#This Row],[Sales Date]])</f>
        <v>7</v>
      </c>
    </row>
    <row r="138" spans="2:17" x14ac:dyDescent="0.25">
      <c r="B138" t="s">
        <v>317</v>
      </c>
      <c r="C138" s="9">
        <v>43996</v>
      </c>
      <c r="D138" t="s">
        <v>318</v>
      </c>
      <c r="E138" t="s">
        <v>16</v>
      </c>
      <c r="F138" t="s">
        <v>17</v>
      </c>
      <c r="G138" t="s">
        <v>18</v>
      </c>
      <c r="H138" t="s">
        <v>33</v>
      </c>
      <c r="I138" t="s">
        <v>20</v>
      </c>
      <c r="J138">
        <v>1</v>
      </c>
      <c r="K138" t="s">
        <v>21</v>
      </c>
      <c r="L138">
        <v>100</v>
      </c>
      <c r="M138">
        <v>90</v>
      </c>
      <c r="N138">
        <f>Table4[[#This Row],[Qty]]*Table4[[#This Row],[Price]]</f>
        <v>100</v>
      </c>
      <c r="O138">
        <f>Table4[[#This Row],[Qty]]*Table4[[#This Row],[Cost]]</f>
        <v>90</v>
      </c>
      <c r="P138">
        <f>Table4[[#This Row],[Total Sales]]-Table4[[#This Row],[COGS]]</f>
        <v>10</v>
      </c>
      <c r="Q138" s="1">
        <f>WEEKDAY(Table4[[#This Row],[Sales Date]])</f>
        <v>1</v>
      </c>
    </row>
    <row r="139" spans="2:17" x14ac:dyDescent="0.25">
      <c r="B139" t="s">
        <v>319</v>
      </c>
      <c r="C139" s="9">
        <v>43997</v>
      </c>
      <c r="D139" t="s">
        <v>320</v>
      </c>
      <c r="E139" t="s">
        <v>30</v>
      </c>
      <c r="F139" t="s">
        <v>24</v>
      </c>
      <c r="G139" t="s">
        <v>25</v>
      </c>
      <c r="H139" t="s">
        <v>38</v>
      </c>
      <c r="I139" t="s">
        <v>39</v>
      </c>
      <c r="J139">
        <v>2</v>
      </c>
      <c r="K139" t="s">
        <v>21</v>
      </c>
      <c r="L139">
        <v>100</v>
      </c>
      <c r="M139">
        <v>80</v>
      </c>
      <c r="N139">
        <f>Table4[[#This Row],[Qty]]*Table4[[#This Row],[Price]]</f>
        <v>200</v>
      </c>
      <c r="O139">
        <f>Table4[[#This Row],[Qty]]*Table4[[#This Row],[Cost]]</f>
        <v>160</v>
      </c>
      <c r="P139">
        <f>Table4[[#This Row],[Total Sales]]-Table4[[#This Row],[COGS]]</f>
        <v>40</v>
      </c>
      <c r="Q139" s="1">
        <f>WEEKDAY(Table4[[#This Row],[Sales Date]])</f>
        <v>2</v>
      </c>
    </row>
    <row r="140" spans="2:17" x14ac:dyDescent="0.25">
      <c r="B140" t="s">
        <v>321</v>
      </c>
      <c r="C140" s="9">
        <v>43998</v>
      </c>
      <c r="D140" t="s">
        <v>322</v>
      </c>
      <c r="E140" t="s">
        <v>30</v>
      </c>
      <c r="F140" t="s">
        <v>31</v>
      </c>
      <c r="G140" t="s">
        <v>32</v>
      </c>
      <c r="H140" t="s">
        <v>42</v>
      </c>
      <c r="I140" t="s">
        <v>20</v>
      </c>
      <c r="J140">
        <v>2</v>
      </c>
      <c r="K140" t="s">
        <v>21</v>
      </c>
      <c r="L140">
        <v>2000</v>
      </c>
      <c r="M140">
        <v>1850</v>
      </c>
      <c r="N140">
        <f>Table4[[#This Row],[Qty]]*Table4[[#This Row],[Price]]</f>
        <v>4000</v>
      </c>
      <c r="O140">
        <f>Table4[[#This Row],[Qty]]*Table4[[#This Row],[Cost]]</f>
        <v>3700</v>
      </c>
      <c r="P140">
        <f>Table4[[#This Row],[Total Sales]]-Table4[[#This Row],[COGS]]</f>
        <v>300</v>
      </c>
      <c r="Q140" s="1">
        <f>WEEKDAY(Table4[[#This Row],[Sales Date]])</f>
        <v>3</v>
      </c>
    </row>
    <row r="141" spans="2:17" x14ac:dyDescent="0.25">
      <c r="B141" t="s">
        <v>323</v>
      </c>
      <c r="C141" s="9">
        <v>43999</v>
      </c>
      <c r="E141" t="s">
        <v>30</v>
      </c>
      <c r="F141" t="s">
        <v>36</v>
      </c>
      <c r="G141" t="s">
        <v>37</v>
      </c>
      <c r="H141" t="s">
        <v>45</v>
      </c>
      <c r="I141" t="s">
        <v>46</v>
      </c>
      <c r="J141">
        <v>1</v>
      </c>
      <c r="K141" t="s">
        <v>21</v>
      </c>
      <c r="L141">
        <v>9500</v>
      </c>
      <c r="M141">
        <v>8000</v>
      </c>
      <c r="N141">
        <f>Table4[[#This Row],[Qty]]*Table4[[#This Row],[Price]]</f>
        <v>9500</v>
      </c>
      <c r="O141">
        <f>Table4[[#This Row],[Qty]]*Table4[[#This Row],[Cost]]</f>
        <v>8000</v>
      </c>
      <c r="P141">
        <f>Table4[[#This Row],[Total Sales]]-Table4[[#This Row],[COGS]]</f>
        <v>1500</v>
      </c>
      <c r="Q141" s="1">
        <f>WEEKDAY(Table4[[#This Row],[Sales Date]])</f>
        <v>4</v>
      </c>
    </row>
    <row r="142" spans="2:17" x14ac:dyDescent="0.25">
      <c r="B142" t="s">
        <v>324</v>
      </c>
      <c r="C142" s="9">
        <v>44000</v>
      </c>
      <c r="D142" t="s">
        <v>325</v>
      </c>
      <c r="E142" t="s">
        <v>30</v>
      </c>
      <c r="F142" t="s">
        <v>17</v>
      </c>
      <c r="G142" t="s">
        <v>18</v>
      </c>
      <c r="H142" t="s">
        <v>49</v>
      </c>
      <c r="I142" t="s">
        <v>20</v>
      </c>
      <c r="J142">
        <v>1</v>
      </c>
      <c r="K142" t="s">
        <v>21</v>
      </c>
      <c r="L142">
        <v>4700</v>
      </c>
      <c r="M142">
        <v>4000</v>
      </c>
      <c r="N142">
        <f>Table4[[#This Row],[Qty]]*Table4[[#This Row],[Price]]</f>
        <v>4700</v>
      </c>
      <c r="O142">
        <f>Table4[[#This Row],[Qty]]*Table4[[#This Row],[Cost]]</f>
        <v>4000</v>
      </c>
      <c r="P142">
        <f>Table4[[#This Row],[Total Sales]]-Table4[[#This Row],[COGS]]</f>
        <v>700</v>
      </c>
      <c r="Q142" s="1">
        <f>WEEKDAY(Table4[[#This Row],[Sales Date]])</f>
        <v>5</v>
      </c>
    </row>
    <row r="143" spans="2:17" x14ac:dyDescent="0.25">
      <c r="B143" t="s">
        <v>326</v>
      </c>
      <c r="C143" s="9">
        <v>44001</v>
      </c>
      <c r="D143" t="s">
        <v>327</v>
      </c>
      <c r="E143" t="s">
        <v>30</v>
      </c>
      <c r="F143" t="s">
        <v>17</v>
      </c>
      <c r="G143" t="s">
        <v>18</v>
      </c>
      <c r="H143" t="s">
        <v>52</v>
      </c>
      <c r="I143" t="s">
        <v>39</v>
      </c>
      <c r="J143">
        <v>2</v>
      </c>
      <c r="K143" t="s">
        <v>21</v>
      </c>
      <c r="L143">
        <v>400</v>
      </c>
      <c r="M143">
        <v>360</v>
      </c>
      <c r="N143">
        <f>Table4[[#This Row],[Qty]]*Table4[[#This Row],[Price]]</f>
        <v>800</v>
      </c>
      <c r="O143">
        <f>Table4[[#This Row],[Qty]]*Table4[[#This Row],[Cost]]</f>
        <v>720</v>
      </c>
      <c r="P143">
        <f>Table4[[#This Row],[Total Sales]]-Table4[[#This Row],[COGS]]</f>
        <v>80</v>
      </c>
      <c r="Q143" s="1">
        <f>WEEKDAY(Table4[[#This Row],[Sales Date]])</f>
        <v>6</v>
      </c>
    </row>
    <row r="144" spans="2:17" x14ac:dyDescent="0.25">
      <c r="B144" t="s">
        <v>328</v>
      </c>
      <c r="C144" s="9">
        <v>44002</v>
      </c>
      <c r="D144" t="s">
        <v>329</v>
      </c>
      <c r="E144" t="s">
        <v>30</v>
      </c>
      <c r="F144" t="s">
        <v>24</v>
      </c>
      <c r="G144" t="s">
        <v>25</v>
      </c>
      <c r="H144" t="s">
        <v>55</v>
      </c>
      <c r="I144" t="s">
        <v>39</v>
      </c>
      <c r="J144">
        <v>2</v>
      </c>
      <c r="K144" t="s">
        <v>21</v>
      </c>
      <c r="L144">
        <v>100</v>
      </c>
      <c r="M144">
        <v>90</v>
      </c>
      <c r="N144">
        <f>Table4[[#This Row],[Qty]]*Table4[[#This Row],[Price]]</f>
        <v>200</v>
      </c>
      <c r="O144">
        <f>Table4[[#This Row],[Qty]]*Table4[[#This Row],[Cost]]</f>
        <v>180</v>
      </c>
      <c r="P144">
        <f>Table4[[#This Row],[Total Sales]]-Table4[[#This Row],[COGS]]</f>
        <v>20</v>
      </c>
      <c r="Q144" s="1">
        <f>WEEKDAY(Table4[[#This Row],[Sales Date]])</f>
        <v>7</v>
      </c>
    </row>
    <row r="145" spans="2:17" x14ac:dyDescent="0.25">
      <c r="B145" t="s">
        <v>330</v>
      </c>
      <c r="C145" s="9">
        <v>44003</v>
      </c>
      <c r="D145" t="s">
        <v>331</v>
      </c>
      <c r="E145" t="s">
        <v>30</v>
      </c>
      <c r="F145" t="s">
        <v>31</v>
      </c>
      <c r="G145" t="s">
        <v>32</v>
      </c>
      <c r="H145" t="s">
        <v>58</v>
      </c>
      <c r="I145" t="s">
        <v>59</v>
      </c>
      <c r="J145">
        <v>1</v>
      </c>
      <c r="K145" t="s">
        <v>21</v>
      </c>
      <c r="L145">
        <v>1600</v>
      </c>
      <c r="M145">
        <v>1590</v>
      </c>
      <c r="N145">
        <f>Table4[[#This Row],[Qty]]*Table4[[#This Row],[Price]]</f>
        <v>1600</v>
      </c>
      <c r="O145">
        <f>Table4[[#This Row],[Qty]]*Table4[[#This Row],[Cost]]</f>
        <v>1590</v>
      </c>
      <c r="P145">
        <f>Table4[[#This Row],[Total Sales]]-Table4[[#This Row],[COGS]]</f>
        <v>10</v>
      </c>
      <c r="Q145" s="1">
        <f>WEEKDAY(Table4[[#This Row],[Sales Date]])</f>
        <v>1</v>
      </c>
    </row>
    <row r="146" spans="2:17" x14ac:dyDescent="0.25">
      <c r="B146" t="s">
        <v>332</v>
      </c>
      <c r="C146" s="9">
        <v>44004</v>
      </c>
      <c r="D146" t="s">
        <v>333</v>
      </c>
      <c r="E146" t="s">
        <v>30</v>
      </c>
      <c r="F146" t="s">
        <v>36</v>
      </c>
      <c r="G146" t="s">
        <v>37</v>
      </c>
      <c r="H146" t="s">
        <v>62</v>
      </c>
      <c r="I146" t="s">
        <v>46</v>
      </c>
      <c r="J146">
        <v>1</v>
      </c>
      <c r="K146" t="s">
        <v>21</v>
      </c>
      <c r="L146">
        <v>50</v>
      </c>
      <c r="M146">
        <v>45</v>
      </c>
      <c r="N146">
        <f>Table4[[#This Row],[Qty]]*Table4[[#This Row],[Price]]</f>
        <v>50</v>
      </c>
      <c r="O146">
        <f>Table4[[#This Row],[Qty]]*Table4[[#This Row],[Cost]]</f>
        <v>45</v>
      </c>
      <c r="P146">
        <f>Table4[[#This Row],[Total Sales]]-Table4[[#This Row],[COGS]]</f>
        <v>5</v>
      </c>
      <c r="Q146" s="1">
        <f>WEEKDAY(Table4[[#This Row],[Sales Date]])</f>
        <v>2</v>
      </c>
    </row>
    <row r="147" spans="2:17" x14ac:dyDescent="0.25">
      <c r="B147" t="s">
        <v>334</v>
      </c>
      <c r="C147" s="9">
        <v>44005</v>
      </c>
      <c r="D147" t="s">
        <v>335</v>
      </c>
      <c r="E147" t="s">
        <v>30</v>
      </c>
      <c r="F147" t="s">
        <v>17</v>
      </c>
      <c r="G147" t="s">
        <v>18</v>
      </c>
      <c r="H147" t="s">
        <v>65</v>
      </c>
      <c r="I147" t="s">
        <v>46</v>
      </c>
      <c r="J147">
        <v>2</v>
      </c>
      <c r="K147" t="s">
        <v>21</v>
      </c>
      <c r="L147">
        <v>600</v>
      </c>
      <c r="M147">
        <v>450</v>
      </c>
      <c r="N147">
        <f>Table4[[#This Row],[Qty]]*Table4[[#This Row],[Price]]</f>
        <v>1200</v>
      </c>
      <c r="O147">
        <f>Table4[[#This Row],[Qty]]*Table4[[#This Row],[Cost]]</f>
        <v>900</v>
      </c>
      <c r="P147">
        <f>Table4[[#This Row],[Total Sales]]-Table4[[#This Row],[COGS]]</f>
        <v>300</v>
      </c>
      <c r="Q147" s="1">
        <f>WEEKDAY(Table4[[#This Row],[Sales Date]])</f>
        <v>3</v>
      </c>
    </row>
    <row r="148" spans="2:17" x14ac:dyDescent="0.25">
      <c r="B148" t="s">
        <v>336</v>
      </c>
      <c r="C148" s="9">
        <v>44006</v>
      </c>
      <c r="D148" t="s">
        <v>337</v>
      </c>
      <c r="E148" t="s">
        <v>30</v>
      </c>
      <c r="F148" t="s">
        <v>17</v>
      </c>
      <c r="G148" t="s">
        <v>18</v>
      </c>
      <c r="H148" t="s">
        <v>68</v>
      </c>
      <c r="I148" t="s">
        <v>20</v>
      </c>
      <c r="J148">
        <v>2</v>
      </c>
      <c r="K148" t="s">
        <v>21</v>
      </c>
      <c r="L148">
        <v>170</v>
      </c>
      <c r="M148">
        <v>150</v>
      </c>
      <c r="N148">
        <f>Table4[[#This Row],[Qty]]*Table4[[#This Row],[Price]]</f>
        <v>340</v>
      </c>
      <c r="O148">
        <f>Table4[[#This Row],[Qty]]*Table4[[#This Row],[Cost]]</f>
        <v>300</v>
      </c>
      <c r="P148">
        <f>Table4[[#This Row],[Total Sales]]-Table4[[#This Row],[COGS]]</f>
        <v>40</v>
      </c>
      <c r="Q148" s="1">
        <f>WEEKDAY(Table4[[#This Row],[Sales Date]])</f>
        <v>4</v>
      </c>
    </row>
    <row r="149" spans="2:17" x14ac:dyDescent="0.25">
      <c r="B149" t="s">
        <v>338</v>
      </c>
      <c r="C149" s="9">
        <v>44007</v>
      </c>
      <c r="D149" t="s">
        <v>339</v>
      </c>
      <c r="E149" t="s">
        <v>30</v>
      </c>
      <c r="F149" t="s">
        <v>24</v>
      </c>
      <c r="G149" t="s">
        <v>25</v>
      </c>
      <c r="H149" t="s">
        <v>80</v>
      </c>
      <c r="I149" t="s">
        <v>20</v>
      </c>
      <c r="J149">
        <v>1</v>
      </c>
      <c r="K149" t="s">
        <v>21</v>
      </c>
      <c r="L149">
        <v>25</v>
      </c>
      <c r="M149">
        <v>20</v>
      </c>
      <c r="N149">
        <f>Table4[[#This Row],[Qty]]*Table4[[#This Row],[Price]]</f>
        <v>25</v>
      </c>
      <c r="O149">
        <f>Table4[[#This Row],[Qty]]*Table4[[#This Row],[Cost]]</f>
        <v>20</v>
      </c>
      <c r="P149">
        <f>Table4[[#This Row],[Total Sales]]-Table4[[#This Row],[COGS]]</f>
        <v>5</v>
      </c>
      <c r="Q149" s="1">
        <f>WEEKDAY(Table4[[#This Row],[Sales Date]])</f>
        <v>5</v>
      </c>
    </row>
    <row r="150" spans="2:17" x14ac:dyDescent="0.25">
      <c r="B150" t="s">
        <v>340</v>
      </c>
      <c r="C150" s="9">
        <v>44008</v>
      </c>
      <c r="D150" t="s">
        <v>341</v>
      </c>
      <c r="E150" t="s">
        <v>30</v>
      </c>
      <c r="F150" t="s">
        <v>31</v>
      </c>
      <c r="G150" t="s">
        <v>32</v>
      </c>
      <c r="H150" t="s">
        <v>83</v>
      </c>
      <c r="I150" t="s">
        <v>46</v>
      </c>
      <c r="J150">
        <v>1</v>
      </c>
      <c r="K150" t="s">
        <v>21</v>
      </c>
      <c r="L150">
        <v>6700</v>
      </c>
      <c r="M150">
        <v>5000</v>
      </c>
      <c r="N150">
        <f>Table4[[#This Row],[Qty]]*Table4[[#This Row],[Price]]</f>
        <v>6700</v>
      </c>
      <c r="O150">
        <f>Table4[[#This Row],[Qty]]*Table4[[#This Row],[Cost]]</f>
        <v>5000</v>
      </c>
      <c r="P150">
        <f>Table4[[#This Row],[Total Sales]]-Table4[[#This Row],[COGS]]</f>
        <v>1700</v>
      </c>
      <c r="Q150" s="1">
        <f>WEEKDAY(Table4[[#This Row],[Sales Date]])</f>
        <v>6</v>
      </c>
    </row>
    <row r="151" spans="2:17" x14ac:dyDescent="0.25">
      <c r="B151" t="s">
        <v>342</v>
      </c>
      <c r="C151" s="9">
        <v>44009</v>
      </c>
      <c r="D151" t="s">
        <v>343</v>
      </c>
      <c r="E151" t="s">
        <v>30</v>
      </c>
      <c r="F151" t="s">
        <v>36</v>
      </c>
      <c r="G151" t="s">
        <v>37</v>
      </c>
      <c r="H151" t="s">
        <v>86</v>
      </c>
      <c r="I151" t="s">
        <v>20</v>
      </c>
      <c r="J151">
        <v>2</v>
      </c>
      <c r="K151" t="s">
        <v>21</v>
      </c>
      <c r="L151">
        <v>6700</v>
      </c>
      <c r="M151">
        <v>5001</v>
      </c>
      <c r="N151">
        <f>Table4[[#This Row],[Qty]]*Table4[[#This Row],[Price]]</f>
        <v>13400</v>
      </c>
      <c r="O151">
        <f>Table4[[#This Row],[Qty]]*Table4[[#This Row],[Cost]]</f>
        <v>10002</v>
      </c>
      <c r="P151">
        <f>Table4[[#This Row],[Total Sales]]-Table4[[#This Row],[COGS]]</f>
        <v>3398</v>
      </c>
      <c r="Q151" s="1">
        <f>WEEKDAY(Table4[[#This Row],[Sales Date]])</f>
        <v>7</v>
      </c>
    </row>
    <row r="152" spans="2:17" x14ac:dyDescent="0.25">
      <c r="B152" t="s">
        <v>344</v>
      </c>
      <c r="C152" s="9">
        <v>44010</v>
      </c>
      <c r="E152" t="s">
        <v>16</v>
      </c>
      <c r="F152" t="s">
        <v>17</v>
      </c>
      <c r="G152" t="s">
        <v>18</v>
      </c>
      <c r="H152" t="s">
        <v>80</v>
      </c>
      <c r="I152" t="s">
        <v>20</v>
      </c>
      <c r="J152">
        <v>2</v>
      </c>
      <c r="K152" t="s">
        <v>21</v>
      </c>
      <c r="L152">
        <v>6700</v>
      </c>
      <c r="M152">
        <v>5002</v>
      </c>
      <c r="N152">
        <f>Table4[[#This Row],[Qty]]*Table4[[#This Row],[Price]]</f>
        <v>13400</v>
      </c>
      <c r="O152">
        <f>Table4[[#This Row],[Qty]]*Table4[[#This Row],[Cost]]</f>
        <v>10004</v>
      </c>
      <c r="P152">
        <f>Table4[[#This Row],[Total Sales]]-Table4[[#This Row],[COGS]]</f>
        <v>3396</v>
      </c>
      <c r="Q152" s="1">
        <f>WEEKDAY(Table4[[#This Row],[Sales Date]])</f>
        <v>1</v>
      </c>
    </row>
    <row r="153" spans="2:17" x14ac:dyDescent="0.25">
      <c r="B153" t="s">
        <v>345</v>
      </c>
      <c r="C153" s="9">
        <v>44011</v>
      </c>
      <c r="D153" t="s">
        <v>346</v>
      </c>
      <c r="E153" t="s">
        <v>16</v>
      </c>
      <c r="F153" t="s">
        <v>17</v>
      </c>
      <c r="G153" t="s">
        <v>18</v>
      </c>
      <c r="H153" t="s">
        <v>83</v>
      </c>
      <c r="I153" t="s">
        <v>46</v>
      </c>
      <c r="J153">
        <v>1</v>
      </c>
      <c r="K153" t="s">
        <v>21</v>
      </c>
      <c r="L153">
        <v>22000</v>
      </c>
      <c r="M153">
        <v>20000</v>
      </c>
      <c r="N153">
        <f>Table4[[#This Row],[Qty]]*Table4[[#This Row],[Price]]</f>
        <v>22000</v>
      </c>
      <c r="O153">
        <f>Table4[[#This Row],[Qty]]*Table4[[#This Row],[Cost]]</f>
        <v>20000</v>
      </c>
      <c r="P153">
        <f>Table4[[#This Row],[Total Sales]]-Table4[[#This Row],[COGS]]</f>
        <v>2000</v>
      </c>
      <c r="Q153" s="1">
        <f>WEEKDAY(Table4[[#This Row],[Sales Date]])</f>
        <v>2</v>
      </c>
    </row>
    <row r="154" spans="2:17" x14ac:dyDescent="0.25">
      <c r="B154" t="s">
        <v>347</v>
      </c>
      <c r="C154" s="9">
        <v>44012</v>
      </c>
      <c r="D154" t="s">
        <v>348</v>
      </c>
      <c r="E154" t="s">
        <v>16</v>
      </c>
      <c r="F154" t="s">
        <v>24</v>
      </c>
      <c r="G154" t="s">
        <v>25</v>
      </c>
      <c r="H154" t="s">
        <v>86</v>
      </c>
      <c r="I154" t="s">
        <v>20</v>
      </c>
      <c r="J154">
        <v>1</v>
      </c>
      <c r="K154" t="s">
        <v>27</v>
      </c>
      <c r="L154">
        <v>11000</v>
      </c>
      <c r="M154">
        <v>10000</v>
      </c>
      <c r="N154">
        <f>Table4[[#This Row],[Qty]]*Table4[[#This Row],[Price]]</f>
        <v>11000</v>
      </c>
      <c r="O154">
        <f>Table4[[#This Row],[Qty]]*Table4[[#This Row],[Cost]]</f>
        <v>10000</v>
      </c>
      <c r="P154">
        <f>Table4[[#This Row],[Total Sales]]-Table4[[#This Row],[COGS]]</f>
        <v>1000</v>
      </c>
      <c r="Q154" s="1">
        <f>WEEKDAY(Table4[[#This Row],[Sales Date]])</f>
        <v>3</v>
      </c>
    </row>
    <row r="155" spans="2:17" x14ac:dyDescent="0.25">
      <c r="B155" t="s">
        <v>349</v>
      </c>
      <c r="C155" s="9">
        <v>44013</v>
      </c>
      <c r="D155" t="s">
        <v>350</v>
      </c>
      <c r="E155" t="s">
        <v>30</v>
      </c>
      <c r="F155" t="s">
        <v>31</v>
      </c>
      <c r="G155" t="s">
        <v>32</v>
      </c>
      <c r="H155" t="s">
        <v>19</v>
      </c>
      <c r="I155" t="s">
        <v>20</v>
      </c>
      <c r="J155">
        <v>1</v>
      </c>
      <c r="K155" t="s">
        <v>21</v>
      </c>
      <c r="L155">
        <v>8500</v>
      </c>
      <c r="M155">
        <v>7600</v>
      </c>
      <c r="N155">
        <f>Table4[[#This Row],[Qty]]*Table4[[#This Row],[Price]]</f>
        <v>8500</v>
      </c>
      <c r="O155">
        <f>Table4[[#This Row],[Qty]]*Table4[[#This Row],[Cost]]</f>
        <v>7600</v>
      </c>
      <c r="P155">
        <f>Table4[[#This Row],[Total Sales]]-Table4[[#This Row],[COGS]]</f>
        <v>900</v>
      </c>
      <c r="Q155" s="1">
        <f>WEEKDAY(Table4[[#This Row],[Sales Date]])</f>
        <v>4</v>
      </c>
    </row>
    <row r="156" spans="2:17" x14ac:dyDescent="0.25">
      <c r="B156" t="s">
        <v>351</v>
      </c>
      <c r="C156" s="9">
        <v>44014</v>
      </c>
      <c r="D156" t="s">
        <v>352</v>
      </c>
      <c r="E156" t="s">
        <v>30</v>
      </c>
      <c r="F156" t="s">
        <v>36</v>
      </c>
      <c r="G156" t="s">
        <v>37</v>
      </c>
      <c r="H156" t="s">
        <v>26</v>
      </c>
      <c r="I156" t="s">
        <v>20</v>
      </c>
      <c r="J156">
        <v>2</v>
      </c>
      <c r="K156" t="s">
        <v>21</v>
      </c>
      <c r="L156">
        <v>8500</v>
      </c>
      <c r="M156">
        <v>7600</v>
      </c>
      <c r="N156">
        <f>Table4[[#This Row],[Qty]]*Table4[[#This Row],[Price]]</f>
        <v>17000</v>
      </c>
      <c r="O156">
        <f>Table4[[#This Row],[Qty]]*Table4[[#This Row],[Cost]]</f>
        <v>15200</v>
      </c>
      <c r="P156">
        <f>Table4[[#This Row],[Total Sales]]-Table4[[#This Row],[COGS]]</f>
        <v>1800</v>
      </c>
      <c r="Q156" s="1">
        <f>WEEKDAY(Table4[[#This Row],[Sales Date]])</f>
        <v>5</v>
      </c>
    </row>
    <row r="157" spans="2:17" x14ac:dyDescent="0.25">
      <c r="B157" t="s">
        <v>353</v>
      </c>
      <c r="C157" s="9">
        <v>44015</v>
      </c>
      <c r="D157" t="s">
        <v>354</v>
      </c>
      <c r="E157" t="s">
        <v>30</v>
      </c>
      <c r="F157" t="s">
        <v>17</v>
      </c>
      <c r="G157" t="s">
        <v>18</v>
      </c>
      <c r="H157" t="s">
        <v>33</v>
      </c>
      <c r="I157" t="s">
        <v>20</v>
      </c>
      <c r="J157">
        <v>3</v>
      </c>
      <c r="K157" t="s">
        <v>21</v>
      </c>
      <c r="L157">
        <v>13200.000000000002</v>
      </c>
      <c r="M157">
        <v>12000</v>
      </c>
      <c r="N157">
        <f>Table4[[#This Row],[Qty]]*Table4[[#This Row],[Price]]</f>
        <v>39600.000000000007</v>
      </c>
      <c r="O157">
        <f>Table4[[#This Row],[Qty]]*Table4[[#This Row],[Cost]]</f>
        <v>36000</v>
      </c>
      <c r="P157">
        <f>Table4[[#This Row],[Total Sales]]-Table4[[#This Row],[COGS]]</f>
        <v>3600.0000000000073</v>
      </c>
      <c r="Q157" s="1">
        <f>WEEKDAY(Table4[[#This Row],[Sales Date]])</f>
        <v>6</v>
      </c>
    </row>
    <row r="158" spans="2:17" x14ac:dyDescent="0.25">
      <c r="B158" t="s">
        <v>355</v>
      </c>
      <c r="C158" s="9">
        <v>44016</v>
      </c>
      <c r="D158" t="s">
        <v>356</v>
      </c>
      <c r="E158" t="s">
        <v>30</v>
      </c>
      <c r="F158" t="s">
        <v>17</v>
      </c>
      <c r="G158" t="s">
        <v>18</v>
      </c>
      <c r="H158" t="s">
        <v>38</v>
      </c>
      <c r="I158" t="s">
        <v>39</v>
      </c>
      <c r="J158">
        <v>2</v>
      </c>
      <c r="K158" t="s">
        <v>21</v>
      </c>
      <c r="L158">
        <v>22000</v>
      </c>
      <c r="M158">
        <v>20000</v>
      </c>
      <c r="N158">
        <f>Table4[[#This Row],[Qty]]*Table4[[#This Row],[Price]]</f>
        <v>44000</v>
      </c>
      <c r="O158">
        <f>Table4[[#This Row],[Qty]]*Table4[[#This Row],[Cost]]</f>
        <v>40000</v>
      </c>
      <c r="P158">
        <f>Table4[[#This Row],[Total Sales]]-Table4[[#This Row],[COGS]]</f>
        <v>4000</v>
      </c>
      <c r="Q158" s="1">
        <f>WEEKDAY(Table4[[#This Row],[Sales Date]])</f>
        <v>7</v>
      </c>
    </row>
    <row r="159" spans="2:17" x14ac:dyDescent="0.25">
      <c r="B159" t="s">
        <v>357</v>
      </c>
      <c r="C159" s="9">
        <v>44017</v>
      </c>
      <c r="D159" t="s">
        <v>358</v>
      </c>
      <c r="E159" t="s">
        <v>16</v>
      </c>
      <c r="F159" t="s">
        <v>24</v>
      </c>
      <c r="G159" t="s">
        <v>25</v>
      </c>
      <c r="H159" t="s">
        <v>42</v>
      </c>
      <c r="I159" t="s">
        <v>20</v>
      </c>
      <c r="J159">
        <v>2</v>
      </c>
      <c r="K159" t="s">
        <v>21</v>
      </c>
      <c r="L159">
        <v>7700</v>
      </c>
      <c r="M159">
        <v>7000</v>
      </c>
      <c r="N159">
        <f>Table4[[#This Row],[Qty]]*Table4[[#This Row],[Price]]</f>
        <v>15400</v>
      </c>
      <c r="O159">
        <f>Table4[[#This Row],[Qty]]*Table4[[#This Row],[Cost]]</f>
        <v>14000</v>
      </c>
      <c r="P159">
        <f>Table4[[#This Row],[Total Sales]]-Table4[[#This Row],[COGS]]</f>
        <v>1400</v>
      </c>
      <c r="Q159" s="1">
        <f>WEEKDAY(Table4[[#This Row],[Sales Date]])</f>
        <v>1</v>
      </c>
    </row>
    <row r="160" spans="2:17" x14ac:dyDescent="0.25">
      <c r="B160" t="s">
        <v>359</v>
      </c>
      <c r="C160" s="9">
        <v>44018</v>
      </c>
      <c r="D160" t="s">
        <v>360</v>
      </c>
      <c r="E160" t="s">
        <v>30</v>
      </c>
      <c r="F160" t="s">
        <v>31</v>
      </c>
      <c r="G160" t="s">
        <v>32</v>
      </c>
      <c r="H160" t="s">
        <v>45</v>
      </c>
      <c r="I160" t="s">
        <v>46</v>
      </c>
      <c r="J160">
        <v>3</v>
      </c>
      <c r="K160" t="s">
        <v>21</v>
      </c>
      <c r="L160">
        <v>22000</v>
      </c>
      <c r="M160">
        <v>20000</v>
      </c>
      <c r="N160">
        <f>Table4[[#This Row],[Qty]]*Table4[[#This Row],[Price]]</f>
        <v>66000</v>
      </c>
      <c r="O160">
        <f>Table4[[#This Row],[Qty]]*Table4[[#This Row],[Cost]]</f>
        <v>60000</v>
      </c>
      <c r="P160">
        <f>Table4[[#This Row],[Total Sales]]-Table4[[#This Row],[COGS]]</f>
        <v>6000</v>
      </c>
      <c r="Q160" s="1">
        <f>WEEKDAY(Table4[[#This Row],[Sales Date]])</f>
        <v>2</v>
      </c>
    </row>
    <row r="161" spans="2:17" x14ac:dyDescent="0.25">
      <c r="B161" t="s">
        <v>361</v>
      </c>
      <c r="C161" s="9">
        <v>44019</v>
      </c>
      <c r="D161" t="s">
        <v>362</v>
      </c>
      <c r="E161" t="s">
        <v>30</v>
      </c>
      <c r="F161" t="s">
        <v>36</v>
      </c>
      <c r="G161" t="s">
        <v>37</v>
      </c>
      <c r="H161" t="s">
        <v>49</v>
      </c>
      <c r="I161" t="s">
        <v>20</v>
      </c>
      <c r="J161">
        <v>1</v>
      </c>
      <c r="K161" t="s">
        <v>21</v>
      </c>
      <c r="L161">
        <v>44000</v>
      </c>
      <c r="M161">
        <v>40000</v>
      </c>
      <c r="N161">
        <f>Table4[[#This Row],[Qty]]*Table4[[#This Row],[Price]]</f>
        <v>44000</v>
      </c>
      <c r="O161">
        <f>Table4[[#This Row],[Qty]]*Table4[[#This Row],[Cost]]</f>
        <v>40000</v>
      </c>
      <c r="P161">
        <f>Table4[[#This Row],[Total Sales]]-Table4[[#This Row],[COGS]]</f>
        <v>4000</v>
      </c>
      <c r="Q161" s="1">
        <f>WEEKDAY(Table4[[#This Row],[Sales Date]])</f>
        <v>3</v>
      </c>
    </row>
    <row r="162" spans="2:17" x14ac:dyDescent="0.25">
      <c r="B162" t="s">
        <v>363</v>
      </c>
      <c r="C162" s="9">
        <v>44020</v>
      </c>
      <c r="D162" t="s">
        <v>364</v>
      </c>
      <c r="E162" t="s">
        <v>30</v>
      </c>
      <c r="F162" t="s">
        <v>17</v>
      </c>
      <c r="G162" t="s">
        <v>18</v>
      </c>
      <c r="H162" t="s">
        <v>52</v>
      </c>
      <c r="I162" t="s">
        <v>39</v>
      </c>
      <c r="J162">
        <v>2</v>
      </c>
      <c r="K162" t="s">
        <v>21</v>
      </c>
      <c r="L162">
        <v>19800</v>
      </c>
      <c r="M162">
        <v>18000</v>
      </c>
      <c r="N162">
        <f>Table4[[#This Row],[Qty]]*Table4[[#This Row],[Price]]</f>
        <v>39600</v>
      </c>
      <c r="O162">
        <f>Table4[[#This Row],[Qty]]*Table4[[#This Row],[Cost]]</f>
        <v>36000</v>
      </c>
      <c r="P162">
        <f>Table4[[#This Row],[Total Sales]]-Table4[[#This Row],[COGS]]</f>
        <v>3600</v>
      </c>
      <c r="Q162" s="1">
        <f>WEEKDAY(Table4[[#This Row],[Sales Date]])</f>
        <v>4</v>
      </c>
    </row>
    <row r="163" spans="2:17" x14ac:dyDescent="0.25">
      <c r="B163" t="s">
        <v>365</v>
      </c>
      <c r="C163" s="9">
        <v>44021</v>
      </c>
      <c r="D163" t="s">
        <v>366</v>
      </c>
      <c r="E163" t="s">
        <v>30</v>
      </c>
      <c r="F163" t="s">
        <v>17</v>
      </c>
      <c r="G163" t="s">
        <v>18</v>
      </c>
      <c r="H163" t="s">
        <v>55</v>
      </c>
      <c r="I163" t="s">
        <v>39</v>
      </c>
      <c r="J163">
        <v>2</v>
      </c>
      <c r="K163" t="s">
        <v>21</v>
      </c>
      <c r="L163">
        <v>9950</v>
      </c>
      <c r="M163">
        <v>9000</v>
      </c>
      <c r="N163">
        <f>Table4[[#This Row],[Qty]]*Table4[[#This Row],[Price]]</f>
        <v>19900</v>
      </c>
      <c r="O163">
        <f>Table4[[#This Row],[Qty]]*Table4[[#This Row],[Cost]]</f>
        <v>18000</v>
      </c>
      <c r="P163">
        <f>Table4[[#This Row],[Total Sales]]-Table4[[#This Row],[COGS]]</f>
        <v>1900</v>
      </c>
      <c r="Q163" s="1">
        <f>WEEKDAY(Table4[[#This Row],[Sales Date]])</f>
        <v>5</v>
      </c>
    </row>
    <row r="164" spans="2:17" x14ac:dyDescent="0.25">
      <c r="B164" t="s">
        <v>367</v>
      </c>
      <c r="C164" s="9">
        <v>44022</v>
      </c>
      <c r="D164" t="s">
        <v>368</v>
      </c>
      <c r="E164" t="s">
        <v>30</v>
      </c>
      <c r="F164" t="s">
        <v>24</v>
      </c>
      <c r="G164" t="s">
        <v>25</v>
      </c>
      <c r="H164" t="s">
        <v>58</v>
      </c>
      <c r="I164" t="s">
        <v>59</v>
      </c>
      <c r="J164">
        <v>2</v>
      </c>
      <c r="K164" t="s">
        <v>21</v>
      </c>
      <c r="L164">
        <v>7700</v>
      </c>
      <c r="M164">
        <v>7000</v>
      </c>
      <c r="N164">
        <f>Table4[[#This Row],[Qty]]*Table4[[#This Row],[Price]]</f>
        <v>15400</v>
      </c>
      <c r="O164">
        <f>Table4[[#This Row],[Qty]]*Table4[[#This Row],[Cost]]</f>
        <v>14000</v>
      </c>
      <c r="P164">
        <f>Table4[[#This Row],[Total Sales]]-Table4[[#This Row],[COGS]]</f>
        <v>1400</v>
      </c>
      <c r="Q164" s="1">
        <f>WEEKDAY(Table4[[#This Row],[Sales Date]])</f>
        <v>6</v>
      </c>
    </row>
    <row r="165" spans="2:17" x14ac:dyDescent="0.25">
      <c r="B165" t="s">
        <v>369</v>
      </c>
      <c r="C165" s="9">
        <v>44023</v>
      </c>
      <c r="D165" t="s">
        <v>370</v>
      </c>
      <c r="E165" t="s">
        <v>30</v>
      </c>
      <c r="F165" t="s">
        <v>31</v>
      </c>
      <c r="G165" t="s">
        <v>32</v>
      </c>
      <c r="H165" t="s">
        <v>62</v>
      </c>
      <c r="I165" t="s">
        <v>46</v>
      </c>
      <c r="J165">
        <v>4</v>
      </c>
      <c r="K165" t="s">
        <v>21</v>
      </c>
      <c r="L165">
        <v>11000</v>
      </c>
      <c r="M165">
        <v>10000</v>
      </c>
      <c r="N165">
        <f>Table4[[#This Row],[Qty]]*Table4[[#This Row],[Price]]</f>
        <v>44000</v>
      </c>
      <c r="O165">
        <f>Table4[[#This Row],[Qty]]*Table4[[#This Row],[Cost]]</f>
        <v>40000</v>
      </c>
      <c r="P165">
        <f>Table4[[#This Row],[Total Sales]]-Table4[[#This Row],[COGS]]</f>
        <v>4000</v>
      </c>
      <c r="Q165" s="1">
        <f>WEEKDAY(Table4[[#This Row],[Sales Date]])</f>
        <v>7</v>
      </c>
    </row>
    <row r="166" spans="2:17" x14ac:dyDescent="0.25">
      <c r="B166" t="s">
        <v>371</v>
      </c>
      <c r="C166" s="9">
        <v>44024</v>
      </c>
      <c r="D166" t="s">
        <v>372</v>
      </c>
      <c r="E166" t="s">
        <v>30</v>
      </c>
      <c r="F166" t="s">
        <v>36</v>
      </c>
      <c r="G166" t="s">
        <v>37</v>
      </c>
      <c r="H166" t="s">
        <v>65</v>
      </c>
      <c r="I166" t="s">
        <v>46</v>
      </c>
      <c r="J166">
        <v>1</v>
      </c>
      <c r="K166" t="s">
        <v>21</v>
      </c>
      <c r="L166">
        <v>13200.000000000002</v>
      </c>
      <c r="M166">
        <v>12000</v>
      </c>
      <c r="N166">
        <f>Table4[[#This Row],[Qty]]*Table4[[#This Row],[Price]]</f>
        <v>13200.000000000002</v>
      </c>
      <c r="O166">
        <f>Table4[[#This Row],[Qty]]*Table4[[#This Row],[Cost]]</f>
        <v>12000</v>
      </c>
      <c r="P166">
        <f>Table4[[#This Row],[Total Sales]]-Table4[[#This Row],[COGS]]</f>
        <v>1200.0000000000018</v>
      </c>
      <c r="Q166" s="1">
        <f>WEEKDAY(Table4[[#This Row],[Sales Date]])</f>
        <v>1</v>
      </c>
    </row>
    <row r="167" spans="2:17" x14ac:dyDescent="0.25">
      <c r="B167" t="s">
        <v>373</v>
      </c>
      <c r="C167" s="9">
        <v>44025</v>
      </c>
      <c r="D167" t="s">
        <v>374</v>
      </c>
      <c r="E167" t="s">
        <v>30</v>
      </c>
      <c r="F167" t="s">
        <v>17</v>
      </c>
      <c r="G167" t="s">
        <v>18</v>
      </c>
      <c r="H167" t="s">
        <v>68</v>
      </c>
      <c r="I167" t="s">
        <v>20</v>
      </c>
      <c r="J167">
        <v>2</v>
      </c>
      <c r="K167" t="s">
        <v>21</v>
      </c>
      <c r="L167">
        <v>1900</v>
      </c>
      <c r="M167">
        <v>1800</v>
      </c>
      <c r="N167">
        <f>Table4[[#This Row],[Qty]]*Table4[[#This Row],[Price]]</f>
        <v>3800</v>
      </c>
      <c r="O167">
        <f>Table4[[#This Row],[Qty]]*Table4[[#This Row],[Cost]]</f>
        <v>3600</v>
      </c>
      <c r="P167">
        <f>Table4[[#This Row],[Total Sales]]-Table4[[#This Row],[COGS]]</f>
        <v>200</v>
      </c>
      <c r="Q167" s="1">
        <f>WEEKDAY(Table4[[#This Row],[Sales Date]])</f>
        <v>2</v>
      </c>
    </row>
    <row r="168" spans="2:17" x14ac:dyDescent="0.25">
      <c r="B168" t="s">
        <v>375</v>
      </c>
      <c r="C168" s="9">
        <v>44026</v>
      </c>
      <c r="D168" t="s">
        <v>376</v>
      </c>
      <c r="E168" t="s">
        <v>30</v>
      </c>
      <c r="F168" t="s">
        <v>17</v>
      </c>
      <c r="G168" t="s">
        <v>18</v>
      </c>
      <c r="H168" t="s">
        <v>71</v>
      </c>
      <c r="I168" t="s">
        <v>20</v>
      </c>
      <c r="J168">
        <v>2</v>
      </c>
      <c r="K168" t="s">
        <v>21</v>
      </c>
      <c r="L168">
        <v>200</v>
      </c>
      <c r="M168">
        <v>190</v>
      </c>
      <c r="N168">
        <f>Table4[[#This Row],[Qty]]*Table4[[#This Row],[Price]]</f>
        <v>400</v>
      </c>
      <c r="O168">
        <f>Table4[[#This Row],[Qty]]*Table4[[#This Row],[Cost]]</f>
        <v>380</v>
      </c>
      <c r="P168">
        <f>Table4[[#This Row],[Total Sales]]-Table4[[#This Row],[COGS]]</f>
        <v>20</v>
      </c>
      <c r="Q168" s="1">
        <f>WEEKDAY(Table4[[#This Row],[Sales Date]])</f>
        <v>3</v>
      </c>
    </row>
    <row r="169" spans="2:17" x14ac:dyDescent="0.25">
      <c r="B169" t="s">
        <v>377</v>
      </c>
      <c r="C169" s="9">
        <v>44027</v>
      </c>
      <c r="D169" t="s">
        <v>378</v>
      </c>
      <c r="E169" t="s">
        <v>30</v>
      </c>
      <c r="F169" t="s">
        <v>24</v>
      </c>
      <c r="G169" t="s">
        <v>25</v>
      </c>
      <c r="H169" t="s">
        <v>74</v>
      </c>
      <c r="I169" t="s">
        <v>39</v>
      </c>
      <c r="J169">
        <v>4</v>
      </c>
      <c r="K169" t="s">
        <v>21</v>
      </c>
      <c r="L169">
        <v>2250</v>
      </c>
      <c r="M169">
        <v>2200</v>
      </c>
      <c r="N169">
        <f>Table4[[#This Row],[Qty]]*Table4[[#This Row],[Price]]</f>
        <v>9000</v>
      </c>
      <c r="O169">
        <f>Table4[[#This Row],[Qty]]*Table4[[#This Row],[Cost]]</f>
        <v>8800</v>
      </c>
      <c r="P169">
        <f>Table4[[#This Row],[Total Sales]]-Table4[[#This Row],[COGS]]</f>
        <v>200</v>
      </c>
      <c r="Q169" s="1">
        <f>WEEKDAY(Table4[[#This Row],[Sales Date]])</f>
        <v>4</v>
      </c>
    </row>
    <row r="170" spans="2:17" x14ac:dyDescent="0.25">
      <c r="B170" t="s">
        <v>379</v>
      </c>
      <c r="C170" s="9">
        <v>44028</v>
      </c>
      <c r="D170" t="s">
        <v>380</v>
      </c>
      <c r="E170" t="s">
        <v>30</v>
      </c>
      <c r="F170" t="s">
        <v>31</v>
      </c>
      <c r="G170" t="s">
        <v>32</v>
      </c>
      <c r="H170" t="s">
        <v>77</v>
      </c>
      <c r="I170" t="s">
        <v>20</v>
      </c>
      <c r="J170">
        <v>1</v>
      </c>
      <c r="K170" t="s">
        <v>21</v>
      </c>
      <c r="L170">
        <v>100</v>
      </c>
      <c r="M170">
        <v>90</v>
      </c>
      <c r="N170">
        <f>Table4[[#This Row],[Qty]]*Table4[[#This Row],[Price]]</f>
        <v>100</v>
      </c>
      <c r="O170">
        <f>Table4[[#This Row],[Qty]]*Table4[[#This Row],[Cost]]</f>
        <v>90</v>
      </c>
      <c r="P170">
        <f>Table4[[#This Row],[Total Sales]]-Table4[[#This Row],[COGS]]</f>
        <v>10</v>
      </c>
      <c r="Q170" s="1">
        <f>WEEKDAY(Table4[[#This Row],[Sales Date]])</f>
        <v>5</v>
      </c>
    </row>
    <row r="171" spans="2:17" x14ac:dyDescent="0.25">
      <c r="B171" t="s">
        <v>381</v>
      </c>
      <c r="C171" s="9">
        <v>44029</v>
      </c>
      <c r="D171" t="s">
        <v>382</v>
      </c>
      <c r="E171" t="s">
        <v>30</v>
      </c>
      <c r="F171" t="s">
        <v>36</v>
      </c>
      <c r="G171" t="s">
        <v>37</v>
      </c>
      <c r="H171" t="s">
        <v>80</v>
      </c>
      <c r="I171" t="s">
        <v>20</v>
      </c>
      <c r="J171">
        <v>2</v>
      </c>
      <c r="K171" t="s">
        <v>21</v>
      </c>
      <c r="L171">
        <v>100</v>
      </c>
      <c r="M171">
        <v>80</v>
      </c>
      <c r="N171">
        <f>Table4[[#This Row],[Qty]]*Table4[[#This Row],[Price]]</f>
        <v>200</v>
      </c>
      <c r="O171">
        <f>Table4[[#This Row],[Qty]]*Table4[[#This Row],[Cost]]</f>
        <v>160</v>
      </c>
      <c r="P171">
        <f>Table4[[#This Row],[Total Sales]]-Table4[[#This Row],[COGS]]</f>
        <v>40</v>
      </c>
      <c r="Q171" s="1">
        <f>WEEKDAY(Table4[[#This Row],[Sales Date]])</f>
        <v>6</v>
      </c>
    </row>
    <row r="172" spans="2:17" x14ac:dyDescent="0.25">
      <c r="B172" t="s">
        <v>383</v>
      </c>
      <c r="C172" s="9">
        <v>44030</v>
      </c>
      <c r="D172" t="s">
        <v>384</v>
      </c>
      <c r="E172" t="s">
        <v>30</v>
      </c>
      <c r="F172" t="s">
        <v>17</v>
      </c>
      <c r="G172" t="s">
        <v>18</v>
      </c>
      <c r="H172" t="s">
        <v>83</v>
      </c>
      <c r="I172" t="s">
        <v>46</v>
      </c>
      <c r="J172">
        <v>2</v>
      </c>
      <c r="K172" t="s">
        <v>21</v>
      </c>
      <c r="L172">
        <v>2000</v>
      </c>
      <c r="M172">
        <v>1850</v>
      </c>
      <c r="N172">
        <f>Table4[[#This Row],[Qty]]*Table4[[#This Row],[Price]]</f>
        <v>4000</v>
      </c>
      <c r="O172">
        <f>Table4[[#This Row],[Qty]]*Table4[[#This Row],[Cost]]</f>
        <v>3700</v>
      </c>
      <c r="P172">
        <f>Table4[[#This Row],[Total Sales]]-Table4[[#This Row],[COGS]]</f>
        <v>300</v>
      </c>
      <c r="Q172" s="1">
        <f>WEEKDAY(Table4[[#This Row],[Sales Date]])</f>
        <v>7</v>
      </c>
    </row>
    <row r="173" spans="2:17" x14ac:dyDescent="0.25">
      <c r="B173" t="s">
        <v>385</v>
      </c>
      <c r="C173" s="9">
        <v>44031</v>
      </c>
      <c r="D173" t="s">
        <v>386</v>
      </c>
      <c r="E173" t="s">
        <v>16</v>
      </c>
      <c r="F173" t="s">
        <v>17</v>
      </c>
      <c r="G173" t="s">
        <v>18</v>
      </c>
      <c r="H173" t="s">
        <v>86</v>
      </c>
      <c r="I173" t="s">
        <v>20</v>
      </c>
      <c r="J173">
        <v>1</v>
      </c>
      <c r="K173" t="s">
        <v>21</v>
      </c>
      <c r="L173">
        <v>9500</v>
      </c>
      <c r="M173">
        <v>8000</v>
      </c>
      <c r="N173">
        <f>Table4[[#This Row],[Qty]]*Table4[[#This Row],[Price]]</f>
        <v>9500</v>
      </c>
      <c r="O173">
        <f>Table4[[#This Row],[Qty]]*Table4[[#This Row],[Cost]]</f>
        <v>8000</v>
      </c>
      <c r="P173">
        <f>Table4[[#This Row],[Total Sales]]-Table4[[#This Row],[COGS]]</f>
        <v>1500</v>
      </c>
      <c r="Q173" s="1">
        <f>WEEKDAY(Table4[[#This Row],[Sales Date]])</f>
        <v>1</v>
      </c>
    </row>
    <row r="174" spans="2:17" x14ac:dyDescent="0.25">
      <c r="B174" t="s">
        <v>387</v>
      </c>
      <c r="C174" s="9">
        <v>44032</v>
      </c>
      <c r="D174" t="s">
        <v>388</v>
      </c>
      <c r="E174" t="s">
        <v>16</v>
      </c>
      <c r="F174" t="s">
        <v>24</v>
      </c>
      <c r="G174" t="s">
        <v>25</v>
      </c>
      <c r="H174" t="s">
        <v>19</v>
      </c>
      <c r="I174" t="s">
        <v>20</v>
      </c>
      <c r="J174">
        <v>1</v>
      </c>
      <c r="K174" t="s">
        <v>21</v>
      </c>
      <c r="L174">
        <v>4700</v>
      </c>
      <c r="M174">
        <v>4000</v>
      </c>
      <c r="N174">
        <f>Table4[[#This Row],[Qty]]*Table4[[#This Row],[Price]]</f>
        <v>4700</v>
      </c>
      <c r="O174">
        <f>Table4[[#This Row],[Qty]]*Table4[[#This Row],[Cost]]</f>
        <v>4000</v>
      </c>
      <c r="P174">
        <f>Table4[[#This Row],[Total Sales]]-Table4[[#This Row],[COGS]]</f>
        <v>700</v>
      </c>
      <c r="Q174" s="1">
        <f>WEEKDAY(Table4[[#This Row],[Sales Date]])</f>
        <v>2</v>
      </c>
    </row>
    <row r="175" spans="2:17" x14ac:dyDescent="0.25">
      <c r="B175" t="s">
        <v>389</v>
      </c>
      <c r="C175" s="9">
        <v>44033</v>
      </c>
      <c r="D175" t="s">
        <v>390</v>
      </c>
      <c r="E175" t="s">
        <v>16</v>
      </c>
      <c r="F175" t="s">
        <v>31</v>
      </c>
      <c r="G175" t="s">
        <v>32</v>
      </c>
      <c r="H175" t="s">
        <v>26</v>
      </c>
      <c r="I175" t="s">
        <v>20</v>
      </c>
      <c r="J175">
        <v>2</v>
      </c>
      <c r="K175" t="s">
        <v>21</v>
      </c>
      <c r="L175">
        <v>400</v>
      </c>
      <c r="M175">
        <v>360</v>
      </c>
      <c r="N175">
        <f>Table4[[#This Row],[Qty]]*Table4[[#This Row],[Price]]</f>
        <v>800</v>
      </c>
      <c r="O175">
        <f>Table4[[#This Row],[Qty]]*Table4[[#This Row],[Cost]]</f>
        <v>720</v>
      </c>
      <c r="P175">
        <f>Table4[[#This Row],[Total Sales]]-Table4[[#This Row],[COGS]]</f>
        <v>80</v>
      </c>
      <c r="Q175" s="1">
        <f>WEEKDAY(Table4[[#This Row],[Sales Date]])</f>
        <v>3</v>
      </c>
    </row>
    <row r="176" spans="2:17" x14ac:dyDescent="0.25">
      <c r="B176" t="s">
        <v>391</v>
      </c>
      <c r="C176" s="9">
        <v>44034</v>
      </c>
      <c r="D176" t="s">
        <v>392</v>
      </c>
      <c r="E176" t="s">
        <v>30</v>
      </c>
      <c r="F176" t="s">
        <v>36</v>
      </c>
      <c r="G176" t="s">
        <v>37</v>
      </c>
      <c r="H176" t="s">
        <v>33</v>
      </c>
      <c r="I176" t="s">
        <v>20</v>
      </c>
      <c r="J176">
        <v>2</v>
      </c>
      <c r="K176" t="s">
        <v>21</v>
      </c>
      <c r="L176">
        <v>100</v>
      </c>
      <c r="M176">
        <v>90</v>
      </c>
      <c r="N176">
        <f>Table4[[#This Row],[Qty]]*Table4[[#This Row],[Price]]</f>
        <v>200</v>
      </c>
      <c r="O176">
        <f>Table4[[#This Row],[Qty]]*Table4[[#This Row],[Cost]]</f>
        <v>180</v>
      </c>
      <c r="P176">
        <f>Table4[[#This Row],[Total Sales]]-Table4[[#This Row],[COGS]]</f>
        <v>20</v>
      </c>
      <c r="Q176" s="1">
        <f>WEEKDAY(Table4[[#This Row],[Sales Date]])</f>
        <v>4</v>
      </c>
    </row>
    <row r="177" spans="2:17" x14ac:dyDescent="0.25">
      <c r="B177" t="s">
        <v>393</v>
      </c>
      <c r="C177" s="9">
        <v>44035</v>
      </c>
      <c r="D177" t="s">
        <v>394</v>
      </c>
      <c r="E177" t="s">
        <v>30</v>
      </c>
      <c r="F177" t="s">
        <v>17</v>
      </c>
      <c r="G177" t="s">
        <v>18</v>
      </c>
      <c r="H177" t="s">
        <v>38</v>
      </c>
      <c r="I177" t="s">
        <v>39</v>
      </c>
      <c r="J177">
        <v>1</v>
      </c>
      <c r="K177" t="s">
        <v>21</v>
      </c>
      <c r="L177">
        <v>1600</v>
      </c>
      <c r="M177">
        <v>1590</v>
      </c>
      <c r="N177">
        <f>Table4[[#This Row],[Qty]]*Table4[[#This Row],[Price]]</f>
        <v>1600</v>
      </c>
      <c r="O177">
        <f>Table4[[#This Row],[Qty]]*Table4[[#This Row],[Cost]]</f>
        <v>1590</v>
      </c>
      <c r="P177">
        <f>Table4[[#This Row],[Total Sales]]-Table4[[#This Row],[COGS]]</f>
        <v>10</v>
      </c>
      <c r="Q177" s="1">
        <f>WEEKDAY(Table4[[#This Row],[Sales Date]])</f>
        <v>5</v>
      </c>
    </row>
    <row r="178" spans="2:17" x14ac:dyDescent="0.25">
      <c r="B178" t="s">
        <v>395</v>
      </c>
      <c r="C178" s="9">
        <v>44036</v>
      </c>
      <c r="D178" t="s">
        <v>396</v>
      </c>
      <c r="E178" t="s">
        <v>30</v>
      </c>
      <c r="F178" t="s">
        <v>17</v>
      </c>
      <c r="G178" t="s">
        <v>18</v>
      </c>
      <c r="H178" t="s">
        <v>42</v>
      </c>
      <c r="I178" t="s">
        <v>20</v>
      </c>
      <c r="J178">
        <v>1</v>
      </c>
      <c r="K178" t="s">
        <v>21</v>
      </c>
      <c r="L178">
        <v>50</v>
      </c>
      <c r="M178">
        <v>45</v>
      </c>
      <c r="N178">
        <f>Table4[[#This Row],[Qty]]*Table4[[#This Row],[Price]]</f>
        <v>50</v>
      </c>
      <c r="O178">
        <f>Table4[[#This Row],[Qty]]*Table4[[#This Row],[Cost]]</f>
        <v>45</v>
      </c>
      <c r="P178">
        <f>Table4[[#This Row],[Total Sales]]-Table4[[#This Row],[COGS]]</f>
        <v>5</v>
      </c>
      <c r="Q178" s="1">
        <f>WEEKDAY(Table4[[#This Row],[Sales Date]])</f>
        <v>6</v>
      </c>
    </row>
    <row r="179" spans="2:17" x14ac:dyDescent="0.25">
      <c r="B179" t="s">
        <v>397</v>
      </c>
      <c r="C179" s="9">
        <v>44037</v>
      </c>
      <c r="D179" t="s">
        <v>398</v>
      </c>
      <c r="E179" t="s">
        <v>30</v>
      </c>
      <c r="F179" t="s">
        <v>24</v>
      </c>
      <c r="G179" t="s">
        <v>25</v>
      </c>
      <c r="H179" t="s">
        <v>45</v>
      </c>
      <c r="I179" t="s">
        <v>46</v>
      </c>
      <c r="J179">
        <v>2</v>
      </c>
      <c r="K179" t="s">
        <v>21</v>
      </c>
      <c r="L179">
        <v>600</v>
      </c>
      <c r="M179">
        <v>450</v>
      </c>
      <c r="N179">
        <f>Table4[[#This Row],[Qty]]*Table4[[#This Row],[Price]]</f>
        <v>1200</v>
      </c>
      <c r="O179">
        <f>Table4[[#This Row],[Qty]]*Table4[[#This Row],[Cost]]</f>
        <v>900</v>
      </c>
      <c r="P179">
        <f>Table4[[#This Row],[Total Sales]]-Table4[[#This Row],[COGS]]</f>
        <v>300</v>
      </c>
      <c r="Q179" s="1">
        <f>WEEKDAY(Table4[[#This Row],[Sales Date]])</f>
        <v>7</v>
      </c>
    </row>
    <row r="180" spans="2:17" x14ac:dyDescent="0.25">
      <c r="B180" t="s">
        <v>399</v>
      </c>
      <c r="C180" s="9">
        <v>44038</v>
      </c>
      <c r="D180" t="s">
        <v>400</v>
      </c>
      <c r="E180" t="s">
        <v>16</v>
      </c>
      <c r="F180" t="s">
        <v>31</v>
      </c>
      <c r="G180" t="s">
        <v>32</v>
      </c>
      <c r="H180" t="s">
        <v>49</v>
      </c>
      <c r="I180" t="s">
        <v>20</v>
      </c>
      <c r="J180">
        <v>2</v>
      </c>
      <c r="K180" t="s">
        <v>21</v>
      </c>
      <c r="L180">
        <v>170</v>
      </c>
      <c r="M180">
        <v>150</v>
      </c>
      <c r="N180">
        <f>Table4[[#This Row],[Qty]]*Table4[[#This Row],[Price]]</f>
        <v>340</v>
      </c>
      <c r="O180">
        <f>Table4[[#This Row],[Qty]]*Table4[[#This Row],[Cost]]</f>
        <v>300</v>
      </c>
      <c r="P180">
        <f>Table4[[#This Row],[Total Sales]]-Table4[[#This Row],[COGS]]</f>
        <v>40</v>
      </c>
      <c r="Q180" s="1">
        <f>WEEKDAY(Table4[[#This Row],[Sales Date]])</f>
        <v>1</v>
      </c>
    </row>
    <row r="181" spans="2:17" x14ac:dyDescent="0.25">
      <c r="B181" t="s">
        <v>401</v>
      </c>
      <c r="C181" s="9">
        <v>44039</v>
      </c>
      <c r="D181" t="s">
        <v>402</v>
      </c>
      <c r="E181" t="s">
        <v>30</v>
      </c>
      <c r="F181" t="s">
        <v>36</v>
      </c>
      <c r="G181" t="s">
        <v>37</v>
      </c>
      <c r="H181" t="s">
        <v>52</v>
      </c>
      <c r="I181" t="s">
        <v>39</v>
      </c>
      <c r="J181">
        <v>1</v>
      </c>
      <c r="K181" t="s">
        <v>21</v>
      </c>
      <c r="L181">
        <v>25</v>
      </c>
      <c r="M181">
        <v>20</v>
      </c>
      <c r="N181">
        <f>Table4[[#This Row],[Qty]]*Table4[[#This Row],[Price]]</f>
        <v>25</v>
      </c>
      <c r="O181">
        <f>Table4[[#This Row],[Qty]]*Table4[[#This Row],[Cost]]</f>
        <v>20</v>
      </c>
      <c r="P181">
        <f>Table4[[#This Row],[Total Sales]]-Table4[[#This Row],[COGS]]</f>
        <v>5</v>
      </c>
      <c r="Q181" s="1">
        <f>WEEKDAY(Table4[[#This Row],[Sales Date]])</f>
        <v>2</v>
      </c>
    </row>
    <row r="182" spans="2:17" x14ac:dyDescent="0.25">
      <c r="B182" t="s">
        <v>403</v>
      </c>
      <c r="C182" s="9">
        <v>44040</v>
      </c>
      <c r="D182" t="s">
        <v>404</v>
      </c>
      <c r="E182" t="s">
        <v>30</v>
      </c>
      <c r="F182" t="s">
        <v>17</v>
      </c>
      <c r="G182" t="s">
        <v>18</v>
      </c>
      <c r="H182" t="s">
        <v>55</v>
      </c>
      <c r="I182" t="s">
        <v>39</v>
      </c>
      <c r="J182">
        <v>1</v>
      </c>
      <c r="K182" t="s">
        <v>21</v>
      </c>
      <c r="L182">
        <v>6700</v>
      </c>
      <c r="M182">
        <v>5002</v>
      </c>
      <c r="N182">
        <f>Table4[[#This Row],[Qty]]*Table4[[#This Row],[Price]]</f>
        <v>6700</v>
      </c>
      <c r="O182">
        <f>Table4[[#This Row],[Qty]]*Table4[[#This Row],[Cost]]</f>
        <v>5002</v>
      </c>
      <c r="P182">
        <f>Table4[[#This Row],[Total Sales]]-Table4[[#This Row],[COGS]]</f>
        <v>1698</v>
      </c>
      <c r="Q182" s="1">
        <f>WEEKDAY(Table4[[#This Row],[Sales Date]])</f>
        <v>3</v>
      </c>
    </row>
    <row r="183" spans="2:17" x14ac:dyDescent="0.25">
      <c r="B183" t="s">
        <v>405</v>
      </c>
      <c r="C183" s="9">
        <v>44041</v>
      </c>
      <c r="D183" t="s">
        <v>406</v>
      </c>
      <c r="E183" t="s">
        <v>30</v>
      </c>
      <c r="F183" t="s">
        <v>17</v>
      </c>
      <c r="G183" t="s">
        <v>18</v>
      </c>
      <c r="H183" t="s">
        <v>80</v>
      </c>
      <c r="I183" t="s">
        <v>20</v>
      </c>
      <c r="J183">
        <v>2</v>
      </c>
      <c r="K183" t="s">
        <v>21</v>
      </c>
      <c r="L183">
        <v>6700</v>
      </c>
      <c r="M183">
        <v>5000</v>
      </c>
      <c r="N183">
        <f>Table4[[#This Row],[Qty]]*Table4[[#This Row],[Price]]</f>
        <v>13400</v>
      </c>
      <c r="O183">
        <f>Table4[[#This Row],[Qty]]*Table4[[#This Row],[Cost]]</f>
        <v>10000</v>
      </c>
      <c r="P183">
        <f>Table4[[#This Row],[Total Sales]]-Table4[[#This Row],[COGS]]</f>
        <v>3400</v>
      </c>
      <c r="Q183" s="1">
        <f>WEEKDAY(Table4[[#This Row],[Sales Date]])</f>
        <v>4</v>
      </c>
    </row>
    <row r="184" spans="2:17" x14ac:dyDescent="0.25">
      <c r="B184" t="s">
        <v>407</v>
      </c>
      <c r="C184" s="9">
        <v>44042</v>
      </c>
      <c r="D184" t="s">
        <v>408</v>
      </c>
      <c r="E184" t="s">
        <v>30</v>
      </c>
      <c r="F184" t="s">
        <v>24</v>
      </c>
      <c r="G184" t="s">
        <v>25</v>
      </c>
      <c r="H184" t="s">
        <v>83</v>
      </c>
      <c r="I184" t="s">
        <v>46</v>
      </c>
      <c r="J184">
        <v>2</v>
      </c>
      <c r="K184" t="s">
        <v>21</v>
      </c>
      <c r="L184">
        <v>6700</v>
      </c>
      <c r="M184">
        <v>5001</v>
      </c>
      <c r="N184">
        <f>Table4[[#This Row],[Qty]]*Table4[[#This Row],[Price]]</f>
        <v>13400</v>
      </c>
      <c r="O184">
        <f>Table4[[#This Row],[Qty]]*Table4[[#This Row],[Cost]]</f>
        <v>10002</v>
      </c>
      <c r="P184">
        <f>Table4[[#This Row],[Total Sales]]-Table4[[#This Row],[COGS]]</f>
        <v>3398</v>
      </c>
      <c r="Q184" s="1">
        <f>WEEKDAY(Table4[[#This Row],[Sales Date]])</f>
        <v>5</v>
      </c>
    </row>
    <row r="185" spans="2:17" x14ac:dyDescent="0.25">
      <c r="B185" t="s">
        <v>409</v>
      </c>
      <c r="C185" s="9">
        <v>44043</v>
      </c>
      <c r="D185" t="s">
        <v>410</v>
      </c>
      <c r="E185" t="s">
        <v>30</v>
      </c>
      <c r="F185" t="s">
        <v>31</v>
      </c>
      <c r="G185" t="s">
        <v>32</v>
      </c>
      <c r="H185" t="s">
        <v>86</v>
      </c>
      <c r="I185" t="s">
        <v>20</v>
      </c>
      <c r="J185">
        <v>1</v>
      </c>
      <c r="K185" t="s">
        <v>21</v>
      </c>
      <c r="L185">
        <v>6700</v>
      </c>
      <c r="M185">
        <v>5002</v>
      </c>
      <c r="N185">
        <f>Table4[[#This Row],[Qty]]*Table4[[#This Row],[Price]]</f>
        <v>6700</v>
      </c>
      <c r="O185">
        <f>Table4[[#This Row],[Qty]]*Table4[[#This Row],[Cost]]</f>
        <v>5002</v>
      </c>
      <c r="P185">
        <f>Table4[[#This Row],[Total Sales]]-Table4[[#This Row],[COGS]]</f>
        <v>1698</v>
      </c>
      <c r="Q185" s="1">
        <f>WEEKDAY(Table4[[#This Row],[Sales Date]])</f>
        <v>6</v>
      </c>
    </row>
    <row r="186" spans="2:17" x14ac:dyDescent="0.25">
      <c r="B186" t="s">
        <v>411</v>
      </c>
      <c r="C186" s="9">
        <v>43983</v>
      </c>
      <c r="D186" t="s">
        <v>412</v>
      </c>
      <c r="E186" t="s">
        <v>30</v>
      </c>
      <c r="F186" t="s">
        <v>36</v>
      </c>
      <c r="G186" t="s">
        <v>37</v>
      </c>
      <c r="H186" t="s">
        <v>68</v>
      </c>
      <c r="I186" t="s">
        <v>20</v>
      </c>
      <c r="J186">
        <v>1</v>
      </c>
      <c r="K186" t="s">
        <v>21</v>
      </c>
      <c r="L186">
        <v>6700</v>
      </c>
      <c r="M186">
        <v>5000</v>
      </c>
      <c r="N186">
        <f>Table4[[#This Row],[Qty]]*Table4[[#This Row],[Price]]</f>
        <v>6700</v>
      </c>
      <c r="O186">
        <f>Table4[[#This Row],[Qty]]*Table4[[#This Row],[Cost]]</f>
        <v>5000</v>
      </c>
      <c r="P186">
        <f>Table4[[#This Row],[Total Sales]]-Table4[[#This Row],[COGS]]</f>
        <v>1700</v>
      </c>
      <c r="Q186" s="1">
        <f>WEEKDAY(Table4[[#This Row],[Sales Date]])</f>
        <v>2</v>
      </c>
    </row>
    <row r="187" spans="2:17" x14ac:dyDescent="0.25">
      <c r="B187" t="s">
        <v>413</v>
      </c>
      <c r="C187" s="9">
        <v>43984</v>
      </c>
      <c r="D187" t="s">
        <v>414</v>
      </c>
      <c r="E187" t="s">
        <v>30</v>
      </c>
      <c r="F187" t="s">
        <v>17</v>
      </c>
      <c r="G187" t="s">
        <v>18</v>
      </c>
      <c r="H187" t="s">
        <v>71</v>
      </c>
      <c r="I187" t="s">
        <v>20</v>
      </c>
      <c r="J187">
        <v>2</v>
      </c>
      <c r="K187" t="s">
        <v>21</v>
      </c>
      <c r="L187">
        <v>6700</v>
      </c>
      <c r="M187">
        <v>5001</v>
      </c>
      <c r="N187">
        <f>Table4[[#This Row],[Qty]]*Table4[[#This Row],[Price]]</f>
        <v>13400</v>
      </c>
      <c r="O187">
        <f>Table4[[#This Row],[Qty]]*Table4[[#This Row],[Cost]]</f>
        <v>10002</v>
      </c>
      <c r="P187">
        <f>Table4[[#This Row],[Total Sales]]-Table4[[#This Row],[COGS]]</f>
        <v>3398</v>
      </c>
      <c r="Q187" s="1">
        <f>WEEKDAY(Table4[[#This Row],[Sales Date]])</f>
        <v>3</v>
      </c>
    </row>
    <row r="188" spans="2:17" x14ac:dyDescent="0.25">
      <c r="B188" t="s">
        <v>415</v>
      </c>
      <c r="C188" s="9">
        <v>43983</v>
      </c>
      <c r="D188" t="s">
        <v>416</v>
      </c>
      <c r="E188" t="s">
        <v>30</v>
      </c>
      <c r="F188" t="s">
        <v>17</v>
      </c>
      <c r="G188" t="s">
        <v>18</v>
      </c>
      <c r="H188" t="s">
        <v>74</v>
      </c>
      <c r="I188" t="s">
        <v>39</v>
      </c>
      <c r="J188">
        <v>2</v>
      </c>
      <c r="K188" t="s">
        <v>21</v>
      </c>
      <c r="L188">
        <v>6700</v>
      </c>
      <c r="M188">
        <v>5002</v>
      </c>
      <c r="N188">
        <f>Table4[[#This Row],[Qty]]*Table4[[#This Row],[Price]]</f>
        <v>13400</v>
      </c>
      <c r="O188">
        <f>Table4[[#This Row],[Qty]]*Table4[[#This Row],[Cost]]</f>
        <v>10004</v>
      </c>
      <c r="P188">
        <f>Table4[[#This Row],[Total Sales]]-Table4[[#This Row],[COGS]]</f>
        <v>3396</v>
      </c>
      <c r="Q188" s="1">
        <f>WEEKDAY(Table4[[#This Row],[Sales Date]])</f>
        <v>2</v>
      </c>
    </row>
    <row r="189" spans="2:17" x14ac:dyDescent="0.25">
      <c r="B189" t="s">
        <v>417</v>
      </c>
      <c r="C189" s="9">
        <v>43984</v>
      </c>
      <c r="D189" t="s">
        <v>418</v>
      </c>
      <c r="E189" t="s">
        <v>30</v>
      </c>
      <c r="F189" t="s">
        <v>24</v>
      </c>
      <c r="G189" t="s">
        <v>25</v>
      </c>
      <c r="H189" t="s">
        <v>77</v>
      </c>
      <c r="I189" t="s">
        <v>20</v>
      </c>
      <c r="J189">
        <v>1</v>
      </c>
      <c r="K189" t="s">
        <v>21</v>
      </c>
      <c r="L189">
        <v>22000</v>
      </c>
      <c r="M189">
        <v>20000</v>
      </c>
      <c r="N189">
        <f>Table4[[#This Row],[Qty]]*Table4[[#This Row],[Price]]</f>
        <v>22000</v>
      </c>
      <c r="O189">
        <f>Table4[[#This Row],[Qty]]*Table4[[#This Row],[Cost]]</f>
        <v>20000</v>
      </c>
      <c r="P189">
        <f>Table4[[#This Row],[Total Sales]]-Table4[[#This Row],[COGS]]</f>
        <v>2000</v>
      </c>
      <c r="Q189" s="1">
        <f>WEEKDAY(Table4[[#This Row],[Sales Date]])</f>
        <v>3</v>
      </c>
    </row>
    <row r="190" spans="2:17" x14ac:dyDescent="0.25">
      <c r="B190" t="s">
        <v>419</v>
      </c>
      <c r="C190" s="9">
        <v>43985</v>
      </c>
      <c r="D190" t="s">
        <v>420</v>
      </c>
      <c r="E190" t="s">
        <v>30</v>
      </c>
      <c r="F190" t="s">
        <v>31</v>
      </c>
      <c r="G190" t="s">
        <v>32</v>
      </c>
      <c r="H190" t="s">
        <v>80</v>
      </c>
      <c r="I190" t="s">
        <v>20</v>
      </c>
      <c r="J190">
        <v>1</v>
      </c>
      <c r="K190" t="s">
        <v>27</v>
      </c>
      <c r="L190">
        <v>11000</v>
      </c>
      <c r="M190">
        <v>10000</v>
      </c>
      <c r="N190">
        <f>Table4[[#This Row],[Qty]]*Table4[[#This Row],[Price]]</f>
        <v>11000</v>
      </c>
      <c r="O190">
        <f>Table4[[#This Row],[Qty]]*Table4[[#This Row],[Cost]]</f>
        <v>10000</v>
      </c>
      <c r="P190">
        <f>Table4[[#This Row],[Total Sales]]-Table4[[#This Row],[COGS]]</f>
        <v>1000</v>
      </c>
      <c r="Q190" s="1">
        <f>WEEKDAY(Table4[[#This Row],[Sales Date]])</f>
        <v>4</v>
      </c>
    </row>
    <row r="191" spans="2:17" x14ac:dyDescent="0.25">
      <c r="B191" t="s">
        <v>421</v>
      </c>
      <c r="C191" s="9">
        <v>43986</v>
      </c>
      <c r="D191" t="s">
        <v>422</v>
      </c>
      <c r="E191" t="s">
        <v>30</v>
      </c>
      <c r="F191" t="s">
        <v>36</v>
      </c>
      <c r="G191" t="s">
        <v>37</v>
      </c>
      <c r="H191" t="s">
        <v>83</v>
      </c>
      <c r="I191" t="s">
        <v>46</v>
      </c>
      <c r="J191">
        <v>1</v>
      </c>
      <c r="K191" t="s">
        <v>21</v>
      </c>
      <c r="L191">
        <v>8500</v>
      </c>
      <c r="M191">
        <v>7600</v>
      </c>
      <c r="N191">
        <f>Table4[[#This Row],[Qty]]*Table4[[#This Row],[Price]]</f>
        <v>8500</v>
      </c>
      <c r="O191">
        <f>Table4[[#This Row],[Qty]]*Table4[[#This Row],[Cost]]</f>
        <v>7600</v>
      </c>
      <c r="P191">
        <f>Table4[[#This Row],[Total Sales]]-Table4[[#This Row],[COGS]]</f>
        <v>900</v>
      </c>
      <c r="Q191" s="1">
        <f>WEEKDAY(Table4[[#This Row],[Sales Date]])</f>
        <v>5</v>
      </c>
    </row>
    <row r="192" spans="2:17" x14ac:dyDescent="0.25">
      <c r="B192" t="s">
        <v>423</v>
      </c>
      <c r="C192" s="9">
        <v>43987</v>
      </c>
      <c r="D192" t="s">
        <v>424</v>
      </c>
      <c r="E192" t="s">
        <v>30</v>
      </c>
      <c r="F192" t="s">
        <v>17</v>
      </c>
      <c r="G192" t="s">
        <v>18</v>
      </c>
      <c r="H192" t="s">
        <v>86</v>
      </c>
      <c r="I192" t="s">
        <v>20</v>
      </c>
      <c r="J192">
        <v>2</v>
      </c>
      <c r="K192" t="s">
        <v>27</v>
      </c>
      <c r="L192">
        <v>8500</v>
      </c>
      <c r="M192">
        <v>7600</v>
      </c>
      <c r="N192">
        <f>Table4[[#This Row],[Qty]]*Table4[[#This Row],[Price]]</f>
        <v>17000</v>
      </c>
      <c r="O192">
        <f>Table4[[#This Row],[Qty]]*Table4[[#This Row],[Cost]]</f>
        <v>15200</v>
      </c>
      <c r="P192">
        <f>Table4[[#This Row],[Total Sales]]-Table4[[#This Row],[COGS]]</f>
        <v>1800</v>
      </c>
      <c r="Q192" s="1">
        <f>WEEKDAY(Table4[[#This Row],[Sales Date]])</f>
        <v>6</v>
      </c>
    </row>
    <row r="193" spans="2:17" x14ac:dyDescent="0.25">
      <c r="B193" t="s">
        <v>425</v>
      </c>
      <c r="C193" s="9">
        <v>43988</v>
      </c>
      <c r="D193" t="s">
        <v>426</v>
      </c>
      <c r="E193" t="s">
        <v>30</v>
      </c>
      <c r="F193" t="s">
        <v>17</v>
      </c>
      <c r="G193" t="s">
        <v>18</v>
      </c>
      <c r="H193" t="s">
        <v>19</v>
      </c>
      <c r="I193" t="s">
        <v>20</v>
      </c>
      <c r="J193">
        <v>3</v>
      </c>
      <c r="K193" t="s">
        <v>21</v>
      </c>
      <c r="L193">
        <v>13200.000000000002</v>
      </c>
      <c r="M193">
        <v>12000</v>
      </c>
      <c r="N193">
        <f>Table4[[#This Row],[Qty]]*Table4[[#This Row],[Price]]</f>
        <v>39600.000000000007</v>
      </c>
      <c r="O193">
        <f>Table4[[#This Row],[Qty]]*Table4[[#This Row],[Cost]]</f>
        <v>36000</v>
      </c>
      <c r="P193">
        <f>Table4[[#This Row],[Total Sales]]-Table4[[#This Row],[COGS]]</f>
        <v>3600.0000000000073</v>
      </c>
      <c r="Q193" s="1">
        <f>WEEKDAY(Table4[[#This Row],[Sales Date]])</f>
        <v>7</v>
      </c>
    </row>
    <row r="194" spans="2:17" x14ac:dyDescent="0.25">
      <c r="B194" t="s">
        <v>427</v>
      </c>
      <c r="C194" s="9">
        <v>43989</v>
      </c>
      <c r="D194" t="s">
        <v>428</v>
      </c>
      <c r="E194" t="s">
        <v>16</v>
      </c>
      <c r="F194" t="s">
        <v>24</v>
      </c>
      <c r="G194" t="s">
        <v>25</v>
      </c>
      <c r="H194" t="s">
        <v>26</v>
      </c>
      <c r="I194" t="s">
        <v>20</v>
      </c>
      <c r="J194">
        <v>2</v>
      </c>
      <c r="K194" t="s">
        <v>21</v>
      </c>
      <c r="L194">
        <v>22000</v>
      </c>
      <c r="M194">
        <v>20000</v>
      </c>
      <c r="N194">
        <f>Table4[[#This Row],[Qty]]*Table4[[#This Row],[Price]]</f>
        <v>44000</v>
      </c>
      <c r="O194">
        <f>Table4[[#This Row],[Qty]]*Table4[[#This Row],[Cost]]</f>
        <v>40000</v>
      </c>
      <c r="P194">
        <f>Table4[[#This Row],[Total Sales]]-Table4[[#This Row],[COGS]]</f>
        <v>4000</v>
      </c>
      <c r="Q194" s="1">
        <f>WEEKDAY(Table4[[#This Row],[Sales Date]])</f>
        <v>1</v>
      </c>
    </row>
    <row r="195" spans="2:17" x14ac:dyDescent="0.25">
      <c r="B195" t="s">
        <v>429</v>
      </c>
      <c r="C195" s="9">
        <v>43990</v>
      </c>
      <c r="D195" t="s">
        <v>430</v>
      </c>
      <c r="E195" t="s">
        <v>16</v>
      </c>
      <c r="F195" t="s">
        <v>31</v>
      </c>
      <c r="G195" t="s">
        <v>32</v>
      </c>
      <c r="H195" t="s">
        <v>80</v>
      </c>
      <c r="I195" t="s">
        <v>20</v>
      </c>
      <c r="J195">
        <v>2</v>
      </c>
      <c r="K195" t="s">
        <v>21</v>
      </c>
      <c r="L195">
        <v>7700</v>
      </c>
      <c r="M195">
        <v>7000</v>
      </c>
      <c r="N195">
        <f>Table4[[#This Row],[Qty]]*Table4[[#This Row],[Price]]</f>
        <v>15400</v>
      </c>
      <c r="O195">
        <f>Table4[[#This Row],[Qty]]*Table4[[#This Row],[Cost]]</f>
        <v>14000</v>
      </c>
      <c r="P195">
        <f>Table4[[#This Row],[Total Sales]]-Table4[[#This Row],[COGS]]</f>
        <v>1400</v>
      </c>
      <c r="Q195" s="1">
        <f>WEEKDAY(Table4[[#This Row],[Sales Date]])</f>
        <v>2</v>
      </c>
    </row>
    <row r="196" spans="2:17" x14ac:dyDescent="0.25">
      <c r="B196" t="s">
        <v>431</v>
      </c>
      <c r="C196" s="9">
        <v>43991</v>
      </c>
      <c r="D196" t="s">
        <v>432</v>
      </c>
      <c r="E196" t="s">
        <v>16</v>
      </c>
      <c r="F196" t="s">
        <v>36</v>
      </c>
      <c r="G196" t="s">
        <v>37</v>
      </c>
      <c r="H196" t="s">
        <v>83</v>
      </c>
      <c r="I196" t="s">
        <v>46</v>
      </c>
      <c r="J196">
        <v>3</v>
      </c>
      <c r="K196" t="s">
        <v>21</v>
      </c>
      <c r="L196">
        <v>22000</v>
      </c>
      <c r="M196">
        <v>20000</v>
      </c>
      <c r="N196">
        <f>Table4[[#This Row],[Qty]]*Table4[[#This Row],[Price]]</f>
        <v>66000</v>
      </c>
      <c r="O196">
        <f>Table4[[#This Row],[Qty]]*Table4[[#This Row],[Cost]]</f>
        <v>60000</v>
      </c>
      <c r="P196">
        <f>Table4[[#This Row],[Total Sales]]-Table4[[#This Row],[COGS]]</f>
        <v>6000</v>
      </c>
      <c r="Q196" s="1">
        <f>WEEKDAY(Table4[[#This Row],[Sales Date]])</f>
        <v>3</v>
      </c>
    </row>
    <row r="197" spans="2:17" x14ac:dyDescent="0.25">
      <c r="B197" t="s">
        <v>433</v>
      </c>
      <c r="C197" s="9">
        <v>43992</v>
      </c>
      <c r="D197" t="s">
        <v>434</v>
      </c>
      <c r="E197" t="s">
        <v>30</v>
      </c>
      <c r="F197" t="s">
        <v>17</v>
      </c>
      <c r="G197" t="s">
        <v>18</v>
      </c>
      <c r="H197" t="s">
        <v>86</v>
      </c>
      <c r="I197" t="s">
        <v>20</v>
      </c>
      <c r="J197">
        <v>1</v>
      </c>
      <c r="K197" t="s">
        <v>21</v>
      </c>
      <c r="L197">
        <v>44000</v>
      </c>
      <c r="M197">
        <v>40000</v>
      </c>
      <c r="N197">
        <f>Table4[[#This Row],[Qty]]*Table4[[#This Row],[Price]]</f>
        <v>44000</v>
      </c>
      <c r="O197">
        <f>Table4[[#This Row],[Qty]]*Table4[[#This Row],[Cost]]</f>
        <v>40000</v>
      </c>
      <c r="P197">
        <f>Table4[[#This Row],[Total Sales]]-Table4[[#This Row],[COGS]]</f>
        <v>4000</v>
      </c>
      <c r="Q197" s="1">
        <f>WEEKDAY(Table4[[#This Row],[Sales Date]])</f>
        <v>4</v>
      </c>
    </row>
    <row r="198" spans="2:17" x14ac:dyDescent="0.25">
      <c r="B198" t="s">
        <v>435</v>
      </c>
      <c r="C198" s="9">
        <v>43993</v>
      </c>
      <c r="D198" t="s">
        <v>436</v>
      </c>
      <c r="E198" t="s">
        <v>30</v>
      </c>
      <c r="F198" t="s">
        <v>17</v>
      </c>
      <c r="G198" t="s">
        <v>18</v>
      </c>
      <c r="H198" t="s">
        <v>45</v>
      </c>
      <c r="I198" t="s">
        <v>46</v>
      </c>
      <c r="J198">
        <v>2</v>
      </c>
      <c r="K198" t="s">
        <v>21</v>
      </c>
      <c r="L198">
        <v>19800</v>
      </c>
      <c r="M198">
        <v>18000</v>
      </c>
      <c r="N198">
        <f>Table4[[#This Row],[Qty]]*Table4[[#This Row],[Price]]</f>
        <v>39600</v>
      </c>
      <c r="O198">
        <f>Table4[[#This Row],[Qty]]*Table4[[#This Row],[Cost]]</f>
        <v>36000</v>
      </c>
      <c r="P198">
        <f>Table4[[#This Row],[Total Sales]]-Table4[[#This Row],[COGS]]</f>
        <v>3600</v>
      </c>
      <c r="Q198" s="1">
        <f>WEEKDAY(Table4[[#This Row],[Sales Date]])</f>
        <v>5</v>
      </c>
    </row>
    <row r="199" spans="2:17" x14ac:dyDescent="0.25">
      <c r="B199" t="s">
        <v>437</v>
      </c>
      <c r="C199" s="9">
        <v>43994</v>
      </c>
      <c r="D199" t="s">
        <v>438</v>
      </c>
      <c r="E199" t="s">
        <v>30</v>
      </c>
      <c r="F199" t="s">
        <v>24</v>
      </c>
      <c r="G199" t="s">
        <v>25</v>
      </c>
      <c r="H199" t="s">
        <v>49</v>
      </c>
      <c r="I199" t="s">
        <v>20</v>
      </c>
      <c r="J199">
        <v>2</v>
      </c>
      <c r="K199" t="s">
        <v>21</v>
      </c>
      <c r="L199">
        <v>9950</v>
      </c>
      <c r="M199">
        <v>9000</v>
      </c>
      <c r="N199">
        <f>Table4[[#This Row],[Qty]]*Table4[[#This Row],[Price]]</f>
        <v>19900</v>
      </c>
      <c r="O199">
        <f>Table4[[#This Row],[Qty]]*Table4[[#This Row],[Cost]]</f>
        <v>18000</v>
      </c>
      <c r="P199">
        <f>Table4[[#This Row],[Total Sales]]-Table4[[#This Row],[COGS]]</f>
        <v>1900</v>
      </c>
      <c r="Q199" s="1">
        <f>WEEKDAY(Table4[[#This Row],[Sales Date]])</f>
        <v>6</v>
      </c>
    </row>
    <row r="200" spans="2:17" x14ac:dyDescent="0.25">
      <c r="B200" t="s">
        <v>439</v>
      </c>
      <c r="C200" s="9">
        <v>43995</v>
      </c>
      <c r="D200" t="s">
        <v>440</v>
      </c>
      <c r="E200" t="s">
        <v>30</v>
      </c>
      <c r="F200" t="s">
        <v>31</v>
      </c>
      <c r="G200" t="s">
        <v>32</v>
      </c>
      <c r="H200" t="s">
        <v>52</v>
      </c>
      <c r="I200" t="s">
        <v>39</v>
      </c>
      <c r="J200">
        <v>2</v>
      </c>
      <c r="K200" t="s">
        <v>21</v>
      </c>
      <c r="L200">
        <v>7700</v>
      </c>
      <c r="M200">
        <v>7000</v>
      </c>
      <c r="N200">
        <f>Table4[[#This Row],[Qty]]*Table4[[#This Row],[Price]]</f>
        <v>15400</v>
      </c>
      <c r="O200">
        <f>Table4[[#This Row],[Qty]]*Table4[[#This Row],[Cost]]</f>
        <v>14000</v>
      </c>
      <c r="P200">
        <f>Table4[[#This Row],[Total Sales]]-Table4[[#This Row],[COGS]]</f>
        <v>1400</v>
      </c>
      <c r="Q200" s="1">
        <f>WEEKDAY(Table4[[#This Row],[Sales Date]])</f>
        <v>7</v>
      </c>
    </row>
    <row r="201" spans="2:17" x14ac:dyDescent="0.25">
      <c r="B201" t="s">
        <v>441</v>
      </c>
      <c r="C201" s="9">
        <v>43996</v>
      </c>
      <c r="D201" t="s">
        <v>442</v>
      </c>
      <c r="E201" t="s">
        <v>16</v>
      </c>
      <c r="F201" t="s">
        <v>36</v>
      </c>
      <c r="G201" t="s">
        <v>37</v>
      </c>
      <c r="H201" t="s">
        <v>55</v>
      </c>
      <c r="I201" t="s">
        <v>39</v>
      </c>
      <c r="J201">
        <v>4</v>
      </c>
      <c r="K201" t="s">
        <v>21</v>
      </c>
      <c r="L201">
        <v>11000</v>
      </c>
      <c r="M201">
        <v>10000</v>
      </c>
      <c r="N201">
        <f>Table4[[#This Row],[Qty]]*Table4[[#This Row],[Price]]</f>
        <v>44000</v>
      </c>
      <c r="O201">
        <f>Table4[[#This Row],[Qty]]*Table4[[#This Row],[Cost]]</f>
        <v>40000</v>
      </c>
      <c r="P201">
        <f>Table4[[#This Row],[Total Sales]]-Table4[[#This Row],[COGS]]</f>
        <v>4000</v>
      </c>
      <c r="Q201" s="1">
        <f>WEEKDAY(Table4[[#This Row],[Sales Date]])</f>
        <v>1</v>
      </c>
    </row>
    <row r="202" spans="2:17" x14ac:dyDescent="0.25">
      <c r="B202" t="s">
        <v>443</v>
      </c>
      <c r="C202" s="9">
        <v>43997</v>
      </c>
      <c r="D202" t="s">
        <v>444</v>
      </c>
      <c r="E202" t="s">
        <v>30</v>
      </c>
      <c r="F202" t="s">
        <v>17</v>
      </c>
      <c r="G202" t="s">
        <v>18</v>
      </c>
      <c r="H202" t="s">
        <v>58</v>
      </c>
      <c r="I202" t="s">
        <v>59</v>
      </c>
      <c r="J202">
        <v>1</v>
      </c>
      <c r="K202" t="s">
        <v>21</v>
      </c>
      <c r="L202">
        <v>13200.000000000002</v>
      </c>
      <c r="M202">
        <v>12000</v>
      </c>
      <c r="N202">
        <f>Table4[[#This Row],[Qty]]*Table4[[#This Row],[Price]]</f>
        <v>13200.000000000002</v>
      </c>
      <c r="O202">
        <f>Table4[[#This Row],[Qty]]*Table4[[#This Row],[Cost]]</f>
        <v>12000</v>
      </c>
      <c r="P202">
        <f>Table4[[#This Row],[Total Sales]]-Table4[[#This Row],[COGS]]</f>
        <v>1200.0000000000018</v>
      </c>
      <c r="Q202" s="1">
        <f>WEEKDAY(Table4[[#This Row],[Sales Date]])</f>
        <v>2</v>
      </c>
    </row>
    <row r="203" spans="2:17" x14ac:dyDescent="0.25">
      <c r="B203" t="s">
        <v>445</v>
      </c>
      <c r="C203" s="9">
        <v>43998</v>
      </c>
      <c r="D203" t="s">
        <v>446</v>
      </c>
      <c r="E203" t="s">
        <v>30</v>
      </c>
      <c r="F203" t="s">
        <v>17</v>
      </c>
      <c r="G203" t="s">
        <v>18</v>
      </c>
      <c r="H203" t="s">
        <v>62</v>
      </c>
      <c r="I203" t="s">
        <v>46</v>
      </c>
      <c r="J203">
        <v>2</v>
      </c>
      <c r="K203" t="s">
        <v>21</v>
      </c>
      <c r="L203">
        <v>9950</v>
      </c>
      <c r="M203">
        <v>9000</v>
      </c>
      <c r="N203">
        <f>Table4[[#This Row],[Qty]]*Table4[[#This Row],[Price]]</f>
        <v>19900</v>
      </c>
      <c r="O203">
        <f>Table4[[#This Row],[Qty]]*Table4[[#This Row],[Cost]]</f>
        <v>18000</v>
      </c>
      <c r="P203">
        <f>Table4[[#This Row],[Total Sales]]-Table4[[#This Row],[COGS]]</f>
        <v>1900</v>
      </c>
      <c r="Q203" s="1">
        <f>WEEKDAY(Table4[[#This Row],[Sales Date]])</f>
        <v>3</v>
      </c>
    </row>
    <row r="204" spans="2:17" x14ac:dyDescent="0.25">
      <c r="B204" t="s">
        <v>447</v>
      </c>
      <c r="C204" s="9">
        <v>43999</v>
      </c>
      <c r="D204" t="s">
        <v>448</v>
      </c>
      <c r="E204" t="s">
        <v>30</v>
      </c>
      <c r="F204" t="s">
        <v>24</v>
      </c>
      <c r="G204" t="s">
        <v>25</v>
      </c>
      <c r="H204" t="s">
        <v>65</v>
      </c>
      <c r="I204" t="s">
        <v>46</v>
      </c>
      <c r="J204">
        <v>2</v>
      </c>
      <c r="K204" t="s">
        <v>21</v>
      </c>
      <c r="L204">
        <v>7700</v>
      </c>
      <c r="M204">
        <v>7000</v>
      </c>
      <c r="N204">
        <f>Table4[[#This Row],[Qty]]*Table4[[#This Row],[Price]]</f>
        <v>15400</v>
      </c>
      <c r="O204">
        <f>Table4[[#This Row],[Qty]]*Table4[[#This Row],[Cost]]</f>
        <v>14000</v>
      </c>
      <c r="P204">
        <f>Table4[[#This Row],[Total Sales]]-Table4[[#This Row],[COGS]]</f>
        <v>1400</v>
      </c>
      <c r="Q204" s="1">
        <f>WEEKDAY(Table4[[#This Row],[Sales Date]])</f>
        <v>4</v>
      </c>
    </row>
    <row r="205" spans="2:17" x14ac:dyDescent="0.25">
      <c r="B205" t="s">
        <v>449</v>
      </c>
      <c r="C205" s="9">
        <v>44000</v>
      </c>
      <c r="D205" t="s">
        <v>450</v>
      </c>
      <c r="E205" t="s">
        <v>30</v>
      </c>
      <c r="F205" t="s">
        <v>31</v>
      </c>
      <c r="G205" t="s">
        <v>32</v>
      </c>
      <c r="H205" t="s">
        <v>68</v>
      </c>
      <c r="I205" t="s">
        <v>20</v>
      </c>
      <c r="J205">
        <v>4</v>
      </c>
      <c r="K205" t="s">
        <v>21</v>
      </c>
      <c r="L205">
        <v>11000</v>
      </c>
      <c r="M205">
        <v>10000</v>
      </c>
      <c r="N205">
        <f>Table4[[#This Row],[Qty]]*Table4[[#This Row],[Price]]</f>
        <v>44000</v>
      </c>
      <c r="O205">
        <f>Table4[[#This Row],[Qty]]*Table4[[#This Row],[Cost]]</f>
        <v>40000</v>
      </c>
      <c r="P205">
        <f>Table4[[#This Row],[Total Sales]]-Table4[[#This Row],[COGS]]</f>
        <v>4000</v>
      </c>
      <c r="Q205" s="1">
        <f>WEEKDAY(Table4[[#This Row],[Sales Date]])</f>
        <v>5</v>
      </c>
    </row>
    <row r="206" spans="2:17" x14ac:dyDescent="0.25">
      <c r="B206" t="s">
        <v>451</v>
      </c>
      <c r="C206" s="9">
        <v>44001</v>
      </c>
      <c r="D206" t="s">
        <v>452</v>
      </c>
      <c r="E206" t="s">
        <v>30</v>
      </c>
      <c r="F206" t="s">
        <v>36</v>
      </c>
      <c r="G206" t="s">
        <v>37</v>
      </c>
      <c r="H206" t="s">
        <v>71</v>
      </c>
      <c r="I206" t="s">
        <v>20</v>
      </c>
      <c r="J206">
        <v>1</v>
      </c>
      <c r="K206" t="s">
        <v>21</v>
      </c>
      <c r="L206">
        <v>13200.000000000002</v>
      </c>
      <c r="M206">
        <v>12000</v>
      </c>
      <c r="N206">
        <f>Table4[[#This Row],[Qty]]*Table4[[#This Row],[Price]]</f>
        <v>13200.000000000002</v>
      </c>
      <c r="O206">
        <f>Table4[[#This Row],[Qty]]*Table4[[#This Row],[Cost]]</f>
        <v>12000</v>
      </c>
      <c r="P206">
        <f>Table4[[#This Row],[Total Sales]]-Table4[[#This Row],[COGS]]</f>
        <v>1200.0000000000018</v>
      </c>
      <c r="Q206" s="1">
        <f>WEEKDAY(Table4[[#This Row],[Sales Date]])</f>
        <v>6</v>
      </c>
    </row>
    <row r="207" spans="2:17" x14ac:dyDescent="0.25">
      <c r="B207" t="s">
        <v>453</v>
      </c>
      <c r="C207" s="9">
        <v>44002</v>
      </c>
      <c r="D207" t="s">
        <v>454</v>
      </c>
      <c r="E207" t="s">
        <v>30</v>
      </c>
      <c r="F207" t="s">
        <v>36</v>
      </c>
      <c r="G207" t="s">
        <v>37</v>
      </c>
      <c r="H207" t="s">
        <v>74</v>
      </c>
      <c r="I207" t="s">
        <v>39</v>
      </c>
      <c r="J207">
        <v>2</v>
      </c>
      <c r="K207" t="s">
        <v>21</v>
      </c>
      <c r="L207">
        <v>9950</v>
      </c>
      <c r="M207">
        <v>9000</v>
      </c>
      <c r="N207">
        <f>Table4[[#This Row],[Qty]]*Table4[[#This Row],[Price]]</f>
        <v>19900</v>
      </c>
      <c r="O207">
        <f>Table4[[#This Row],[Qty]]*Table4[[#This Row],[Cost]]</f>
        <v>18000</v>
      </c>
      <c r="P207">
        <f>Table4[[#This Row],[Total Sales]]-Table4[[#This Row],[COGS]]</f>
        <v>1900</v>
      </c>
      <c r="Q207" s="1">
        <f>WEEKDAY(Table4[[#This Row],[Sales Date]])</f>
        <v>7</v>
      </c>
    </row>
    <row r="208" spans="2:17" x14ac:dyDescent="0.25">
      <c r="B208" t="s">
        <v>455</v>
      </c>
      <c r="C208" s="9">
        <v>44003</v>
      </c>
      <c r="D208" t="s">
        <v>456</v>
      </c>
      <c r="E208" t="s">
        <v>30</v>
      </c>
      <c r="F208" t="s">
        <v>36</v>
      </c>
      <c r="G208" t="s">
        <v>37</v>
      </c>
      <c r="H208" t="s">
        <v>77</v>
      </c>
      <c r="I208" t="s">
        <v>20</v>
      </c>
      <c r="J208">
        <v>2</v>
      </c>
      <c r="K208" t="s">
        <v>21</v>
      </c>
      <c r="L208">
        <v>7700</v>
      </c>
      <c r="M208">
        <v>7000</v>
      </c>
      <c r="N208">
        <f>Table4[[#This Row],[Qty]]*Table4[[#This Row],[Price]]</f>
        <v>15400</v>
      </c>
      <c r="O208">
        <f>Table4[[#This Row],[Qty]]*Table4[[#This Row],[Cost]]</f>
        <v>14000</v>
      </c>
      <c r="P208">
        <f>Table4[[#This Row],[Total Sales]]-Table4[[#This Row],[COGS]]</f>
        <v>1400</v>
      </c>
      <c r="Q208" s="1">
        <f>WEEKDAY(Table4[[#This Row],[Sales Date]])</f>
        <v>1</v>
      </c>
    </row>
    <row r="209" spans="2:17" x14ac:dyDescent="0.25">
      <c r="B209" t="s">
        <v>457</v>
      </c>
      <c r="C209" s="9">
        <v>44004</v>
      </c>
      <c r="D209" t="s">
        <v>458</v>
      </c>
      <c r="E209" t="s">
        <v>30</v>
      </c>
      <c r="F209" t="s">
        <v>36</v>
      </c>
      <c r="G209" t="s">
        <v>37</v>
      </c>
      <c r="H209" t="s">
        <v>80</v>
      </c>
      <c r="I209" t="s">
        <v>20</v>
      </c>
      <c r="J209">
        <v>1</v>
      </c>
      <c r="K209" t="s">
        <v>21</v>
      </c>
      <c r="L209">
        <v>11000</v>
      </c>
      <c r="M209">
        <v>10000</v>
      </c>
      <c r="N209">
        <f>Table4[[#This Row],[Qty]]*Table4[[#This Row],[Price]]</f>
        <v>11000</v>
      </c>
      <c r="O209">
        <f>Table4[[#This Row],[Qty]]*Table4[[#This Row],[Cost]]</f>
        <v>10000</v>
      </c>
      <c r="P209">
        <f>Table4[[#This Row],[Total Sales]]-Table4[[#This Row],[COGS]]</f>
        <v>1000</v>
      </c>
      <c r="Q209" s="1">
        <f>WEEKDAY(Table4[[#This Row],[Sales Date]])</f>
        <v>2</v>
      </c>
    </row>
    <row r="210" spans="2:17" x14ac:dyDescent="0.25">
      <c r="B210" t="s">
        <v>459</v>
      </c>
      <c r="C210" s="9">
        <v>44005</v>
      </c>
      <c r="D210" t="s">
        <v>460</v>
      </c>
      <c r="E210" t="s">
        <v>30</v>
      </c>
      <c r="F210" t="s">
        <v>36</v>
      </c>
      <c r="G210" t="s">
        <v>37</v>
      </c>
      <c r="H210" t="s">
        <v>83</v>
      </c>
      <c r="I210" t="s">
        <v>46</v>
      </c>
      <c r="J210">
        <v>1</v>
      </c>
      <c r="K210" t="s">
        <v>21</v>
      </c>
      <c r="L210">
        <v>7700.0000000000009</v>
      </c>
      <c r="M210">
        <v>7000</v>
      </c>
      <c r="N210">
        <f>Table4[[#This Row],[Qty]]*Table4[[#This Row],[Price]]</f>
        <v>7700.0000000000009</v>
      </c>
      <c r="O210">
        <f>Table4[[#This Row],[Qty]]*Table4[[#This Row],[Cost]]</f>
        <v>7000</v>
      </c>
      <c r="P210">
        <f>Table4[[#This Row],[Total Sales]]-Table4[[#This Row],[COGS]]</f>
        <v>700.00000000000091</v>
      </c>
      <c r="Q210" s="1">
        <f>WEEKDAY(Table4[[#This Row],[Sales Date]])</f>
        <v>3</v>
      </c>
    </row>
    <row r="211" spans="2:17" x14ac:dyDescent="0.25">
      <c r="B211" t="s">
        <v>461</v>
      </c>
      <c r="C211" s="9">
        <v>44006</v>
      </c>
      <c r="D211" t="s">
        <v>462</v>
      </c>
      <c r="E211" t="s">
        <v>30</v>
      </c>
      <c r="F211" t="s">
        <v>36</v>
      </c>
      <c r="G211" t="s">
        <v>37</v>
      </c>
      <c r="H211" t="s">
        <v>86</v>
      </c>
      <c r="I211" t="s">
        <v>20</v>
      </c>
      <c r="J211">
        <v>2</v>
      </c>
      <c r="K211" t="s">
        <v>21</v>
      </c>
      <c r="L211">
        <v>9950</v>
      </c>
      <c r="M211">
        <v>9000</v>
      </c>
      <c r="N211">
        <f>Table4[[#This Row],[Qty]]*Table4[[#This Row],[Price]]</f>
        <v>19900</v>
      </c>
      <c r="O211">
        <f>Table4[[#This Row],[Qty]]*Table4[[#This Row],[Cost]]</f>
        <v>18000</v>
      </c>
      <c r="P211">
        <f>Table4[[#This Row],[Total Sales]]-Table4[[#This Row],[COGS]]</f>
        <v>1900</v>
      </c>
      <c r="Q211" s="1">
        <f>WEEKDAY(Table4[[#This Row],[Sales Date]])</f>
        <v>4</v>
      </c>
    </row>
    <row r="212" spans="2:17" x14ac:dyDescent="0.25">
      <c r="B212" t="s">
        <v>463</v>
      </c>
      <c r="C212" s="9">
        <v>44007</v>
      </c>
      <c r="D212" t="s">
        <v>464</v>
      </c>
      <c r="E212" t="s">
        <v>30</v>
      </c>
      <c r="F212" t="s">
        <v>36</v>
      </c>
      <c r="G212" t="s">
        <v>37</v>
      </c>
      <c r="H212" t="s">
        <v>19</v>
      </c>
      <c r="I212" t="s">
        <v>20</v>
      </c>
      <c r="J212">
        <v>2</v>
      </c>
      <c r="K212" t="s">
        <v>21</v>
      </c>
      <c r="L212">
        <v>19800</v>
      </c>
      <c r="M212">
        <v>18000</v>
      </c>
      <c r="N212">
        <f>Table4[[#This Row],[Qty]]*Table4[[#This Row],[Price]]</f>
        <v>39600</v>
      </c>
      <c r="O212">
        <f>Table4[[#This Row],[Qty]]*Table4[[#This Row],[Cost]]</f>
        <v>36000</v>
      </c>
      <c r="P212">
        <f>Table4[[#This Row],[Total Sales]]-Table4[[#This Row],[COGS]]</f>
        <v>3600</v>
      </c>
      <c r="Q212" s="1">
        <f>WEEKDAY(Table4[[#This Row],[Sales Date]])</f>
        <v>5</v>
      </c>
    </row>
    <row r="213" spans="2:17" x14ac:dyDescent="0.25">
      <c r="B213" t="s">
        <v>465</v>
      </c>
      <c r="C213" s="9">
        <v>44008</v>
      </c>
      <c r="D213" t="s">
        <v>466</v>
      </c>
      <c r="E213" t="s">
        <v>30</v>
      </c>
      <c r="F213" t="s">
        <v>36</v>
      </c>
      <c r="G213" t="s">
        <v>37</v>
      </c>
      <c r="H213" t="s">
        <v>26</v>
      </c>
      <c r="I213" t="s">
        <v>20</v>
      </c>
      <c r="J213">
        <v>1</v>
      </c>
      <c r="K213" t="s">
        <v>21</v>
      </c>
      <c r="L213">
        <v>44000</v>
      </c>
      <c r="M213">
        <v>40000</v>
      </c>
      <c r="N213">
        <f>Table4[[#This Row],[Qty]]*Table4[[#This Row],[Price]]</f>
        <v>44000</v>
      </c>
      <c r="O213">
        <f>Table4[[#This Row],[Qty]]*Table4[[#This Row],[Cost]]</f>
        <v>40000</v>
      </c>
      <c r="P213">
        <f>Table4[[#This Row],[Total Sales]]-Table4[[#This Row],[COGS]]</f>
        <v>4000</v>
      </c>
      <c r="Q213" s="1">
        <f>WEEKDAY(Table4[[#This Row],[Sales Date]])</f>
        <v>6</v>
      </c>
    </row>
    <row r="214" spans="2:17" x14ac:dyDescent="0.25">
      <c r="B214" t="s">
        <v>467</v>
      </c>
      <c r="C214" s="9">
        <v>44009</v>
      </c>
      <c r="E214" t="s">
        <v>30</v>
      </c>
      <c r="F214" t="s">
        <v>36</v>
      </c>
      <c r="G214" t="s">
        <v>37</v>
      </c>
      <c r="H214" t="s">
        <v>33</v>
      </c>
      <c r="I214" t="s">
        <v>20</v>
      </c>
      <c r="J214">
        <v>1</v>
      </c>
      <c r="K214" t="s">
        <v>21</v>
      </c>
      <c r="L214">
        <v>22000</v>
      </c>
      <c r="M214">
        <v>20000</v>
      </c>
      <c r="N214">
        <f>Table4[[#This Row],[Qty]]*Table4[[#This Row],[Price]]</f>
        <v>22000</v>
      </c>
      <c r="O214">
        <f>Table4[[#This Row],[Qty]]*Table4[[#This Row],[Cost]]</f>
        <v>20000</v>
      </c>
      <c r="P214">
        <f>Table4[[#This Row],[Total Sales]]-Table4[[#This Row],[COGS]]</f>
        <v>2000</v>
      </c>
      <c r="Q214" s="1">
        <f>WEEKDAY(Table4[[#This Row],[Sales Date]])</f>
        <v>7</v>
      </c>
    </row>
    <row r="215" spans="2:17" x14ac:dyDescent="0.25">
      <c r="B215" t="s">
        <v>468</v>
      </c>
      <c r="C215" s="9">
        <v>44010</v>
      </c>
      <c r="D215" t="s">
        <v>469</v>
      </c>
      <c r="E215" t="s">
        <v>16</v>
      </c>
      <c r="F215" t="s">
        <v>36</v>
      </c>
      <c r="G215" t="s">
        <v>37</v>
      </c>
      <c r="H215" t="s">
        <v>38</v>
      </c>
      <c r="I215" t="s">
        <v>39</v>
      </c>
      <c r="J215">
        <v>2</v>
      </c>
      <c r="K215" t="s">
        <v>21</v>
      </c>
      <c r="L215">
        <v>13000</v>
      </c>
      <c r="M215">
        <v>12000</v>
      </c>
      <c r="N215">
        <f>Table4[[#This Row],[Qty]]*Table4[[#This Row],[Price]]</f>
        <v>26000</v>
      </c>
      <c r="O215">
        <f>Table4[[#This Row],[Qty]]*Table4[[#This Row],[Cost]]</f>
        <v>24000</v>
      </c>
      <c r="P215">
        <f>Table4[[#This Row],[Total Sales]]-Table4[[#This Row],[COGS]]</f>
        <v>2000</v>
      </c>
      <c r="Q215" s="1">
        <f>WEEKDAY(Table4[[#This Row],[Sales Date]])</f>
        <v>1</v>
      </c>
    </row>
    <row r="216" spans="2:17" x14ac:dyDescent="0.25">
      <c r="B216" t="s">
        <v>470</v>
      </c>
      <c r="C216" s="9">
        <v>44011</v>
      </c>
      <c r="D216" t="s">
        <v>471</v>
      </c>
      <c r="E216" t="s">
        <v>16</v>
      </c>
      <c r="F216" t="s">
        <v>36</v>
      </c>
      <c r="G216" t="s">
        <v>37</v>
      </c>
      <c r="H216" t="s">
        <v>42</v>
      </c>
      <c r="I216" t="s">
        <v>20</v>
      </c>
      <c r="J216">
        <v>2</v>
      </c>
      <c r="K216" t="s">
        <v>21</v>
      </c>
      <c r="L216">
        <v>6700</v>
      </c>
      <c r="M216">
        <v>5000</v>
      </c>
      <c r="N216">
        <f>Table4[[#This Row],[Qty]]*Table4[[#This Row],[Price]]</f>
        <v>13400</v>
      </c>
      <c r="O216">
        <f>Table4[[#This Row],[Qty]]*Table4[[#This Row],[Cost]]</f>
        <v>10000</v>
      </c>
      <c r="P216">
        <f>Table4[[#This Row],[Total Sales]]-Table4[[#This Row],[COGS]]</f>
        <v>3400</v>
      </c>
      <c r="Q216" s="1">
        <f>WEEKDAY(Table4[[#This Row],[Sales Date]])</f>
        <v>2</v>
      </c>
    </row>
    <row r="217" spans="2:17" x14ac:dyDescent="0.25">
      <c r="B217" t="s">
        <v>472</v>
      </c>
      <c r="C217" s="9">
        <v>44012</v>
      </c>
      <c r="D217" t="s">
        <v>473</v>
      </c>
      <c r="E217" t="s">
        <v>16</v>
      </c>
      <c r="F217" t="s">
        <v>36</v>
      </c>
      <c r="G217" t="s">
        <v>37</v>
      </c>
      <c r="H217" t="s">
        <v>45</v>
      </c>
      <c r="I217" t="s">
        <v>46</v>
      </c>
      <c r="J217">
        <v>1</v>
      </c>
      <c r="K217" t="s">
        <v>21</v>
      </c>
      <c r="L217">
        <v>6700</v>
      </c>
      <c r="M217">
        <v>5001</v>
      </c>
      <c r="N217">
        <f>Table4[[#This Row],[Qty]]*Table4[[#This Row],[Price]]</f>
        <v>6700</v>
      </c>
      <c r="O217">
        <f>Table4[[#This Row],[Qty]]*Table4[[#This Row],[Cost]]</f>
        <v>5001</v>
      </c>
      <c r="P217">
        <f>Table4[[#This Row],[Total Sales]]-Table4[[#This Row],[COGS]]</f>
        <v>1699</v>
      </c>
      <c r="Q217" s="1">
        <f>WEEKDAY(Table4[[#This Row],[Sales Date]])</f>
        <v>3</v>
      </c>
    </row>
    <row r="218" spans="2:17" x14ac:dyDescent="0.25">
      <c r="B218" t="s">
        <v>474</v>
      </c>
      <c r="C218" s="9">
        <v>44013</v>
      </c>
      <c r="D218" t="s">
        <v>475</v>
      </c>
      <c r="E218" t="s">
        <v>30</v>
      </c>
      <c r="F218" t="s">
        <v>36</v>
      </c>
      <c r="G218" t="s">
        <v>37</v>
      </c>
      <c r="H218" t="s">
        <v>49</v>
      </c>
      <c r="I218" t="s">
        <v>20</v>
      </c>
      <c r="J218">
        <v>1</v>
      </c>
      <c r="K218" t="s">
        <v>21</v>
      </c>
      <c r="L218">
        <v>6700</v>
      </c>
      <c r="M218">
        <v>5002</v>
      </c>
      <c r="N218">
        <f>Table4[[#This Row],[Qty]]*Table4[[#This Row],[Price]]</f>
        <v>6700</v>
      </c>
      <c r="O218">
        <f>Table4[[#This Row],[Qty]]*Table4[[#This Row],[Cost]]</f>
        <v>5002</v>
      </c>
      <c r="P218">
        <f>Table4[[#This Row],[Total Sales]]-Table4[[#This Row],[COGS]]</f>
        <v>1698</v>
      </c>
      <c r="Q218" s="1">
        <f>WEEKDAY(Table4[[#This Row],[Sales Date]])</f>
        <v>4</v>
      </c>
    </row>
    <row r="219" spans="2:17" x14ac:dyDescent="0.25">
      <c r="B219" t="s">
        <v>476</v>
      </c>
      <c r="C219" s="9">
        <v>44014</v>
      </c>
      <c r="D219" t="s">
        <v>477</v>
      </c>
      <c r="E219" t="s">
        <v>30</v>
      </c>
      <c r="F219" t="s">
        <v>24</v>
      </c>
      <c r="G219" t="s">
        <v>25</v>
      </c>
      <c r="H219" t="s">
        <v>52</v>
      </c>
      <c r="I219" t="s">
        <v>39</v>
      </c>
      <c r="J219">
        <v>2</v>
      </c>
      <c r="K219" t="s">
        <v>21</v>
      </c>
      <c r="L219">
        <v>6700</v>
      </c>
      <c r="M219">
        <v>5000</v>
      </c>
      <c r="N219">
        <f>Table4[[#This Row],[Qty]]*Table4[[#This Row],[Price]]</f>
        <v>13400</v>
      </c>
      <c r="O219">
        <f>Table4[[#This Row],[Qty]]*Table4[[#This Row],[Cost]]</f>
        <v>10000</v>
      </c>
      <c r="P219">
        <f>Table4[[#This Row],[Total Sales]]-Table4[[#This Row],[COGS]]</f>
        <v>3400</v>
      </c>
      <c r="Q219" s="1">
        <f>WEEKDAY(Table4[[#This Row],[Sales Date]])</f>
        <v>5</v>
      </c>
    </row>
    <row r="220" spans="2:17" x14ac:dyDescent="0.25">
      <c r="B220" t="s">
        <v>478</v>
      </c>
      <c r="C220" s="9">
        <v>44015</v>
      </c>
      <c r="D220" t="s">
        <v>479</v>
      </c>
      <c r="E220" t="s">
        <v>30</v>
      </c>
      <c r="F220" t="s">
        <v>31</v>
      </c>
      <c r="G220" t="s">
        <v>32</v>
      </c>
      <c r="H220" t="s">
        <v>55</v>
      </c>
      <c r="I220" t="s">
        <v>39</v>
      </c>
      <c r="J220">
        <v>2</v>
      </c>
      <c r="K220" t="s">
        <v>21</v>
      </c>
      <c r="L220">
        <v>6700</v>
      </c>
      <c r="M220">
        <v>5001</v>
      </c>
      <c r="N220">
        <f>Table4[[#This Row],[Qty]]*Table4[[#This Row],[Price]]</f>
        <v>13400</v>
      </c>
      <c r="O220">
        <f>Table4[[#This Row],[Qty]]*Table4[[#This Row],[Cost]]</f>
        <v>10002</v>
      </c>
      <c r="P220">
        <f>Table4[[#This Row],[Total Sales]]-Table4[[#This Row],[COGS]]</f>
        <v>3398</v>
      </c>
      <c r="Q220" s="1">
        <f>WEEKDAY(Table4[[#This Row],[Sales Date]])</f>
        <v>6</v>
      </c>
    </row>
    <row r="221" spans="2:17" x14ac:dyDescent="0.25">
      <c r="B221" t="s">
        <v>480</v>
      </c>
      <c r="C221" s="9">
        <v>44016</v>
      </c>
      <c r="D221" t="s">
        <v>481</v>
      </c>
      <c r="E221" t="s">
        <v>30</v>
      </c>
      <c r="F221" t="s">
        <v>36</v>
      </c>
      <c r="G221" t="s">
        <v>37</v>
      </c>
      <c r="H221" t="s">
        <v>58</v>
      </c>
      <c r="I221" t="s">
        <v>59</v>
      </c>
      <c r="J221">
        <v>1</v>
      </c>
      <c r="K221" t="s">
        <v>21</v>
      </c>
      <c r="L221">
        <v>6700</v>
      </c>
      <c r="M221">
        <v>5002</v>
      </c>
      <c r="N221">
        <f>Table4[[#This Row],[Qty]]*Table4[[#This Row],[Price]]</f>
        <v>6700</v>
      </c>
      <c r="O221">
        <f>Table4[[#This Row],[Qty]]*Table4[[#This Row],[Cost]]</f>
        <v>5002</v>
      </c>
      <c r="P221">
        <f>Table4[[#This Row],[Total Sales]]-Table4[[#This Row],[COGS]]</f>
        <v>1698</v>
      </c>
      <c r="Q221" s="1">
        <f>WEEKDAY(Table4[[#This Row],[Sales Date]])</f>
        <v>7</v>
      </c>
    </row>
    <row r="222" spans="2:17" x14ac:dyDescent="0.25">
      <c r="B222" t="s">
        <v>482</v>
      </c>
      <c r="C222" s="9">
        <v>44017</v>
      </c>
      <c r="D222" t="s">
        <v>483</v>
      </c>
      <c r="E222" t="s">
        <v>16</v>
      </c>
      <c r="F222" t="s">
        <v>17</v>
      </c>
      <c r="G222" t="s">
        <v>18</v>
      </c>
      <c r="H222" t="s">
        <v>62</v>
      </c>
      <c r="I222" t="s">
        <v>46</v>
      </c>
      <c r="J222">
        <v>1</v>
      </c>
      <c r="K222" t="s">
        <v>21</v>
      </c>
      <c r="L222">
        <v>6700</v>
      </c>
      <c r="M222">
        <v>5000</v>
      </c>
      <c r="N222">
        <f>Table4[[#This Row],[Qty]]*Table4[[#This Row],[Price]]</f>
        <v>6700</v>
      </c>
      <c r="O222">
        <f>Table4[[#This Row],[Qty]]*Table4[[#This Row],[Cost]]</f>
        <v>5000</v>
      </c>
      <c r="P222">
        <f>Table4[[#This Row],[Total Sales]]-Table4[[#This Row],[COGS]]</f>
        <v>1700</v>
      </c>
      <c r="Q222" s="1">
        <f>WEEKDAY(Table4[[#This Row],[Sales Date]])</f>
        <v>1</v>
      </c>
    </row>
    <row r="223" spans="2:17" x14ac:dyDescent="0.25">
      <c r="B223" t="s">
        <v>484</v>
      </c>
      <c r="C223" s="9">
        <v>44018</v>
      </c>
      <c r="D223" t="s">
        <v>485</v>
      </c>
      <c r="E223" t="s">
        <v>30</v>
      </c>
      <c r="F223" t="s">
        <v>17</v>
      </c>
      <c r="G223" t="s">
        <v>18</v>
      </c>
      <c r="H223" t="s">
        <v>65</v>
      </c>
      <c r="I223" t="s">
        <v>46</v>
      </c>
      <c r="J223">
        <v>2</v>
      </c>
      <c r="K223" t="s">
        <v>21</v>
      </c>
      <c r="L223">
        <v>6700</v>
      </c>
      <c r="M223">
        <v>5001</v>
      </c>
      <c r="N223">
        <f>Table4[[#This Row],[Qty]]*Table4[[#This Row],[Price]]</f>
        <v>13400</v>
      </c>
      <c r="O223">
        <f>Table4[[#This Row],[Qty]]*Table4[[#This Row],[Cost]]</f>
        <v>10002</v>
      </c>
      <c r="P223">
        <f>Table4[[#This Row],[Total Sales]]-Table4[[#This Row],[COGS]]</f>
        <v>3398</v>
      </c>
      <c r="Q223" s="1">
        <f>WEEKDAY(Table4[[#This Row],[Sales Date]])</f>
        <v>2</v>
      </c>
    </row>
    <row r="224" spans="2:17" x14ac:dyDescent="0.25">
      <c r="B224" t="s">
        <v>486</v>
      </c>
      <c r="C224" s="9">
        <v>44019</v>
      </c>
      <c r="D224" t="s">
        <v>487</v>
      </c>
      <c r="E224" t="s">
        <v>30</v>
      </c>
      <c r="F224" t="s">
        <v>24</v>
      </c>
      <c r="G224" t="s">
        <v>25</v>
      </c>
      <c r="H224" t="s">
        <v>68</v>
      </c>
      <c r="I224" t="s">
        <v>20</v>
      </c>
      <c r="J224">
        <v>2</v>
      </c>
      <c r="K224" t="s">
        <v>21</v>
      </c>
      <c r="L224">
        <v>6700</v>
      </c>
      <c r="M224">
        <v>5002</v>
      </c>
      <c r="N224">
        <f>Table4[[#This Row],[Qty]]*Table4[[#This Row],[Price]]</f>
        <v>13400</v>
      </c>
      <c r="O224">
        <f>Table4[[#This Row],[Qty]]*Table4[[#This Row],[Cost]]</f>
        <v>10004</v>
      </c>
      <c r="P224">
        <f>Table4[[#This Row],[Total Sales]]-Table4[[#This Row],[COGS]]</f>
        <v>3396</v>
      </c>
      <c r="Q224" s="1">
        <f>WEEKDAY(Table4[[#This Row],[Sales Date]])</f>
        <v>3</v>
      </c>
    </row>
    <row r="225" spans="2:17" x14ac:dyDescent="0.25">
      <c r="B225" t="s">
        <v>488</v>
      </c>
      <c r="C225" s="9">
        <v>44020</v>
      </c>
      <c r="D225" t="s">
        <v>489</v>
      </c>
      <c r="E225" t="s">
        <v>30</v>
      </c>
      <c r="F225" t="s">
        <v>31</v>
      </c>
      <c r="G225" t="s">
        <v>32</v>
      </c>
      <c r="H225" t="s">
        <v>71</v>
      </c>
      <c r="I225" t="s">
        <v>20</v>
      </c>
      <c r="J225">
        <v>1</v>
      </c>
      <c r="K225" t="s">
        <v>21</v>
      </c>
      <c r="L225">
        <v>22000</v>
      </c>
      <c r="M225">
        <v>20000</v>
      </c>
      <c r="N225">
        <f>Table4[[#This Row],[Qty]]*Table4[[#This Row],[Price]]</f>
        <v>22000</v>
      </c>
      <c r="O225">
        <f>Table4[[#This Row],[Qty]]*Table4[[#This Row],[Cost]]</f>
        <v>20000</v>
      </c>
      <c r="P225">
        <f>Table4[[#This Row],[Total Sales]]-Table4[[#This Row],[COGS]]</f>
        <v>2000</v>
      </c>
      <c r="Q225" s="1">
        <f>WEEKDAY(Table4[[#This Row],[Sales Date]])</f>
        <v>4</v>
      </c>
    </row>
    <row r="226" spans="2:17" x14ac:dyDescent="0.25">
      <c r="B226" t="s">
        <v>490</v>
      </c>
      <c r="C226" s="9">
        <v>44021</v>
      </c>
      <c r="D226" t="s">
        <v>491</v>
      </c>
      <c r="E226" t="s">
        <v>30</v>
      </c>
      <c r="F226" t="s">
        <v>36</v>
      </c>
      <c r="G226" t="s">
        <v>37</v>
      </c>
      <c r="H226" t="s">
        <v>74</v>
      </c>
      <c r="I226" t="s">
        <v>39</v>
      </c>
      <c r="J226">
        <v>1</v>
      </c>
      <c r="K226" t="s">
        <v>27</v>
      </c>
      <c r="L226">
        <v>11000</v>
      </c>
      <c r="M226">
        <v>10000</v>
      </c>
      <c r="N226">
        <f>Table4[[#This Row],[Qty]]*Table4[[#This Row],[Price]]</f>
        <v>11000</v>
      </c>
      <c r="O226">
        <f>Table4[[#This Row],[Qty]]*Table4[[#This Row],[Cost]]</f>
        <v>10000</v>
      </c>
      <c r="P226">
        <f>Table4[[#This Row],[Total Sales]]-Table4[[#This Row],[COGS]]</f>
        <v>1000</v>
      </c>
      <c r="Q226" s="1">
        <f>WEEKDAY(Table4[[#This Row],[Sales Date]])</f>
        <v>5</v>
      </c>
    </row>
    <row r="227" spans="2:17" x14ac:dyDescent="0.25">
      <c r="B227" t="s">
        <v>492</v>
      </c>
      <c r="C227" s="9">
        <v>44022</v>
      </c>
      <c r="D227" t="s">
        <v>493</v>
      </c>
      <c r="E227" t="s">
        <v>30</v>
      </c>
      <c r="F227" t="s">
        <v>17</v>
      </c>
      <c r="G227" t="s">
        <v>18</v>
      </c>
      <c r="H227" t="s">
        <v>77</v>
      </c>
      <c r="I227" t="s">
        <v>20</v>
      </c>
      <c r="J227">
        <v>1</v>
      </c>
      <c r="K227" t="s">
        <v>21</v>
      </c>
      <c r="L227">
        <v>8500</v>
      </c>
      <c r="M227">
        <v>7600</v>
      </c>
      <c r="N227">
        <f>Table4[[#This Row],[Qty]]*Table4[[#This Row],[Price]]</f>
        <v>8500</v>
      </c>
      <c r="O227">
        <f>Table4[[#This Row],[Qty]]*Table4[[#This Row],[Cost]]</f>
        <v>7600</v>
      </c>
      <c r="P227">
        <f>Table4[[#This Row],[Total Sales]]-Table4[[#This Row],[COGS]]</f>
        <v>900</v>
      </c>
      <c r="Q227" s="1">
        <f>WEEKDAY(Table4[[#This Row],[Sales Date]])</f>
        <v>6</v>
      </c>
    </row>
    <row r="228" spans="2:17" x14ac:dyDescent="0.25">
      <c r="B228" t="s">
        <v>494</v>
      </c>
      <c r="C228" s="9">
        <v>44023</v>
      </c>
      <c r="D228" t="s">
        <v>495</v>
      </c>
      <c r="E228" t="s">
        <v>30</v>
      </c>
      <c r="F228" t="s">
        <v>17</v>
      </c>
      <c r="G228" t="s">
        <v>18</v>
      </c>
      <c r="H228" t="s">
        <v>80</v>
      </c>
      <c r="I228" t="s">
        <v>20</v>
      </c>
      <c r="J228">
        <v>2</v>
      </c>
      <c r="K228" t="s">
        <v>27</v>
      </c>
      <c r="L228">
        <v>8500</v>
      </c>
      <c r="M228">
        <v>7600</v>
      </c>
      <c r="N228">
        <f>Table4[[#This Row],[Qty]]*Table4[[#This Row],[Price]]</f>
        <v>17000</v>
      </c>
      <c r="O228">
        <f>Table4[[#This Row],[Qty]]*Table4[[#This Row],[Cost]]</f>
        <v>15200</v>
      </c>
      <c r="P228">
        <f>Table4[[#This Row],[Total Sales]]-Table4[[#This Row],[COGS]]</f>
        <v>1800</v>
      </c>
      <c r="Q228" s="1">
        <f>WEEKDAY(Table4[[#This Row],[Sales Date]])</f>
        <v>7</v>
      </c>
    </row>
    <row r="229" spans="2:17" x14ac:dyDescent="0.25">
      <c r="B229" t="s">
        <v>496</v>
      </c>
      <c r="C229" s="9">
        <v>44024</v>
      </c>
      <c r="D229" t="s">
        <v>497</v>
      </c>
      <c r="E229" t="s">
        <v>30</v>
      </c>
      <c r="F229" t="s">
        <v>24</v>
      </c>
      <c r="G229" t="s">
        <v>25</v>
      </c>
      <c r="H229" t="s">
        <v>83</v>
      </c>
      <c r="I229" t="s">
        <v>46</v>
      </c>
      <c r="J229">
        <v>3</v>
      </c>
      <c r="K229" t="s">
        <v>21</v>
      </c>
      <c r="L229">
        <v>13200.000000000002</v>
      </c>
      <c r="M229">
        <v>12000</v>
      </c>
      <c r="N229">
        <f>Table4[[#This Row],[Qty]]*Table4[[#This Row],[Price]]</f>
        <v>39600.000000000007</v>
      </c>
      <c r="O229">
        <f>Table4[[#This Row],[Qty]]*Table4[[#This Row],[Cost]]</f>
        <v>36000</v>
      </c>
      <c r="P229">
        <f>Table4[[#This Row],[Total Sales]]-Table4[[#This Row],[COGS]]</f>
        <v>3600.0000000000073</v>
      </c>
      <c r="Q229" s="1">
        <f>WEEKDAY(Table4[[#This Row],[Sales Date]])</f>
        <v>1</v>
      </c>
    </row>
    <row r="230" spans="2:17" x14ac:dyDescent="0.25">
      <c r="B230" t="s">
        <v>498</v>
      </c>
      <c r="C230" s="9">
        <v>44025</v>
      </c>
      <c r="D230" t="s">
        <v>499</v>
      </c>
      <c r="E230" t="s">
        <v>30</v>
      </c>
      <c r="F230" t="s">
        <v>31</v>
      </c>
      <c r="G230" t="s">
        <v>32</v>
      </c>
      <c r="H230" t="s">
        <v>86</v>
      </c>
      <c r="I230" t="s">
        <v>20</v>
      </c>
      <c r="J230">
        <v>2</v>
      </c>
      <c r="K230" t="s">
        <v>21</v>
      </c>
      <c r="L230">
        <v>22000</v>
      </c>
      <c r="M230">
        <v>20000</v>
      </c>
      <c r="N230">
        <f>Table4[[#This Row],[Qty]]*Table4[[#This Row],[Price]]</f>
        <v>44000</v>
      </c>
      <c r="O230">
        <f>Table4[[#This Row],[Qty]]*Table4[[#This Row],[Cost]]</f>
        <v>40000</v>
      </c>
      <c r="P230">
        <f>Table4[[#This Row],[Total Sales]]-Table4[[#This Row],[COGS]]</f>
        <v>4000</v>
      </c>
      <c r="Q230" s="1">
        <f>WEEKDAY(Table4[[#This Row],[Sales Date]])</f>
        <v>2</v>
      </c>
    </row>
    <row r="231" spans="2:17" x14ac:dyDescent="0.25">
      <c r="B231" t="s">
        <v>500</v>
      </c>
      <c r="C231" s="9">
        <v>44026</v>
      </c>
      <c r="D231" t="s">
        <v>501</v>
      </c>
      <c r="E231" t="s">
        <v>30</v>
      </c>
      <c r="F231" t="s">
        <v>36</v>
      </c>
      <c r="G231" t="s">
        <v>37</v>
      </c>
      <c r="H231" t="s">
        <v>19</v>
      </c>
      <c r="I231" t="s">
        <v>20</v>
      </c>
      <c r="J231">
        <v>2</v>
      </c>
      <c r="K231" t="s">
        <v>21</v>
      </c>
      <c r="L231">
        <v>7700</v>
      </c>
      <c r="M231">
        <v>7000</v>
      </c>
      <c r="N231">
        <f>Table4[[#This Row],[Qty]]*Table4[[#This Row],[Price]]</f>
        <v>15400</v>
      </c>
      <c r="O231">
        <f>Table4[[#This Row],[Qty]]*Table4[[#This Row],[Cost]]</f>
        <v>14000</v>
      </c>
      <c r="P231">
        <f>Table4[[#This Row],[Total Sales]]-Table4[[#This Row],[COGS]]</f>
        <v>1400</v>
      </c>
      <c r="Q231" s="1">
        <f>WEEKDAY(Table4[[#This Row],[Sales Date]])</f>
        <v>3</v>
      </c>
    </row>
    <row r="232" spans="2:17" x14ac:dyDescent="0.25">
      <c r="B232" t="s">
        <v>502</v>
      </c>
      <c r="C232" s="9">
        <v>44027</v>
      </c>
      <c r="D232" t="s">
        <v>503</v>
      </c>
      <c r="E232" t="s">
        <v>30</v>
      </c>
      <c r="F232" t="s">
        <v>17</v>
      </c>
      <c r="G232" t="s">
        <v>18</v>
      </c>
      <c r="H232" t="s">
        <v>26</v>
      </c>
      <c r="I232" t="s">
        <v>20</v>
      </c>
      <c r="J232">
        <v>3</v>
      </c>
      <c r="K232" t="s">
        <v>21</v>
      </c>
      <c r="L232">
        <v>22000</v>
      </c>
      <c r="M232">
        <v>20000</v>
      </c>
      <c r="N232">
        <f>Table4[[#This Row],[Qty]]*Table4[[#This Row],[Price]]</f>
        <v>66000</v>
      </c>
      <c r="O232">
        <f>Table4[[#This Row],[Qty]]*Table4[[#This Row],[Cost]]</f>
        <v>60000</v>
      </c>
      <c r="P232">
        <f>Table4[[#This Row],[Total Sales]]-Table4[[#This Row],[COGS]]</f>
        <v>6000</v>
      </c>
      <c r="Q232" s="1">
        <f>WEEKDAY(Table4[[#This Row],[Sales Date]])</f>
        <v>4</v>
      </c>
    </row>
    <row r="233" spans="2:17" x14ac:dyDescent="0.25">
      <c r="B233" t="s">
        <v>504</v>
      </c>
      <c r="C233" s="9">
        <v>44028</v>
      </c>
      <c r="D233" t="s">
        <v>505</v>
      </c>
      <c r="E233" t="s">
        <v>30</v>
      </c>
      <c r="F233" t="s">
        <v>17</v>
      </c>
      <c r="G233" t="s">
        <v>18</v>
      </c>
      <c r="H233" t="s">
        <v>33</v>
      </c>
      <c r="I233" t="s">
        <v>20</v>
      </c>
      <c r="J233">
        <v>1</v>
      </c>
      <c r="K233" t="s">
        <v>21</v>
      </c>
      <c r="L233">
        <v>44000</v>
      </c>
      <c r="M233">
        <v>40000</v>
      </c>
      <c r="N233">
        <f>Table4[[#This Row],[Qty]]*Table4[[#This Row],[Price]]</f>
        <v>44000</v>
      </c>
      <c r="O233">
        <f>Table4[[#This Row],[Qty]]*Table4[[#This Row],[Cost]]</f>
        <v>40000</v>
      </c>
      <c r="P233">
        <f>Table4[[#This Row],[Total Sales]]-Table4[[#This Row],[COGS]]</f>
        <v>4000</v>
      </c>
      <c r="Q233" s="1">
        <f>WEEKDAY(Table4[[#This Row],[Sales Date]])</f>
        <v>5</v>
      </c>
    </row>
    <row r="234" spans="2:17" x14ac:dyDescent="0.25">
      <c r="B234" t="s">
        <v>506</v>
      </c>
      <c r="C234" s="9">
        <v>44029</v>
      </c>
      <c r="D234" t="s">
        <v>507</v>
      </c>
      <c r="E234" t="s">
        <v>30</v>
      </c>
      <c r="F234" t="s">
        <v>24</v>
      </c>
      <c r="G234" t="s">
        <v>25</v>
      </c>
      <c r="H234" t="s">
        <v>38</v>
      </c>
      <c r="I234" t="s">
        <v>39</v>
      </c>
      <c r="J234">
        <v>2</v>
      </c>
      <c r="K234" t="s">
        <v>21</v>
      </c>
      <c r="L234">
        <v>19800</v>
      </c>
      <c r="M234">
        <v>18000</v>
      </c>
      <c r="N234">
        <f>Table4[[#This Row],[Qty]]*Table4[[#This Row],[Price]]</f>
        <v>39600</v>
      </c>
      <c r="O234">
        <f>Table4[[#This Row],[Qty]]*Table4[[#This Row],[Cost]]</f>
        <v>36000</v>
      </c>
      <c r="P234">
        <f>Table4[[#This Row],[Total Sales]]-Table4[[#This Row],[COGS]]</f>
        <v>3600</v>
      </c>
      <c r="Q234" s="1">
        <f>WEEKDAY(Table4[[#This Row],[Sales Date]])</f>
        <v>6</v>
      </c>
    </row>
    <row r="235" spans="2:17" x14ac:dyDescent="0.25">
      <c r="B235" t="s">
        <v>508</v>
      </c>
      <c r="C235" s="9">
        <v>44030</v>
      </c>
      <c r="D235" t="s">
        <v>509</v>
      </c>
      <c r="E235" t="s">
        <v>30</v>
      </c>
      <c r="F235" t="s">
        <v>31</v>
      </c>
      <c r="G235" t="s">
        <v>32</v>
      </c>
      <c r="H235" t="s">
        <v>42</v>
      </c>
      <c r="I235" t="s">
        <v>20</v>
      </c>
      <c r="J235">
        <v>2</v>
      </c>
      <c r="K235" t="s">
        <v>21</v>
      </c>
      <c r="L235">
        <v>9950</v>
      </c>
      <c r="M235">
        <v>9000</v>
      </c>
      <c r="N235">
        <f>Table4[[#This Row],[Qty]]*Table4[[#This Row],[Price]]</f>
        <v>19900</v>
      </c>
      <c r="O235">
        <f>Table4[[#This Row],[Qty]]*Table4[[#This Row],[Cost]]</f>
        <v>18000</v>
      </c>
      <c r="P235">
        <f>Table4[[#This Row],[Total Sales]]-Table4[[#This Row],[COGS]]</f>
        <v>1900</v>
      </c>
      <c r="Q235" s="1">
        <f>WEEKDAY(Table4[[#This Row],[Sales Date]])</f>
        <v>7</v>
      </c>
    </row>
    <row r="236" spans="2:17" x14ac:dyDescent="0.25">
      <c r="B236" t="s">
        <v>510</v>
      </c>
      <c r="C236" s="9">
        <v>44031</v>
      </c>
      <c r="D236" t="s">
        <v>511</v>
      </c>
      <c r="E236" t="s">
        <v>16</v>
      </c>
      <c r="F236" t="s">
        <v>36</v>
      </c>
      <c r="G236" t="s">
        <v>37</v>
      </c>
      <c r="H236" t="s">
        <v>45</v>
      </c>
      <c r="I236" t="s">
        <v>46</v>
      </c>
      <c r="J236">
        <v>2</v>
      </c>
      <c r="K236" t="s">
        <v>21</v>
      </c>
      <c r="L236">
        <v>7700</v>
      </c>
      <c r="M236">
        <v>7000</v>
      </c>
      <c r="N236">
        <f>Table4[[#This Row],[Qty]]*Table4[[#This Row],[Price]]</f>
        <v>15400</v>
      </c>
      <c r="O236">
        <f>Table4[[#This Row],[Qty]]*Table4[[#This Row],[Cost]]</f>
        <v>14000</v>
      </c>
      <c r="P236">
        <f>Table4[[#This Row],[Total Sales]]-Table4[[#This Row],[COGS]]</f>
        <v>1400</v>
      </c>
      <c r="Q236" s="1">
        <f>WEEKDAY(Table4[[#This Row],[Sales Date]])</f>
        <v>1</v>
      </c>
    </row>
    <row r="237" spans="2:17" x14ac:dyDescent="0.25">
      <c r="B237" t="s">
        <v>512</v>
      </c>
      <c r="C237" s="9">
        <v>44032</v>
      </c>
      <c r="D237" t="s">
        <v>513</v>
      </c>
      <c r="E237" t="s">
        <v>16</v>
      </c>
      <c r="F237" t="s">
        <v>17</v>
      </c>
      <c r="G237" t="s">
        <v>18</v>
      </c>
      <c r="H237" t="s">
        <v>80</v>
      </c>
      <c r="I237" t="s">
        <v>20</v>
      </c>
      <c r="J237">
        <v>4</v>
      </c>
      <c r="K237" t="s">
        <v>21</v>
      </c>
      <c r="L237">
        <v>11000</v>
      </c>
      <c r="M237">
        <v>10000</v>
      </c>
      <c r="N237">
        <f>Table4[[#This Row],[Qty]]*Table4[[#This Row],[Price]]</f>
        <v>44000</v>
      </c>
      <c r="O237">
        <f>Table4[[#This Row],[Qty]]*Table4[[#This Row],[Cost]]</f>
        <v>40000</v>
      </c>
      <c r="P237">
        <f>Table4[[#This Row],[Total Sales]]-Table4[[#This Row],[COGS]]</f>
        <v>4000</v>
      </c>
      <c r="Q237" s="1">
        <f>WEEKDAY(Table4[[#This Row],[Sales Date]])</f>
        <v>2</v>
      </c>
    </row>
    <row r="238" spans="2:17" x14ac:dyDescent="0.25">
      <c r="B238" t="s">
        <v>514</v>
      </c>
      <c r="C238" s="9">
        <v>44033</v>
      </c>
      <c r="D238" t="s">
        <v>515</v>
      </c>
      <c r="E238" t="s">
        <v>16</v>
      </c>
      <c r="F238" t="s">
        <v>17</v>
      </c>
      <c r="G238" t="s">
        <v>18</v>
      </c>
      <c r="H238" t="s">
        <v>83</v>
      </c>
      <c r="I238" t="s">
        <v>46</v>
      </c>
      <c r="J238">
        <v>1</v>
      </c>
      <c r="K238" t="s">
        <v>21</v>
      </c>
      <c r="L238">
        <v>13200.000000000002</v>
      </c>
      <c r="M238">
        <v>12000</v>
      </c>
      <c r="N238">
        <f>Table4[[#This Row],[Qty]]*Table4[[#This Row],[Price]]</f>
        <v>13200.000000000002</v>
      </c>
      <c r="O238">
        <f>Table4[[#This Row],[Qty]]*Table4[[#This Row],[Cost]]</f>
        <v>12000</v>
      </c>
      <c r="P238">
        <f>Table4[[#This Row],[Total Sales]]-Table4[[#This Row],[COGS]]</f>
        <v>1200.0000000000018</v>
      </c>
      <c r="Q238" s="1">
        <f>WEEKDAY(Table4[[#This Row],[Sales Date]])</f>
        <v>3</v>
      </c>
    </row>
    <row r="239" spans="2:17" x14ac:dyDescent="0.25">
      <c r="B239" t="s">
        <v>516</v>
      </c>
      <c r="C239" s="9">
        <v>44034</v>
      </c>
      <c r="D239" t="s">
        <v>517</v>
      </c>
      <c r="E239" t="s">
        <v>30</v>
      </c>
      <c r="F239" t="s">
        <v>24</v>
      </c>
      <c r="G239" t="s">
        <v>25</v>
      </c>
      <c r="H239" t="s">
        <v>86</v>
      </c>
      <c r="I239" t="s">
        <v>20</v>
      </c>
      <c r="J239">
        <v>2</v>
      </c>
      <c r="K239" t="s">
        <v>21</v>
      </c>
      <c r="L239">
        <v>9950</v>
      </c>
      <c r="M239">
        <v>9000</v>
      </c>
      <c r="N239">
        <f>Table4[[#This Row],[Qty]]*Table4[[#This Row],[Price]]</f>
        <v>19900</v>
      </c>
      <c r="O239">
        <f>Table4[[#This Row],[Qty]]*Table4[[#This Row],[Cost]]</f>
        <v>18000</v>
      </c>
      <c r="P239">
        <f>Table4[[#This Row],[Total Sales]]-Table4[[#This Row],[COGS]]</f>
        <v>1900</v>
      </c>
      <c r="Q239" s="1">
        <f>WEEKDAY(Table4[[#This Row],[Sales Date]])</f>
        <v>4</v>
      </c>
    </row>
    <row r="240" spans="2:17" x14ac:dyDescent="0.25">
      <c r="B240" t="s">
        <v>518</v>
      </c>
      <c r="C240" s="9">
        <v>44035</v>
      </c>
      <c r="D240" t="s">
        <v>519</v>
      </c>
      <c r="E240" t="s">
        <v>30</v>
      </c>
      <c r="F240" t="s">
        <v>31</v>
      </c>
      <c r="G240" t="s">
        <v>32</v>
      </c>
      <c r="H240" t="s">
        <v>58</v>
      </c>
      <c r="I240" t="s">
        <v>59</v>
      </c>
      <c r="J240">
        <v>2</v>
      </c>
      <c r="K240" t="s">
        <v>21</v>
      </c>
      <c r="L240">
        <v>7700</v>
      </c>
      <c r="M240">
        <v>7000</v>
      </c>
      <c r="N240">
        <f>Table4[[#This Row],[Qty]]*Table4[[#This Row],[Price]]</f>
        <v>15400</v>
      </c>
      <c r="O240">
        <f>Table4[[#This Row],[Qty]]*Table4[[#This Row],[Cost]]</f>
        <v>14000</v>
      </c>
      <c r="P240">
        <f>Table4[[#This Row],[Total Sales]]-Table4[[#This Row],[COGS]]</f>
        <v>1400</v>
      </c>
      <c r="Q240" s="1">
        <f>WEEKDAY(Table4[[#This Row],[Sales Date]])</f>
        <v>5</v>
      </c>
    </row>
    <row r="241" spans="2:17" x14ac:dyDescent="0.25">
      <c r="B241" t="s">
        <v>520</v>
      </c>
      <c r="C241" s="9">
        <v>44036</v>
      </c>
      <c r="D241" t="s">
        <v>521</v>
      </c>
      <c r="E241" t="s">
        <v>30</v>
      </c>
      <c r="F241" t="s">
        <v>36</v>
      </c>
      <c r="G241" t="s">
        <v>37</v>
      </c>
      <c r="H241" t="s">
        <v>62</v>
      </c>
      <c r="I241" t="s">
        <v>46</v>
      </c>
      <c r="J241">
        <v>4</v>
      </c>
      <c r="K241" t="s">
        <v>21</v>
      </c>
      <c r="L241">
        <v>11000</v>
      </c>
      <c r="M241">
        <v>10000</v>
      </c>
      <c r="N241">
        <f>Table4[[#This Row],[Qty]]*Table4[[#This Row],[Price]]</f>
        <v>44000</v>
      </c>
      <c r="O241">
        <f>Table4[[#This Row],[Qty]]*Table4[[#This Row],[Cost]]</f>
        <v>40000</v>
      </c>
      <c r="P241">
        <f>Table4[[#This Row],[Total Sales]]-Table4[[#This Row],[COGS]]</f>
        <v>4000</v>
      </c>
      <c r="Q241" s="1">
        <f>WEEKDAY(Table4[[#This Row],[Sales Date]])</f>
        <v>6</v>
      </c>
    </row>
    <row r="242" spans="2:17" x14ac:dyDescent="0.25">
      <c r="B242" t="s">
        <v>522</v>
      </c>
      <c r="C242" s="9">
        <v>44037</v>
      </c>
      <c r="D242" t="s">
        <v>523</v>
      </c>
      <c r="E242" t="s">
        <v>30</v>
      </c>
      <c r="F242" t="s">
        <v>17</v>
      </c>
      <c r="G242" t="s">
        <v>18</v>
      </c>
      <c r="H242" t="s">
        <v>65</v>
      </c>
      <c r="I242" t="s">
        <v>46</v>
      </c>
      <c r="J242">
        <v>1</v>
      </c>
      <c r="K242" t="s">
        <v>21</v>
      </c>
      <c r="L242">
        <v>13200.000000000002</v>
      </c>
      <c r="M242">
        <v>12000</v>
      </c>
      <c r="N242">
        <f>Table4[[#This Row],[Qty]]*Table4[[#This Row],[Price]]</f>
        <v>13200.000000000002</v>
      </c>
      <c r="O242">
        <f>Table4[[#This Row],[Qty]]*Table4[[#This Row],[Cost]]</f>
        <v>12000</v>
      </c>
      <c r="P242">
        <f>Table4[[#This Row],[Total Sales]]-Table4[[#This Row],[COGS]]</f>
        <v>1200.0000000000018</v>
      </c>
      <c r="Q242" s="1">
        <f>WEEKDAY(Table4[[#This Row],[Sales Date]])</f>
        <v>7</v>
      </c>
    </row>
    <row r="243" spans="2:17" x14ac:dyDescent="0.25">
      <c r="B243" t="s">
        <v>524</v>
      </c>
      <c r="C243" s="9">
        <v>44038</v>
      </c>
      <c r="D243" t="s">
        <v>525</v>
      </c>
      <c r="E243" t="s">
        <v>16</v>
      </c>
      <c r="F243" t="s">
        <v>17</v>
      </c>
      <c r="G243" t="s">
        <v>18</v>
      </c>
      <c r="H243" t="s">
        <v>68</v>
      </c>
      <c r="I243" t="s">
        <v>20</v>
      </c>
      <c r="J243">
        <v>2</v>
      </c>
      <c r="K243" t="s">
        <v>21</v>
      </c>
      <c r="L243">
        <v>9950</v>
      </c>
      <c r="M243">
        <v>9000</v>
      </c>
      <c r="N243">
        <f>Table4[[#This Row],[Qty]]*Table4[[#This Row],[Price]]</f>
        <v>19900</v>
      </c>
      <c r="O243">
        <f>Table4[[#This Row],[Qty]]*Table4[[#This Row],[Cost]]</f>
        <v>18000</v>
      </c>
      <c r="P243">
        <f>Table4[[#This Row],[Total Sales]]-Table4[[#This Row],[COGS]]</f>
        <v>1900</v>
      </c>
      <c r="Q243" s="1">
        <f>WEEKDAY(Table4[[#This Row],[Sales Date]])</f>
        <v>1</v>
      </c>
    </row>
    <row r="244" spans="2:17" x14ac:dyDescent="0.25">
      <c r="B244" t="s">
        <v>526</v>
      </c>
      <c r="C244" s="9">
        <v>44039</v>
      </c>
      <c r="D244" t="s">
        <v>527</v>
      </c>
      <c r="E244" t="s">
        <v>30</v>
      </c>
      <c r="F244" t="s">
        <v>24</v>
      </c>
      <c r="G244" t="s">
        <v>25</v>
      </c>
      <c r="H244" t="s">
        <v>71</v>
      </c>
      <c r="I244" t="s">
        <v>20</v>
      </c>
      <c r="J244">
        <v>2</v>
      </c>
      <c r="K244" t="s">
        <v>21</v>
      </c>
      <c r="L244">
        <v>7700</v>
      </c>
      <c r="M244">
        <v>7000</v>
      </c>
      <c r="N244">
        <f>Table4[[#This Row],[Qty]]*Table4[[#This Row],[Price]]</f>
        <v>15400</v>
      </c>
      <c r="O244">
        <f>Table4[[#This Row],[Qty]]*Table4[[#This Row],[Cost]]</f>
        <v>14000</v>
      </c>
      <c r="P244">
        <f>Table4[[#This Row],[Total Sales]]-Table4[[#This Row],[COGS]]</f>
        <v>1400</v>
      </c>
      <c r="Q244" s="1">
        <f>WEEKDAY(Table4[[#This Row],[Sales Date]])</f>
        <v>2</v>
      </c>
    </row>
    <row r="245" spans="2:17" x14ac:dyDescent="0.25">
      <c r="B245" t="s">
        <v>528</v>
      </c>
      <c r="C245" s="9">
        <v>44040</v>
      </c>
      <c r="D245" t="s">
        <v>529</v>
      </c>
      <c r="E245" t="s">
        <v>30</v>
      </c>
      <c r="F245" t="s">
        <v>31</v>
      </c>
      <c r="G245" t="s">
        <v>32</v>
      </c>
      <c r="H245" t="s">
        <v>74</v>
      </c>
      <c r="I245" t="s">
        <v>39</v>
      </c>
      <c r="J245">
        <v>1</v>
      </c>
      <c r="K245" t="s">
        <v>21</v>
      </c>
      <c r="L245">
        <v>11000</v>
      </c>
      <c r="M245">
        <v>10000</v>
      </c>
      <c r="N245">
        <f>Table4[[#This Row],[Qty]]*Table4[[#This Row],[Price]]</f>
        <v>11000</v>
      </c>
      <c r="O245">
        <f>Table4[[#This Row],[Qty]]*Table4[[#This Row],[Cost]]</f>
        <v>10000</v>
      </c>
      <c r="P245">
        <f>Table4[[#This Row],[Total Sales]]-Table4[[#This Row],[COGS]]</f>
        <v>1000</v>
      </c>
      <c r="Q245" s="1">
        <f>WEEKDAY(Table4[[#This Row],[Sales Date]])</f>
        <v>3</v>
      </c>
    </row>
    <row r="246" spans="2:17" x14ac:dyDescent="0.25">
      <c r="B246" t="s">
        <v>530</v>
      </c>
      <c r="C246" s="9">
        <v>44041</v>
      </c>
      <c r="D246" t="s">
        <v>531</v>
      </c>
      <c r="E246" t="s">
        <v>30</v>
      </c>
      <c r="F246" t="s">
        <v>36</v>
      </c>
      <c r="G246" t="s">
        <v>37</v>
      </c>
      <c r="H246" t="s">
        <v>77</v>
      </c>
      <c r="I246" t="s">
        <v>20</v>
      </c>
      <c r="J246">
        <v>1</v>
      </c>
      <c r="K246" t="s">
        <v>21</v>
      </c>
      <c r="L246">
        <v>7700.0000000000009</v>
      </c>
      <c r="M246">
        <v>7000</v>
      </c>
      <c r="N246">
        <f>Table4[[#This Row],[Qty]]*Table4[[#This Row],[Price]]</f>
        <v>7700.0000000000009</v>
      </c>
      <c r="O246">
        <f>Table4[[#This Row],[Qty]]*Table4[[#This Row],[Cost]]</f>
        <v>7000</v>
      </c>
      <c r="P246">
        <f>Table4[[#This Row],[Total Sales]]-Table4[[#This Row],[COGS]]</f>
        <v>700.00000000000091</v>
      </c>
      <c r="Q246" s="1">
        <f>WEEKDAY(Table4[[#This Row],[Sales Date]])</f>
        <v>4</v>
      </c>
    </row>
    <row r="247" spans="2:17" x14ac:dyDescent="0.25">
      <c r="B247" t="s">
        <v>532</v>
      </c>
      <c r="C247" s="9">
        <v>43983</v>
      </c>
      <c r="D247" t="s">
        <v>533</v>
      </c>
      <c r="E247" t="s">
        <v>30</v>
      </c>
      <c r="F247" t="s">
        <v>17</v>
      </c>
      <c r="G247" t="s">
        <v>18</v>
      </c>
      <c r="H247" t="s">
        <v>80</v>
      </c>
      <c r="I247" t="s">
        <v>20</v>
      </c>
      <c r="J247">
        <v>2</v>
      </c>
      <c r="K247" t="s">
        <v>21</v>
      </c>
      <c r="L247">
        <v>9950</v>
      </c>
      <c r="M247">
        <v>9000</v>
      </c>
      <c r="N247">
        <f>Table4[[#This Row],[Qty]]*Table4[[#This Row],[Price]]</f>
        <v>19900</v>
      </c>
      <c r="O247">
        <f>Table4[[#This Row],[Qty]]*Table4[[#This Row],[Cost]]</f>
        <v>18000</v>
      </c>
      <c r="P247">
        <f>Table4[[#This Row],[Total Sales]]-Table4[[#This Row],[COGS]]</f>
        <v>1900</v>
      </c>
      <c r="Q247" s="1">
        <f>WEEKDAY(Table4[[#This Row],[Sales Date]])</f>
        <v>2</v>
      </c>
    </row>
    <row r="248" spans="2:17" x14ac:dyDescent="0.25">
      <c r="B248" t="s">
        <v>534</v>
      </c>
      <c r="C248" s="9">
        <v>43984</v>
      </c>
      <c r="D248" t="s">
        <v>535</v>
      </c>
      <c r="E248" t="s">
        <v>30</v>
      </c>
      <c r="F248" t="s">
        <v>17</v>
      </c>
      <c r="G248" t="s">
        <v>18</v>
      </c>
      <c r="H248" t="s">
        <v>83</v>
      </c>
      <c r="I248" t="s">
        <v>46</v>
      </c>
      <c r="J248">
        <v>2</v>
      </c>
      <c r="K248" t="s">
        <v>21</v>
      </c>
      <c r="L248">
        <v>19800</v>
      </c>
      <c r="M248">
        <v>18000</v>
      </c>
      <c r="N248">
        <f>Table4[[#This Row],[Qty]]*Table4[[#This Row],[Price]]</f>
        <v>39600</v>
      </c>
      <c r="O248">
        <f>Table4[[#This Row],[Qty]]*Table4[[#This Row],[Cost]]</f>
        <v>36000</v>
      </c>
      <c r="P248">
        <f>Table4[[#This Row],[Total Sales]]-Table4[[#This Row],[COGS]]</f>
        <v>3600</v>
      </c>
      <c r="Q248" s="1">
        <f>WEEKDAY(Table4[[#This Row],[Sales Date]])</f>
        <v>3</v>
      </c>
    </row>
    <row r="249" spans="2:17" x14ac:dyDescent="0.25">
      <c r="B249" t="s">
        <v>536</v>
      </c>
      <c r="C249" s="9">
        <v>43985</v>
      </c>
      <c r="D249" t="s">
        <v>537</v>
      </c>
      <c r="E249" t="s">
        <v>30</v>
      </c>
      <c r="F249" t="s">
        <v>24</v>
      </c>
      <c r="G249" t="s">
        <v>25</v>
      </c>
      <c r="H249" t="s">
        <v>86</v>
      </c>
      <c r="I249" t="s">
        <v>20</v>
      </c>
      <c r="J249">
        <v>1</v>
      </c>
      <c r="K249" t="s">
        <v>21</v>
      </c>
      <c r="L249">
        <v>44000</v>
      </c>
      <c r="M249">
        <v>40000</v>
      </c>
      <c r="N249">
        <f>Table4[[#This Row],[Qty]]*Table4[[#This Row],[Price]]</f>
        <v>44000</v>
      </c>
      <c r="O249">
        <f>Table4[[#This Row],[Qty]]*Table4[[#This Row],[Cost]]</f>
        <v>40000</v>
      </c>
      <c r="P249">
        <f>Table4[[#This Row],[Total Sales]]-Table4[[#This Row],[COGS]]</f>
        <v>4000</v>
      </c>
      <c r="Q249" s="1">
        <f>WEEKDAY(Table4[[#This Row],[Sales Date]])</f>
        <v>4</v>
      </c>
    </row>
    <row r="250" spans="2:17" x14ac:dyDescent="0.25">
      <c r="B250" t="s">
        <v>538</v>
      </c>
      <c r="C250" s="9">
        <v>43986</v>
      </c>
      <c r="D250" t="s">
        <v>539</v>
      </c>
      <c r="E250" t="s">
        <v>30</v>
      </c>
      <c r="F250" t="s">
        <v>31</v>
      </c>
      <c r="G250" t="s">
        <v>32</v>
      </c>
      <c r="H250" t="s">
        <v>19</v>
      </c>
      <c r="I250" t="s">
        <v>20</v>
      </c>
      <c r="J250">
        <v>1</v>
      </c>
      <c r="K250" t="s">
        <v>21</v>
      </c>
      <c r="L250">
        <v>22000</v>
      </c>
      <c r="M250">
        <v>20000</v>
      </c>
      <c r="N250">
        <f>Table4[[#This Row],[Qty]]*Table4[[#This Row],[Price]]</f>
        <v>22000</v>
      </c>
      <c r="O250">
        <f>Table4[[#This Row],[Qty]]*Table4[[#This Row],[Cost]]</f>
        <v>20000</v>
      </c>
      <c r="P250">
        <f>Table4[[#This Row],[Total Sales]]-Table4[[#This Row],[COGS]]</f>
        <v>2000</v>
      </c>
      <c r="Q250" s="1">
        <f>WEEKDAY(Table4[[#This Row],[Sales Date]])</f>
        <v>5</v>
      </c>
    </row>
    <row r="251" spans="2:17" x14ac:dyDescent="0.25">
      <c r="B251" t="s">
        <v>540</v>
      </c>
      <c r="C251" s="9">
        <v>43987</v>
      </c>
      <c r="D251" t="s">
        <v>541</v>
      </c>
      <c r="E251" t="s">
        <v>30</v>
      </c>
      <c r="F251" t="s">
        <v>36</v>
      </c>
      <c r="G251" t="s">
        <v>37</v>
      </c>
      <c r="H251" t="s">
        <v>26</v>
      </c>
      <c r="I251" t="s">
        <v>20</v>
      </c>
      <c r="J251">
        <v>2</v>
      </c>
      <c r="K251" t="s">
        <v>21</v>
      </c>
      <c r="L251">
        <v>13000</v>
      </c>
      <c r="M251">
        <v>12000</v>
      </c>
      <c r="N251">
        <f>Table4[[#This Row],[Qty]]*Table4[[#This Row],[Price]]</f>
        <v>26000</v>
      </c>
      <c r="O251">
        <f>Table4[[#This Row],[Qty]]*Table4[[#This Row],[Cost]]</f>
        <v>24000</v>
      </c>
      <c r="P251">
        <f>Table4[[#This Row],[Total Sales]]-Table4[[#This Row],[COGS]]</f>
        <v>2000</v>
      </c>
      <c r="Q251" s="1">
        <f>WEEKDAY(Table4[[#This Row],[Sales Date]])</f>
        <v>6</v>
      </c>
    </row>
    <row r="252" spans="2:17" x14ac:dyDescent="0.25">
      <c r="B252" t="s">
        <v>542</v>
      </c>
      <c r="C252" s="9">
        <v>43988</v>
      </c>
      <c r="D252" t="s">
        <v>543</v>
      </c>
      <c r="E252" t="s">
        <v>30</v>
      </c>
      <c r="F252" t="s">
        <v>17</v>
      </c>
      <c r="G252" t="s">
        <v>18</v>
      </c>
      <c r="H252" t="s">
        <v>33</v>
      </c>
      <c r="I252" t="s">
        <v>20</v>
      </c>
      <c r="J252">
        <v>2</v>
      </c>
      <c r="K252" t="s">
        <v>21</v>
      </c>
      <c r="L252">
        <v>6700</v>
      </c>
      <c r="M252">
        <v>5000</v>
      </c>
      <c r="N252">
        <f>Table4[[#This Row],[Qty]]*Table4[[#This Row],[Price]]</f>
        <v>13400</v>
      </c>
      <c r="O252">
        <f>Table4[[#This Row],[Qty]]*Table4[[#This Row],[Cost]]</f>
        <v>10000</v>
      </c>
      <c r="P252">
        <f>Table4[[#This Row],[Total Sales]]-Table4[[#This Row],[COGS]]</f>
        <v>3400</v>
      </c>
      <c r="Q252" s="1">
        <f>WEEKDAY(Table4[[#This Row],[Sales Date]])</f>
        <v>7</v>
      </c>
    </row>
    <row r="253" spans="2:17" x14ac:dyDescent="0.25">
      <c r="B253" t="s">
        <v>544</v>
      </c>
      <c r="C253" s="9">
        <v>43989</v>
      </c>
      <c r="D253" t="s">
        <v>545</v>
      </c>
      <c r="E253" t="s">
        <v>30</v>
      </c>
      <c r="F253" t="s">
        <v>17</v>
      </c>
      <c r="G253" t="s">
        <v>18</v>
      </c>
      <c r="H253" t="s">
        <v>38</v>
      </c>
      <c r="I253" t="s">
        <v>39</v>
      </c>
      <c r="J253">
        <v>1</v>
      </c>
      <c r="K253" t="s">
        <v>21</v>
      </c>
      <c r="L253">
        <v>6700</v>
      </c>
      <c r="M253">
        <v>5001</v>
      </c>
      <c r="N253">
        <f>Table4[[#This Row],[Qty]]*Table4[[#This Row],[Price]]</f>
        <v>6700</v>
      </c>
      <c r="O253">
        <f>Table4[[#This Row],[Qty]]*Table4[[#This Row],[Cost]]</f>
        <v>5001</v>
      </c>
      <c r="P253">
        <f>Table4[[#This Row],[Total Sales]]-Table4[[#This Row],[COGS]]</f>
        <v>1699</v>
      </c>
      <c r="Q253" s="1">
        <f>WEEKDAY(Table4[[#This Row],[Sales Date]])</f>
        <v>1</v>
      </c>
    </row>
    <row r="254" spans="2:17" x14ac:dyDescent="0.25">
      <c r="B254" t="s">
        <v>546</v>
      </c>
      <c r="C254" s="9">
        <v>43990</v>
      </c>
      <c r="D254" t="s">
        <v>547</v>
      </c>
      <c r="E254" t="s">
        <v>30</v>
      </c>
      <c r="F254" t="s">
        <v>24</v>
      </c>
      <c r="G254" t="s">
        <v>25</v>
      </c>
      <c r="H254" t="s">
        <v>42</v>
      </c>
      <c r="I254" t="s">
        <v>20</v>
      </c>
      <c r="J254">
        <v>1</v>
      </c>
      <c r="K254" t="s">
        <v>21</v>
      </c>
      <c r="L254">
        <v>6700</v>
      </c>
      <c r="M254">
        <v>5002</v>
      </c>
      <c r="N254">
        <f>Table4[[#This Row],[Qty]]*Table4[[#This Row],[Price]]</f>
        <v>6700</v>
      </c>
      <c r="O254">
        <f>Table4[[#This Row],[Qty]]*Table4[[#This Row],[Cost]]</f>
        <v>5002</v>
      </c>
      <c r="P254">
        <f>Table4[[#This Row],[Total Sales]]-Table4[[#This Row],[COGS]]</f>
        <v>1698</v>
      </c>
      <c r="Q254" s="1">
        <f>WEEKDAY(Table4[[#This Row],[Sales Date]])</f>
        <v>2</v>
      </c>
    </row>
    <row r="255" spans="2:17" x14ac:dyDescent="0.25">
      <c r="B255" t="s">
        <v>548</v>
      </c>
      <c r="C255" s="9">
        <v>43991</v>
      </c>
      <c r="D255" t="s">
        <v>549</v>
      </c>
      <c r="E255" t="s">
        <v>30</v>
      </c>
      <c r="F255" t="s">
        <v>31</v>
      </c>
      <c r="G255" t="s">
        <v>32</v>
      </c>
      <c r="H255" t="s">
        <v>45</v>
      </c>
      <c r="I255" t="s">
        <v>46</v>
      </c>
      <c r="J255">
        <v>2</v>
      </c>
      <c r="K255" t="s">
        <v>21</v>
      </c>
      <c r="L255">
        <v>6700</v>
      </c>
      <c r="M255">
        <v>5000</v>
      </c>
      <c r="N255">
        <f>Table4[[#This Row],[Qty]]*Table4[[#This Row],[Price]]</f>
        <v>13400</v>
      </c>
      <c r="O255">
        <f>Table4[[#This Row],[Qty]]*Table4[[#This Row],[Cost]]</f>
        <v>10000</v>
      </c>
      <c r="P255">
        <f>Table4[[#This Row],[Total Sales]]-Table4[[#This Row],[COGS]]</f>
        <v>3400</v>
      </c>
      <c r="Q255" s="1">
        <f>WEEKDAY(Table4[[#This Row],[Sales Date]])</f>
        <v>3</v>
      </c>
    </row>
    <row r="256" spans="2:17" x14ac:dyDescent="0.25">
      <c r="B256" t="s">
        <v>550</v>
      </c>
      <c r="C256" s="9">
        <v>43992</v>
      </c>
      <c r="D256" t="s">
        <v>551</v>
      </c>
      <c r="E256" t="s">
        <v>30</v>
      </c>
      <c r="F256" t="s">
        <v>36</v>
      </c>
      <c r="G256" t="s">
        <v>37</v>
      </c>
      <c r="H256" t="s">
        <v>49</v>
      </c>
      <c r="I256" t="s">
        <v>20</v>
      </c>
      <c r="J256">
        <v>2</v>
      </c>
      <c r="K256" t="s">
        <v>21</v>
      </c>
      <c r="L256">
        <v>6700</v>
      </c>
      <c r="M256">
        <v>5001</v>
      </c>
      <c r="N256">
        <f>Table4[[#This Row],[Qty]]*Table4[[#This Row],[Price]]</f>
        <v>13400</v>
      </c>
      <c r="O256">
        <f>Table4[[#This Row],[Qty]]*Table4[[#This Row],[Cost]]</f>
        <v>10002</v>
      </c>
      <c r="P256">
        <f>Table4[[#This Row],[Total Sales]]-Table4[[#This Row],[COGS]]</f>
        <v>3398</v>
      </c>
      <c r="Q256" s="1">
        <f>WEEKDAY(Table4[[#This Row],[Sales Date]])</f>
        <v>4</v>
      </c>
    </row>
    <row r="257" spans="2:17" x14ac:dyDescent="0.25">
      <c r="B257" t="s">
        <v>552</v>
      </c>
      <c r="C257" s="9">
        <v>43993</v>
      </c>
      <c r="D257" t="s">
        <v>553</v>
      </c>
      <c r="E257" t="s">
        <v>16</v>
      </c>
      <c r="F257" t="s">
        <v>17</v>
      </c>
      <c r="G257" t="s">
        <v>18</v>
      </c>
      <c r="H257" t="s">
        <v>52</v>
      </c>
      <c r="I257" t="s">
        <v>39</v>
      </c>
      <c r="J257">
        <v>1</v>
      </c>
      <c r="K257" t="s">
        <v>21</v>
      </c>
      <c r="L257">
        <v>6700</v>
      </c>
      <c r="M257">
        <v>5002</v>
      </c>
      <c r="N257">
        <f>Table4[[#This Row],[Qty]]*Table4[[#This Row],[Price]]</f>
        <v>6700</v>
      </c>
      <c r="O257">
        <f>Table4[[#This Row],[Qty]]*Table4[[#This Row],[Cost]]</f>
        <v>5002</v>
      </c>
      <c r="P257">
        <f>Table4[[#This Row],[Total Sales]]-Table4[[#This Row],[COGS]]</f>
        <v>1698</v>
      </c>
      <c r="Q257" s="1">
        <f>WEEKDAY(Table4[[#This Row],[Sales Date]])</f>
        <v>5</v>
      </c>
    </row>
    <row r="258" spans="2:17" x14ac:dyDescent="0.25">
      <c r="B258" t="s">
        <v>554</v>
      </c>
      <c r="C258" s="9">
        <v>43994</v>
      </c>
      <c r="D258" t="s">
        <v>555</v>
      </c>
      <c r="E258" t="s">
        <v>16</v>
      </c>
      <c r="F258" t="s">
        <v>17</v>
      </c>
      <c r="G258" t="s">
        <v>18</v>
      </c>
      <c r="H258" t="s">
        <v>55</v>
      </c>
      <c r="I258" t="s">
        <v>39</v>
      </c>
      <c r="J258">
        <v>1</v>
      </c>
      <c r="K258" t="s">
        <v>21</v>
      </c>
      <c r="L258">
        <v>6700</v>
      </c>
      <c r="M258">
        <v>5000</v>
      </c>
      <c r="N258">
        <f>Table4[[#This Row],[Qty]]*Table4[[#This Row],[Price]]</f>
        <v>6700</v>
      </c>
      <c r="O258">
        <f>Table4[[#This Row],[Qty]]*Table4[[#This Row],[Cost]]</f>
        <v>5000</v>
      </c>
      <c r="P258">
        <f>Table4[[#This Row],[Total Sales]]-Table4[[#This Row],[COGS]]</f>
        <v>1700</v>
      </c>
      <c r="Q258" s="1">
        <f>WEEKDAY(Table4[[#This Row],[Sales Date]])</f>
        <v>6</v>
      </c>
    </row>
    <row r="259" spans="2:17" x14ac:dyDescent="0.25">
      <c r="B259" t="s">
        <v>556</v>
      </c>
      <c r="C259" s="9">
        <v>43995</v>
      </c>
      <c r="D259" t="s">
        <v>557</v>
      </c>
      <c r="E259" t="s">
        <v>16</v>
      </c>
      <c r="F259" t="s">
        <v>24</v>
      </c>
      <c r="G259" t="s">
        <v>25</v>
      </c>
      <c r="H259" t="s">
        <v>58</v>
      </c>
      <c r="I259" t="s">
        <v>59</v>
      </c>
      <c r="J259">
        <v>2</v>
      </c>
      <c r="K259" t="s">
        <v>21</v>
      </c>
      <c r="L259">
        <v>6700</v>
      </c>
      <c r="M259">
        <v>5001</v>
      </c>
      <c r="N259">
        <f>Table4[[#This Row],[Qty]]*Table4[[#This Row],[Price]]</f>
        <v>13400</v>
      </c>
      <c r="O259">
        <f>Table4[[#This Row],[Qty]]*Table4[[#This Row],[Cost]]</f>
        <v>10002</v>
      </c>
      <c r="P259">
        <f>Table4[[#This Row],[Total Sales]]-Table4[[#This Row],[COGS]]</f>
        <v>3398</v>
      </c>
      <c r="Q259" s="1">
        <f>WEEKDAY(Table4[[#This Row],[Sales Date]])</f>
        <v>7</v>
      </c>
    </row>
    <row r="260" spans="2:17" x14ac:dyDescent="0.25">
      <c r="B260" t="s">
        <v>558</v>
      </c>
      <c r="C260" s="9">
        <v>43996</v>
      </c>
      <c r="D260" t="s">
        <v>559</v>
      </c>
      <c r="E260" t="s">
        <v>30</v>
      </c>
      <c r="F260" t="s">
        <v>31</v>
      </c>
      <c r="G260" t="s">
        <v>32</v>
      </c>
      <c r="H260" t="s">
        <v>62</v>
      </c>
      <c r="I260" t="s">
        <v>46</v>
      </c>
      <c r="J260">
        <v>2</v>
      </c>
      <c r="K260" t="s">
        <v>21</v>
      </c>
      <c r="L260">
        <v>6700</v>
      </c>
      <c r="M260">
        <v>5002</v>
      </c>
      <c r="N260">
        <f>Table4[[#This Row],[Qty]]*Table4[[#This Row],[Price]]</f>
        <v>13400</v>
      </c>
      <c r="O260">
        <f>Table4[[#This Row],[Qty]]*Table4[[#This Row],[Cost]]</f>
        <v>10004</v>
      </c>
      <c r="P260">
        <f>Table4[[#This Row],[Total Sales]]-Table4[[#This Row],[COGS]]</f>
        <v>3396</v>
      </c>
      <c r="Q260" s="1">
        <f>WEEKDAY(Table4[[#This Row],[Sales Date]])</f>
        <v>1</v>
      </c>
    </row>
    <row r="261" spans="2:17" x14ac:dyDescent="0.25">
      <c r="B261" t="s">
        <v>560</v>
      </c>
      <c r="C261" s="9">
        <v>43997</v>
      </c>
      <c r="D261" t="s">
        <v>561</v>
      </c>
      <c r="E261" t="s">
        <v>30</v>
      </c>
      <c r="F261" t="s">
        <v>36</v>
      </c>
      <c r="G261" t="s">
        <v>37</v>
      </c>
      <c r="H261" t="s">
        <v>65</v>
      </c>
      <c r="I261" t="s">
        <v>46</v>
      </c>
      <c r="J261">
        <v>1</v>
      </c>
      <c r="K261" t="s">
        <v>21</v>
      </c>
      <c r="L261">
        <v>22000</v>
      </c>
      <c r="M261">
        <v>20000</v>
      </c>
      <c r="N261">
        <f>Table4[[#This Row],[Qty]]*Table4[[#This Row],[Price]]</f>
        <v>22000</v>
      </c>
      <c r="O261">
        <f>Table4[[#This Row],[Qty]]*Table4[[#This Row],[Cost]]</f>
        <v>20000</v>
      </c>
      <c r="P261">
        <f>Table4[[#This Row],[Total Sales]]-Table4[[#This Row],[COGS]]</f>
        <v>2000</v>
      </c>
      <c r="Q261" s="1">
        <f>WEEKDAY(Table4[[#This Row],[Sales Date]])</f>
        <v>2</v>
      </c>
    </row>
    <row r="262" spans="2:17" x14ac:dyDescent="0.25">
      <c r="B262" t="s">
        <v>562</v>
      </c>
      <c r="C262" s="9">
        <v>43998</v>
      </c>
      <c r="D262" t="s">
        <v>563</v>
      </c>
      <c r="E262" t="s">
        <v>30</v>
      </c>
      <c r="F262" t="s">
        <v>17</v>
      </c>
      <c r="G262" t="s">
        <v>18</v>
      </c>
      <c r="H262" t="s">
        <v>68</v>
      </c>
      <c r="I262" t="s">
        <v>20</v>
      </c>
      <c r="J262">
        <v>1</v>
      </c>
      <c r="K262" t="s">
        <v>27</v>
      </c>
      <c r="L262">
        <v>11000</v>
      </c>
      <c r="M262">
        <v>10000</v>
      </c>
      <c r="N262">
        <f>Table4[[#This Row],[Qty]]*Table4[[#This Row],[Price]]</f>
        <v>11000</v>
      </c>
      <c r="O262">
        <f>Table4[[#This Row],[Qty]]*Table4[[#This Row],[Cost]]</f>
        <v>10000</v>
      </c>
      <c r="P262">
        <f>Table4[[#This Row],[Total Sales]]-Table4[[#This Row],[COGS]]</f>
        <v>1000</v>
      </c>
      <c r="Q262" s="1">
        <f>WEEKDAY(Table4[[#This Row],[Sales Date]])</f>
        <v>3</v>
      </c>
    </row>
    <row r="263" spans="2:17" x14ac:dyDescent="0.25">
      <c r="B263" t="s">
        <v>564</v>
      </c>
      <c r="C263" s="9">
        <v>43999</v>
      </c>
      <c r="D263" t="s">
        <v>565</v>
      </c>
      <c r="E263" t="s">
        <v>30</v>
      </c>
      <c r="F263" t="s">
        <v>17</v>
      </c>
      <c r="G263" t="s">
        <v>18</v>
      </c>
      <c r="H263" t="s">
        <v>71</v>
      </c>
      <c r="I263" t="s">
        <v>20</v>
      </c>
      <c r="J263">
        <v>1</v>
      </c>
      <c r="K263" t="s">
        <v>21</v>
      </c>
      <c r="L263">
        <v>8500</v>
      </c>
      <c r="M263">
        <v>7600</v>
      </c>
      <c r="N263">
        <f>Table4[[#This Row],[Qty]]*Table4[[#This Row],[Price]]</f>
        <v>8500</v>
      </c>
      <c r="O263">
        <f>Table4[[#This Row],[Qty]]*Table4[[#This Row],[Cost]]</f>
        <v>7600</v>
      </c>
      <c r="P263">
        <f>Table4[[#This Row],[Total Sales]]-Table4[[#This Row],[COGS]]</f>
        <v>900</v>
      </c>
      <c r="Q263" s="1">
        <f>WEEKDAY(Table4[[#This Row],[Sales Date]])</f>
        <v>4</v>
      </c>
    </row>
    <row r="264" spans="2:17" x14ac:dyDescent="0.25">
      <c r="B264" t="s">
        <v>566</v>
      </c>
      <c r="C264" s="9">
        <v>44000</v>
      </c>
      <c r="D264" t="s">
        <v>567</v>
      </c>
      <c r="E264" t="s">
        <v>16</v>
      </c>
      <c r="F264" t="s">
        <v>24</v>
      </c>
      <c r="G264" t="s">
        <v>25</v>
      </c>
      <c r="H264" t="s">
        <v>74</v>
      </c>
      <c r="I264" t="s">
        <v>39</v>
      </c>
      <c r="J264">
        <v>2</v>
      </c>
      <c r="K264" t="s">
        <v>27</v>
      </c>
      <c r="L264">
        <v>8500</v>
      </c>
      <c r="M264">
        <v>7600</v>
      </c>
      <c r="N264">
        <f>Table4[[#This Row],[Qty]]*Table4[[#This Row],[Price]]</f>
        <v>17000</v>
      </c>
      <c r="O264">
        <f>Table4[[#This Row],[Qty]]*Table4[[#This Row],[Cost]]</f>
        <v>15200</v>
      </c>
      <c r="P264">
        <f>Table4[[#This Row],[Total Sales]]-Table4[[#This Row],[COGS]]</f>
        <v>1800</v>
      </c>
      <c r="Q264" s="1">
        <f>WEEKDAY(Table4[[#This Row],[Sales Date]])</f>
        <v>5</v>
      </c>
    </row>
    <row r="265" spans="2:17" x14ac:dyDescent="0.25">
      <c r="B265" t="s">
        <v>568</v>
      </c>
      <c r="C265" s="9">
        <v>44001</v>
      </c>
      <c r="D265" t="s">
        <v>569</v>
      </c>
      <c r="E265" t="s">
        <v>30</v>
      </c>
      <c r="F265" t="s">
        <v>31</v>
      </c>
      <c r="G265" t="s">
        <v>32</v>
      </c>
      <c r="H265" t="s">
        <v>77</v>
      </c>
      <c r="I265" t="s">
        <v>20</v>
      </c>
      <c r="J265">
        <v>3</v>
      </c>
      <c r="K265" t="s">
        <v>21</v>
      </c>
      <c r="L265">
        <v>13200.000000000002</v>
      </c>
      <c r="M265">
        <v>12000</v>
      </c>
      <c r="N265">
        <f>Table4[[#This Row],[Qty]]*Table4[[#This Row],[Price]]</f>
        <v>39600.000000000007</v>
      </c>
      <c r="O265">
        <f>Table4[[#This Row],[Qty]]*Table4[[#This Row],[Cost]]</f>
        <v>36000</v>
      </c>
      <c r="P265">
        <f>Table4[[#This Row],[Total Sales]]-Table4[[#This Row],[COGS]]</f>
        <v>3600.0000000000073</v>
      </c>
      <c r="Q265" s="1">
        <f>WEEKDAY(Table4[[#This Row],[Sales Date]])</f>
        <v>6</v>
      </c>
    </row>
    <row r="266" spans="2:17" x14ac:dyDescent="0.25">
      <c r="B266" t="s">
        <v>570</v>
      </c>
      <c r="C266" s="9">
        <v>44002</v>
      </c>
      <c r="D266" t="s">
        <v>571</v>
      </c>
      <c r="E266" t="s">
        <v>30</v>
      </c>
      <c r="F266" t="s">
        <v>36</v>
      </c>
      <c r="G266" t="s">
        <v>37</v>
      </c>
      <c r="H266" t="s">
        <v>80</v>
      </c>
      <c r="I266" t="s">
        <v>20</v>
      </c>
      <c r="J266">
        <v>2</v>
      </c>
      <c r="K266" t="s">
        <v>21</v>
      </c>
      <c r="L266">
        <v>22000</v>
      </c>
      <c r="M266">
        <v>20000</v>
      </c>
      <c r="N266">
        <f>Table4[[#This Row],[Qty]]*Table4[[#This Row],[Price]]</f>
        <v>44000</v>
      </c>
      <c r="O266">
        <f>Table4[[#This Row],[Qty]]*Table4[[#This Row],[Cost]]</f>
        <v>40000</v>
      </c>
      <c r="P266">
        <f>Table4[[#This Row],[Total Sales]]-Table4[[#This Row],[COGS]]</f>
        <v>4000</v>
      </c>
      <c r="Q266" s="1">
        <f>WEEKDAY(Table4[[#This Row],[Sales Date]])</f>
        <v>7</v>
      </c>
    </row>
    <row r="267" spans="2:17" x14ac:dyDescent="0.25">
      <c r="B267" t="s">
        <v>572</v>
      </c>
      <c r="C267" s="9">
        <v>44003</v>
      </c>
      <c r="D267" t="s">
        <v>573</v>
      </c>
      <c r="E267" t="s">
        <v>30</v>
      </c>
      <c r="F267" t="s">
        <v>17</v>
      </c>
      <c r="G267" t="s">
        <v>18</v>
      </c>
      <c r="H267" t="s">
        <v>83</v>
      </c>
      <c r="I267" t="s">
        <v>46</v>
      </c>
      <c r="J267">
        <v>2</v>
      </c>
      <c r="K267" t="s">
        <v>21</v>
      </c>
      <c r="L267">
        <v>7700</v>
      </c>
      <c r="M267">
        <v>7000</v>
      </c>
      <c r="N267">
        <f>Table4[[#This Row],[Qty]]*Table4[[#This Row],[Price]]</f>
        <v>15400</v>
      </c>
      <c r="O267">
        <f>Table4[[#This Row],[Qty]]*Table4[[#This Row],[Cost]]</f>
        <v>14000</v>
      </c>
      <c r="P267">
        <f>Table4[[#This Row],[Total Sales]]-Table4[[#This Row],[COGS]]</f>
        <v>1400</v>
      </c>
      <c r="Q267" s="1">
        <f>WEEKDAY(Table4[[#This Row],[Sales Date]])</f>
        <v>1</v>
      </c>
    </row>
    <row r="268" spans="2:17" x14ac:dyDescent="0.25">
      <c r="B268" t="s">
        <v>574</v>
      </c>
      <c r="C268" s="9">
        <v>44004</v>
      </c>
      <c r="D268" t="s">
        <v>575</v>
      </c>
      <c r="E268" t="s">
        <v>30</v>
      </c>
      <c r="F268" t="s">
        <v>17</v>
      </c>
      <c r="G268" t="s">
        <v>18</v>
      </c>
      <c r="H268" t="s">
        <v>86</v>
      </c>
      <c r="I268" t="s">
        <v>20</v>
      </c>
      <c r="J268">
        <v>3</v>
      </c>
      <c r="K268" t="s">
        <v>21</v>
      </c>
      <c r="L268">
        <v>22000</v>
      </c>
      <c r="M268">
        <v>20000</v>
      </c>
      <c r="N268">
        <f>Table4[[#This Row],[Qty]]*Table4[[#This Row],[Price]]</f>
        <v>66000</v>
      </c>
      <c r="O268">
        <f>Table4[[#This Row],[Qty]]*Table4[[#This Row],[Cost]]</f>
        <v>60000</v>
      </c>
      <c r="P268">
        <f>Table4[[#This Row],[Total Sales]]-Table4[[#This Row],[COGS]]</f>
        <v>6000</v>
      </c>
      <c r="Q268" s="1">
        <f>WEEKDAY(Table4[[#This Row],[Sales Date]])</f>
        <v>2</v>
      </c>
    </row>
    <row r="269" spans="2:17" x14ac:dyDescent="0.25">
      <c r="B269" t="s">
        <v>576</v>
      </c>
      <c r="C269" s="9">
        <v>44005</v>
      </c>
      <c r="D269" t="s">
        <v>577</v>
      </c>
      <c r="E269" t="s">
        <v>30</v>
      </c>
      <c r="F269" t="s">
        <v>24</v>
      </c>
      <c r="G269" t="s">
        <v>25</v>
      </c>
      <c r="H269" t="s">
        <v>19</v>
      </c>
      <c r="I269" t="s">
        <v>20</v>
      </c>
      <c r="J269">
        <v>1</v>
      </c>
      <c r="K269" t="s">
        <v>21</v>
      </c>
      <c r="L269">
        <v>44000</v>
      </c>
      <c r="M269">
        <v>40000</v>
      </c>
      <c r="N269">
        <f>Table4[[#This Row],[Qty]]*Table4[[#This Row],[Price]]</f>
        <v>44000</v>
      </c>
      <c r="O269">
        <f>Table4[[#This Row],[Qty]]*Table4[[#This Row],[Cost]]</f>
        <v>40000</v>
      </c>
      <c r="P269">
        <f>Table4[[#This Row],[Total Sales]]-Table4[[#This Row],[COGS]]</f>
        <v>4000</v>
      </c>
      <c r="Q269" s="1">
        <f>WEEKDAY(Table4[[#This Row],[Sales Date]])</f>
        <v>3</v>
      </c>
    </row>
    <row r="270" spans="2:17" x14ac:dyDescent="0.25">
      <c r="B270" t="s">
        <v>578</v>
      </c>
      <c r="C270" s="9">
        <v>44006</v>
      </c>
      <c r="D270" t="s">
        <v>579</v>
      </c>
      <c r="E270" t="s">
        <v>30</v>
      </c>
      <c r="F270" t="s">
        <v>31</v>
      </c>
      <c r="G270" t="s">
        <v>32</v>
      </c>
      <c r="H270" t="s">
        <v>26</v>
      </c>
      <c r="I270" t="s">
        <v>20</v>
      </c>
      <c r="J270">
        <v>2</v>
      </c>
      <c r="K270" t="s">
        <v>21</v>
      </c>
      <c r="L270">
        <v>19800</v>
      </c>
      <c r="M270">
        <v>18000</v>
      </c>
      <c r="N270">
        <f>Table4[[#This Row],[Qty]]*Table4[[#This Row],[Price]]</f>
        <v>39600</v>
      </c>
      <c r="O270">
        <f>Table4[[#This Row],[Qty]]*Table4[[#This Row],[Cost]]</f>
        <v>36000</v>
      </c>
      <c r="P270">
        <f>Table4[[#This Row],[Total Sales]]-Table4[[#This Row],[COGS]]</f>
        <v>3600</v>
      </c>
      <c r="Q270" s="1">
        <f>WEEKDAY(Table4[[#This Row],[Sales Date]])</f>
        <v>4</v>
      </c>
    </row>
    <row r="271" spans="2:17" x14ac:dyDescent="0.25">
      <c r="B271" t="s">
        <v>580</v>
      </c>
      <c r="C271" s="9">
        <v>44007</v>
      </c>
      <c r="E271" t="s">
        <v>30</v>
      </c>
      <c r="F271" t="s">
        <v>36</v>
      </c>
      <c r="G271" t="s">
        <v>37</v>
      </c>
      <c r="H271" t="s">
        <v>33</v>
      </c>
      <c r="I271" t="s">
        <v>20</v>
      </c>
      <c r="J271">
        <v>2</v>
      </c>
      <c r="K271" t="s">
        <v>21</v>
      </c>
      <c r="L271">
        <v>9950</v>
      </c>
      <c r="M271">
        <v>9000</v>
      </c>
      <c r="N271">
        <f>Table4[[#This Row],[Qty]]*Table4[[#This Row],[Price]]</f>
        <v>19900</v>
      </c>
      <c r="O271">
        <f>Table4[[#This Row],[Qty]]*Table4[[#This Row],[Cost]]</f>
        <v>18000</v>
      </c>
      <c r="P271">
        <f>Table4[[#This Row],[Total Sales]]-Table4[[#This Row],[COGS]]</f>
        <v>1900</v>
      </c>
      <c r="Q271" s="1">
        <f>WEEKDAY(Table4[[#This Row],[Sales Date]])</f>
        <v>5</v>
      </c>
    </row>
    <row r="272" spans="2:17" x14ac:dyDescent="0.25">
      <c r="B272" t="s">
        <v>581</v>
      </c>
      <c r="C272" s="9">
        <v>44008</v>
      </c>
      <c r="D272" t="s">
        <v>582</v>
      </c>
      <c r="E272" t="s">
        <v>30</v>
      </c>
      <c r="F272" t="s">
        <v>17</v>
      </c>
      <c r="G272" t="s">
        <v>18</v>
      </c>
      <c r="H272" t="s">
        <v>38</v>
      </c>
      <c r="I272" t="s">
        <v>39</v>
      </c>
      <c r="J272">
        <v>2</v>
      </c>
      <c r="K272" t="s">
        <v>21</v>
      </c>
      <c r="L272">
        <v>7700</v>
      </c>
      <c r="M272">
        <v>7000</v>
      </c>
      <c r="N272">
        <f>Table4[[#This Row],[Qty]]*Table4[[#This Row],[Price]]</f>
        <v>15400</v>
      </c>
      <c r="O272">
        <f>Table4[[#This Row],[Qty]]*Table4[[#This Row],[Cost]]</f>
        <v>14000</v>
      </c>
      <c r="P272">
        <f>Table4[[#This Row],[Total Sales]]-Table4[[#This Row],[COGS]]</f>
        <v>1400</v>
      </c>
      <c r="Q272" s="1">
        <f>WEEKDAY(Table4[[#This Row],[Sales Date]])</f>
        <v>6</v>
      </c>
    </row>
    <row r="273" spans="2:17" x14ac:dyDescent="0.25">
      <c r="B273" t="s">
        <v>583</v>
      </c>
      <c r="C273" s="9">
        <v>44009</v>
      </c>
      <c r="D273" t="s">
        <v>584</v>
      </c>
      <c r="E273" t="s">
        <v>30</v>
      </c>
      <c r="F273" t="s">
        <v>17</v>
      </c>
      <c r="G273" t="s">
        <v>18</v>
      </c>
      <c r="H273" t="s">
        <v>42</v>
      </c>
      <c r="I273" t="s">
        <v>20</v>
      </c>
      <c r="J273">
        <v>4</v>
      </c>
      <c r="K273" t="s">
        <v>21</v>
      </c>
      <c r="L273">
        <v>11000</v>
      </c>
      <c r="M273">
        <v>10000</v>
      </c>
      <c r="N273">
        <f>Table4[[#This Row],[Qty]]*Table4[[#This Row],[Price]]</f>
        <v>44000</v>
      </c>
      <c r="O273">
        <f>Table4[[#This Row],[Qty]]*Table4[[#This Row],[Cost]]</f>
        <v>40000</v>
      </c>
      <c r="P273">
        <f>Table4[[#This Row],[Total Sales]]-Table4[[#This Row],[COGS]]</f>
        <v>4000</v>
      </c>
      <c r="Q273" s="1">
        <f>WEEKDAY(Table4[[#This Row],[Sales Date]])</f>
        <v>7</v>
      </c>
    </row>
    <row r="274" spans="2:17" x14ac:dyDescent="0.25">
      <c r="B274" t="s">
        <v>585</v>
      </c>
      <c r="C274" s="9">
        <v>44010</v>
      </c>
      <c r="D274" t="s">
        <v>586</v>
      </c>
      <c r="E274" t="s">
        <v>30</v>
      </c>
      <c r="F274" t="s">
        <v>24</v>
      </c>
      <c r="G274" t="s">
        <v>25</v>
      </c>
      <c r="H274" t="s">
        <v>45</v>
      </c>
      <c r="I274" t="s">
        <v>46</v>
      </c>
      <c r="J274">
        <v>1</v>
      </c>
      <c r="K274" t="s">
        <v>21</v>
      </c>
      <c r="L274">
        <v>13200.000000000002</v>
      </c>
      <c r="M274">
        <v>12000</v>
      </c>
      <c r="N274">
        <f>Table4[[#This Row],[Qty]]*Table4[[#This Row],[Price]]</f>
        <v>13200.000000000002</v>
      </c>
      <c r="O274">
        <f>Table4[[#This Row],[Qty]]*Table4[[#This Row],[Cost]]</f>
        <v>12000</v>
      </c>
      <c r="P274">
        <f>Table4[[#This Row],[Total Sales]]-Table4[[#This Row],[COGS]]</f>
        <v>1200.0000000000018</v>
      </c>
      <c r="Q274" s="1">
        <f>WEEKDAY(Table4[[#This Row],[Sales Date]])</f>
        <v>1</v>
      </c>
    </row>
    <row r="275" spans="2:17" x14ac:dyDescent="0.25">
      <c r="B275" t="s">
        <v>587</v>
      </c>
      <c r="C275" s="9">
        <v>44011</v>
      </c>
      <c r="E275" t="s">
        <v>30</v>
      </c>
      <c r="F275" t="s">
        <v>31</v>
      </c>
      <c r="G275" t="s">
        <v>32</v>
      </c>
      <c r="H275" t="s">
        <v>49</v>
      </c>
      <c r="I275" t="s">
        <v>20</v>
      </c>
      <c r="J275">
        <v>2</v>
      </c>
      <c r="K275" t="s">
        <v>21</v>
      </c>
      <c r="L275">
        <v>9950</v>
      </c>
      <c r="M275">
        <v>9000</v>
      </c>
      <c r="N275">
        <f>Table4[[#This Row],[Qty]]*Table4[[#This Row],[Price]]</f>
        <v>19900</v>
      </c>
      <c r="O275">
        <f>Table4[[#This Row],[Qty]]*Table4[[#This Row],[Cost]]</f>
        <v>18000</v>
      </c>
      <c r="P275">
        <f>Table4[[#This Row],[Total Sales]]-Table4[[#This Row],[COGS]]</f>
        <v>1900</v>
      </c>
      <c r="Q275" s="1">
        <f>WEEKDAY(Table4[[#This Row],[Sales Date]])</f>
        <v>2</v>
      </c>
    </row>
    <row r="276" spans="2:17" x14ac:dyDescent="0.25">
      <c r="B276" t="s">
        <v>588</v>
      </c>
      <c r="C276" s="9">
        <v>44012</v>
      </c>
      <c r="D276" t="s">
        <v>589</v>
      </c>
      <c r="E276" t="s">
        <v>30</v>
      </c>
      <c r="F276" t="s">
        <v>36</v>
      </c>
      <c r="G276" t="s">
        <v>37</v>
      </c>
      <c r="H276" t="s">
        <v>52</v>
      </c>
      <c r="I276" t="s">
        <v>39</v>
      </c>
      <c r="J276">
        <v>2</v>
      </c>
      <c r="K276" t="s">
        <v>21</v>
      </c>
      <c r="L276">
        <v>7700</v>
      </c>
      <c r="M276">
        <v>7000</v>
      </c>
      <c r="N276">
        <f>Table4[[#This Row],[Qty]]*Table4[[#This Row],[Price]]</f>
        <v>15400</v>
      </c>
      <c r="O276">
        <f>Table4[[#This Row],[Qty]]*Table4[[#This Row],[Cost]]</f>
        <v>14000</v>
      </c>
      <c r="P276">
        <f>Table4[[#This Row],[Total Sales]]-Table4[[#This Row],[COGS]]</f>
        <v>1400</v>
      </c>
      <c r="Q276" s="1">
        <f>WEEKDAY(Table4[[#This Row],[Sales Date]])</f>
        <v>3</v>
      </c>
    </row>
    <row r="277" spans="2:17" x14ac:dyDescent="0.25">
      <c r="B277" t="s">
        <v>590</v>
      </c>
      <c r="C277" s="9">
        <v>44013</v>
      </c>
      <c r="D277" t="s">
        <v>591</v>
      </c>
      <c r="E277" t="s">
        <v>30</v>
      </c>
      <c r="F277" t="s">
        <v>17</v>
      </c>
      <c r="G277" t="s">
        <v>18</v>
      </c>
      <c r="H277" t="s">
        <v>55</v>
      </c>
      <c r="I277" t="s">
        <v>39</v>
      </c>
      <c r="J277">
        <v>4</v>
      </c>
      <c r="K277" t="s">
        <v>21</v>
      </c>
      <c r="L277">
        <v>11000</v>
      </c>
      <c r="M277">
        <v>10000</v>
      </c>
      <c r="N277">
        <f>Table4[[#This Row],[Qty]]*Table4[[#This Row],[Price]]</f>
        <v>44000</v>
      </c>
      <c r="O277">
        <f>Table4[[#This Row],[Qty]]*Table4[[#This Row],[Cost]]</f>
        <v>40000</v>
      </c>
      <c r="P277">
        <f>Table4[[#This Row],[Total Sales]]-Table4[[#This Row],[COGS]]</f>
        <v>4000</v>
      </c>
      <c r="Q277" s="1">
        <f>WEEKDAY(Table4[[#This Row],[Sales Date]])</f>
        <v>4</v>
      </c>
    </row>
    <row r="278" spans="2:17" x14ac:dyDescent="0.25">
      <c r="B278" t="s">
        <v>592</v>
      </c>
      <c r="C278" s="9">
        <v>44014</v>
      </c>
      <c r="D278" t="s">
        <v>593</v>
      </c>
      <c r="E278" t="s">
        <v>16</v>
      </c>
      <c r="F278" t="s">
        <v>17</v>
      </c>
      <c r="G278" t="s">
        <v>18</v>
      </c>
      <c r="H278" t="s">
        <v>58</v>
      </c>
      <c r="I278" t="s">
        <v>59</v>
      </c>
      <c r="J278">
        <v>1</v>
      </c>
      <c r="K278" t="s">
        <v>21</v>
      </c>
      <c r="L278">
        <v>13200.000000000002</v>
      </c>
      <c r="M278">
        <v>12000</v>
      </c>
      <c r="N278">
        <f>Table4[[#This Row],[Qty]]*Table4[[#This Row],[Price]]</f>
        <v>13200.000000000002</v>
      </c>
      <c r="O278">
        <f>Table4[[#This Row],[Qty]]*Table4[[#This Row],[Cost]]</f>
        <v>12000</v>
      </c>
      <c r="P278">
        <f>Table4[[#This Row],[Total Sales]]-Table4[[#This Row],[COGS]]</f>
        <v>1200.0000000000018</v>
      </c>
      <c r="Q278" s="1">
        <f>WEEKDAY(Table4[[#This Row],[Sales Date]])</f>
        <v>5</v>
      </c>
    </row>
    <row r="279" spans="2:17" x14ac:dyDescent="0.25">
      <c r="B279" t="s">
        <v>594</v>
      </c>
      <c r="C279" s="9">
        <v>44015</v>
      </c>
      <c r="D279" t="s">
        <v>595</v>
      </c>
      <c r="E279" t="s">
        <v>16</v>
      </c>
      <c r="F279" t="s">
        <v>24</v>
      </c>
      <c r="G279" t="s">
        <v>25</v>
      </c>
      <c r="H279" t="s">
        <v>62</v>
      </c>
      <c r="I279" t="s">
        <v>46</v>
      </c>
      <c r="J279">
        <v>2</v>
      </c>
      <c r="K279" t="s">
        <v>21</v>
      </c>
      <c r="L279">
        <v>9950</v>
      </c>
      <c r="M279">
        <v>9000</v>
      </c>
      <c r="N279">
        <f>Table4[[#This Row],[Qty]]*Table4[[#This Row],[Price]]</f>
        <v>19900</v>
      </c>
      <c r="O279">
        <f>Table4[[#This Row],[Qty]]*Table4[[#This Row],[Cost]]</f>
        <v>18000</v>
      </c>
      <c r="P279">
        <f>Table4[[#This Row],[Total Sales]]-Table4[[#This Row],[COGS]]</f>
        <v>1900</v>
      </c>
      <c r="Q279" s="1">
        <f>WEEKDAY(Table4[[#This Row],[Sales Date]])</f>
        <v>6</v>
      </c>
    </row>
    <row r="280" spans="2:17" x14ac:dyDescent="0.25">
      <c r="B280" t="s">
        <v>596</v>
      </c>
      <c r="C280" s="9">
        <v>44016</v>
      </c>
      <c r="D280" t="s">
        <v>597</v>
      </c>
      <c r="E280" t="s">
        <v>16</v>
      </c>
      <c r="F280" t="s">
        <v>31</v>
      </c>
      <c r="G280" t="s">
        <v>32</v>
      </c>
      <c r="H280" t="s">
        <v>65</v>
      </c>
      <c r="I280" t="s">
        <v>46</v>
      </c>
      <c r="J280">
        <v>2</v>
      </c>
      <c r="K280" t="s">
        <v>21</v>
      </c>
      <c r="L280">
        <v>7700</v>
      </c>
      <c r="M280">
        <v>7000</v>
      </c>
      <c r="N280">
        <f>Table4[[#This Row],[Qty]]*Table4[[#This Row],[Price]]</f>
        <v>15400</v>
      </c>
      <c r="O280">
        <f>Table4[[#This Row],[Qty]]*Table4[[#This Row],[Cost]]</f>
        <v>14000</v>
      </c>
      <c r="P280">
        <f>Table4[[#This Row],[Total Sales]]-Table4[[#This Row],[COGS]]</f>
        <v>1400</v>
      </c>
      <c r="Q280" s="1">
        <f>WEEKDAY(Table4[[#This Row],[Sales Date]])</f>
        <v>7</v>
      </c>
    </row>
    <row r="281" spans="2:17" x14ac:dyDescent="0.25">
      <c r="B281" t="s">
        <v>598</v>
      </c>
      <c r="C281" s="9">
        <v>44017</v>
      </c>
      <c r="D281" t="s">
        <v>599</v>
      </c>
      <c r="E281" t="s">
        <v>30</v>
      </c>
      <c r="F281" t="s">
        <v>36</v>
      </c>
      <c r="G281" t="s">
        <v>37</v>
      </c>
      <c r="H281" t="s">
        <v>68</v>
      </c>
      <c r="I281" t="s">
        <v>20</v>
      </c>
      <c r="J281">
        <v>1</v>
      </c>
      <c r="K281" t="s">
        <v>21</v>
      </c>
      <c r="L281">
        <v>11000</v>
      </c>
      <c r="M281">
        <v>10000</v>
      </c>
      <c r="N281">
        <f>Table4[[#This Row],[Qty]]*Table4[[#This Row],[Price]]</f>
        <v>11000</v>
      </c>
      <c r="O281">
        <f>Table4[[#This Row],[Qty]]*Table4[[#This Row],[Cost]]</f>
        <v>10000</v>
      </c>
      <c r="P281">
        <f>Table4[[#This Row],[Total Sales]]-Table4[[#This Row],[COGS]]</f>
        <v>1000</v>
      </c>
      <c r="Q281" s="1">
        <f>WEEKDAY(Table4[[#This Row],[Sales Date]])</f>
        <v>1</v>
      </c>
    </row>
    <row r="282" spans="2:17" x14ac:dyDescent="0.25">
      <c r="B282" t="s">
        <v>600</v>
      </c>
      <c r="C282" s="9">
        <v>44018</v>
      </c>
      <c r="D282" t="s">
        <v>601</v>
      </c>
      <c r="E282" t="s">
        <v>30</v>
      </c>
      <c r="F282" t="s">
        <v>17</v>
      </c>
      <c r="G282" t="s">
        <v>18</v>
      </c>
      <c r="H282" t="s">
        <v>71</v>
      </c>
      <c r="I282" t="s">
        <v>20</v>
      </c>
      <c r="J282">
        <v>1</v>
      </c>
      <c r="K282" t="s">
        <v>21</v>
      </c>
      <c r="L282">
        <v>7700.0000000000009</v>
      </c>
      <c r="M282">
        <v>7000</v>
      </c>
      <c r="N282">
        <f>Table4[[#This Row],[Qty]]*Table4[[#This Row],[Price]]</f>
        <v>7700.0000000000009</v>
      </c>
      <c r="O282">
        <f>Table4[[#This Row],[Qty]]*Table4[[#This Row],[Cost]]</f>
        <v>7000</v>
      </c>
      <c r="P282">
        <f>Table4[[#This Row],[Total Sales]]-Table4[[#This Row],[COGS]]</f>
        <v>700.00000000000091</v>
      </c>
      <c r="Q282" s="1">
        <f>WEEKDAY(Table4[[#This Row],[Sales Date]])</f>
        <v>2</v>
      </c>
    </row>
    <row r="283" spans="2:17" x14ac:dyDescent="0.25">
      <c r="B283" t="s">
        <v>602</v>
      </c>
      <c r="C283" s="9">
        <v>44019</v>
      </c>
      <c r="D283" t="s">
        <v>603</v>
      </c>
      <c r="E283" t="s">
        <v>30</v>
      </c>
      <c r="F283" t="s">
        <v>17</v>
      </c>
      <c r="G283" t="s">
        <v>18</v>
      </c>
      <c r="H283" t="s">
        <v>74</v>
      </c>
      <c r="I283" t="s">
        <v>39</v>
      </c>
      <c r="J283">
        <v>2</v>
      </c>
      <c r="K283" t="s">
        <v>21</v>
      </c>
      <c r="L283">
        <v>9950</v>
      </c>
      <c r="M283">
        <v>9000</v>
      </c>
      <c r="N283">
        <f>Table4[[#This Row],[Qty]]*Table4[[#This Row],[Price]]</f>
        <v>19900</v>
      </c>
      <c r="O283">
        <f>Table4[[#This Row],[Qty]]*Table4[[#This Row],[Cost]]</f>
        <v>18000</v>
      </c>
      <c r="P283">
        <f>Table4[[#This Row],[Total Sales]]-Table4[[#This Row],[COGS]]</f>
        <v>1900</v>
      </c>
      <c r="Q283" s="1">
        <f>WEEKDAY(Table4[[#This Row],[Sales Date]])</f>
        <v>3</v>
      </c>
    </row>
    <row r="284" spans="2:17" x14ac:dyDescent="0.25">
      <c r="B284" t="s">
        <v>604</v>
      </c>
      <c r="C284" s="9">
        <v>44020</v>
      </c>
      <c r="D284" t="s">
        <v>605</v>
      </c>
      <c r="E284" t="s">
        <v>30</v>
      </c>
      <c r="F284" t="s">
        <v>24</v>
      </c>
      <c r="G284" t="s">
        <v>25</v>
      </c>
      <c r="H284" t="s">
        <v>77</v>
      </c>
      <c r="I284" t="s">
        <v>20</v>
      </c>
      <c r="J284">
        <v>2</v>
      </c>
      <c r="K284" t="s">
        <v>21</v>
      </c>
      <c r="L284">
        <v>19800</v>
      </c>
      <c r="M284">
        <v>18000</v>
      </c>
      <c r="N284">
        <f>Table4[[#This Row],[Qty]]*Table4[[#This Row],[Price]]</f>
        <v>39600</v>
      </c>
      <c r="O284">
        <f>Table4[[#This Row],[Qty]]*Table4[[#This Row],[Cost]]</f>
        <v>36000</v>
      </c>
      <c r="P284">
        <f>Table4[[#This Row],[Total Sales]]-Table4[[#This Row],[COGS]]</f>
        <v>3600</v>
      </c>
      <c r="Q284" s="1">
        <f>WEEKDAY(Table4[[#This Row],[Sales Date]])</f>
        <v>4</v>
      </c>
    </row>
    <row r="285" spans="2:17" x14ac:dyDescent="0.25">
      <c r="B285" t="s">
        <v>606</v>
      </c>
      <c r="C285" s="9">
        <v>44021</v>
      </c>
      <c r="D285" t="s">
        <v>607</v>
      </c>
      <c r="E285" t="s">
        <v>16</v>
      </c>
      <c r="F285" t="s">
        <v>31</v>
      </c>
      <c r="G285" t="s">
        <v>32</v>
      </c>
      <c r="H285" t="s">
        <v>80</v>
      </c>
      <c r="I285" t="s">
        <v>20</v>
      </c>
      <c r="J285">
        <v>1</v>
      </c>
      <c r="K285" t="s">
        <v>21</v>
      </c>
      <c r="L285">
        <v>44000</v>
      </c>
      <c r="M285">
        <v>40000</v>
      </c>
      <c r="N285">
        <f>Table4[[#This Row],[Qty]]*Table4[[#This Row],[Price]]</f>
        <v>44000</v>
      </c>
      <c r="O285">
        <f>Table4[[#This Row],[Qty]]*Table4[[#This Row],[Cost]]</f>
        <v>40000</v>
      </c>
      <c r="P285">
        <f>Table4[[#This Row],[Total Sales]]-Table4[[#This Row],[COGS]]</f>
        <v>4000</v>
      </c>
      <c r="Q285" s="1">
        <f>WEEKDAY(Table4[[#This Row],[Sales Date]])</f>
        <v>5</v>
      </c>
    </row>
    <row r="286" spans="2:17" x14ac:dyDescent="0.25">
      <c r="B286" t="s">
        <v>608</v>
      </c>
      <c r="C286" s="9">
        <v>44022</v>
      </c>
      <c r="D286" t="s">
        <v>609</v>
      </c>
      <c r="E286" t="s">
        <v>30</v>
      </c>
      <c r="F286" t="s">
        <v>36</v>
      </c>
      <c r="G286" t="s">
        <v>37</v>
      </c>
      <c r="H286" t="s">
        <v>83</v>
      </c>
      <c r="I286" t="s">
        <v>46</v>
      </c>
      <c r="J286">
        <v>1</v>
      </c>
      <c r="K286" t="s">
        <v>21</v>
      </c>
      <c r="L286">
        <v>22000</v>
      </c>
      <c r="M286">
        <v>20000</v>
      </c>
      <c r="N286">
        <f>Table4[[#This Row],[Qty]]*Table4[[#This Row],[Price]]</f>
        <v>22000</v>
      </c>
      <c r="O286">
        <f>Table4[[#This Row],[Qty]]*Table4[[#This Row],[Cost]]</f>
        <v>20000</v>
      </c>
      <c r="P286">
        <f>Table4[[#This Row],[Total Sales]]-Table4[[#This Row],[COGS]]</f>
        <v>2000</v>
      </c>
      <c r="Q286" s="1">
        <f>WEEKDAY(Table4[[#This Row],[Sales Date]])</f>
        <v>6</v>
      </c>
    </row>
    <row r="287" spans="2:17" x14ac:dyDescent="0.25">
      <c r="B287" t="s">
        <v>610</v>
      </c>
      <c r="C287" s="9">
        <v>44023</v>
      </c>
      <c r="D287" t="s">
        <v>611</v>
      </c>
      <c r="E287" t="s">
        <v>30</v>
      </c>
      <c r="F287" t="s">
        <v>17</v>
      </c>
      <c r="G287" t="s">
        <v>18</v>
      </c>
      <c r="H287" t="s">
        <v>86</v>
      </c>
      <c r="I287" t="s">
        <v>20</v>
      </c>
      <c r="J287">
        <v>2</v>
      </c>
      <c r="K287" t="s">
        <v>21</v>
      </c>
      <c r="L287">
        <v>13000</v>
      </c>
      <c r="M287">
        <v>12000</v>
      </c>
      <c r="N287">
        <f>Table4[[#This Row],[Qty]]*Table4[[#This Row],[Price]]</f>
        <v>26000</v>
      </c>
      <c r="O287">
        <f>Table4[[#This Row],[Qty]]*Table4[[#This Row],[Cost]]</f>
        <v>24000</v>
      </c>
      <c r="P287">
        <f>Table4[[#This Row],[Total Sales]]-Table4[[#This Row],[COGS]]</f>
        <v>2000</v>
      </c>
      <c r="Q287" s="1">
        <f>WEEKDAY(Table4[[#This Row],[Sales Date]])</f>
        <v>7</v>
      </c>
    </row>
    <row r="288" spans="2:17" x14ac:dyDescent="0.25">
      <c r="B288" t="s">
        <v>612</v>
      </c>
      <c r="C288" s="9">
        <v>44024</v>
      </c>
      <c r="D288" t="s">
        <v>613</v>
      </c>
      <c r="E288" t="s">
        <v>30</v>
      </c>
      <c r="F288" t="s">
        <v>17</v>
      </c>
      <c r="G288" t="s">
        <v>18</v>
      </c>
      <c r="H288" t="s">
        <v>19</v>
      </c>
      <c r="I288" t="s">
        <v>20</v>
      </c>
      <c r="J288">
        <v>2</v>
      </c>
      <c r="K288" t="s">
        <v>21</v>
      </c>
      <c r="L288">
        <v>6700</v>
      </c>
      <c r="M288">
        <v>5000</v>
      </c>
      <c r="N288">
        <f>Table4[[#This Row],[Qty]]*Table4[[#This Row],[Price]]</f>
        <v>13400</v>
      </c>
      <c r="O288">
        <f>Table4[[#This Row],[Qty]]*Table4[[#This Row],[Cost]]</f>
        <v>10000</v>
      </c>
      <c r="P288">
        <f>Table4[[#This Row],[Total Sales]]-Table4[[#This Row],[COGS]]</f>
        <v>3400</v>
      </c>
      <c r="Q288" s="1">
        <f>WEEKDAY(Table4[[#This Row],[Sales Date]])</f>
        <v>1</v>
      </c>
    </row>
    <row r="289" spans="2:17" x14ac:dyDescent="0.25">
      <c r="B289" t="s">
        <v>614</v>
      </c>
      <c r="C289" s="9">
        <v>44025</v>
      </c>
      <c r="D289" t="s">
        <v>615</v>
      </c>
      <c r="E289" t="s">
        <v>30</v>
      </c>
      <c r="F289" t="s">
        <v>24</v>
      </c>
      <c r="G289" t="s">
        <v>25</v>
      </c>
      <c r="H289" t="s">
        <v>26</v>
      </c>
      <c r="I289" t="s">
        <v>20</v>
      </c>
      <c r="J289">
        <v>1</v>
      </c>
      <c r="K289" t="s">
        <v>21</v>
      </c>
      <c r="L289">
        <v>6700</v>
      </c>
      <c r="M289">
        <v>5001</v>
      </c>
      <c r="N289">
        <f>Table4[[#This Row],[Qty]]*Table4[[#This Row],[Price]]</f>
        <v>6700</v>
      </c>
      <c r="O289">
        <f>Table4[[#This Row],[Qty]]*Table4[[#This Row],[Cost]]</f>
        <v>5001</v>
      </c>
      <c r="P289">
        <f>Table4[[#This Row],[Total Sales]]-Table4[[#This Row],[COGS]]</f>
        <v>1699</v>
      </c>
      <c r="Q289" s="1">
        <f>WEEKDAY(Table4[[#This Row],[Sales Date]])</f>
        <v>2</v>
      </c>
    </row>
    <row r="290" spans="2:17" x14ac:dyDescent="0.25">
      <c r="B290" t="s">
        <v>616</v>
      </c>
      <c r="C290" s="9">
        <v>44026</v>
      </c>
      <c r="D290" t="s">
        <v>617</v>
      </c>
      <c r="E290" t="s">
        <v>30</v>
      </c>
      <c r="F290" t="s">
        <v>31</v>
      </c>
      <c r="G290" t="s">
        <v>32</v>
      </c>
      <c r="H290" t="s">
        <v>33</v>
      </c>
      <c r="I290" t="s">
        <v>20</v>
      </c>
      <c r="J290">
        <v>1</v>
      </c>
      <c r="K290" t="s">
        <v>21</v>
      </c>
      <c r="L290">
        <v>6700</v>
      </c>
      <c r="M290">
        <v>5002</v>
      </c>
      <c r="N290">
        <f>Table4[[#This Row],[Qty]]*Table4[[#This Row],[Price]]</f>
        <v>6700</v>
      </c>
      <c r="O290">
        <f>Table4[[#This Row],[Qty]]*Table4[[#This Row],[Cost]]</f>
        <v>5002</v>
      </c>
      <c r="P290">
        <f>Table4[[#This Row],[Total Sales]]-Table4[[#This Row],[COGS]]</f>
        <v>1698</v>
      </c>
      <c r="Q290" s="1">
        <f>WEEKDAY(Table4[[#This Row],[Sales Date]])</f>
        <v>3</v>
      </c>
    </row>
    <row r="291" spans="2:17" x14ac:dyDescent="0.25">
      <c r="B291" t="s">
        <v>618</v>
      </c>
      <c r="C291" s="9">
        <v>44027</v>
      </c>
      <c r="D291" t="s">
        <v>619</v>
      </c>
      <c r="E291" t="s">
        <v>30</v>
      </c>
      <c r="F291" t="s">
        <v>36</v>
      </c>
      <c r="G291" t="s">
        <v>37</v>
      </c>
      <c r="H291" t="s">
        <v>38</v>
      </c>
      <c r="I291" t="s">
        <v>39</v>
      </c>
      <c r="J291">
        <v>2</v>
      </c>
      <c r="K291" t="s">
        <v>21</v>
      </c>
      <c r="L291">
        <v>6700</v>
      </c>
      <c r="M291">
        <v>5000</v>
      </c>
      <c r="N291">
        <f>Table4[[#This Row],[Qty]]*Table4[[#This Row],[Price]]</f>
        <v>13400</v>
      </c>
      <c r="O291">
        <f>Table4[[#This Row],[Qty]]*Table4[[#This Row],[Cost]]</f>
        <v>10000</v>
      </c>
      <c r="P291">
        <f>Table4[[#This Row],[Total Sales]]-Table4[[#This Row],[COGS]]</f>
        <v>3400</v>
      </c>
      <c r="Q291" s="1">
        <f>WEEKDAY(Table4[[#This Row],[Sales Date]])</f>
        <v>4</v>
      </c>
    </row>
    <row r="292" spans="2:17" x14ac:dyDescent="0.25">
      <c r="B292" t="s">
        <v>620</v>
      </c>
      <c r="C292" s="9">
        <v>44028</v>
      </c>
      <c r="D292" t="s">
        <v>621</v>
      </c>
      <c r="E292" t="s">
        <v>30</v>
      </c>
      <c r="F292" t="s">
        <v>17</v>
      </c>
      <c r="G292" t="s">
        <v>18</v>
      </c>
      <c r="H292" t="s">
        <v>42</v>
      </c>
      <c r="I292" t="s">
        <v>20</v>
      </c>
      <c r="J292">
        <v>2</v>
      </c>
      <c r="K292" t="s">
        <v>21</v>
      </c>
      <c r="L292">
        <v>6700</v>
      </c>
      <c r="M292">
        <v>5001</v>
      </c>
      <c r="N292">
        <f>Table4[[#This Row],[Qty]]*Table4[[#This Row],[Price]]</f>
        <v>13400</v>
      </c>
      <c r="O292">
        <f>Table4[[#This Row],[Qty]]*Table4[[#This Row],[Cost]]</f>
        <v>10002</v>
      </c>
      <c r="P292">
        <f>Table4[[#This Row],[Total Sales]]-Table4[[#This Row],[COGS]]</f>
        <v>3398</v>
      </c>
      <c r="Q292" s="1">
        <f>WEEKDAY(Table4[[#This Row],[Sales Date]])</f>
        <v>5</v>
      </c>
    </row>
    <row r="293" spans="2:17" x14ac:dyDescent="0.25">
      <c r="B293" t="s">
        <v>622</v>
      </c>
      <c r="C293" s="9">
        <v>44029</v>
      </c>
      <c r="D293" t="s">
        <v>623</v>
      </c>
      <c r="E293" t="s">
        <v>30</v>
      </c>
      <c r="F293" t="s">
        <v>17</v>
      </c>
      <c r="G293" t="s">
        <v>18</v>
      </c>
      <c r="H293" t="s">
        <v>45</v>
      </c>
      <c r="I293" t="s">
        <v>46</v>
      </c>
      <c r="J293">
        <v>1</v>
      </c>
      <c r="K293" t="s">
        <v>21</v>
      </c>
      <c r="L293">
        <v>6700</v>
      </c>
      <c r="M293">
        <v>5002</v>
      </c>
      <c r="N293">
        <f>Table4[[#This Row],[Qty]]*Table4[[#This Row],[Price]]</f>
        <v>6700</v>
      </c>
      <c r="O293">
        <f>Table4[[#This Row],[Qty]]*Table4[[#This Row],[Cost]]</f>
        <v>5002</v>
      </c>
      <c r="P293">
        <f>Table4[[#This Row],[Total Sales]]-Table4[[#This Row],[COGS]]</f>
        <v>1698</v>
      </c>
      <c r="Q293" s="1">
        <f>WEEKDAY(Table4[[#This Row],[Sales Date]])</f>
        <v>6</v>
      </c>
    </row>
    <row r="294" spans="2:17" x14ac:dyDescent="0.25">
      <c r="B294" t="s">
        <v>624</v>
      </c>
      <c r="C294" s="9">
        <v>44030</v>
      </c>
      <c r="D294" t="s">
        <v>625</v>
      </c>
      <c r="E294" t="s">
        <v>30</v>
      </c>
      <c r="F294" t="s">
        <v>24</v>
      </c>
      <c r="G294" t="s">
        <v>25</v>
      </c>
      <c r="H294" t="s">
        <v>49</v>
      </c>
      <c r="I294" t="s">
        <v>20</v>
      </c>
      <c r="J294">
        <v>1</v>
      </c>
      <c r="K294" t="s">
        <v>21</v>
      </c>
      <c r="L294">
        <v>6700</v>
      </c>
      <c r="M294">
        <v>5000</v>
      </c>
      <c r="N294">
        <f>Table4[[#This Row],[Qty]]*Table4[[#This Row],[Price]]</f>
        <v>6700</v>
      </c>
      <c r="O294">
        <f>Table4[[#This Row],[Qty]]*Table4[[#This Row],[Cost]]</f>
        <v>5000</v>
      </c>
      <c r="P294">
        <f>Table4[[#This Row],[Total Sales]]-Table4[[#This Row],[COGS]]</f>
        <v>1700</v>
      </c>
      <c r="Q294" s="1">
        <f>WEEKDAY(Table4[[#This Row],[Sales Date]])</f>
        <v>7</v>
      </c>
    </row>
    <row r="295" spans="2:17" x14ac:dyDescent="0.25">
      <c r="B295" t="s">
        <v>626</v>
      </c>
      <c r="C295" s="9">
        <v>44031</v>
      </c>
      <c r="D295" t="s">
        <v>627</v>
      </c>
      <c r="E295" t="s">
        <v>30</v>
      </c>
      <c r="F295" t="s">
        <v>31</v>
      </c>
      <c r="G295" t="s">
        <v>32</v>
      </c>
      <c r="H295" t="s">
        <v>52</v>
      </c>
      <c r="I295" t="s">
        <v>39</v>
      </c>
      <c r="J295">
        <v>2</v>
      </c>
      <c r="K295" t="s">
        <v>21</v>
      </c>
      <c r="L295">
        <v>6700</v>
      </c>
      <c r="M295">
        <v>5001</v>
      </c>
      <c r="N295">
        <f>Table4[[#This Row],[Qty]]*Table4[[#This Row],[Price]]</f>
        <v>13400</v>
      </c>
      <c r="O295">
        <f>Table4[[#This Row],[Qty]]*Table4[[#This Row],[Cost]]</f>
        <v>10002</v>
      </c>
      <c r="P295">
        <f>Table4[[#This Row],[Total Sales]]-Table4[[#This Row],[COGS]]</f>
        <v>3398</v>
      </c>
      <c r="Q295" s="1">
        <f>WEEKDAY(Table4[[#This Row],[Sales Date]])</f>
        <v>1</v>
      </c>
    </row>
    <row r="296" spans="2:17" x14ac:dyDescent="0.25">
      <c r="B296" t="s">
        <v>628</v>
      </c>
      <c r="C296" s="9">
        <v>44032</v>
      </c>
      <c r="D296" t="s">
        <v>629</v>
      </c>
      <c r="E296" t="s">
        <v>30</v>
      </c>
      <c r="F296" t="s">
        <v>36</v>
      </c>
      <c r="G296" t="s">
        <v>37</v>
      </c>
      <c r="H296" t="s">
        <v>55</v>
      </c>
      <c r="I296" t="s">
        <v>39</v>
      </c>
      <c r="J296">
        <v>2</v>
      </c>
      <c r="K296" t="s">
        <v>21</v>
      </c>
      <c r="L296">
        <v>6700</v>
      </c>
      <c r="M296">
        <v>5002</v>
      </c>
      <c r="N296">
        <f>Table4[[#This Row],[Qty]]*Table4[[#This Row],[Price]]</f>
        <v>13400</v>
      </c>
      <c r="O296">
        <f>Table4[[#This Row],[Qty]]*Table4[[#This Row],[Cost]]</f>
        <v>10004</v>
      </c>
      <c r="P296">
        <f>Table4[[#This Row],[Total Sales]]-Table4[[#This Row],[COGS]]</f>
        <v>3396</v>
      </c>
      <c r="Q296" s="1">
        <f>WEEKDAY(Table4[[#This Row],[Sales Date]])</f>
        <v>2</v>
      </c>
    </row>
    <row r="297" spans="2:17" x14ac:dyDescent="0.25">
      <c r="B297" t="s">
        <v>630</v>
      </c>
      <c r="C297" s="9">
        <v>44033</v>
      </c>
      <c r="D297" t="s">
        <v>631</v>
      </c>
      <c r="E297" t="s">
        <v>30</v>
      </c>
      <c r="F297" t="s">
        <v>17</v>
      </c>
      <c r="G297" t="s">
        <v>18</v>
      </c>
      <c r="H297" t="s">
        <v>58</v>
      </c>
      <c r="I297" t="s">
        <v>59</v>
      </c>
      <c r="J297">
        <v>1</v>
      </c>
      <c r="K297" t="s">
        <v>21</v>
      </c>
      <c r="L297">
        <v>22000</v>
      </c>
      <c r="M297">
        <v>20000</v>
      </c>
      <c r="N297">
        <f>Table4[[#This Row],[Qty]]*Table4[[#This Row],[Price]]</f>
        <v>22000</v>
      </c>
      <c r="O297">
        <f>Table4[[#This Row],[Qty]]*Table4[[#This Row],[Cost]]</f>
        <v>20000</v>
      </c>
      <c r="P297">
        <f>Table4[[#This Row],[Total Sales]]-Table4[[#This Row],[COGS]]</f>
        <v>2000</v>
      </c>
      <c r="Q297" s="1">
        <f>WEEKDAY(Table4[[#This Row],[Sales Date]])</f>
        <v>3</v>
      </c>
    </row>
    <row r="298" spans="2:17" x14ac:dyDescent="0.25">
      <c r="B298" t="s">
        <v>632</v>
      </c>
      <c r="C298" s="9">
        <v>44034</v>
      </c>
      <c r="E298" t="s">
        <v>30</v>
      </c>
      <c r="F298" t="s">
        <v>17</v>
      </c>
      <c r="G298" t="s">
        <v>18</v>
      </c>
      <c r="H298" t="s">
        <v>62</v>
      </c>
      <c r="I298" t="s">
        <v>46</v>
      </c>
      <c r="J298">
        <v>1</v>
      </c>
      <c r="K298" t="s">
        <v>27</v>
      </c>
      <c r="L298">
        <v>11000</v>
      </c>
      <c r="M298">
        <v>10000</v>
      </c>
      <c r="N298">
        <f>Table4[[#This Row],[Qty]]*Table4[[#This Row],[Price]]</f>
        <v>11000</v>
      </c>
      <c r="O298">
        <f>Table4[[#This Row],[Qty]]*Table4[[#This Row],[Cost]]</f>
        <v>10000</v>
      </c>
      <c r="P298">
        <f>Table4[[#This Row],[Total Sales]]-Table4[[#This Row],[COGS]]</f>
        <v>1000</v>
      </c>
      <c r="Q298" s="1">
        <f>WEEKDAY(Table4[[#This Row],[Sales Date]])</f>
        <v>4</v>
      </c>
    </row>
    <row r="299" spans="2:17" x14ac:dyDescent="0.25">
      <c r="B299" t="s">
        <v>633</v>
      </c>
      <c r="C299" s="9">
        <v>44035</v>
      </c>
      <c r="D299" t="s">
        <v>634</v>
      </c>
      <c r="E299" t="s">
        <v>16</v>
      </c>
      <c r="F299" t="s">
        <v>24</v>
      </c>
      <c r="G299" t="s">
        <v>25</v>
      </c>
      <c r="H299" t="s">
        <v>65</v>
      </c>
      <c r="I299" t="s">
        <v>46</v>
      </c>
      <c r="J299">
        <v>1</v>
      </c>
      <c r="K299" t="s">
        <v>21</v>
      </c>
      <c r="L299">
        <v>8500</v>
      </c>
      <c r="M299">
        <v>7600</v>
      </c>
      <c r="N299">
        <f>Table4[[#This Row],[Qty]]*Table4[[#This Row],[Price]]</f>
        <v>8500</v>
      </c>
      <c r="O299">
        <f>Table4[[#This Row],[Qty]]*Table4[[#This Row],[Cost]]</f>
        <v>7600</v>
      </c>
      <c r="P299">
        <f>Table4[[#This Row],[Total Sales]]-Table4[[#This Row],[COGS]]</f>
        <v>900</v>
      </c>
      <c r="Q299" s="1">
        <f>WEEKDAY(Table4[[#This Row],[Sales Date]])</f>
        <v>5</v>
      </c>
    </row>
    <row r="300" spans="2:17" x14ac:dyDescent="0.25">
      <c r="B300" t="s">
        <v>635</v>
      </c>
      <c r="C300" s="9">
        <v>44036</v>
      </c>
      <c r="D300" t="s">
        <v>636</v>
      </c>
      <c r="E300" t="s">
        <v>16</v>
      </c>
      <c r="F300" t="s">
        <v>31</v>
      </c>
      <c r="G300" t="s">
        <v>32</v>
      </c>
      <c r="H300" t="s">
        <v>68</v>
      </c>
      <c r="I300" t="s">
        <v>20</v>
      </c>
      <c r="J300">
        <v>2</v>
      </c>
      <c r="K300" t="s">
        <v>27</v>
      </c>
      <c r="L300">
        <v>8500</v>
      </c>
      <c r="M300">
        <v>7600</v>
      </c>
      <c r="N300">
        <f>Table4[[#This Row],[Qty]]*Table4[[#This Row],[Price]]</f>
        <v>17000</v>
      </c>
      <c r="O300">
        <f>Table4[[#This Row],[Qty]]*Table4[[#This Row],[Cost]]</f>
        <v>15200</v>
      </c>
      <c r="P300">
        <f>Table4[[#This Row],[Total Sales]]-Table4[[#This Row],[COGS]]</f>
        <v>1800</v>
      </c>
      <c r="Q300" s="1">
        <f>WEEKDAY(Table4[[#This Row],[Sales Date]])</f>
        <v>6</v>
      </c>
    </row>
    <row r="301" spans="2:17" x14ac:dyDescent="0.25">
      <c r="B301" t="s">
        <v>637</v>
      </c>
      <c r="C301" s="9">
        <v>44037</v>
      </c>
      <c r="D301" t="s">
        <v>638</v>
      </c>
      <c r="E301" t="s">
        <v>16</v>
      </c>
      <c r="F301" t="s">
        <v>36</v>
      </c>
      <c r="G301" t="s">
        <v>37</v>
      </c>
      <c r="H301" t="s">
        <v>71</v>
      </c>
      <c r="I301" t="s">
        <v>20</v>
      </c>
      <c r="J301">
        <v>3</v>
      </c>
      <c r="K301" t="s">
        <v>21</v>
      </c>
      <c r="L301">
        <v>13200.000000000002</v>
      </c>
      <c r="M301">
        <v>12000</v>
      </c>
      <c r="N301">
        <f>Table4[[#This Row],[Qty]]*Table4[[#This Row],[Price]]</f>
        <v>39600.000000000007</v>
      </c>
      <c r="O301">
        <f>Table4[[#This Row],[Qty]]*Table4[[#This Row],[Cost]]</f>
        <v>36000</v>
      </c>
      <c r="P301">
        <f>Table4[[#This Row],[Total Sales]]-Table4[[#This Row],[COGS]]</f>
        <v>3600.0000000000073</v>
      </c>
      <c r="Q301" s="1">
        <f>WEEKDAY(Table4[[#This Row],[Sales Date]])</f>
        <v>7</v>
      </c>
    </row>
    <row r="302" spans="2:17" x14ac:dyDescent="0.25">
      <c r="B302" t="s">
        <v>639</v>
      </c>
      <c r="C302" s="9">
        <v>44038</v>
      </c>
      <c r="D302" t="s">
        <v>640</v>
      </c>
      <c r="E302" t="s">
        <v>30</v>
      </c>
      <c r="F302" t="s">
        <v>17</v>
      </c>
      <c r="G302" t="s">
        <v>18</v>
      </c>
      <c r="H302" t="s">
        <v>74</v>
      </c>
      <c r="I302" t="s">
        <v>39</v>
      </c>
      <c r="J302">
        <v>2</v>
      </c>
      <c r="K302" t="s">
        <v>21</v>
      </c>
      <c r="L302">
        <v>22000</v>
      </c>
      <c r="M302">
        <v>20000</v>
      </c>
      <c r="N302">
        <f>Table4[[#This Row],[Qty]]*Table4[[#This Row],[Price]]</f>
        <v>44000</v>
      </c>
      <c r="O302">
        <f>Table4[[#This Row],[Qty]]*Table4[[#This Row],[Cost]]</f>
        <v>40000</v>
      </c>
      <c r="P302">
        <f>Table4[[#This Row],[Total Sales]]-Table4[[#This Row],[COGS]]</f>
        <v>4000</v>
      </c>
      <c r="Q302" s="1">
        <f>WEEKDAY(Table4[[#This Row],[Sales Date]])</f>
        <v>1</v>
      </c>
    </row>
    <row r="303" spans="2:17" x14ac:dyDescent="0.25">
      <c r="B303" t="s">
        <v>641</v>
      </c>
      <c r="C303" s="9">
        <v>44039</v>
      </c>
      <c r="D303" t="s">
        <v>642</v>
      </c>
      <c r="E303" t="s">
        <v>30</v>
      </c>
      <c r="F303" t="s">
        <v>17</v>
      </c>
      <c r="G303" t="s">
        <v>18</v>
      </c>
      <c r="H303" t="s">
        <v>77</v>
      </c>
      <c r="I303" t="s">
        <v>20</v>
      </c>
      <c r="J303">
        <v>2</v>
      </c>
      <c r="K303" t="s">
        <v>21</v>
      </c>
      <c r="L303">
        <v>7700</v>
      </c>
      <c r="M303">
        <v>7000</v>
      </c>
      <c r="N303">
        <f>Table4[[#This Row],[Qty]]*Table4[[#This Row],[Price]]</f>
        <v>15400</v>
      </c>
      <c r="O303">
        <f>Table4[[#This Row],[Qty]]*Table4[[#This Row],[Cost]]</f>
        <v>14000</v>
      </c>
      <c r="P303">
        <f>Table4[[#This Row],[Total Sales]]-Table4[[#This Row],[COGS]]</f>
        <v>1400</v>
      </c>
      <c r="Q303" s="1">
        <f>WEEKDAY(Table4[[#This Row],[Sales Date]])</f>
        <v>2</v>
      </c>
    </row>
    <row r="304" spans="2:17" x14ac:dyDescent="0.25">
      <c r="B304" t="s">
        <v>643</v>
      </c>
      <c r="C304" s="9">
        <v>44040</v>
      </c>
      <c r="D304" t="s">
        <v>644</v>
      </c>
      <c r="E304" t="s">
        <v>30</v>
      </c>
      <c r="F304" t="s">
        <v>24</v>
      </c>
      <c r="G304" t="s">
        <v>25</v>
      </c>
      <c r="H304" t="s">
        <v>80</v>
      </c>
      <c r="I304" t="s">
        <v>20</v>
      </c>
      <c r="J304">
        <v>3</v>
      </c>
      <c r="K304" t="s">
        <v>21</v>
      </c>
      <c r="L304">
        <v>22000</v>
      </c>
      <c r="M304">
        <v>20000</v>
      </c>
      <c r="N304">
        <f>Table4[[#This Row],[Qty]]*Table4[[#This Row],[Price]]</f>
        <v>66000</v>
      </c>
      <c r="O304">
        <f>Table4[[#This Row],[Qty]]*Table4[[#This Row],[Cost]]</f>
        <v>60000</v>
      </c>
      <c r="P304">
        <f>Table4[[#This Row],[Total Sales]]-Table4[[#This Row],[COGS]]</f>
        <v>6000</v>
      </c>
      <c r="Q304" s="1">
        <f>WEEKDAY(Table4[[#This Row],[Sales Date]])</f>
        <v>3</v>
      </c>
    </row>
    <row r="305" spans="2:17" x14ac:dyDescent="0.25">
      <c r="B305" t="s">
        <v>645</v>
      </c>
      <c r="C305" s="9">
        <v>44041</v>
      </c>
      <c r="D305" t="s">
        <v>646</v>
      </c>
      <c r="E305" t="s">
        <v>30</v>
      </c>
      <c r="F305" t="s">
        <v>31</v>
      </c>
      <c r="G305" t="s">
        <v>32</v>
      </c>
      <c r="H305" t="s">
        <v>83</v>
      </c>
      <c r="I305" t="s">
        <v>46</v>
      </c>
      <c r="J305">
        <v>1</v>
      </c>
      <c r="K305" t="s">
        <v>21</v>
      </c>
      <c r="L305">
        <v>44000</v>
      </c>
      <c r="M305">
        <v>40000</v>
      </c>
      <c r="N305">
        <f>Table4[[#This Row],[Qty]]*Table4[[#This Row],[Price]]</f>
        <v>44000</v>
      </c>
      <c r="O305">
        <f>Table4[[#This Row],[Qty]]*Table4[[#This Row],[Cost]]</f>
        <v>40000</v>
      </c>
      <c r="P305">
        <f>Table4[[#This Row],[Total Sales]]-Table4[[#This Row],[COGS]]</f>
        <v>4000</v>
      </c>
      <c r="Q305" s="1">
        <f>WEEKDAY(Table4[[#This Row],[Sales Date]])</f>
        <v>4</v>
      </c>
    </row>
    <row r="306" spans="2:17" x14ac:dyDescent="0.25">
      <c r="B306" t="s">
        <v>647</v>
      </c>
      <c r="C306" s="9">
        <v>44042</v>
      </c>
      <c r="D306" t="s">
        <v>648</v>
      </c>
      <c r="E306" t="s">
        <v>16</v>
      </c>
      <c r="F306" t="s">
        <v>36</v>
      </c>
      <c r="G306" t="s">
        <v>37</v>
      </c>
      <c r="H306" t="s">
        <v>86</v>
      </c>
      <c r="I306" t="s">
        <v>20</v>
      </c>
      <c r="J306">
        <v>2</v>
      </c>
      <c r="K306" t="s">
        <v>21</v>
      </c>
      <c r="L306">
        <v>19800</v>
      </c>
      <c r="M306">
        <v>18000</v>
      </c>
      <c r="N306">
        <f>Table4[[#This Row],[Qty]]*Table4[[#This Row],[Price]]</f>
        <v>39600</v>
      </c>
      <c r="O306">
        <f>Table4[[#This Row],[Qty]]*Table4[[#This Row],[Cost]]</f>
        <v>36000</v>
      </c>
      <c r="P306">
        <f>Table4[[#This Row],[Total Sales]]-Table4[[#This Row],[COGS]]</f>
        <v>3600</v>
      </c>
      <c r="Q306" s="1">
        <f>WEEKDAY(Table4[[#This Row],[Sales Date]])</f>
        <v>5</v>
      </c>
    </row>
    <row r="307" spans="2:17" x14ac:dyDescent="0.25">
      <c r="B307" t="s">
        <v>649</v>
      </c>
      <c r="C307" s="9">
        <v>44043</v>
      </c>
      <c r="D307" t="s">
        <v>650</v>
      </c>
      <c r="E307" t="s">
        <v>30</v>
      </c>
      <c r="F307" t="s">
        <v>17</v>
      </c>
      <c r="G307" t="s">
        <v>18</v>
      </c>
      <c r="H307" t="s">
        <v>19</v>
      </c>
      <c r="I307" t="s">
        <v>20</v>
      </c>
      <c r="J307">
        <v>2</v>
      </c>
      <c r="K307" t="s">
        <v>21</v>
      </c>
      <c r="L307">
        <v>9950</v>
      </c>
      <c r="M307">
        <v>9000</v>
      </c>
      <c r="N307">
        <f>Table4[[#This Row],[Qty]]*Table4[[#This Row],[Price]]</f>
        <v>19900</v>
      </c>
      <c r="O307">
        <f>Table4[[#This Row],[Qty]]*Table4[[#This Row],[Cost]]</f>
        <v>18000</v>
      </c>
      <c r="P307">
        <f>Table4[[#This Row],[Total Sales]]-Table4[[#This Row],[COGS]]</f>
        <v>1900</v>
      </c>
      <c r="Q307" s="1">
        <f>WEEKDAY(Table4[[#This Row],[Sales Date]])</f>
        <v>6</v>
      </c>
    </row>
    <row r="308" spans="2:17" x14ac:dyDescent="0.25">
      <c r="B308" t="s">
        <v>651</v>
      </c>
      <c r="C308" s="9">
        <v>43983</v>
      </c>
      <c r="D308" t="s">
        <v>652</v>
      </c>
      <c r="E308" t="s">
        <v>30</v>
      </c>
      <c r="F308" t="s">
        <v>17</v>
      </c>
      <c r="G308" t="s">
        <v>18</v>
      </c>
      <c r="H308" t="s">
        <v>26</v>
      </c>
      <c r="I308" t="s">
        <v>20</v>
      </c>
      <c r="J308">
        <v>2</v>
      </c>
      <c r="K308" t="s">
        <v>21</v>
      </c>
      <c r="L308">
        <v>7700</v>
      </c>
      <c r="M308">
        <v>7000</v>
      </c>
      <c r="N308">
        <f>Table4[[#This Row],[Qty]]*Table4[[#This Row],[Price]]</f>
        <v>15400</v>
      </c>
      <c r="O308">
        <f>Table4[[#This Row],[Qty]]*Table4[[#This Row],[Cost]]</f>
        <v>14000</v>
      </c>
      <c r="P308">
        <f>Table4[[#This Row],[Total Sales]]-Table4[[#This Row],[COGS]]</f>
        <v>1400</v>
      </c>
      <c r="Q308" s="1">
        <f>WEEKDAY(Table4[[#This Row],[Sales Date]])</f>
        <v>2</v>
      </c>
    </row>
    <row r="309" spans="2:17" x14ac:dyDescent="0.25">
      <c r="B309" t="s">
        <v>653</v>
      </c>
      <c r="C309" s="9">
        <v>43984</v>
      </c>
      <c r="D309" t="s">
        <v>654</v>
      </c>
      <c r="E309" t="s">
        <v>30</v>
      </c>
      <c r="F309" t="s">
        <v>24</v>
      </c>
      <c r="G309" t="s">
        <v>25</v>
      </c>
      <c r="H309" t="s">
        <v>33</v>
      </c>
      <c r="I309" t="s">
        <v>20</v>
      </c>
      <c r="J309">
        <v>4</v>
      </c>
      <c r="K309" t="s">
        <v>21</v>
      </c>
      <c r="L309">
        <v>11000</v>
      </c>
      <c r="M309">
        <v>10000</v>
      </c>
      <c r="N309">
        <f>Table4[[#This Row],[Qty]]*Table4[[#This Row],[Price]]</f>
        <v>44000</v>
      </c>
      <c r="O309">
        <f>Table4[[#This Row],[Qty]]*Table4[[#This Row],[Cost]]</f>
        <v>40000</v>
      </c>
      <c r="P309">
        <f>Table4[[#This Row],[Total Sales]]-Table4[[#This Row],[COGS]]</f>
        <v>4000</v>
      </c>
      <c r="Q309" s="1">
        <f>WEEKDAY(Table4[[#This Row],[Sales Date]])</f>
        <v>3</v>
      </c>
    </row>
    <row r="310" spans="2:17" x14ac:dyDescent="0.25">
      <c r="B310" t="s">
        <v>655</v>
      </c>
      <c r="C310" s="9">
        <v>43983</v>
      </c>
      <c r="D310" t="s">
        <v>656</v>
      </c>
      <c r="E310" t="s">
        <v>30</v>
      </c>
      <c r="F310" t="s">
        <v>31</v>
      </c>
      <c r="G310" t="s">
        <v>32</v>
      </c>
      <c r="H310" t="s">
        <v>38</v>
      </c>
      <c r="I310" t="s">
        <v>39</v>
      </c>
      <c r="J310">
        <v>1</v>
      </c>
      <c r="K310" t="s">
        <v>21</v>
      </c>
      <c r="L310">
        <v>13200.000000000002</v>
      </c>
      <c r="M310">
        <v>12000</v>
      </c>
      <c r="N310">
        <f>Table4[[#This Row],[Qty]]*Table4[[#This Row],[Price]]</f>
        <v>13200.000000000002</v>
      </c>
      <c r="O310">
        <f>Table4[[#This Row],[Qty]]*Table4[[#This Row],[Cost]]</f>
        <v>12000</v>
      </c>
      <c r="P310">
        <f>Table4[[#This Row],[Total Sales]]-Table4[[#This Row],[COGS]]</f>
        <v>1200.0000000000018</v>
      </c>
      <c r="Q310" s="1">
        <f>WEEKDAY(Table4[[#This Row],[Sales Date]])</f>
        <v>2</v>
      </c>
    </row>
    <row r="311" spans="2:17" x14ac:dyDescent="0.25">
      <c r="B311" t="s">
        <v>657</v>
      </c>
      <c r="C311" s="9">
        <v>43984</v>
      </c>
      <c r="D311" t="s">
        <v>658</v>
      </c>
      <c r="E311" t="s">
        <v>30</v>
      </c>
      <c r="F311" t="s">
        <v>36</v>
      </c>
      <c r="G311" t="s">
        <v>37</v>
      </c>
      <c r="H311" t="s">
        <v>42</v>
      </c>
      <c r="I311" t="s">
        <v>20</v>
      </c>
      <c r="J311">
        <v>2</v>
      </c>
      <c r="K311" t="s">
        <v>21</v>
      </c>
      <c r="L311">
        <v>9950</v>
      </c>
      <c r="M311">
        <v>9000</v>
      </c>
      <c r="N311">
        <f>Table4[[#This Row],[Qty]]*Table4[[#This Row],[Price]]</f>
        <v>19900</v>
      </c>
      <c r="O311">
        <f>Table4[[#This Row],[Qty]]*Table4[[#This Row],[Cost]]</f>
        <v>18000</v>
      </c>
      <c r="P311">
        <f>Table4[[#This Row],[Total Sales]]-Table4[[#This Row],[COGS]]</f>
        <v>1900</v>
      </c>
      <c r="Q311" s="1">
        <f>WEEKDAY(Table4[[#This Row],[Sales Date]])</f>
        <v>3</v>
      </c>
    </row>
    <row r="312" spans="2:17" x14ac:dyDescent="0.25">
      <c r="B312" t="s">
        <v>659</v>
      </c>
      <c r="C312" s="9">
        <v>43985</v>
      </c>
      <c r="D312" t="s">
        <v>660</v>
      </c>
      <c r="E312" t="s">
        <v>30</v>
      </c>
      <c r="F312" t="s">
        <v>17</v>
      </c>
      <c r="G312" t="s">
        <v>18</v>
      </c>
      <c r="H312" t="s">
        <v>45</v>
      </c>
      <c r="I312" t="s">
        <v>46</v>
      </c>
      <c r="J312">
        <v>2</v>
      </c>
      <c r="K312" t="s">
        <v>21</v>
      </c>
      <c r="L312">
        <v>7700</v>
      </c>
      <c r="M312">
        <v>7000</v>
      </c>
      <c r="N312">
        <f>Table4[[#This Row],[Qty]]*Table4[[#This Row],[Price]]</f>
        <v>15400</v>
      </c>
      <c r="O312">
        <f>Table4[[#This Row],[Qty]]*Table4[[#This Row],[Cost]]</f>
        <v>14000</v>
      </c>
      <c r="P312">
        <f>Table4[[#This Row],[Total Sales]]-Table4[[#This Row],[COGS]]</f>
        <v>1400</v>
      </c>
      <c r="Q312" s="1">
        <f>WEEKDAY(Table4[[#This Row],[Sales Date]])</f>
        <v>4</v>
      </c>
    </row>
    <row r="313" spans="2:17" x14ac:dyDescent="0.25">
      <c r="B313" t="s">
        <v>661</v>
      </c>
      <c r="C313" s="9">
        <v>43986</v>
      </c>
      <c r="D313" t="s">
        <v>662</v>
      </c>
      <c r="E313" t="s">
        <v>30</v>
      </c>
      <c r="F313" t="s">
        <v>17</v>
      </c>
      <c r="G313" t="s">
        <v>18</v>
      </c>
      <c r="H313" t="s">
        <v>49</v>
      </c>
      <c r="I313" t="s">
        <v>20</v>
      </c>
      <c r="J313">
        <v>4</v>
      </c>
      <c r="K313" t="s">
        <v>21</v>
      </c>
      <c r="L313">
        <v>11000</v>
      </c>
      <c r="M313">
        <v>10000</v>
      </c>
      <c r="N313">
        <f>Table4[[#This Row],[Qty]]*Table4[[#This Row],[Price]]</f>
        <v>44000</v>
      </c>
      <c r="O313">
        <f>Table4[[#This Row],[Qty]]*Table4[[#This Row],[Cost]]</f>
        <v>40000</v>
      </c>
      <c r="P313">
        <f>Table4[[#This Row],[Total Sales]]-Table4[[#This Row],[COGS]]</f>
        <v>4000</v>
      </c>
      <c r="Q313" s="1">
        <f>WEEKDAY(Table4[[#This Row],[Sales Date]])</f>
        <v>5</v>
      </c>
    </row>
    <row r="314" spans="2:17" x14ac:dyDescent="0.25">
      <c r="B314" t="s">
        <v>663</v>
      </c>
      <c r="C314" s="9">
        <v>43987</v>
      </c>
      <c r="D314" t="s">
        <v>664</v>
      </c>
      <c r="E314" t="s">
        <v>30</v>
      </c>
      <c r="F314" t="s">
        <v>24</v>
      </c>
      <c r="G314" t="s">
        <v>25</v>
      </c>
      <c r="H314" t="s">
        <v>52</v>
      </c>
      <c r="I314" t="s">
        <v>39</v>
      </c>
      <c r="J314">
        <v>1</v>
      </c>
      <c r="K314" t="s">
        <v>21</v>
      </c>
      <c r="L314">
        <v>13200.000000000002</v>
      </c>
      <c r="M314">
        <v>12000</v>
      </c>
      <c r="N314">
        <f>Table4[[#This Row],[Qty]]*Table4[[#This Row],[Price]]</f>
        <v>13200.000000000002</v>
      </c>
      <c r="O314">
        <f>Table4[[#This Row],[Qty]]*Table4[[#This Row],[Cost]]</f>
        <v>12000</v>
      </c>
      <c r="P314">
        <f>Table4[[#This Row],[Total Sales]]-Table4[[#This Row],[COGS]]</f>
        <v>1200.0000000000018</v>
      </c>
      <c r="Q314" s="1">
        <f>WEEKDAY(Table4[[#This Row],[Sales Date]])</f>
        <v>6</v>
      </c>
    </row>
    <row r="315" spans="2:17" x14ac:dyDescent="0.25">
      <c r="B315" t="s">
        <v>665</v>
      </c>
      <c r="C315" s="9">
        <v>43988</v>
      </c>
      <c r="D315" t="s">
        <v>666</v>
      </c>
      <c r="E315" t="s">
        <v>30</v>
      </c>
      <c r="F315" t="s">
        <v>31</v>
      </c>
      <c r="G315" t="s">
        <v>32</v>
      </c>
      <c r="H315" t="s">
        <v>55</v>
      </c>
      <c r="I315" t="s">
        <v>39</v>
      </c>
      <c r="J315">
        <v>2</v>
      </c>
      <c r="K315" t="s">
        <v>21</v>
      </c>
      <c r="L315">
        <v>9950</v>
      </c>
      <c r="M315">
        <v>9000</v>
      </c>
      <c r="N315">
        <f>Table4[[#This Row],[Qty]]*Table4[[#This Row],[Price]]</f>
        <v>19900</v>
      </c>
      <c r="O315">
        <f>Table4[[#This Row],[Qty]]*Table4[[#This Row],[Cost]]</f>
        <v>18000</v>
      </c>
      <c r="P315">
        <f>Table4[[#This Row],[Total Sales]]-Table4[[#This Row],[COGS]]</f>
        <v>1900</v>
      </c>
      <c r="Q315" s="1">
        <f>WEEKDAY(Table4[[#This Row],[Sales Date]])</f>
        <v>7</v>
      </c>
    </row>
    <row r="316" spans="2:17" x14ac:dyDescent="0.25">
      <c r="B316" t="s">
        <v>667</v>
      </c>
      <c r="C316" s="9">
        <v>43989</v>
      </c>
      <c r="D316" t="s">
        <v>668</v>
      </c>
      <c r="E316" t="s">
        <v>30</v>
      </c>
      <c r="F316" t="s">
        <v>36</v>
      </c>
      <c r="G316" t="s">
        <v>37</v>
      </c>
      <c r="H316" t="s">
        <v>58</v>
      </c>
      <c r="I316" t="s">
        <v>59</v>
      </c>
      <c r="J316">
        <v>2</v>
      </c>
      <c r="K316" t="s">
        <v>21</v>
      </c>
      <c r="L316">
        <v>7700</v>
      </c>
      <c r="M316">
        <v>7000</v>
      </c>
      <c r="N316">
        <f>Table4[[#This Row],[Qty]]*Table4[[#This Row],[Price]]</f>
        <v>15400</v>
      </c>
      <c r="O316">
        <f>Table4[[#This Row],[Qty]]*Table4[[#This Row],[Cost]]</f>
        <v>14000</v>
      </c>
      <c r="P316">
        <f>Table4[[#This Row],[Total Sales]]-Table4[[#This Row],[COGS]]</f>
        <v>1400</v>
      </c>
      <c r="Q316" s="1">
        <f>WEEKDAY(Table4[[#This Row],[Sales Date]])</f>
        <v>1</v>
      </c>
    </row>
    <row r="317" spans="2:17" x14ac:dyDescent="0.25">
      <c r="B317" t="s">
        <v>669</v>
      </c>
      <c r="C317" s="9">
        <v>43990</v>
      </c>
      <c r="D317" t="s">
        <v>670</v>
      </c>
      <c r="E317" t="s">
        <v>30</v>
      </c>
      <c r="F317" t="s">
        <v>17</v>
      </c>
      <c r="G317" t="s">
        <v>18</v>
      </c>
      <c r="H317" t="s">
        <v>62</v>
      </c>
      <c r="I317" t="s">
        <v>46</v>
      </c>
      <c r="J317">
        <v>1000</v>
      </c>
      <c r="K317" t="s">
        <v>21</v>
      </c>
      <c r="L317">
        <v>11000</v>
      </c>
      <c r="M317">
        <v>10000</v>
      </c>
      <c r="N317">
        <f>Table4[[#This Row],[Qty]]*Table4[[#This Row],[Price]]</f>
        <v>11000000</v>
      </c>
      <c r="O317">
        <f>Table4[[#This Row],[Qty]]*Table4[[#This Row],[Cost]]</f>
        <v>10000000</v>
      </c>
      <c r="P317">
        <f>Table4[[#This Row],[Total Sales]]-Table4[[#This Row],[COGS]]</f>
        <v>1000000</v>
      </c>
      <c r="Q317" s="1">
        <f>WEEKDAY(Table4[[#This Row],[Sales Date]])</f>
        <v>2</v>
      </c>
    </row>
    <row r="318" spans="2:17" x14ac:dyDescent="0.25">
      <c r="B318" t="s">
        <v>671</v>
      </c>
      <c r="C318" s="9">
        <v>43991</v>
      </c>
      <c r="D318" t="s">
        <v>672</v>
      </c>
      <c r="E318" t="s">
        <v>30</v>
      </c>
      <c r="F318" t="s">
        <v>17</v>
      </c>
      <c r="G318" t="s">
        <v>18</v>
      </c>
      <c r="H318" t="s">
        <v>65</v>
      </c>
      <c r="I318" t="s">
        <v>46</v>
      </c>
      <c r="J318">
        <v>1</v>
      </c>
      <c r="K318" t="s">
        <v>21</v>
      </c>
      <c r="L318">
        <v>7700.0000000000009</v>
      </c>
      <c r="M318">
        <v>7000</v>
      </c>
      <c r="N318">
        <f>Table4[[#This Row],[Qty]]*Table4[[#This Row],[Price]]</f>
        <v>7700.0000000000009</v>
      </c>
      <c r="O318">
        <f>Table4[[#This Row],[Qty]]*Table4[[#This Row],[Cost]]</f>
        <v>7000</v>
      </c>
      <c r="P318">
        <f>Table4[[#This Row],[Total Sales]]-Table4[[#This Row],[COGS]]</f>
        <v>700.00000000000091</v>
      </c>
      <c r="Q318" s="1">
        <f>WEEKDAY(Table4[[#This Row],[Sales Date]])</f>
        <v>3</v>
      </c>
    </row>
    <row r="319" spans="2:17" x14ac:dyDescent="0.25">
      <c r="B319" t="s">
        <v>673</v>
      </c>
      <c r="C319" s="9">
        <v>43992</v>
      </c>
      <c r="E319" t="s">
        <v>30</v>
      </c>
      <c r="F319" t="s">
        <v>24</v>
      </c>
      <c r="G319" t="s">
        <v>25</v>
      </c>
      <c r="H319" t="s">
        <v>68</v>
      </c>
      <c r="I319" t="s">
        <v>20</v>
      </c>
      <c r="J319">
        <v>2</v>
      </c>
      <c r="K319" t="s">
        <v>21</v>
      </c>
      <c r="L319">
        <v>9950</v>
      </c>
      <c r="M319">
        <v>9000</v>
      </c>
      <c r="N319">
        <f>Table4[[#This Row],[Qty]]*Table4[[#This Row],[Price]]</f>
        <v>19900</v>
      </c>
      <c r="O319">
        <f>Table4[[#This Row],[Qty]]*Table4[[#This Row],[Cost]]</f>
        <v>18000</v>
      </c>
      <c r="P319">
        <f>Table4[[#This Row],[Total Sales]]-Table4[[#This Row],[COGS]]</f>
        <v>1900</v>
      </c>
      <c r="Q319" s="1">
        <f>WEEKDAY(Table4[[#This Row],[Sales Date]])</f>
        <v>4</v>
      </c>
    </row>
    <row r="320" spans="2:17" x14ac:dyDescent="0.25">
      <c r="B320" t="s">
        <v>674</v>
      </c>
      <c r="C320" s="9">
        <v>43993</v>
      </c>
      <c r="D320" t="s">
        <v>675</v>
      </c>
      <c r="E320" t="s">
        <v>16</v>
      </c>
      <c r="F320" t="s">
        <v>31</v>
      </c>
      <c r="G320" t="s">
        <v>32</v>
      </c>
      <c r="H320" t="s">
        <v>71</v>
      </c>
      <c r="I320" t="s">
        <v>20</v>
      </c>
      <c r="J320">
        <v>2</v>
      </c>
      <c r="K320" t="s">
        <v>21</v>
      </c>
      <c r="L320">
        <v>19800</v>
      </c>
      <c r="M320">
        <v>18000</v>
      </c>
      <c r="N320">
        <f>Table4[[#This Row],[Qty]]*Table4[[#This Row],[Price]]</f>
        <v>39600</v>
      </c>
      <c r="O320">
        <f>Table4[[#This Row],[Qty]]*Table4[[#This Row],[Cost]]</f>
        <v>36000</v>
      </c>
      <c r="P320">
        <f>Table4[[#This Row],[Total Sales]]-Table4[[#This Row],[COGS]]</f>
        <v>3600</v>
      </c>
      <c r="Q320" s="1">
        <f>WEEKDAY(Table4[[#This Row],[Sales Date]])</f>
        <v>5</v>
      </c>
    </row>
    <row r="321" spans="2:17" x14ac:dyDescent="0.25">
      <c r="B321" t="s">
        <v>676</v>
      </c>
      <c r="C321" s="9">
        <v>43994</v>
      </c>
      <c r="D321" t="s">
        <v>677</v>
      </c>
      <c r="E321" t="s">
        <v>16</v>
      </c>
      <c r="F321" t="s">
        <v>36</v>
      </c>
      <c r="G321" t="s">
        <v>37</v>
      </c>
      <c r="H321" t="s">
        <v>74</v>
      </c>
      <c r="I321" t="s">
        <v>39</v>
      </c>
      <c r="J321">
        <v>1</v>
      </c>
      <c r="K321" t="s">
        <v>21</v>
      </c>
      <c r="L321">
        <v>44000</v>
      </c>
      <c r="M321">
        <v>40000</v>
      </c>
      <c r="N321">
        <f>Table4[[#This Row],[Qty]]*Table4[[#This Row],[Price]]</f>
        <v>44000</v>
      </c>
      <c r="O321">
        <f>Table4[[#This Row],[Qty]]*Table4[[#This Row],[Cost]]</f>
        <v>40000</v>
      </c>
      <c r="P321">
        <f>Table4[[#This Row],[Total Sales]]-Table4[[#This Row],[COGS]]</f>
        <v>4000</v>
      </c>
      <c r="Q321" s="1">
        <f>WEEKDAY(Table4[[#This Row],[Sales Date]])</f>
        <v>6</v>
      </c>
    </row>
    <row r="322" spans="2:17" x14ac:dyDescent="0.25">
      <c r="B322" t="s">
        <v>678</v>
      </c>
      <c r="C322" s="9">
        <v>43995</v>
      </c>
      <c r="D322" t="s">
        <v>679</v>
      </c>
      <c r="E322" t="s">
        <v>16</v>
      </c>
      <c r="F322" t="s">
        <v>17</v>
      </c>
      <c r="G322" t="s">
        <v>18</v>
      </c>
      <c r="H322" t="s">
        <v>77</v>
      </c>
      <c r="I322" t="s">
        <v>20</v>
      </c>
      <c r="J322">
        <v>1</v>
      </c>
      <c r="K322" t="s">
        <v>21</v>
      </c>
      <c r="L322">
        <v>22000</v>
      </c>
      <c r="M322">
        <v>20000</v>
      </c>
      <c r="N322">
        <f>Table4[[#This Row],[Qty]]*Table4[[#This Row],[Price]]</f>
        <v>22000</v>
      </c>
      <c r="O322">
        <f>Table4[[#This Row],[Qty]]*Table4[[#This Row],[Cost]]</f>
        <v>20000</v>
      </c>
      <c r="P322">
        <f>Table4[[#This Row],[Total Sales]]-Table4[[#This Row],[COGS]]</f>
        <v>2000</v>
      </c>
      <c r="Q322" s="1">
        <f>WEEKDAY(Table4[[#This Row],[Sales Date]])</f>
        <v>7</v>
      </c>
    </row>
    <row r="323" spans="2:17" x14ac:dyDescent="0.25">
      <c r="B323" t="s">
        <v>680</v>
      </c>
      <c r="C323" s="9">
        <v>43996</v>
      </c>
      <c r="D323" t="s">
        <v>681</v>
      </c>
      <c r="E323" t="s">
        <v>30</v>
      </c>
      <c r="F323" t="s">
        <v>17</v>
      </c>
      <c r="G323" t="s">
        <v>18</v>
      </c>
      <c r="H323" t="s">
        <v>80</v>
      </c>
      <c r="I323" t="s">
        <v>20</v>
      </c>
      <c r="J323">
        <v>2</v>
      </c>
      <c r="K323" t="s">
        <v>21</v>
      </c>
      <c r="L323">
        <v>13000</v>
      </c>
      <c r="M323">
        <v>12000</v>
      </c>
      <c r="N323">
        <f>Table4[[#This Row],[Qty]]*Table4[[#This Row],[Price]]</f>
        <v>26000</v>
      </c>
      <c r="O323">
        <f>Table4[[#This Row],[Qty]]*Table4[[#This Row],[Cost]]</f>
        <v>24000</v>
      </c>
      <c r="P323">
        <f>Table4[[#This Row],[Total Sales]]-Table4[[#This Row],[COGS]]</f>
        <v>2000</v>
      </c>
      <c r="Q323" s="1">
        <f>WEEKDAY(Table4[[#This Row],[Sales Date]])</f>
        <v>1</v>
      </c>
    </row>
    <row r="324" spans="2:17" x14ac:dyDescent="0.25">
      <c r="B324" t="s">
        <v>682</v>
      </c>
      <c r="C324" s="9">
        <v>43997</v>
      </c>
      <c r="D324" t="s">
        <v>683</v>
      </c>
      <c r="E324" t="s">
        <v>30</v>
      </c>
      <c r="F324" t="s">
        <v>24</v>
      </c>
      <c r="G324" t="s">
        <v>25</v>
      </c>
      <c r="H324" t="s">
        <v>83</v>
      </c>
      <c r="I324" t="s">
        <v>46</v>
      </c>
      <c r="J324">
        <v>2</v>
      </c>
      <c r="K324" t="s">
        <v>21</v>
      </c>
      <c r="L324">
        <v>6700</v>
      </c>
      <c r="M324">
        <v>5000</v>
      </c>
      <c r="N324">
        <f>Table4[[#This Row],[Qty]]*Table4[[#This Row],[Price]]</f>
        <v>13400</v>
      </c>
      <c r="O324">
        <f>Table4[[#This Row],[Qty]]*Table4[[#This Row],[Cost]]</f>
        <v>10000</v>
      </c>
      <c r="P324">
        <f>Table4[[#This Row],[Total Sales]]-Table4[[#This Row],[COGS]]</f>
        <v>3400</v>
      </c>
      <c r="Q324" s="1">
        <f>WEEKDAY(Table4[[#This Row],[Sales Date]])</f>
        <v>2</v>
      </c>
    </row>
    <row r="325" spans="2:17" x14ac:dyDescent="0.25">
      <c r="B325" t="s">
        <v>684</v>
      </c>
      <c r="C325" s="9">
        <v>43998</v>
      </c>
      <c r="D325" t="s">
        <v>685</v>
      </c>
      <c r="E325" t="s">
        <v>30</v>
      </c>
      <c r="F325" t="s">
        <v>31</v>
      </c>
      <c r="G325" t="s">
        <v>32</v>
      </c>
      <c r="H325" t="s">
        <v>86</v>
      </c>
      <c r="I325" t="s">
        <v>20</v>
      </c>
      <c r="J325">
        <v>1</v>
      </c>
      <c r="K325" t="s">
        <v>21</v>
      </c>
      <c r="L325">
        <v>6700</v>
      </c>
      <c r="M325">
        <v>5001</v>
      </c>
      <c r="N325">
        <f>Table4[[#This Row],[Qty]]*Table4[[#This Row],[Price]]</f>
        <v>6700</v>
      </c>
      <c r="O325">
        <f>Table4[[#This Row],[Qty]]*Table4[[#This Row],[Cost]]</f>
        <v>5001</v>
      </c>
      <c r="P325">
        <f>Table4[[#This Row],[Total Sales]]-Table4[[#This Row],[COGS]]</f>
        <v>1699</v>
      </c>
      <c r="Q325" s="1">
        <f>WEEKDAY(Table4[[#This Row],[Sales Date]])</f>
        <v>3</v>
      </c>
    </row>
    <row r="326" spans="2:17" x14ac:dyDescent="0.25">
      <c r="B326" t="s">
        <v>686</v>
      </c>
      <c r="C326" s="9">
        <v>43999</v>
      </c>
      <c r="D326" t="s">
        <v>687</v>
      </c>
      <c r="E326" t="s">
        <v>30</v>
      </c>
      <c r="F326" t="s">
        <v>36</v>
      </c>
      <c r="G326" t="s">
        <v>37</v>
      </c>
      <c r="H326" t="s">
        <v>19</v>
      </c>
      <c r="I326" t="s">
        <v>20</v>
      </c>
      <c r="J326">
        <v>1</v>
      </c>
      <c r="K326" t="s">
        <v>21</v>
      </c>
      <c r="L326">
        <v>6700</v>
      </c>
      <c r="M326">
        <v>5002</v>
      </c>
      <c r="N326">
        <f>Table4[[#This Row],[Qty]]*Table4[[#This Row],[Price]]</f>
        <v>6700</v>
      </c>
      <c r="O326">
        <f>Table4[[#This Row],[Qty]]*Table4[[#This Row],[Cost]]</f>
        <v>5002</v>
      </c>
      <c r="P326">
        <f>Table4[[#This Row],[Total Sales]]-Table4[[#This Row],[COGS]]</f>
        <v>1698</v>
      </c>
      <c r="Q326" s="1">
        <f>WEEKDAY(Table4[[#This Row],[Sales Date]])</f>
        <v>4</v>
      </c>
    </row>
    <row r="327" spans="2:17" x14ac:dyDescent="0.25">
      <c r="B327" t="s">
        <v>688</v>
      </c>
      <c r="C327" s="9">
        <v>44000</v>
      </c>
      <c r="D327" t="s">
        <v>689</v>
      </c>
      <c r="E327" t="s">
        <v>16</v>
      </c>
      <c r="F327" t="s">
        <v>17</v>
      </c>
      <c r="G327" t="s">
        <v>18</v>
      </c>
      <c r="H327" t="s">
        <v>26</v>
      </c>
      <c r="I327" t="s">
        <v>20</v>
      </c>
      <c r="J327">
        <v>2</v>
      </c>
      <c r="K327" t="s">
        <v>21</v>
      </c>
      <c r="L327">
        <v>6700</v>
      </c>
      <c r="M327">
        <v>5000</v>
      </c>
      <c r="N327">
        <f>Table4[[#This Row],[Qty]]*Table4[[#This Row],[Price]]</f>
        <v>13400</v>
      </c>
      <c r="O327">
        <f>Table4[[#This Row],[Qty]]*Table4[[#This Row],[Cost]]</f>
        <v>10000</v>
      </c>
      <c r="P327">
        <f>Table4[[#This Row],[Total Sales]]-Table4[[#This Row],[COGS]]</f>
        <v>3400</v>
      </c>
      <c r="Q327" s="1">
        <f>WEEKDAY(Table4[[#This Row],[Sales Date]])</f>
        <v>5</v>
      </c>
    </row>
    <row r="328" spans="2:17" x14ac:dyDescent="0.25">
      <c r="B328" t="s">
        <v>690</v>
      </c>
      <c r="C328" s="9">
        <v>44001</v>
      </c>
      <c r="D328" t="s">
        <v>691</v>
      </c>
      <c r="E328" t="s">
        <v>30</v>
      </c>
      <c r="F328" t="s">
        <v>17</v>
      </c>
      <c r="G328" t="s">
        <v>18</v>
      </c>
      <c r="H328" t="s">
        <v>33</v>
      </c>
      <c r="I328" t="s">
        <v>20</v>
      </c>
      <c r="J328">
        <v>2</v>
      </c>
      <c r="K328" t="s">
        <v>21</v>
      </c>
      <c r="L328">
        <v>6700</v>
      </c>
      <c r="M328">
        <v>5001</v>
      </c>
      <c r="N328">
        <f>Table4[[#This Row],[Qty]]*Table4[[#This Row],[Price]]</f>
        <v>13400</v>
      </c>
      <c r="O328">
        <f>Table4[[#This Row],[Qty]]*Table4[[#This Row],[Cost]]</f>
        <v>10002</v>
      </c>
      <c r="P328">
        <f>Table4[[#This Row],[Total Sales]]-Table4[[#This Row],[COGS]]</f>
        <v>3398</v>
      </c>
      <c r="Q328" s="1">
        <f>WEEKDAY(Table4[[#This Row],[Sales Date]])</f>
        <v>6</v>
      </c>
    </row>
    <row r="329" spans="2:17" x14ac:dyDescent="0.25">
      <c r="B329" t="s">
        <v>692</v>
      </c>
      <c r="C329" s="9">
        <v>44002</v>
      </c>
      <c r="D329" t="s">
        <v>693</v>
      </c>
      <c r="E329" t="s">
        <v>30</v>
      </c>
      <c r="F329" t="s">
        <v>24</v>
      </c>
      <c r="G329" t="s">
        <v>25</v>
      </c>
      <c r="H329" t="s">
        <v>38</v>
      </c>
      <c r="I329" t="s">
        <v>39</v>
      </c>
      <c r="J329">
        <v>1</v>
      </c>
      <c r="K329" t="s">
        <v>21</v>
      </c>
      <c r="L329">
        <v>6700</v>
      </c>
      <c r="M329">
        <v>5002</v>
      </c>
      <c r="N329">
        <f>Table4[[#This Row],[Qty]]*Table4[[#This Row],[Price]]</f>
        <v>6700</v>
      </c>
      <c r="O329">
        <f>Table4[[#This Row],[Qty]]*Table4[[#This Row],[Cost]]</f>
        <v>5002</v>
      </c>
      <c r="P329">
        <f>Table4[[#This Row],[Total Sales]]-Table4[[#This Row],[COGS]]</f>
        <v>1698</v>
      </c>
      <c r="Q329" s="1">
        <f>WEEKDAY(Table4[[#This Row],[Sales Date]])</f>
        <v>7</v>
      </c>
    </row>
    <row r="330" spans="2:17" x14ac:dyDescent="0.25">
      <c r="B330" t="s">
        <v>694</v>
      </c>
      <c r="C330" s="9">
        <v>44003</v>
      </c>
      <c r="D330" t="s">
        <v>695</v>
      </c>
      <c r="E330" t="s">
        <v>30</v>
      </c>
      <c r="F330" t="s">
        <v>31</v>
      </c>
      <c r="G330" t="s">
        <v>32</v>
      </c>
      <c r="H330" t="s">
        <v>42</v>
      </c>
      <c r="I330" t="s">
        <v>20</v>
      </c>
      <c r="J330">
        <v>1</v>
      </c>
      <c r="K330" t="s">
        <v>21</v>
      </c>
      <c r="L330">
        <v>6700</v>
      </c>
      <c r="M330">
        <v>5000</v>
      </c>
      <c r="N330">
        <f>Table4[[#This Row],[Qty]]*Table4[[#This Row],[Price]]</f>
        <v>6700</v>
      </c>
      <c r="O330">
        <f>Table4[[#This Row],[Qty]]*Table4[[#This Row],[Cost]]</f>
        <v>5000</v>
      </c>
      <c r="P330">
        <f>Table4[[#This Row],[Total Sales]]-Table4[[#This Row],[COGS]]</f>
        <v>1700</v>
      </c>
      <c r="Q330" s="1">
        <f>WEEKDAY(Table4[[#This Row],[Sales Date]])</f>
        <v>1</v>
      </c>
    </row>
    <row r="331" spans="2:17" x14ac:dyDescent="0.25">
      <c r="B331" t="s">
        <v>696</v>
      </c>
      <c r="C331" s="9">
        <v>44004</v>
      </c>
      <c r="D331" t="s">
        <v>697</v>
      </c>
      <c r="E331" t="s">
        <v>30</v>
      </c>
      <c r="F331" t="s">
        <v>36</v>
      </c>
      <c r="G331" t="s">
        <v>37</v>
      </c>
      <c r="H331" t="s">
        <v>45</v>
      </c>
      <c r="I331" t="s">
        <v>46</v>
      </c>
      <c r="J331">
        <v>2</v>
      </c>
      <c r="K331" t="s">
        <v>21</v>
      </c>
      <c r="L331">
        <v>6700</v>
      </c>
      <c r="M331">
        <v>5001</v>
      </c>
      <c r="N331">
        <f>Table4[[#This Row],[Qty]]*Table4[[#This Row],[Price]]</f>
        <v>13400</v>
      </c>
      <c r="O331">
        <f>Table4[[#This Row],[Qty]]*Table4[[#This Row],[Cost]]</f>
        <v>10002</v>
      </c>
      <c r="P331">
        <f>Table4[[#This Row],[Total Sales]]-Table4[[#This Row],[COGS]]</f>
        <v>3398</v>
      </c>
      <c r="Q331" s="1">
        <f>WEEKDAY(Table4[[#This Row],[Sales Date]])</f>
        <v>2</v>
      </c>
    </row>
    <row r="332" spans="2:17" x14ac:dyDescent="0.25">
      <c r="B332" t="s">
        <v>698</v>
      </c>
      <c r="C332" s="9">
        <v>44005</v>
      </c>
      <c r="D332" t="s">
        <v>699</v>
      </c>
      <c r="E332" t="s">
        <v>30</v>
      </c>
      <c r="F332" t="s">
        <v>17</v>
      </c>
      <c r="G332" t="s">
        <v>18</v>
      </c>
      <c r="H332" t="s">
        <v>49</v>
      </c>
      <c r="I332" t="s">
        <v>20</v>
      </c>
      <c r="J332">
        <v>2</v>
      </c>
      <c r="K332" t="s">
        <v>21</v>
      </c>
      <c r="L332">
        <v>6700</v>
      </c>
      <c r="M332">
        <v>5002</v>
      </c>
      <c r="N332">
        <f>Table4[[#This Row],[Qty]]*Table4[[#This Row],[Price]]</f>
        <v>13400</v>
      </c>
      <c r="O332">
        <f>Table4[[#This Row],[Qty]]*Table4[[#This Row],[Cost]]</f>
        <v>10004</v>
      </c>
      <c r="P332">
        <f>Table4[[#This Row],[Total Sales]]-Table4[[#This Row],[COGS]]</f>
        <v>3396</v>
      </c>
      <c r="Q332" s="1">
        <f>WEEKDAY(Table4[[#This Row],[Sales Date]])</f>
        <v>3</v>
      </c>
    </row>
    <row r="333" spans="2:17" x14ac:dyDescent="0.25">
      <c r="B333" t="s">
        <v>700</v>
      </c>
      <c r="C333" s="9">
        <v>44006</v>
      </c>
      <c r="D333" t="s">
        <v>701</v>
      </c>
      <c r="E333" t="s">
        <v>30</v>
      </c>
      <c r="F333" t="s">
        <v>17</v>
      </c>
      <c r="G333" t="s">
        <v>18</v>
      </c>
      <c r="H333" t="s">
        <v>52</v>
      </c>
      <c r="I333" t="s">
        <v>39</v>
      </c>
      <c r="J333">
        <v>1</v>
      </c>
      <c r="K333" t="s">
        <v>21</v>
      </c>
      <c r="L333">
        <v>22000</v>
      </c>
      <c r="M333">
        <v>20000</v>
      </c>
      <c r="N333">
        <f>Table4[[#This Row],[Qty]]*Table4[[#This Row],[Price]]</f>
        <v>22000</v>
      </c>
      <c r="O333">
        <f>Table4[[#This Row],[Qty]]*Table4[[#This Row],[Cost]]</f>
        <v>20000</v>
      </c>
      <c r="P333">
        <f>Table4[[#This Row],[Total Sales]]-Table4[[#This Row],[COGS]]</f>
        <v>2000</v>
      </c>
      <c r="Q333" s="1">
        <f>WEEKDAY(Table4[[#This Row],[Sales Date]])</f>
        <v>4</v>
      </c>
    </row>
    <row r="334" spans="2:17" x14ac:dyDescent="0.25">
      <c r="B334" t="s">
        <v>702</v>
      </c>
      <c r="C334" s="9">
        <v>44007</v>
      </c>
      <c r="D334" t="s">
        <v>703</v>
      </c>
      <c r="E334" t="s">
        <v>30</v>
      </c>
      <c r="F334" t="s">
        <v>24</v>
      </c>
      <c r="G334" t="s">
        <v>25</v>
      </c>
      <c r="H334" t="s">
        <v>55</v>
      </c>
      <c r="I334" t="s">
        <v>39</v>
      </c>
      <c r="J334">
        <v>1</v>
      </c>
      <c r="K334" t="s">
        <v>27</v>
      </c>
      <c r="L334">
        <v>11000</v>
      </c>
      <c r="M334">
        <v>10000</v>
      </c>
      <c r="N334">
        <f>Table4[[#This Row],[Qty]]*Table4[[#This Row],[Price]]</f>
        <v>11000</v>
      </c>
      <c r="O334">
        <f>Table4[[#This Row],[Qty]]*Table4[[#This Row],[Cost]]</f>
        <v>10000</v>
      </c>
      <c r="P334">
        <f>Table4[[#This Row],[Total Sales]]-Table4[[#This Row],[COGS]]</f>
        <v>1000</v>
      </c>
      <c r="Q334" s="1">
        <f>WEEKDAY(Table4[[#This Row],[Sales Date]])</f>
        <v>5</v>
      </c>
    </row>
    <row r="335" spans="2:17" x14ac:dyDescent="0.25">
      <c r="B335" t="s">
        <v>704</v>
      </c>
      <c r="C335" s="9">
        <v>44008</v>
      </c>
      <c r="D335" t="s">
        <v>705</v>
      </c>
      <c r="E335" t="s">
        <v>30</v>
      </c>
      <c r="F335" t="s">
        <v>31</v>
      </c>
      <c r="G335" t="s">
        <v>32</v>
      </c>
      <c r="H335" t="s">
        <v>58</v>
      </c>
      <c r="I335" t="s">
        <v>59</v>
      </c>
      <c r="J335">
        <v>1</v>
      </c>
      <c r="K335" t="s">
        <v>21</v>
      </c>
      <c r="L335">
        <v>8500</v>
      </c>
      <c r="M335">
        <v>7600</v>
      </c>
      <c r="N335">
        <f>Table4[[#This Row],[Qty]]*Table4[[#This Row],[Price]]</f>
        <v>8500</v>
      </c>
      <c r="O335">
        <f>Table4[[#This Row],[Qty]]*Table4[[#This Row],[Cost]]</f>
        <v>7600</v>
      </c>
      <c r="P335">
        <f>Table4[[#This Row],[Total Sales]]-Table4[[#This Row],[COGS]]</f>
        <v>900</v>
      </c>
      <c r="Q335" s="1">
        <f>WEEKDAY(Table4[[#This Row],[Sales Date]])</f>
        <v>6</v>
      </c>
    </row>
    <row r="336" spans="2:17" x14ac:dyDescent="0.25">
      <c r="B336" t="s">
        <v>706</v>
      </c>
      <c r="C336" s="9">
        <v>44009</v>
      </c>
      <c r="D336" t="s">
        <v>707</v>
      </c>
      <c r="E336" t="s">
        <v>30</v>
      </c>
      <c r="F336" t="s">
        <v>36</v>
      </c>
      <c r="G336" t="s">
        <v>37</v>
      </c>
      <c r="H336" t="s">
        <v>62</v>
      </c>
      <c r="I336" t="s">
        <v>46</v>
      </c>
      <c r="J336">
        <v>2</v>
      </c>
      <c r="K336" t="s">
        <v>27</v>
      </c>
      <c r="L336">
        <v>8500</v>
      </c>
      <c r="M336">
        <v>7600</v>
      </c>
      <c r="N336">
        <f>Table4[[#This Row],[Qty]]*Table4[[#This Row],[Price]]</f>
        <v>17000</v>
      </c>
      <c r="O336">
        <f>Table4[[#This Row],[Qty]]*Table4[[#This Row],[Cost]]</f>
        <v>15200</v>
      </c>
      <c r="P336">
        <f>Table4[[#This Row],[Total Sales]]-Table4[[#This Row],[COGS]]</f>
        <v>1800</v>
      </c>
      <c r="Q336" s="1">
        <f>WEEKDAY(Table4[[#This Row],[Sales Date]])</f>
        <v>7</v>
      </c>
    </row>
    <row r="337" spans="2:17" x14ac:dyDescent="0.25">
      <c r="B337" t="s">
        <v>708</v>
      </c>
      <c r="C337" s="9">
        <v>44010</v>
      </c>
      <c r="D337" t="s">
        <v>709</v>
      </c>
      <c r="E337" t="s">
        <v>30</v>
      </c>
      <c r="F337" t="s">
        <v>17</v>
      </c>
      <c r="G337" t="s">
        <v>18</v>
      </c>
      <c r="H337" t="s">
        <v>65</v>
      </c>
      <c r="I337" t="s">
        <v>46</v>
      </c>
      <c r="J337">
        <v>3</v>
      </c>
      <c r="K337" t="s">
        <v>21</v>
      </c>
      <c r="L337">
        <v>13200.000000000002</v>
      </c>
      <c r="M337">
        <v>12000</v>
      </c>
      <c r="N337">
        <f>Table4[[#This Row],[Qty]]*Table4[[#This Row],[Price]]</f>
        <v>39600.000000000007</v>
      </c>
      <c r="O337">
        <f>Table4[[#This Row],[Qty]]*Table4[[#This Row],[Cost]]</f>
        <v>36000</v>
      </c>
      <c r="P337">
        <f>Table4[[#This Row],[Total Sales]]-Table4[[#This Row],[COGS]]</f>
        <v>3600.0000000000073</v>
      </c>
      <c r="Q337" s="1">
        <f>WEEKDAY(Table4[[#This Row],[Sales Date]])</f>
        <v>1</v>
      </c>
    </row>
    <row r="338" spans="2:17" x14ac:dyDescent="0.25">
      <c r="B338" t="s">
        <v>710</v>
      </c>
      <c r="C338" s="9">
        <v>44011</v>
      </c>
      <c r="D338" t="s">
        <v>711</v>
      </c>
      <c r="E338" t="s">
        <v>30</v>
      </c>
      <c r="F338" t="s">
        <v>17</v>
      </c>
      <c r="G338" t="s">
        <v>18</v>
      </c>
      <c r="H338" t="s">
        <v>68</v>
      </c>
      <c r="I338" t="s">
        <v>20</v>
      </c>
      <c r="J338">
        <v>2</v>
      </c>
      <c r="K338" t="s">
        <v>21</v>
      </c>
      <c r="L338">
        <v>22000</v>
      </c>
      <c r="M338">
        <v>20000</v>
      </c>
      <c r="N338">
        <f>Table4[[#This Row],[Qty]]*Table4[[#This Row],[Price]]</f>
        <v>44000</v>
      </c>
      <c r="O338">
        <f>Table4[[#This Row],[Qty]]*Table4[[#This Row],[Cost]]</f>
        <v>40000</v>
      </c>
      <c r="P338">
        <f>Table4[[#This Row],[Total Sales]]-Table4[[#This Row],[COGS]]</f>
        <v>4000</v>
      </c>
      <c r="Q338" s="1">
        <f>WEEKDAY(Table4[[#This Row],[Sales Date]])</f>
        <v>2</v>
      </c>
    </row>
    <row r="339" spans="2:17" x14ac:dyDescent="0.25">
      <c r="B339" t="s">
        <v>712</v>
      </c>
      <c r="C339" s="9">
        <v>44012</v>
      </c>
      <c r="D339" t="s">
        <v>713</v>
      </c>
      <c r="E339" t="s">
        <v>30</v>
      </c>
      <c r="F339" t="s">
        <v>24</v>
      </c>
      <c r="G339" t="s">
        <v>25</v>
      </c>
      <c r="H339" t="s">
        <v>71</v>
      </c>
      <c r="I339" t="s">
        <v>20</v>
      </c>
      <c r="J339">
        <v>2</v>
      </c>
      <c r="K339" t="s">
        <v>21</v>
      </c>
      <c r="L339">
        <v>7700</v>
      </c>
      <c r="M339">
        <v>7000</v>
      </c>
      <c r="N339">
        <f>Table4[[#This Row],[Qty]]*Table4[[#This Row],[Price]]</f>
        <v>15400</v>
      </c>
      <c r="O339">
        <f>Table4[[#This Row],[Qty]]*Table4[[#This Row],[Cost]]</f>
        <v>14000</v>
      </c>
      <c r="P339">
        <f>Table4[[#This Row],[Total Sales]]-Table4[[#This Row],[COGS]]</f>
        <v>1400</v>
      </c>
      <c r="Q339" s="1">
        <f>WEEKDAY(Table4[[#This Row],[Sales Date]])</f>
        <v>3</v>
      </c>
    </row>
    <row r="340" spans="2:17" x14ac:dyDescent="0.25">
      <c r="B340" t="s">
        <v>714</v>
      </c>
      <c r="C340" s="9">
        <v>44013</v>
      </c>
      <c r="D340" t="s">
        <v>715</v>
      </c>
      <c r="E340" t="s">
        <v>30</v>
      </c>
      <c r="F340" t="s">
        <v>31</v>
      </c>
      <c r="G340" t="s">
        <v>32</v>
      </c>
      <c r="H340" t="s">
        <v>74</v>
      </c>
      <c r="I340" t="s">
        <v>39</v>
      </c>
      <c r="J340">
        <v>3</v>
      </c>
      <c r="K340" t="s">
        <v>21</v>
      </c>
      <c r="L340">
        <v>22000</v>
      </c>
      <c r="M340">
        <v>20000</v>
      </c>
      <c r="N340">
        <f>Table4[[#This Row],[Qty]]*Table4[[#This Row],[Price]]</f>
        <v>66000</v>
      </c>
      <c r="O340">
        <f>Table4[[#This Row],[Qty]]*Table4[[#This Row],[Cost]]</f>
        <v>60000</v>
      </c>
      <c r="P340">
        <f>Table4[[#This Row],[Total Sales]]-Table4[[#This Row],[COGS]]</f>
        <v>6000</v>
      </c>
      <c r="Q340" s="1">
        <f>WEEKDAY(Table4[[#This Row],[Sales Date]])</f>
        <v>4</v>
      </c>
    </row>
    <row r="341" spans="2:17" x14ac:dyDescent="0.25">
      <c r="B341" t="s">
        <v>716</v>
      </c>
      <c r="C341" s="9">
        <v>44014</v>
      </c>
      <c r="D341" t="s">
        <v>717</v>
      </c>
      <c r="E341" t="s">
        <v>16</v>
      </c>
      <c r="F341" t="s">
        <v>36</v>
      </c>
      <c r="G341" t="s">
        <v>37</v>
      </c>
      <c r="H341" t="s">
        <v>77</v>
      </c>
      <c r="I341" t="s">
        <v>20</v>
      </c>
      <c r="J341">
        <v>1</v>
      </c>
      <c r="K341" t="s">
        <v>21</v>
      </c>
      <c r="L341">
        <v>44000</v>
      </c>
      <c r="M341">
        <v>40000</v>
      </c>
      <c r="N341">
        <f>Table4[[#This Row],[Qty]]*Table4[[#This Row],[Price]]</f>
        <v>44000</v>
      </c>
      <c r="O341">
        <f>Table4[[#This Row],[Qty]]*Table4[[#This Row],[Cost]]</f>
        <v>40000</v>
      </c>
      <c r="P341">
        <f>Table4[[#This Row],[Total Sales]]-Table4[[#This Row],[COGS]]</f>
        <v>4000</v>
      </c>
      <c r="Q341" s="1">
        <f>WEEKDAY(Table4[[#This Row],[Sales Date]])</f>
        <v>5</v>
      </c>
    </row>
    <row r="342" spans="2:17" x14ac:dyDescent="0.25">
      <c r="B342" t="s">
        <v>718</v>
      </c>
      <c r="C342" s="9">
        <v>44015</v>
      </c>
      <c r="D342" t="s">
        <v>719</v>
      </c>
      <c r="E342" t="s">
        <v>16</v>
      </c>
      <c r="F342" t="s">
        <v>17</v>
      </c>
      <c r="G342" t="s">
        <v>18</v>
      </c>
      <c r="H342" t="s">
        <v>80</v>
      </c>
      <c r="I342" t="s">
        <v>20</v>
      </c>
      <c r="J342">
        <v>2</v>
      </c>
      <c r="K342" t="s">
        <v>21</v>
      </c>
      <c r="L342">
        <v>19800</v>
      </c>
      <c r="M342">
        <v>18000</v>
      </c>
      <c r="N342">
        <f>Table4[[#This Row],[Qty]]*Table4[[#This Row],[Price]]</f>
        <v>39600</v>
      </c>
      <c r="O342">
        <f>Table4[[#This Row],[Qty]]*Table4[[#This Row],[Cost]]</f>
        <v>36000</v>
      </c>
      <c r="P342">
        <f>Table4[[#This Row],[Total Sales]]-Table4[[#This Row],[COGS]]</f>
        <v>3600</v>
      </c>
      <c r="Q342" s="1">
        <f>WEEKDAY(Table4[[#This Row],[Sales Date]])</f>
        <v>6</v>
      </c>
    </row>
    <row r="343" spans="2:17" x14ac:dyDescent="0.25">
      <c r="B343" t="s">
        <v>720</v>
      </c>
      <c r="C343" s="9">
        <v>44016</v>
      </c>
      <c r="D343" t="s">
        <v>721</v>
      </c>
      <c r="E343" t="s">
        <v>16</v>
      </c>
      <c r="F343" t="s">
        <v>17</v>
      </c>
      <c r="G343" t="s">
        <v>18</v>
      </c>
      <c r="H343" t="s">
        <v>83</v>
      </c>
      <c r="I343" t="s">
        <v>46</v>
      </c>
      <c r="J343">
        <v>2</v>
      </c>
      <c r="K343" t="s">
        <v>21</v>
      </c>
      <c r="L343">
        <v>9950</v>
      </c>
      <c r="M343">
        <v>9000</v>
      </c>
      <c r="N343">
        <f>Table4[[#This Row],[Qty]]*Table4[[#This Row],[Price]]</f>
        <v>19900</v>
      </c>
      <c r="O343">
        <f>Table4[[#This Row],[Qty]]*Table4[[#This Row],[Cost]]</f>
        <v>18000</v>
      </c>
      <c r="P343">
        <f>Table4[[#This Row],[Total Sales]]-Table4[[#This Row],[COGS]]</f>
        <v>1900</v>
      </c>
      <c r="Q343" s="1">
        <f>WEEKDAY(Table4[[#This Row],[Sales Date]])</f>
        <v>7</v>
      </c>
    </row>
    <row r="344" spans="2:17" x14ac:dyDescent="0.25">
      <c r="B344" t="s">
        <v>722</v>
      </c>
      <c r="C344" s="9">
        <v>44017</v>
      </c>
      <c r="D344" t="s">
        <v>723</v>
      </c>
      <c r="E344" t="s">
        <v>30</v>
      </c>
      <c r="F344" t="s">
        <v>24</v>
      </c>
      <c r="G344" t="s">
        <v>25</v>
      </c>
      <c r="H344" t="s">
        <v>86</v>
      </c>
      <c r="I344" t="s">
        <v>20</v>
      </c>
      <c r="J344">
        <v>2</v>
      </c>
      <c r="K344" t="s">
        <v>21</v>
      </c>
      <c r="L344">
        <v>7700</v>
      </c>
      <c r="M344">
        <v>7000</v>
      </c>
      <c r="N344">
        <f>Table4[[#This Row],[Qty]]*Table4[[#This Row],[Price]]</f>
        <v>15400</v>
      </c>
      <c r="O344">
        <f>Table4[[#This Row],[Qty]]*Table4[[#This Row],[Cost]]</f>
        <v>14000</v>
      </c>
      <c r="P344">
        <f>Table4[[#This Row],[Total Sales]]-Table4[[#This Row],[COGS]]</f>
        <v>1400</v>
      </c>
      <c r="Q344" s="1">
        <f>WEEKDAY(Table4[[#This Row],[Sales Date]])</f>
        <v>1</v>
      </c>
    </row>
    <row r="345" spans="2:17" x14ac:dyDescent="0.25">
      <c r="B345" t="s">
        <v>724</v>
      </c>
      <c r="C345" s="9">
        <v>44018</v>
      </c>
      <c r="D345" t="s">
        <v>725</v>
      </c>
      <c r="E345" t="s">
        <v>30</v>
      </c>
      <c r="F345" t="s">
        <v>31</v>
      </c>
      <c r="G345" t="s">
        <v>32</v>
      </c>
      <c r="H345" t="s">
        <v>19</v>
      </c>
      <c r="I345" t="s">
        <v>20</v>
      </c>
      <c r="J345">
        <v>4</v>
      </c>
      <c r="K345" t="s">
        <v>21</v>
      </c>
      <c r="L345">
        <v>11000</v>
      </c>
      <c r="M345">
        <v>10000</v>
      </c>
      <c r="N345">
        <f>Table4[[#This Row],[Qty]]*Table4[[#This Row],[Price]]</f>
        <v>44000</v>
      </c>
      <c r="O345">
        <f>Table4[[#This Row],[Qty]]*Table4[[#This Row],[Cost]]</f>
        <v>40000</v>
      </c>
      <c r="P345">
        <f>Table4[[#This Row],[Total Sales]]-Table4[[#This Row],[COGS]]</f>
        <v>4000</v>
      </c>
      <c r="Q345" s="1">
        <f>WEEKDAY(Table4[[#This Row],[Sales Date]])</f>
        <v>2</v>
      </c>
    </row>
    <row r="346" spans="2:17" x14ac:dyDescent="0.25">
      <c r="B346" t="s">
        <v>726</v>
      </c>
      <c r="C346" s="9">
        <v>44019</v>
      </c>
      <c r="D346" t="s">
        <v>727</v>
      </c>
      <c r="E346" t="s">
        <v>30</v>
      </c>
      <c r="F346" t="s">
        <v>36</v>
      </c>
      <c r="G346" t="s">
        <v>37</v>
      </c>
      <c r="H346" t="s">
        <v>26</v>
      </c>
      <c r="I346" t="s">
        <v>20</v>
      </c>
      <c r="J346">
        <v>1</v>
      </c>
      <c r="K346" t="s">
        <v>21</v>
      </c>
      <c r="L346">
        <v>13200.000000000002</v>
      </c>
      <c r="M346">
        <v>12000</v>
      </c>
      <c r="N346">
        <f>Table4[[#This Row],[Qty]]*Table4[[#This Row],[Price]]</f>
        <v>13200.000000000002</v>
      </c>
      <c r="O346">
        <f>Table4[[#This Row],[Qty]]*Table4[[#This Row],[Cost]]</f>
        <v>12000</v>
      </c>
      <c r="P346">
        <f>Table4[[#This Row],[Total Sales]]-Table4[[#This Row],[COGS]]</f>
        <v>1200.0000000000018</v>
      </c>
      <c r="Q346" s="1">
        <f>WEEKDAY(Table4[[#This Row],[Sales Date]])</f>
        <v>3</v>
      </c>
    </row>
    <row r="347" spans="2:17" x14ac:dyDescent="0.25">
      <c r="B347" t="s">
        <v>728</v>
      </c>
      <c r="C347" s="9">
        <v>44020</v>
      </c>
      <c r="D347" t="s">
        <v>729</v>
      </c>
      <c r="E347" t="s">
        <v>30</v>
      </c>
      <c r="F347" t="s">
        <v>17</v>
      </c>
      <c r="G347" t="s">
        <v>18</v>
      </c>
      <c r="H347" t="s">
        <v>33</v>
      </c>
      <c r="I347" t="s">
        <v>20</v>
      </c>
      <c r="J347">
        <v>2</v>
      </c>
      <c r="K347" t="s">
        <v>21</v>
      </c>
      <c r="L347">
        <v>9950</v>
      </c>
      <c r="M347">
        <v>9000</v>
      </c>
      <c r="N347">
        <f>Table4[[#This Row],[Qty]]*Table4[[#This Row],[Price]]</f>
        <v>19900</v>
      </c>
      <c r="O347">
        <f>Table4[[#This Row],[Qty]]*Table4[[#This Row],[Cost]]</f>
        <v>18000</v>
      </c>
      <c r="P347">
        <f>Table4[[#This Row],[Total Sales]]-Table4[[#This Row],[COGS]]</f>
        <v>1900</v>
      </c>
      <c r="Q347" s="1">
        <f>WEEKDAY(Table4[[#This Row],[Sales Date]])</f>
        <v>4</v>
      </c>
    </row>
    <row r="348" spans="2:17" x14ac:dyDescent="0.25">
      <c r="B348" t="s">
        <v>730</v>
      </c>
      <c r="C348" s="9">
        <v>44019</v>
      </c>
      <c r="D348" t="s">
        <v>731</v>
      </c>
      <c r="E348" t="s">
        <v>16</v>
      </c>
      <c r="F348" t="s">
        <v>17</v>
      </c>
      <c r="G348" t="s">
        <v>18</v>
      </c>
      <c r="H348" t="s">
        <v>38</v>
      </c>
      <c r="I348" t="s">
        <v>39</v>
      </c>
      <c r="J348">
        <v>2</v>
      </c>
      <c r="K348" t="s">
        <v>21</v>
      </c>
      <c r="L348">
        <v>7700</v>
      </c>
      <c r="M348">
        <v>7000</v>
      </c>
      <c r="N348">
        <f>Table4[[#This Row],[Qty]]*Table4[[#This Row],[Price]]</f>
        <v>15400</v>
      </c>
      <c r="O348">
        <f>Table4[[#This Row],[Qty]]*Table4[[#This Row],[Cost]]</f>
        <v>14000</v>
      </c>
      <c r="P348">
        <f>Table4[[#This Row],[Total Sales]]-Table4[[#This Row],[COGS]]</f>
        <v>1400</v>
      </c>
      <c r="Q348" s="1">
        <f>WEEKDAY(Table4[[#This Row],[Sales Date]])</f>
        <v>3</v>
      </c>
    </row>
    <row r="349" spans="2:17" x14ac:dyDescent="0.25">
      <c r="B349" t="s">
        <v>732</v>
      </c>
      <c r="C349" s="9">
        <v>44022</v>
      </c>
      <c r="D349" t="s">
        <v>733</v>
      </c>
      <c r="E349" t="s">
        <v>30</v>
      </c>
      <c r="F349" t="s">
        <v>24</v>
      </c>
      <c r="G349" t="s">
        <v>25</v>
      </c>
      <c r="H349" t="s">
        <v>42</v>
      </c>
      <c r="I349" t="s">
        <v>20</v>
      </c>
      <c r="J349">
        <v>4</v>
      </c>
      <c r="K349" t="s">
        <v>21</v>
      </c>
      <c r="L349">
        <v>11000</v>
      </c>
      <c r="M349">
        <v>10000</v>
      </c>
      <c r="N349">
        <f>Table4[[#This Row],[Qty]]*Table4[[#This Row],[Price]]</f>
        <v>44000</v>
      </c>
      <c r="O349">
        <f>Table4[[#This Row],[Qty]]*Table4[[#This Row],[Cost]]</f>
        <v>40000</v>
      </c>
      <c r="P349">
        <f>Table4[[#This Row],[Total Sales]]-Table4[[#This Row],[COGS]]</f>
        <v>4000</v>
      </c>
      <c r="Q349" s="1">
        <f>WEEKDAY(Table4[[#This Row],[Sales Date]])</f>
        <v>6</v>
      </c>
    </row>
    <row r="350" spans="2:17" x14ac:dyDescent="0.25">
      <c r="B350" t="s">
        <v>734</v>
      </c>
      <c r="C350" s="9">
        <v>44023</v>
      </c>
      <c r="D350" t="s">
        <v>735</v>
      </c>
      <c r="E350" t="s">
        <v>30</v>
      </c>
      <c r="F350" t="s">
        <v>31</v>
      </c>
      <c r="G350" t="s">
        <v>32</v>
      </c>
      <c r="H350" t="s">
        <v>45</v>
      </c>
      <c r="I350" t="s">
        <v>46</v>
      </c>
      <c r="J350">
        <v>1</v>
      </c>
      <c r="K350" t="s">
        <v>21</v>
      </c>
      <c r="L350">
        <v>13200.000000000002</v>
      </c>
      <c r="M350">
        <v>12000</v>
      </c>
      <c r="N350">
        <f>Table4[[#This Row],[Qty]]*Table4[[#This Row],[Price]]</f>
        <v>13200.000000000002</v>
      </c>
      <c r="O350">
        <f>Table4[[#This Row],[Qty]]*Table4[[#This Row],[Cost]]</f>
        <v>12000</v>
      </c>
      <c r="P350">
        <f>Table4[[#This Row],[Total Sales]]-Table4[[#This Row],[COGS]]</f>
        <v>1200.0000000000018</v>
      </c>
      <c r="Q350" s="1">
        <f>WEEKDAY(Table4[[#This Row],[Sales Date]])</f>
        <v>7</v>
      </c>
    </row>
    <row r="351" spans="2:17" x14ac:dyDescent="0.25">
      <c r="B351" t="s">
        <v>736</v>
      </c>
      <c r="C351" s="9">
        <v>44024</v>
      </c>
      <c r="D351" t="s">
        <v>737</v>
      </c>
      <c r="E351" t="s">
        <v>30</v>
      </c>
      <c r="F351" t="s">
        <v>36</v>
      </c>
      <c r="G351" t="s">
        <v>37</v>
      </c>
      <c r="H351" t="s">
        <v>49</v>
      </c>
      <c r="I351" t="s">
        <v>20</v>
      </c>
      <c r="J351">
        <v>2</v>
      </c>
      <c r="K351" t="s">
        <v>21</v>
      </c>
      <c r="L351">
        <v>9950</v>
      </c>
      <c r="M351">
        <v>9000</v>
      </c>
      <c r="N351">
        <f>Table4[[#This Row],[Qty]]*Table4[[#This Row],[Price]]</f>
        <v>19900</v>
      </c>
      <c r="O351">
        <f>Table4[[#This Row],[Qty]]*Table4[[#This Row],[Cost]]</f>
        <v>18000</v>
      </c>
      <c r="P351">
        <f>Table4[[#This Row],[Total Sales]]-Table4[[#This Row],[COGS]]</f>
        <v>1900</v>
      </c>
      <c r="Q351" s="1">
        <f>WEEKDAY(Table4[[#This Row],[Sales Date]])</f>
        <v>1</v>
      </c>
    </row>
    <row r="352" spans="2:17" x14ac:dyDescent="0.25">
      <c r="B352" t="s">
        <v>738</v>
      </c>
      <c r="C352" s="9">
        <v>44025</v>
      </c>
      <c r="D352" t="s">
        <v>739</v>
      </c>
      <c r="E352" t="s">
        <v>30</v>
      </c>
      <c r="F352" t="s">
        <v>17</v>
      </c>
      <c r="G352" t="s">
        <v>18</v>
      </c>
      <c r="H352" t="s">
        <v>52</v>
      </c>
      <c r="I352" t="s">
        <v>39</v>
      </c>
      <c r="J352">
        <v>30</v>
      </c>
      <c r="K352" t="s">
        <v>21</v>
      </c>
      <c r="L352">
        <v>11000</v>
      </c>
      <c r="M352">
        <v>10000</v>
      </c>
      <c r="N352">
        <f>Table4[[#This Row],[Qty]]*Table4[[#This Row],[Price]]</f>
        <v>330000</v>
      </c>
      <c r="O352">
        <f>Table4[[#This Row],[Qty]]*Table4[[#This Row],[Cost]]</f>
        <v>300000</v>
      </c>
      <c r="P352">
        <f>Table4[[#This Row],[Total Sales]]-Table4[[#This Row],[COGS]]</f>
        <v>30000</v>
      </c>
      <c r="Q352" s="1">
        <f>WEEKDAY(Table4[[#This Row],[Sales Date]])</f>
        <v>2</v>
      </c>
    </row>
    <row r="353" spans="2:17" x14ac:dyDescent="0.25">
      <c r="B353" t="s">
        <v>740</v>
      </c>
      <c r="C353" s="9">
        <v>44026</v>
      </c>
      <c r="D353" t="s">
        <v>741</v>
      </c>
      <c r="E353" t="s">
        <v>30</v>
      </c>
      <c r="F353" t="s">
        <v>17</v>
      </c>
      <c r="G353" t="s">
        <v>18</v>
      </c>
      <c r="H353" t="s">
        <v>55</v>
      </c>
      <c r="I353" t="s">
        <v>39</v>
      </c>
      <c r="J353">
        <v>1</v>
      </c>
      <c r="K353" t="s">
        <v>21</v>
      </c>
      <c r="L353">
        <v>11000</v>
      </c>
      <c r="M353">
        <v>10000</v>
      </c>
      <c r="N353">
        <f>Table4[[#This Row],[Qty]]*Table4[[#This Row],[Price]]</f>
        <v>11000</v>
      </c>
      <c r="O353">
        <f>Table4[[#This Row],[Qty]]*Table4[[#This Row],[Cost]]</f>
        <v>10000</v>
      </c>
      <c r="P353">
        <f>Table4[[#This Row],[Total Sales]]-Table4[[#This Row],[COGS]]</f>
        <v>1000</v>
      </c>
      <c r="Q353" s="1">
        <f>WEEKDAY(Table4[[#This Row],[Sales Date]])</f>
        <v>3</v>
      </c>
    </row>
    <row r="354" spans="2:17" x14ac:dyDescent="0.25">
      <c r="B354" t="s">
        <v>742</v>
      </c>
      <c r="C354" s="9">
        <v>44027</v>
      </c>
      <c r="D354" t="s">
        <v>743</v>
      </c>
      <c r="E354" t="s">
        <v>30</v>
      </c>
      <c r="F354" t="s">
        <v>24</v>
      </c>
      <c r="G354" t="s">
        <v>25</v>
      </c>
      <c r="H354" t="s">
        <v>58</v>
      </c>
      <c r="I354" t="s">
        <v>59</v>
      </c>
      <c r="J354">
        <v>1</v>
      </c>
      <c r="K354" t="s">
        <v>21</v>
      </c>
      <c r="L354">
        <v>7700.0000000000009</v>
      </c>
      <c r="M354">
        <v>7000</v>
      </c>
      <c r="N354">
        <f>Table4[[#This Row],[Qty]]*Table4[[#This Row],[Price]]</f>
        <v>7700.0000000000009</v>
      </c>
      <c r="O354">
        <f>Table4[[#This Row],[Qty]]*Table4[[#This Row],[Cost]]</f>
        <v>7000</v>
      </c>
      <c r="P354">
        <f>Table4[[#This Row],[Total Sales]]-Table4[[#This Row],[COGS]]</f>
        <v>700.00000000000091</v>
      </c>
      <c r="Q354" s="1">
        <f>WEEKDAY(Table4[[#This Row],[Sales Date]])</f>
        <v>4</v>
      </c>
    </row>
    <row r="355" spans="2:17" x14ac:dyDescent="0.25">
      <c r="B355" t="s">
        <v>744</v>
      </c>
      <c r="C355" s="9">
        <v>44028</v>
      </c>
      <c r="D355" t="s">
        <v>745</v>
      </c>
      <c r="E355" t="s">
        <v>30</v>
      </c>
      <c r="F355" t="s">
        <v>31</v>
      </c>
      <c r="G355" t="s">
        <v>32</v>
      </c>
      <c r="H355" t="s">
        <v>62</v>
      </c>
      <c r="I355" t="s">
        <v>46</v>
      </c>
      <c r="J355">
        <v>2</v>
      </c>
      <c r="K355" t="s">
        <v>21</v>
      </c>
      <c r="L355">
        <v>9950</v>
      </c>
      <c r="M355">
        <v>9000</v>
      </c>
      <c r="N355">
        <f>Table4[[#This Row],[Qty]]*Table4[[#This Row],[Price]]</f>
        <v>19900</v>
      </c>
      <c r="O355">
        <f>Table4[[#This Row],[Qty]]*Table4[[#This Row],[Cost]]</f>
        <v>18000</v>
      </c>
      <c r="P355">
        <f>Table4[[#This Row],[Total Sales]]-Table4[[#This Row],[COGS]]</f>
        <v>1900</v>
      </c>
      <c r="Q355" s="1">
        <f>WEEKDAY(Table4[[#This Row],[Sales Date]])</f>
        <v>5</v>
      </c>
    </row>
    <row r="356" spans="2:17" x14ac:dyDescent="0.25">
      <c r="B356" t="s">
        <v>746</v>
      </c>
      <c r="C356" s="9">
        <v>44029</v>
      </c>
      <c r="D356" t="s">
        <v>747</v>
      </c>
      <c r="E356" t="s">
        <v>30</v>
      </c>
      <c r="F356" t="s">
        <v>36</v>
      </c>
      <c r="G356" t="s">
        <v>37</v>
      </c>
      <c r="H356" t="s">
        <v>65</v>
      </c>
      <c r="I356" t="s">
        <v>46</v>
      </c>
      <c r="J356">
        <v>2</v>
      </c>
      <c r="K356" t="s">
        <v>21</v>
      </c>
      <c r="L356">
        <v>19800</v>
      </c>
      <c r="M356">
        <v>18000</v>
      </c>
      <c r="N356">
        <f>Table4[[#This Row],[Qty]]*Table4[[#This Row],[Price]]</f>
        <v>39600</v>
      </c>
      <c r="O356">
        <f>Table4[[#This Row],[Qty]]*Table4[[#This Row],[Cost]]</f>
        <v>36000</v>
      </c>
      <c r="P356">
        <f>Table4[[#This Row],[Total Sales]]-Table4[[#This Row],[COGS]]</f>
        <v>3600</v>
      </c>
      <c r="Q356" s="1">
        <f>WEEKDAY(Table4[[#This Row],[Sales Date]])</f>
        <v>6</v>
      </c>
    </row>
    <row r="357" spans="2:17" x14ac:dyDescent="0.25">
      <c r="B357" t="s">
        <v>748</v>
      </c>
      <c r="C357" s="9">
        <v>44030</v>
      </c>
      <c r="D357" t="s">
        <v>749</v>
      </c>
      <c r="E357" t="s">
        <v>30</v>
      </c>
      <c r="F357" t="s">
        <v>17</v>
      </c>
      <c r="G357" t="s">
        <v>18</v>
      </c>
      <c r="H357" t="s">
        <v>68</v>
      </c>
      <c r="I357" t="s">
        <v>20</v>
      </c>
      <c r="J357">
        <v>1</v>
      </c>
      <c r="K357" t="s">
        <v>21</v>
      </c>
      <c r="L357">
        <v>44000</v>
      </c>
      <c r="M357">
        <v>40000</v>
      </c>
      <c r="N357">
        <f>Table4[[#This Row],[Qty]]*Table4[[#This Row],[Price]]</f>
        <v>44000</v>
      </c>
      <c r="O357">
        <f>Table4[[#This Row],[Qty]]*Table4[[#This Row],[Cost]]</f>
        <v>40000</v>
      </c>
      <c r="P357">
        <f>Table4[[#This Row],[Total Sales]]-Table4[[#This Row],[COGS]]</f>
        <v>4000</v>
      </c>
      <c r="Q357" s="1">
        <f>WEEKDAY(Table4[[#This Row],[Sales Date]])</f>
        <v>7</v>
      </c>
    </row>
    <row r="358" spans="2:17" x14ac:dyDescent="0.25">
      <c r="B358" t="s">
        <v>750</v>
      </c>
      <c r="C358" s="9">
        <v>44029</v>
      </c>
      <c r="D358" t="s">
        <v>751</v>
      </c>
      <c r="E358" t="s">
        <v>30</v>
      </c>
      <c r="F358" t="s">
        <v>17</v>
      </c>
      <c r="G358" t="s">
        <v>18</v>
      </c>
      <c r="H358" t="s">
        <v>71</v>
      </c>
      <c r="I358" t="s">
        <v>20</v>
      </c>
      <c r="J358">
        <v>20</v>
      </c>
      <c r="K358" t="s">
        <v>21</v>
      </c>
      <c r="L358">
        <v>13200.000000000002</v>
      </c>
      <c r="M358">
        <v>12000</v>
      </c>
      <c r="N358">
        <f>Table4[[#This Row],[Qty]]*Table4[[#This Row],[Price]]</f>
        <v>264000.00000000006</v>
      </c>
      <c r="O358">
        <f>Table4[[#This Row],[Qty]]*Table4[[#This Row],[Cost]]</f>
        <v>240000</v>
      </c>
      <c r="P358">
        <f>Table4[[#This Row],[Total Sales]]-Table4[[#This Row],[COGS]]</f>
        <v>24000.000000000058</v>
      </c>
      <c r="Q358" s="1">
        <f>WEEKDAY(Table4[[#This Row],[Sales Date]])</f>
        <v>6</v>
      </c>
    </row>
    <row r="359" spans="2:17" x14ac:dyDescent="0.25">
      <c r="B359" t="s">
        <v>752</v>
      </c>
      <c r="C359" s="9">
        <v>44032</v>
      </c>
      <c r="D359" t="s">
        <v>753</v>
      </c>
      <c r="E359" t="s">
        <v>30</v>
      </c>
      <c r="F359" t="s">
        <v>24</v>
      </c>
      <c r="G359" t="s">
        <v>25</v>
      </c>
      <c r="H359" t="s">
        <v>74</v>
      </c>
      <c r="I359" t="s">
        <v>39</v>
      </c>
      <c r="J359">
        <v>2</v>
      </c>
      <c r="K359" t="s">
        <v>21</v>
      </c>
      <c r="L359">
        <v>13000</v>
      </c>
      <c r="M359">
        <v>12000</v>
      </c>
      <c r="N359">
        <f>Table4[[#This Row],[Qty]]*Table4[[#This Row],[Price]]</f>
        <v>26000</v>
      </c>
      <c r="O359">
        <f>Table4[[#This Row],[Qty]]*Table4[[#This Row],[Cost]]</f>
        <v>24000</v>
      </c>
      <c r="P359">
        <f>Table4[[#This Row],[Total Sales]]-Table4[[#This Row],[COGS]]</f>
        <v>2000</v>
      </c>
      <c r="Q359" s="1">
        <f>WEEKDAY(Table4[[#This Row],[Sales Date]])</f>
        <v>2</v>
      </c>
    </row>
    <row r="360" spans="2:17" x14ac:dyDescent="0.25">
      <c r="B360" t="s">
        <v>754</v>
      </c>
      <c r="C360" s="9">
        <v>44033</v>
      </c>
      <c r="D360" t="s">
        <v>755</v>
      </c>
      <c r="E360" t="s">
        <v>30</v>
      </c>
      <c r="F360" t="s">
        <v>31</v>
      </c>
      <c r="G360" t="s">
        <v>32</v>
      </c>
      <c r="H360" t="s">
        <v>77</v>
      </c>
      <c r="I360" t="s">
        <v>20</v>
      </c>
      <c r="J360">
        <v>2</v>
      </c>
      <c r="K360" t="s">
        <v>21</v>
      </c>
      <c r="L360">
        <v>6700</v>
      </c>
      <c r="M360">
        <v>5000</v>
      </c>
      <c r="N360">
        <f>Table4[[#This Row],[Qty]]*Table4[[#This Row],[Price]]</f>
        <v>13400</v>
      </c>
      <c r="O360">
        <f>Table4[[#This Row],[Qty]]*Table4[[#This Row],[Cost]]</f>
        <v>10000</v>
      </c>
      <c r="P360">
        <f>Table4[[#This Row],[Total Sales]]-Table4[[#This Row],[COGS]]</f>
        <v>3400</v>
      </c>
      <c r="Q360" s="1">
        <f>WEEKDAY(Table4[[#This Row],[Sales Date]])</f>
        <v>3</v>
      </c>
    </row>
    <row r="361" spans="2:17" x14ac:dyDescent="0.25">
      <c r="B361" t="s">
        <v>756</v>
      </c>
      <c r="C361" s="9">
        <v>44034</v>
      </c>
      <c r="D361" t="s">
        <v>757</v>
      </c>
      <c r="E361" t="s">
        <v>30</v>
      </c>
      <c r="F361" t="s">
        <v>36</v>
      </c>
      <c r="G361" t="s">
        <v>37</v>
      </c>
      <c r="H361" t="s">
        <v>80</v>
      </c>
      <c r="I361" t="s">
        <v>20</v>
      </c>
      <c r="J361">
        <v>1</v>
      </c>
      <c r="K361" t="s">
        <v>21</v>
      </c>
      <c r="L361">
        <v>6700</v>
      </c>
      <c r="M361">
        <v>5001</v>
      </c>
      <c r="N361">
        <f>Table4[[#This Row],[Qty]]*Table4[[#This Row],[Price]]</f>
        <v>6700</v>
      </c>
      <c r="O361">
        <f>Table4[[#This Row],[Qty]]*Table4[[#This Row],[Cost]]</f>
        <v>5001</v>
      </c>
      <c r="P361">
        <f>Table4[[#This Row],[Total Sales]]-Table4[[#This Row],[COGS]]</f>
        <v>1699</v>
      </c>
      <c r="Q361" s="1">
        <f>WEEKDAY(Table4[[#This Row],[Sales Date]])</f>
        <v>4</v>
      </c>
    </row>
    <row r="362" spans="2:17" x14ac:dyDescent="0.25">
      <c r="B362" t="s">
        <v>758</v>
      </c>
      <c r="C362" s="9">
        <v>44035</v>
      </c>
      <c r="D362" t="s">
        <v>759</v>
      </c>
      <c r="E362" t="s">
        <v>16</v>
      </c>
      <c r="F362" t="s">
        <v>17</v>
      </c>
      <c r="G362" t="s">
        <v>18</v>
      </c>
      <c r="H362" t="s">
        <v>83</v>
      </c>
      <c r="I362" t="s">
        <v>46</v>
      </c>
      <c r="J362">
        <v>1</v>
      </c>
      <c r="K362" t="s">
        <v>21</v>
      </c>
      <c r="L362">
        <v>6700</v>
      </c>
      <c r="M362">
        <v>5002</v>
      </c>
      <c r="N362">
        <f>Table4[[#This Row],[Qty]]*Table4[[#This Row],[Price]]</f>
        <v>6700</v>
      </c>
      <c r="O362">
        <f>Table4[[#This Row],[Qty]]*Table4[[#This Row],[Cost]]</f>
        <v>5002</v>
      </c>
      <c r="P362">
        <f>Table4[[#This Row],[Total Sales]]-Table4[[#This Row],[COGS]]</f>
        <v>1698</v>
      </c>
      <c r="Q362" s="1">
        <f>WEEKDAY(Table4[[#This Row],[Sales Date]])</f>
        <v>5</v>
      </c>
    </row>
    <row r="363" spans="2:17" x14ac:dyDescent="0.25">
      <c r="B363" t="s">
        <v>760</v>
      </c>
      <c r="C363" s="9">
        <v>44036</v>
      </c>
      <c r="D363" t="s">
        <v>761</v>
      </c>
      <c r="E363" t="s">
        <v>16</v>
      </c>
      <c r="F363" t="s">
        <v>17</v>
      </c>
      <c r="G363" t="s">
        <v>18</v>
      </c>
      <c r="H363" t="s">
        <v>86</v>
      </c>
      <c r="I363" t="s">
        <v>20</v>
      </c>
      <c r="J363">
        <v>2</v>
      </c>
      <c r="K363" t="s">
        <v>21</v>
      </c>
      <c r="L363">
        <v>6700</v>
      </c>
      <c r="M363">
        <v>5000</v>
      </c>
      <c r="N363">
        <f>Table4[[#This Row],[Qty]]*Table4[[#This Row],[Price]]</f>
        <v>13400</v>
      </c>
      <c r="O363">
        <f>Table4[[#This Row],[Qty]]*Table4[[#This Row],[Cost]]</f>
        <v>10000</v>
      </c>
      <c r="P363">
        <f>Table4[[#This Row],[Total Sales]]-Table4[[#This Row],[COGS]]</f>
        <v>3400</v>
      </c>
      <c r="Q363" s="1">
        <f>WEEKDAY(Table4[[#This Row],[Sales Date]])</f>
        <v>6</v>
      </c>
    </row>
    <row r="364" spans="2:17" x14ac:dyDescent="0.25">
      <c r="B364" t="s">
        <v>762</v>
      </c>
      <c r="C364" s="9">
        <v>44037</v>
      </c>
      <c r="D364" t="s">
        <v>763</v>
      </c>
      <c r="E364" t="s">
        <v>16</v>
      </c>
      <c r="F364" t="s">
        <v>24</v>
      </c>
      <c r="G364" t="s">
        <v>25</v>
      </c>
      <c r="H364" t="s">
        <v>19</v>
      </c>
      <c r="I364" t="s">
        <v>20</v>
      </c>
      <c r="J364">
        <v>2</v>
      </c>
      <c r="K364" t="s">
        <v>21</v>
      </c>
      <c r="L364">
        <v>6700</v>
      </c>
      <c r="M364">
        <v>5001</v>
      </c>
      <c r="N364">
        <f>Table4[[#This Row],[Qty]]*Table4[[#This Row],[Price]]</f>
        <v>13400</v>
      </c>
      <c r="O364">
        <f>Table4[[#This Row],[Qty]]*Table4[[#This Row],[Cost]]</f>
        <v>10002</v>
      </c>
      <c r="P364">
        <f>Table4[[#This Row],[Total Sales]]-Table4[[#This Row],[COGS]]</f>
        <v>3398</v>
      </c>
      <c r="Q364" s="1">
        <f>WEEKDAY(Table4[[#This Row],[Sales Date]])</f>
        <v>7</v>
      </c>
    </row>
    <row r="365" spans="2:17" x14ac:dyDescent="0.25">
      <c r="B365" t="s">
        <v>764</v>
      </c>
      <c r="C365" s="9">
        <v>44038</v>
      </c>
      <c r="D365" t="s">
        <v>765</v>
      </c>
      <c r="E365" t="s">
        <v>30</v>
      </c>
      <c r="F365" t="s">
        <v>31</v>
      </c>
      <c r="G365" t="s">
        <v>32</v>
      </c>
      <c r="H365" t="s">
        <v>26</v>
      </c>
      <c r="I365" t="s">
        <v>20</v>
      </c>
      <c r="J365">
        <v>1</v>
      </c>
      <c r="K365" t="s">
        <v>21</v>
      </c>
      <c r="L365">
        <v>6700</v>
      </c>
      <c r="M365">
        <v>5002</v>
      </c>
      <c r="N365">
        <f>Table4[[#This Row],[Qty]]*Table4[[#This Row],[Price]]</f>
        <v>6700</v>
      </c>
      <c r="O365">
        <f>Table4[[#This Row],[Qty]]*Table4[[#This Row],[Cost]]</f>
        <v>5002</v>
      </c>
      <c r="P365">
        <f>Table4[[#This Row],[Total Sales]]-Table4[[#This Row],[COGS]]</f>
        <v>1698</v>
      </c>
      <c r="Q365" s="1">
        <f>WEEKDAY(Table4[[#This Row],[Sales Date]])</f>
        <v>1</v>
      </c>
    </row>
    <row r="366" spans="2:17" x14ac:dyDescent="0.25">
      <c r="B366" t="s">
        <v>766</v>
      </c>
      <c r="C366" s="9">
        <v>44039</v>
      </c>
      <c r="D366" t="s">
        <v>767</v>
      </c>
      <c r="E366" t="s">
        <v>30</v>
      </c>
      <c r="F366" t="s">
        <v>36</v>
      </c>
      <c r="G366" t="s">
        <v>37</v>
      </c>
      <c r="H366" t="s">
        <v>33</v>
      </c>
      <c r="I366" t="s">
        <v>20</v>
      </c>
      <c r="J366">
        <v>1</v>
      </c>
      <c r="K366" t="s">
        <v>21</v>
      </c>
      <c r="L366">
        <v>6700</v>
      </c>
      <c r="M366">
        <v>5000</v>
      </c>
      <c r="N366">
        <f>Table4[[#This Row],[Qty]]*Table4[[#This Row],[Price]]</f>
        <v>6700</v>
      </c>
      <c r="O366">
        <f>Table4[[#This Row],[Qty]]*Table4[[#This Row],[Cost]]</f>
        <v>5000</v>
      </c>
      <c r="P366">
        <f>Table4[[#This Row],[Total Sales]]-Table4[[#This Row],[COGS]]</f>
        <v>1700</v>
      </c>
      <c r="Q366" s="1">
        <f>WEEKDAY(Table4[[#This Row],[Sales Date]])</f>
        <v>2</v>
      </c>
    </row>
    <row r="367" spans="2:17" x14ac:dyDescent="0.25">
      <c r="B367" t="s">
        <v>768</v>
      </c>
      <c r="C367" s="9">
        <v>44040</v>
      </c>
      <c r="D367" t="s">
        <v>769</v>
      </c>
      <c r="E367" t="s">
        <v>30</v>
      </c>
      <c r="F367" t="s">
        <v>17</v>
      </c>
      <c r="G367" t="s">
        <v>18</v>
      </c>
      <c r="H367" t="s">
        <v>38</v>
      </c>
      <c r="I367" t="s">
        <v>39</v>
      </c>
      <c r="J367">
        <v>2</v>
      </c>
      <c r="K367" t="s">
        <v>21</v>
      </c>
      <c r="L367">
        <v>6700</v>
      </c>
      <c r="M367">
        <v>5001</v>
      </c>
      <c r="N367">
        <f>Table4[[#This Row],[Qty]]*Table4[[#This Row],[Price]]</f>
        <v>13400</v>
      </c>
      <c r="O367">
        <f>Table4[[#This Row],[Qty]]*Table4[[#This Row],[Cost]]</f>
        <v>10002</v>
      </c>
      <c r="P367">
        <f>Table4[[#This Row],[Total Sales]]-Table4[[#This Row],[COGS]]</f>
        <v>3398</v>
      </c>
      <c r="Q367" s="1">
        <f>WEEKDAY(Table4[[#This Row],[Sales Date]])</f>
        <v>3</v>
      </c>
    </row>
    <row r="368" spans="2:17" x14ac:dyDescent="0.25">
      <c r="B368" t="s">
        <v>770</v>
      </c>
      <c r="C368" s="9">
        <v>44039</v>
      </c>
      <c r="D368" t="s">
        <v>771</v>
      </c>
      <c r="E368" t="s">
        <v>30</v>
      </c>
      <c r="F368" t="s">
        <v>17</v>
      </c>
      <c r="G368" t="s">
        <v>18</v>
      </c>
      <c r="H368" t="s">
        <v>42</v>
      </c>
      <c r="I368" t="s">
        <v>20</v>
      </c>
      <c r="J368">
        <v>2</v>
      </c>
      <c r="K368" t="s">
        <v>21</v>
      </c>
      <c r="L368">
        <v>6700</v>
      </c>
      <c r="M368">
        <v>5002</v>
      </c>
      <c r="N368">
        <f>Table4[[#This Row],[Qty]]*Table4[[#This Row],[Price]]</f>
        <v>13400</v>
      </c>
      <c r="O368">
        <f>Table4[[#This Row],[Qty]]*Table4[[#This Row],[Cost]]</f>
        <v>10004</v>
      </c>
      <c r="P368">
        <f>Table4[[#This Row],[Total Sales]]-Table4[[#This Row],[COGS]]</f>
        <v>3396</v>
      </c>
      <c r="Q368" s="1">
        <f>WEEKDAY(Table4[[#This Row],[Sales Date]])</f>
        <v>2</v>
      </c>
    </row>
    <row r="369" spans="2:17" x14ac:dyDescent="0.25">
      <c r="B369" t="s">
        <v>772</v>
      </c>
      <c r="C369" s="9">
        <v>43983</v>
      </c>
      <c r="D369" t="s">
        <v>773</v>
      </c>
      <c r="E369" t="s">
        <v>16</v>
      </c>
      <c r="F369" t="s">
        <v>24</v>
      </c>
      <c r="G369" t="s">
        <v>25</v>
      </c>
      <c r="H369" t="s">
        <v>45</v>
      </c>
      <c r="I369" t="s">
        <v>46</v>
      </c>
      <c r="J369">
        <v>1</v>
      </c>
      <c r="K369" t="s">
        <v>21</v>
      </c>
      <c r="L369">
        <v>22000</v>
      </c>
      <c r="M369">
        <v>20000</v>
      </c>
      <c r="N369">
        <f>Table4[[#This Row],[Qty]]*Table4[[#This Row],[Price]]</f>
        <v>22000</v>
      </c>
      <c r="O369">
        <f>Table4[[#This Row],[Qty]]*Table4[[#This Row],[Cost]]</f>
        <v>20000</v>
      </c>
      <c r="P369">
        <f>Table4[[#This Row],[Total Sales]]-Table4[[#This Row],[COGS]]</f>
        <v>2000</v>
      </c>
      <c r="Q369" s="1">
        <f>WEEKDAY(Table4[[#This Row],[Sales Date]])</f>
        <v>2</v>
      </c>
    </row>
    <row r="370" spans="2:17" x14ac:dyDescent="0.25">
      <c r="B370" t="s">
        <v>774</v>
      </c>
      <c r="C370" s="9">
        <v>43984</v>
      </c>
      <c r="D370" t="s">
        <v>775</v>
      </c>
      <c r="E370" t="s">
        <v>30</v>
      </c>
      <c r="F370" t="s">
        <v>31</v>
      </c>
      <c r="G370" t="s">
        <v>32</v>
      </c>
      <c r="H370" t="s">
        <v>49</v>
      </c>
      <c r="I370" t="s">
        <v>20</v>
      </c>
      <c r="J370">
        <v>1</v>
      </c>
      <c r="K370" t="s">
        <v>27</v>
      </c>
      <c r="L370">
        <v>11000</v>
      </c>
      <c r="M370">
        <v>10000</v>
      </c>
      <c r="N370">
        <f>Table4[[#This Row],[Qty]]*Table4[[#This Row],[Price]]</f>
        <v>11000</v>
      </c>
      <c r="O370">
        <f>Table4[[#This Row],[Qty]]*Table4[[#This Row],[Cost]]</f>
        <v>10000</v>
      </c>
      <c r="P370">
        <f>Table4[[#This Row],[Total Sales]]-Table4[[#This Row],[COGS]]</f>
        <v>1000</v>
      </c>
      <c r="Q370" s="1">
        <f>WEEKDAY(Table4[[#This Row],[Sales Date]])</f>
        <v>3</v>
      </c>
    </row>
    <row r="371" spans="2:17" x14ac:dyDescent="0.25">
      <c r="B371" t="s">
        <v>776</v>
      </c>
      <c r="C371" s="9">
        <v>43985</v>
      </c>
      <c r="D371" t="s">
        <v>777</v>
      </c>
      <c r="E371" t="s">
        <v>30</v>
      </c>
      <c r="F371" t="s">
        <v>36</v>
      </c>
      <c r="G371" t="s">
        <v>37</v>
      </c>
      <c r="H371" t="s">
        <v>52</v>
      </c>
      <c r="I371" t="s">
        <v>39</v>
      </c>
      <c r="J371">
        <v>1</v>
      </c>
      <c r="K371" t="s">
        <v>21</v>
      </c>
      <c r="L371">
        <v>8500</v>
      </c>
      <c r="M371">
        <v>7600</v>
      </c>
      <c r="N371">
        <f>Table4[[#This Row],[Qty]]*Table4[[#This Row],[Price]]</f>
        <v>8500</v>
      </c>
      <c r="O371">
        <f>Table4[[#This Row],[Qty]]*Table4[[#This Row],[Cost]]</f>
        <v>7600</v>
      </c>
      <c r="P371">
        <f>Table4[[#This Row],[Total Sales]]-Table4[[#This Row],[COGS]]</f>
        <v>900</v>
      </c>
      <c r="Q371" s="1">
        <f>WEEKDAY(Table4[[#This Row],[Sales Date]])</f>
        <v>4</v>
      </c>
    </row>
    <row r="372" spans="2:17" x14ac:dyDescent="0.25">
      <c r="B372" t="s">
        <v>778</v>
      </c>
      <c r="C372" s="9">
        <v>43986</v>
      </c>
      <c r="D372" t="s">
        <v>779</v>
      </c>
      <c r="E372" t="s">
        <v>30</v>
      </c>
      <c r="F372" t="s">
        <v>17</v>
      </c>
      <c r="G372" t="s">
        <v>18</v>
      </c>
      <c r="H372" t="s">
        <v>55</v>
      </c>
      <c r="I372" t="s">
        <v>39</v>
      </c>
      <c r="J372">
        <v>2</v>
      </c>
      <c r="K372" t="s">
        <v>27</v>
      </c>
      <c r="L372">
        <v>8500</v>
      </c>
      <c r="M372">
        <v>7600</v>
      </c>
      <c r="N372">
        <f>Table4[[#This Row],[Qty]]*Table4[[#This Row],[Price]]</f>
        <v>17000</v>
      </c>
      <c r="O372">
        <f>Table4[[#This Row],[Qty]]*Table4[[#This Row],[Cost]]</f>
        <v>15200</v>
      </c>
      <c r="P372">
        <f>Table4[[#This Row],[Total Sales]]-Table4[[#This Row],[COGS]]</f>
        <v>1800</v>
      </c>
      <c r="Q372" s="1">
        <f>WEEKDAY(Table4[[#This Row],[Sales Date]])</f>
        <v>5</v>
      </c>
    </row>
    <row r="373" spans="2:17" x14ac:dyDescent="0.25">
      <c r="B373" t="s">
        <v>780</v>
      </c>
      <c r="C373" s="9">
        <v>43987</v>
      </c>
      <c r="D373" t="s">
        <v>781</v>
      </c>
      <c r="E373" t="s">
        <v>30</v>
      </c>
      <c r="F373" t="s">
        <v>17</v>
      </c>
      <c r="G373" t="s">
        <v>18</v>
      </c>
      <c r="H373" t="s">
        <v>58</v>
      </c>
      <c r="I373" t="s">
        <v>59</v>
      </c>
      <c r="J373">
        <v>3</v>
      </c>
      <c r="K373" t="s">
        <v>21</v>
      </c>
      <c r="L373">
        <v>13200.000000000002</v>
      </c>
      <c r="M373">
        <v>12000</v>
      </c>
      <c r="N373">
        <f>Table4[[#This Row],[Qty]]*Table4[[#This Row],[Price]]</f>
        <v>39600.000000000007</v>
      </c>
      <c r="O373">
        <f>Table4[[#This Row],[Qty]]*Table4[[#This Row],[Cost]]</f>
        <v>36000</v>
      </c>
      <c r="P373">
        <f>Table4[[#This Row],[Total Sales]]-Table4[[#This Row],[COGS]]</f>
        <v>3600.0000000000073</v>
      </c>
      <c r="Q373" s="1">
        <f>WEEKDAY(Table4[[#This Row],[Sales Date]])</f>
        <v>6</v>
      </c>
    </row>
    <row r="374" spans="2:17" x14ac:dyDescent="0.25">
      <c r="B374" t="s">
        <v>782</v>
      </c>
      <c r="C374" s="9">
        <v>43988</v>
      </c>
      <c r="D374" t="s">
        <v>783</v>
      </c>
      <c r="E374" t="s">
        <v>30</v>
      </c>
      <c r="F374" t="s">
        <v>24</v>
      </c>
      <c r="G374" t="s">
        <v>25</v>
      </c>
      <c r="H374" t="s">
        <v>62</v>
      </c>
      <c r="I374" t="s">
        <v>46</v>
      </c>
      <c r="J374">
        <v>2</v>
      </c>
      <c r="K374" t="s">
        <v>21</v>
      </c>
      <c r="L374">
        <v>22000</v>
      </c>
      <c r="M374">
        <v>20000</v>
      </c>
      <c r="N374">
        <f>Table4[[#This Row],[Qty]]*Table4[[#This Row],[Price]]</f>
        <v>44000</v>
      </c>
      <c r="O374">
        <f>Table4[[#This Row],[Qty]]*Table4[[#This Row],[Cost]]</f>
        <v>40000</v>
      </c>
      <c r="P374">
        <f>Table4[[#This Row],[Total Sales]]-Table4[[#This Row],[COGS]]</f>
        <v>4000</v>
      </c>
      <c r="Q374" s="1">
        <f>WEEKDAY(Table4[[#This Row],[Sales Date]])</f>
        <v>7</v>
      </c>
    </row>
    <row r="375" spans="2:17" x14ac:dyDescent="0.25">
      <c r="B375" t="s">
        <v>784</v>
      </c>
      <c r="C375" s="9">
        <v>43989</v>
      </c>
      <c r="D375" t="s">
        <v>785</v>
      </c>
      <c r="E375" t="s">
        <v>30</v>
      </c>
      <c r="F375" t="s">
        <v>31</v>
      </c>
      <c r="G375" t="s">
        <v>32</v>
      </c>
      <c r="H375" t="s">
        <v>65</v>
      </c>
      <c r="I375" t="s">
        <v>46</v>
      </c>
      <c r="J375">
        <v>2</v>
      </c>
      <c r="K375" t="s">
        <v>21</v>
      </c>
      <c r="L375">
        <v>7700</v>
      </c>
      <c r="M375">
        <v>7000</v>
      </c>
      <c r="N375">
        <f>Table4[[#This Row],[Qty]]*Table4[[#This Row],[Price]]</f>
        <v>15400</v>
      </c>
      <c r="O375">
        <f>Table4[[#This Row],[Qty]]*Table4[[#This Row],[Cost]]</f>
        <v>14000</v>
      </c>
      <c r="P375">
        <f>Table4[[#This Row],[Total Sales]]-Table4[[#This Row],[COGS]]</f>
        <v>1400</v>
      </c>
      <c r="Q375" s="1">
        <f>WEEKDAY(Table4[[#This Row],[Sales Date]])</f>
        <v>1</v>
      </c>
    </row>
    <row r="376" spans="2:17" x14ac:dyDescent="0.25">
      <c r="B376" t="s">
        <v>786</v>
      </c>
      <c r="C376" s="9">
        <v>43990</v>
      </c>
      <c r="D376" t="s">
        <v>787</v>
      </c>
      <c r="E376" t="s">
        <v>30</v>
      </c>
      <c r="F376" t="s">
        <v>36</v>
      </c>
      <c r="G376" t="s">
        <v>37</v>
      </c>
      <c r="H376" t="s">
        <v>68</v>
      </c>
      <c r="I376" t="s">
        <v>20</v>
      </c>
      <c r="J376">
        <v>3</v>
      </c>
      <c r="K376" t="s">
        <v>21</v>
      </c>
      <c r="L376">
        <v>22000</v>
      </c>
      <c r="M376">
        <v>20000</v>
      </c>
      <c r="N376">
        <f>Table4[[#This Row],[Qty]]*Table4[[#This Row],[Price]]</f>
        <v>66000</v>
      </c>
      <c r="O376">
        <f>Table4[[#This Row],[Qty]]*Table4[[#This Row],[Cost]]</f>
        <v>60000</v>
      </c>
      <c r="P376">
        <f>Table4[[#This Row],[Total Sales]]-Table4[[#This Row],[COGS]]</f>
        <v>6000</v>
      </c>
      <c r="Q376" s="1">
        <f>WEEKDAY(Table4[[#This Row],[Sales Date]])</f>
        <v>2</v>
      </c>
    </row>
    <row r="377" spans="2:17" x14ac:dyDescent="0.25">
      <c r="B377" t="s">
        <v>788</v>
      </c>
      <c r="C377" s="9">
        <v>43991</v>
      </c>
      <c r="D377" t="s">
        <v>789</v>
      </c>
      <c r="E377" t="s">
        <v>30</v>
      </c>
      <c r="F377" t="s">
        <v>17</v>
      </c>
      <c r="G377" t="s">
        <v>18</v>
      </c>
      <c r="H377" t="s">
        <v>71</v>
      </c>
      <c r="I377" t="s">
        <v>20</v>
      </c>
      <c r="J377">
        <v>1</v>
      </c>
      <c r="K377" t="s">
        <v>21</v>
      </c>
      <c r="L377">
        <v>44000</v>
      </c>
      <c r="M377">
        <v>40000</v>
      </c>
      <c r="N377">
        <f>Table4[[#This Row],[Qty]]*Table4[[#This Row],[Price]]</f>
        <v>44000</v>
      </c>
      <c r="O377">
        <f>Table4[[#This Row],[Qty]]*Table4[[#This Row],[Cost]]</f>
        <v>40000</v>
      </c>
      <c r="P377">
        <f>Table4[[#This Row],[Total Sales]]-Table4[[#This Row],[COGS]]</f>
        <v>4000</v>
      </c>
      <c r="Q377" s="1">
        <f>WEEKDAY(Table4[[#This Row],[Sales Date]])</f>
        <v>3</v>
      </c>
    </row>
    <row r="378" spans="2:17" x14ac:dyDescent="0.25">
      <c r="B378" t="s">
        <v>790</v>
      </c>
      <c r="C378" s="9">
        <v>43992</v>
      </c>
      <c r="D378" t="s">
        <v>791</v>
      </c>
      <c r="E378" t="s">
        <v>30</v>
      </c>
      <c r="F378" t="s">
        <v>17</v>
      </c>
      <c r="G378" t="s">
        <v>18</v>
      </c>
      <c r="H378" t="s">
        <v>74</v>
      </c>
      <c r="I378" t="s">
        <v>39</v>
      </c>
      <c r="J378">
        <v>2</v>
      </c>
      <c r="K378" t="s">
        <v>21</v>
      </c>
      <c r="L378">
        <v>19800</v>
      </c>
      <c r="M378">
        <v>18000</v>
      </c>
      <c r="N378">
        <f>Table4[[#This Row],[Qty]]*Table4[[#This Row],[Price]]</f>
        <v>39600</v>
      </c>
      <c r="O378">
        <f>Table4[[#This Row],[Qty]]*Table4[[#This Row],[Cost]]</f>
        <v>36000</v>
      </c>
      <c r="P378">
        <f>Table4[[#This Row],[Total Sales]]-Table4[[#This Row],[COGS]]</f>
        <v>3600</v>
      </c>
      <c r="Q378" s="1">
        <f>WEEKDAY(Table4[[#This Row],[Sales Date]])</f>
        <v>4</v>
      </c>
    </row>
    <row r="379" spans="2:17" x14ac:dyDescent="0.25">
      <c r="B379" t="s">
        <v>792</v>
      </c>
      <c r="C379" s="9">
        <v>43993</v>
      </c>
      <c r="D379" t="s">
        <v>793</v>
      </c>
      <c r="E379" t="s">
        <v>30</v>
      </c>
      <c r="F379" t="s">
        <v>24</v>
      </c>
      <c r="G379" t="s">
        <v>25</v>
      </c>
      <c r="H379" t="s">
        <v>77</v>
      </c>
      <c r="I379" t="s">
        <v>20</v>
      </c>
      <c r="J379">
        <v>2</v>
      </c>
      <c r="K379" t="s">
        <v>21</v>
      </c>
      <c r="L379">
        <v>9950</v>
      </c>
      <c r="M379">
        <v>9000</v>
      </c>
      <c r="N379">
        <f>Table4[[#This Row],[Qty]]*Table4[[#This Row],[Price]]</f>
        <v>19900</v>
      </c>
      <c r="O379">
        <f>Table4[[#This Row],[Qty]]*Table4[[#This Row],[Cost]]</f>
        <v>18000</v>
      </c>
      <c r="P379">
        <f>Table4[[#This Row],[Total Sales]]-Table4[[#This Row],[COGS]]</f>
        <v>1900</v>
      </c>
      <c r="Q379" s="1">
        <f>WEEKDAY(Table4[[#This Row],[Sales Date]])</f>
        <v>5</v>
      </c>
    </row>
    <row r="380" spans="2:17" x14ac:dyDescent="0.25">
      <c r="B380" t="s">
        <v>794</v>
      </c>
      <c r="C380" s="9">
        <v>43994</v>
      </c>
      <c r="D380" t="s">
        <v>795</v>
      </c>
      <c r="E380" t="s">
        <v>30</v>
      </c>
      <c r="F380" t="s">
        <v>31</v>
      </c>
      <c r="G380" t="s">
        <v>32</v>
      </c>
      <c r="H380" t="s">
        <v>80</v>
      </c>
      <c r="I380" t="s">
        <v>20</v>
      </c>
      <c r="J380">
        <v>2</v>
      </c>
      <c r="K380" t="s">
        <v>21</v>
      </c>
      <c r="L380">
        <v>7700</v>
      </c>
      <c r="M380">
        <v>7000</v>
      </c>
      <c r="N380">
        <f>Table4[[#This Row],[Qty]]*Table4[[#This Row],[Price]]</f>
        <v>15400</v>
      </c>
      <c r="O380">
        <f>Table4[[#This Row],[Qty]]*Table4[[#This Row],[Cost]]</f>
        <v>14000</v>
      </c>
      <c r="P380">
        <f>Table4[[#This Row],[Total Sales]]-Table4[[#This Row],[COGS]]</f>
        <v>1400</v>
      </c>
      <c r="Q380" s="1">
        <f>WEEKDAY(Table4[[#This Row],[Sales Date]])</f>
        <v>6</v>
      </c>
    </row>
    <row r="381" spans="2:17" x14ac:dyDescent="0.25">
      <c r="B381" t="s">
        <v>796</v>
      </c>
      <c r="C381" s="9">
        <v>43995</v>
      </c>
      <c r="D381" t="s">
        <v>797</v>
      </c>
      <c r="E381" t="s">
        <v>30</v>
      </c>
      <c r="F381" t="s">
        <v>36</v>
      </c>
      <c r="G381" t="s">
        <v>37</v>
      </c>
      <c r="H381" t="s">
        <v>83</v>
      </c>
      <c r="I381" t="s">
        <v>46</v>
      </c>
      <c r="J381">
        <v>4</v>
      </c>
      <c r="K381" t="s">
        <v>21</v>
      </c>
      <c r="L381">
        <v>11000</v>
      </c>
      <c r="M381">
        <v>10000</v>
      </c>
      <c r="N381">
        <f>Table4[[#This Row],[Qty]]*Table4[[#This Row],[Price]]</f>
        <v>44000</v>
      </c>
      <c r="O381">
        <f>Table4[[#This Row],[Qty]]*Table4[[#This Row],[Cost]]</f>
        <v>40000</v>
      </c>
      <c r="P381">
        <f>Table4[[#This Row],[Total Sales]]-Table4[[#This Row],[COGS]]</f>
        <v>4000</v>
      </c>
      <c r="Q381" s="1">
        <f>WEEKDAY(Table4[[#This Row],[Sales Date]])</f>
        <v>7</v>
      </c>
    </row>
    <row r="382" spans="2:17" x14ac:dyDescent="0.25">
      <c r="B382" t="s">
        <v>798</v>
      </c>
      <c r="C382" s="9">
        <v>43996</v>
      </c>
      <c r="D382" t="s">
        <v>799</v>
      </c>
      <c r="E382" t="s">
        <v>30</v>
      </c>
      <c r="F382" t="s">
        <v>17</v>
      </c>
      <c r="G382" t="s">
        <v>18</v>
      </c>
      <c r="H382" t="s">
        <v>86</v>
      </c>
      <c r="I382" t="s">
        <v>20</v>
      </c>
      <c r="J382">
        <v>1</v>
      </c>
      <c r="K382" t="s">
        <v>21</v>
      </c>
      <c r="L382">
        <v>13200.000000000002</v>
      </c>
      <c r="M382">
        <v>12000</v>
      </c>
      <c r="N382">
        <f>Table4[[#This Row],[Qty]]*Table4[[#This Row],[Price]]</f>
        <v>13200.000000000002</v>
      </c>
      <c r="O382">
        <f>Table4[[#This Row],[Qty]]*Table4[[#This Row],[Cost]]</f>
        <v>12000</v>
      </c>
      <c r="P382">
        <f>Table4[[#This Row],[Total Sales]]-Table4[[#This Row],[COGS]]</f>
        <v>1200.0000000000018</v>
      </c>
      <c r="Q382" s="1">
        <f>WEEKDAY(Table4[[#This Row],[Sales Date]])</f>
        <v>1</v>
      </c>
    </row>
    <row r="383" spans="2:17" x14ac:dyDescent="0.25">
      <c r="B383" t="s">
        <v>800</v>
      </c>
      <c r="C383" s="9">
        <v>43997</v>
      </c>
      <c r="D383" t="s">
        <v>801</v>
      </c>
      <c r="E383" t="s">
        <v>16</v>
      </c>
      <c r="F383" t="s">
        <v>17</v>
      </c>
      <c r="G383" t="s">
        <v>18</v>
      </c>
      <c r="H383" t="s">
        <v>19</v>
      </c>
      <c r="I383" t="s">
        <v>20</v>
      </c>
      <c r="J383">
        <v>2</v>
      </c>
      <c r="K383" t="s">
        <v>21</v>
      </c>
      <c r="L383">
        <v>9950</v>
      </c>
      <c r="M383">
        <v>9000</v>
      </c>
      <c r="N383">
        <f>Table4[[#This Row],[Qty]]*Table4[[#This Row],[Price]]</f>
        <v>19900</v>
      </c>
      <c r="O383">
        <f>Table4[[#This Row],[Qty]]*Table4[[#This Row],[Cost]]</f>
        <v>18000</v>
      </c>
      <c r="P383">
        <f>Table4[[#This Row],[Total Sales]]-Table4[[#This Row],[COGS]]</f>
        <v>1900</v>
      </c>
      <c r="Q383" s="1">
        <f>WEEKDAY(Table4[[#This Row],[Sales Date]])</f>
        <v>2</v>
      </c>
    </row>
    <row r="384" spans="2:17" x14ac:dyDescent="0.25">
      <c r="B384" t="s">
        <v>802</v>
      </c>
      <c r="C384" s="9">
        <v>43998</v>
      </c>
      <c r="E384" t="s">
        <v>16</v>
      </c>
      <c r="F384" t="s">
        <v>24</v>
      </c>
      <c r="G384" t="s">
        <v>25</v>
      </c>
      <c r="H384" t="s">
        <v>26</v>
      </c>
      <c r="I384" t="s">
        <v>20</v>
      </c>
      <c r="J384">
        <v>2</v>
      </c>
      <c r="K384" t="s">
        <v>21</v>
      </c>
      <c r="L384">
        <v>7700</v>
      </c>
      <c r="M384">
        <v>7000</v>
      </c>
      <c r="N384">
        <f>Table4[[#This Row],[Qty]]*Table4[[#This Row],[Price]]</f>
        <v>15400</v>
      </c>
      <c r="O384">
        <f>Table4[[#This Row],[Qty]]*Table4[[#This Row],[Cost]]</f>
        <v>14000</v>
      </c>
      <c r="P384">
        <f>Table4[[#This Row],[Total Sales]]-Table4[[#This Row],[COGS]]</f>
        <v>1400</v>
      </c>
      <c r="Q384" s="1">
        <f>WEEKDAY(Table4[[#This Row],[Sales Date]])</f>
        <v>3</v>
      </c>
    </row>
    <row r="385" spans="2:17" x14ac:dyDescent="0.25">
      <c r="B385" t="s">
        <v>803</v>
      </c>
      <c r="C385" s="9">
        <v>43999</v>
      </c>
      <c r="D385" t="s">
        <v>804</v>
      </c>
      <c r="E385" t="s">
        <v>16</v>
      </c>
      <c r="F385" t="s">
        <v>31</v>
      </c>
      <c r="G385" t="s">
        <v>32</v>
      </c>
      <c r="H385" t="s">
        <v>33</v>
      </c>
      <c r="I385" t="s">
        <v>20</v>
      </c>
      <c r="J385">
        <v>4</v>
      </c>
      <c r="K385" t="s">
        <v>21</v>
      </c>
      <c r="L385">
        <v>11000</v>
      </c>
      <c r="M385">
        <v>10000</v>
      </c>
      <c r="N385">
        <f>Table4[[#This Row],[Qty]]*Table4[[#This Row],[Price]]</f>
        <v>44000</v>
      </c>
      <c r="O385">
        <f>Table4[[#This Row],[Qty]]*Table4[[#This Row],[Cost]]</f>
        <v>40000</v>
      </c>
      <c r="P385">
        <f>Table4[[#This Row],[Total Sales]]-Table4[[#This Row],[COGS]]</f>
        <v>4000</v>
      </c>
      <c r="Q385" s="1">
        <f>WEEKDAY(Table4[[#This Row],[Sales Date]])</f>
        <v>4</v>
      </c>
    </row>
    <row r="386" spans="2:17" x14ac:dyDescent="0.25">
      <c r="B386" t="s">
        <v>805</v>
      </c>
      <c r="C386" s="9">
        <v>44000</v>
      </c>
      <c r="D386" t="s">
        <v>806</v>
      </c>
      <c r="E386" t="s">
        <v>30</v>
      </c>
      <c r="F386" t="s">
        <v>36</v>
      </c>
      <c r="G386" t="s">
        <v>37</v>
      </c>
      <c r="H386" t="s">
        <v>38</v>
      </c>
      <c r="I386" t="s">
        <v>39</v>
      </c>
      <c r="J386">
        <v>1</v>
      </c>
      <c r="K386" t="s">
        <v>21</v>
      </c>
      <c r="L386">
        <v>13200.000000000002</v>
      </c>
      <c r="M386">
        <v>12000</v>
      </c>
      <c r="N386">
        <f>Table4[[#This Row],[Qty]]*Table4[[#This Row],[Price]]</f>
        <v>13200.000000000002</v>
      </c>
      <c r="O386">
        <f>Table4[[#This Row],[Qty]]*Table4[[#This Row],[Cost]]</f>
        <v>12000</v>
      </c>
      <c r="P386">
        <f>Table4[[#This Row],[Total Sales]]-Table4[[#This Row],[COGS]]</f>
        <v>1200.0000000000018</v>
      </c>
      <c r="Q386" s="1">
        <f>WEEKDAY(Table4[[#This Row],[Sales Date]])</f>
        <v>5</v>
      </c>
    </row>
    <row r="387" spans="2:17" x14ac:dyDescent="0.25">
      <c r="B387" t="s">
        <v>807</v>
      </c>
      <c r="C387" s="9">
        <v>44001</v>
      </c>
      <c r="D387" t="s">
        <v>808</v>
      </c>
      <c r="E387" t="s">
        <v>30</v>
      </c>
      <c r="F387" t="s">
        <v>17</v>
      </c>
      <c r="G387" t="s">
        <v>18</v>
      </c>
      <c r="H387" t="s">
        <v>42</v>
      </c>
      <c r="I387" t="s">
        <v>20</v>
      </c>
      <c r="J387">
        <v>2</v>
      </c>
      <c r="K387" t="s">
        <v>21</v>
      </c>
      <c r="L387">
        <v>44000</v>
      </c>
      <c r="M387">
        <v>40000</v>
      </c>
      <c r="N387">
        <f>Table4[[#This Row],[Qty]]*Table4[[#This Row],[Price]]</f>
        <v>88000</v>
      </c>
      <c r="O387">
        <f>Table4[[#This Row],[Qty]]*Table4[[#This Row],[Cost]]</f>
        <v>80000</v>
      </c>
      <c r="P387">
        <f>Table4[[#This Row],[Total Sales]]-Table4[[#This Row],[COGS]]</f>
        <v>8000</v>
      </c>
      <c r="Q387" s="1">
        <f>WEEKDAY(Table4[[#This Row],[Sales Date]])</f>
        <v>6</v>
      </c>
    </row>
    <row r="388" spans="2:17" x14ac:dyDescent="0.25">
      <c r="B388" t="s">
        <v>809</v>
      </c>
      <c r="C388" s="9">
        <v>44002</v>
      </c>
      <c r="D388" t="s">
        <v>810</v>
      </c>
      <c r="E388" t="s">
        <v>30</v>
      </c>
      <c r="F388" t="s">
        <v>17</v>
      </c>
      <c r="G388" t="s">
        <v>18</v>
      </c>
      <c r="H388" t="s">
        <v>45</v>
      </c>
      <c r="I388" t="s">
        <v>46</v>
      </c>
      <c r="J388">
        <v>2</v>
      </c>
      <c r="K388" t="s">
        <v>27</v>
      </c>
      <c r="L388">
        <v>7700</v>
      </c>
      <c r="M388">
        <v>7000</v>
      </c>
      <c r="N388">
        <f>Table4[[#This Row],[Qty]]*Table4[[#This Row],[Price]]</f>
        <v>15400</v>
      </c>
      <c r="O388">
        <f>Table4[[#This Row],[Qty]]*Table4[[#This Row],[Cost]]</f>
        <v>14000</v>
      </c>
      <c r="P388">
        <f>Table4[[#This Row],[Total Sales]]-Table4[[#This Row],[COGS]]</f>
        <v>1400</v>
      </c>
      <c r="Q388" s="1">
        <f>WEEKDAY(Table4[[#This Row],[Sales Date]])</f>
        <v>7</v>
      </c>
    </row>
    <row r="389" spans="2:17" x14ac:dyDescent="0.25">
      <c r="B389" t="s">
        <v>811</v>
      </c>
      <c r="C389" s="9">
        <v>44003</v>
      </c>
      <c r="D389" t="s">
        <v>812</v>
      </c>
      <c r="E389" t="s">
        <v>30</v>
      </c>
      <c r="F389" t="s">
        <v>24</v>
      </c>
      <c r="G389" t="s">
        <v>25</v>
      </c>
      <c r="H389" t="s">
        <v>49</v>
      </c>
      <c r="I389" t="s">
        <v>20</v>
      </c>
      <c r="J389">
        <v>10</v>
      </c>
      <c r="K389" t="s">
        <v>21</v>
      </c>
      <c r="L389">
        <v>22000</v>
      </c>
      <c r="M389">
        <v>20000</v>
      </c>
      <c r="N389">
        <f>Table4[[#This Row],[Qty]]*Table4[[#This Row],[Price]]</f>
        <v>220000</v>
      </c>
      <c r="O389">
        <f>Table4[[#This Row],[Qty]]*Table4[[#This Row],[Cost]]</f>
        <v>200000</v>
      </c>
      <c r="P389">
        <f>Table4[[#This Row],[Total Sales]]-Table4[[#This Row],[COGS]]</f>
        <v>20000</v>
      </c>
      <c r="Q389" s="1">
        <f>WEEKDAY(Table4[[#This Row],[Sales Date]])</f>
        <v>1</v>
      </c>
    </row>
    <row r="390" spans="2:17" x14ac:dyDescent="0.25">
      <c r="B390" t="s">
        <v>813</v>
      </c>
      <c r="C390" s="9">
        <v>44004</v>
      </c>
      <c r="D390" t="s">
        <v>814</v>
      </c>
      <c r="E390" t="s">
        <v>30</v>
      </c>
      <c r="F390" t="s">
        <v>31</v>
      </c>
      <c r="G390" t="s">
        <v>32</v>
      </c>
      <c r="H390" t="s">
        <v>52</v>
      </c>
      <c r="I390" t="s">
        <v>39</v>
      </c>
      <c r="J390">
        <v>10</v>
      </c>
      <c r="K390" t="s">
        <v>21</v>
      </c>
      <c r="L390">
        <v>9950</v>
      </c>
      <c r="M390">
        <v>9000</v>
      </c>
      <c r="N390">
        <f>Table4[[#This Row],[Qty]]*Table4[[#This Row],[Price]]</f>
        <v>99500</v>
      </c>
      <c r="O390">
        <f>Table4[[#This Row],[Qty]]*Table4[[#This Row],[Cost]]</f>
        <v>90000</v>
      </c>
      <c r="P390">
        <f>Table4[[#This Row],[Total Sales]]-Table4[[#This Row],[COGS]]</f>
        <v>9500</v>
      </c>
      <c r="Q390" s="1">
        <f>WEEKDAY(Table4[[#This Row],[Sales Date]])</f>
        <v>2</v>
      </c>
    </row>
    <row r="391" spans="2:17" x14ac:dyDescent="0.25">
      <c r="B391" t="s">
        <v>815</v>
      </c>
      <c r="C391" s="9">
        <v>44005</v>
      </c>
      <c r="D391" t="s">
        <v>816</v>
      </c>
      <c r="E391" t="s">
        <v>30</v>
      </c>
      <c r="F391" t="s">
        <v>36</v>
      </c>
      <c r="G391" t="s">
        <v>37</v>
      </c>
      <c r="H391" t="s">
        <v>55</v>
      </c>
      <c r="I391" t="s">
        <v>39</v>
      </c>
      <c r="J391">
        <v>10</v>
      </c>
      <c r="K391" t="s">
        <v>21</v>
      </c>
      <c r="L391">
        <v>7700.0000000000009</v>
      </c>
      <c r="M391">
        <v>7000</v>
      </c>
      <c r="N391">
        <f>Table4[[#This Row],[Qty]]*Table4[[#This Row],[Price]]</f>
        <v>77000.000000000015</v>
      </c>
      <c r="O391">
        <f>Table4[[#This Row],[Qty]]*Table4[[#This Row],[Cost]]</f>
        <v>70000</v>
      </c>
      <c r="P391">
        <f>Table4[[#This Row],[Total Sales]]-Table4[[#This Row],[COGS]]</f>
        <v>7000.0000000000146</v>
      </c>
      <c r="Q391" s="1">
        <f>WEEKDAY(Table4[[#This Row],[Sales Date]])</f>
        <v>3</v>
      </c>
    </row>
    <row r="392" spans="2:17" x14ac:dyDescent="0.25">
      <c r="B392" t="s">
        <v>817</v>
      </c>
      <c r="C392" s="9">
        <v>44006</v>
      </c>
      <c r="D392" t="s">
        <v>818</v>
      </c>
      <c r="E392" t="s">
        <v>30</v>
      </c>
      <c r="F392" t="s">
        <v>17</v>
      </c>
      <c r="G392" t="s">
        <v>18</v>
      </c>
      <c r="H392" t="s">
        <v>58</v>
      </c>
      <c r="I392" t="s">
        <v>59</v>
      </c>
      <c r="J392">
        <v>10</v>
      </c>
      <c r="K392" t="s">
        <v>21</v>
      </c>
      <c r="L392">
        <v>9950</v>
      </c>
      <c r="M392">
        <v>9000</v>
      </c>
      <c r="N392">
        <f>Table4[[#This Row],[Qty]]*Table4[[#This Row],[Price]]</f>
        <v>99500</v>
      </c>
      <c r="O392">
        <f>Table4[[#This Row],[Qty]]*Table4[[#This Row],[Cost]]</f>
        <v>90000</v>
      </c>
      <c r="P392">
        <f>Table4[[#This Row],[Total Sales]]-Table4[[#This Row],[COGS]]</f>
        <v>9500</v>
      </c>
      <c r="Q392" s="1">
        <f>WEEKDAY(Table4[[#This Row],[Sales Date]])</f>
        <v>4</v>
      </c>
    </row>
    <row r="393" spans="2:17" x14ac:dyDescent="0.25">
      <c r="B393" t="s">
        <v>819</v>
      </c>
      <c r="C393" s="9">
        <v>44007</v>
      </c>
      <c r="D393" t="s">
        <v>820</v>
      </c>
      <c r="E393" t="s">
        <v>30</v>
      </c>
      <c r="F393" t="s">
        <v>17</v>
      </c>
      <c r="G393" t="s">
        <v>18</v>
      </c>
      <c r="H393" t="s">
        <v>62</v>
      </c>
      <c r="I393" t="s">
        <v>46</v>
      </c>
      <c r="J393">
        <v>10</v>
      </c>
      <c r="K393" t="s">
        <v>21</v>
      </c>
      <c r="L393">
        <v>9950</v>
      </c>
      <c r="M393">
        <v>9000</v>
      </c>
      <c r="N393">
        <f>Table4[[#This Row],[Qty]]*Table4[[#This Row],[Price]]</f>
        <v>99500</v>
      </c>
      <c r="O393">
        <f>Table4[[#This Row],[Qty]]*Table4[[#This Row],[Cost]]</f>
        <v>90000</v>
      </c>
      <c r="P393">
        <f>Table4[[#This Row],[Total Sales]]-Table4[[#This Row],[COGS]]</f>
        <v>9500</v>
      </c>
      <c r="Q393" s="1">
        <f>WEEKDAY(Table4[[#This Row],[Sales Date]])</f>
        <v>5</v>
      </c>
    </row>
    <row r="394" spans="2:17" x14ac:dyDescent="0.25">
      <c r="B394" t="s">
        <v>821</v>
      </c>
      <c r="C394" s="9">
        <v>44008</v>
      </c>
      <c r="D394" t="s">
        <v>822</v>
      </c>
      <c r="E394" t="s">
        <v>30</v>
      </c>
      <c r="F394" t="s">
        <v>24</v>
      </c>
      <c r="G394" t="s">
        <v>25</v>
      </c>
      <c r="H394" t="s">
        <v>65</v>
      </c>
      <c r="I394" t="s">
        <v>46</v>
      </c>
      <c r="J394">
        <v>10</v>
      </c>
      <c r="K394" t="s">
        <v>21</v>
      </c>
      <c r="L394">
        <v>9950</v>
      </c>
      <c r="M394">
        <v>9000</v>
      </c>
      <c r="N394">
        <f>Table4[[#This Row],[Qty]]*Table4[[#This Row],[Price]]</f>
        <v>99500</v>
      </c>
      <c r="O394">
        <f>Table4[[#This Row],[Qty]]*Table4[[#This Row],[Cost]]</f>
        <v>90000</v>
      </c>
      <c r="P394">
        <f>Table4[[#This Row],[Total Sales]]-Table4[[#This Row],[COGS]]</f>
        <v>9500</v>
      </c>
      <c r="Q394" s="1">
        <f>WEEKDAY(Table4[[#This Row],[Sales Date]])</f>
        <v>6</v>
      </c>
    </row>
    <row r="395" spans="2:17" x14ac:dyDescent="0.25">
      <c r="B395" t="s">
        <v>823</v>
      </c>
      <c r="C395" s="9">
        <v>44009</v>
      </c>
      <c r="D395" t="s">
        <v>824</v>
      </c>
      <c r="E395" t="s">
        <v>30</v>
      </c>
      <c r="F395" t="s">
        <v>31</v>
      </c>
      <c r="G395" t="s">
        <v>32</v>
      </c>
      <c r="H395" t="s">
        <v>68</v>
      </c>
      <c r="I395" t="s">
        <v>20</v>
      </c>
      <c r="J395">
        <v>10</v>
      </c>
      <c r="K395" t="s">
        <v>21</v>
      </c>
      <c r="L395">
        <v>9950</v>
      </c>
      <c r="M395">
        <v>9000</v>
      </c>
      <c r="N395">
        <f>Table4[[#This Row],[Qty]]*Table4[[#This Row],[Price]]</f>
        <v>99500</v>
      </c>
      <c r="O395">
        <f>Table4[[#This Row],[Qty]]*Table4[[#This Row],[Cost]]</f>
        <v>90000</v>
      </c>
      <c r="P395">
        <f>Table4[[#This Row],[Total Sales]]-Table4[[#This Row],[COGS]]</f>
        <v>9500</v>
      </c>
      <c r="Q395" s="1">
        <f>WEEKDAY(Table4[[#This Row],[Sales Date]])</f>
        <v>7</v>
      </c>
    </row>
    <row r="396" spans="2:17" x14ac:dyDescent="0.25">
      <c r="B396" t="s">
        <v>825</v>
      </c>
      <c r="C396" s="9">
        <v>44010</v>
      </c>
      <c r="D396" t="s">
        <v>826</v>
      </c>
      <c r="E396" t="s">
        <v>30</v>
      </c>
      <c r="F396" t="s">
        <v>36</v>
      </c>
      <c r="G396" t="s">
        <v>37</v>
      </c>
      <c r="H396" t="s">
        <v>71</v>
      </c>
      <c r="I396" t="s">
        <v>20</v>
      </c>
      <c r="J396">
        <v>10</v>
      </c>
      <c r="K396" t="s">
        <v>21</v>
      </c>
      <c r="L396">
        <v>9950</v>
      </c>
      <c r="M396">
        <v>9000</v>
      </c>
      <c r="N396">
        <f>Table4[[#This Row],[Qty]]*Table4[[#This Row],[Price]]</f>
        <v>99500</v>
      </c>
      <c r="O396">
        <f>Table4[[#This Row],[Qty]]*Table4[[#This Row],[Cost]]</f>
        <v>90000</v>
      </c>
      <c r="P396">
        <f>Table4[[#This Row],[Total Sales]]-Table4[[#This Row],[COGS]]</f>
        <v>9500</v>
      </c>
      <c r="Q396" s="1">
        <f>WEEKDAY(Table4[[#This Row],[Sales Date]])</f>
        <v>1</v>
      </c>
    </row>
    <row r="397" spans="2:17" x14ac:dyDescent="0.25">
      <c r="B397" t="s">
        <v>827</v>
      </c>
      <c r="C397" s="9">
        <v>44011</v>
      </c>
      <c r="D397" t="s">
        <v>828</v>
      </c>
      <c r="E397" t="s">
        <v>30</v>
      </c>
      <c r="F397" t="s">
        <v>17</v>
      </c>
      <c r="G397" t="s">
        <v>18</v>
      </c>
      <c r="H397" t="s">
        <v>74</v>
      </c>
      <c r="I397" t="s">
        <v>39</v>
      </c>
      <c r="J397">
        <v>10</v>
      </c>
      <c r="K397" t="s">
        <v>21</v>
      </c>
      <c r="L397">
        <v>9950</v>
      </c>
      <c r="M397">
        <v>9000</v>
      </c>
      <c r="N397">
        <f>Table4[[#This Row],[Qty]]*Table4[[#This Row],[Price]]</f>
        <v>99500</v>
      </c>
      <c r="O397">
        <f>Table4[[#This Row],[Qty]]*Table4[[#This Row],[Cost]]</f>
        <v>90000</v>
      </c>
      <c r="P397">
        <f>Table4[[#This Row],[Total Sales]]-Table4[[#This Row],[COGS]]</f>
        <v>9500</v>
      </c>
      <c r="Q397" s="1">
        <f>WEEKDAY(Table4[[#This Row],[Sales Date]])</f>
        <v>2</v>
      </c>
    </row>
    <row r="398" spans="2:17" x14ac:dyDescent="0.25">
      <c r="B398" t="s">
        <v>829</v>
      </c>
      <c r="C398" s="9">
        <v>44012</v>
      </c>
      <c r="D398" t="s">
        <v>830</v>
      </c>
      <c r="E398" t="s">
        <v>30</v>
      </c>
      <c r="F398" t="s">
        <v>17</v>
      </c>
      <c r="G398" t="s">
        <v>18</v>
      </c>
      <c r="H398" t="s">
        <v>77</v>
      </c>
      <c r="I398" t="s">
        <v>20</v>
      </c>
      <c r="J398">
        <v>10</v>
      </c>
      <c r="K398" t="s">
        <v>21</v>
      </c>
      <c r="L398">
        <v>9950</v>
      </c>
      <c r="M398">
        <v>9000</v>
      </c>
      <c r="N398">
        <f>Table4[[#This Row],[Qty]]*Table4[[#This Row],[Price]]</f>
        <v>99500</v>
      </c>
      <c r="O398">
        <f>Table4[[#This Row],[Qty]]*Table4[[#This Row],[Cost]]</f>
        <v>90000</v>
      </c>
      <c r="P398">
        <f>Table4[[#This Row],[Total Sales]]-Table4[[#This Row],[COGS]]</f>
        <v>9500</v>
      </c>
      <c r="Q398" s="1">
        <f>WEEKDAY(Table4[[#This Row],[Sales Date]])</f>
        <v>3</v>
      </c>
    </row>
    <row r="399" spans="2:17" x14ac:dyDescent="0.25">
      <c r="B399" t="s">
        <v>831</v>
      </c>
      <c r="C399" s="9">
        <v>44013</v>
      </c>
      <c r="D399" t="s">
        <v>832</v>
      </c>
      <c r="E399" t="s">
        <v>30</v>
      </c>
      <c r="F399" t="s">
        <v>24</v>
      </c>
      <c r="G399" t="s">
        <v>25</v>
      </c>
      <c r="H399" t="s">
        <v>80</v>
      </c>
      <c r="I399" t="s">
        <v>20</v>
      </c>
      <c r="J399">
        <v>10</v>
      </c>
      <c r="K399" t="s">
        <v>21</v>
      </c>
      <c r="L399">
        <v>9950</v>
      </c>
      <c r="M399">
        <v>9000</v>
      </c>
      <c r="N399">
        <f>Table4[[#This Row],[Qty]]*Table4[[#This Row],[Price]]</f>
        <v>99500</v>
      </c>
      <c r="O399">
        <f>Table4[[#This Row],[Qty]]*Table4[[#This Row],[Cost]]</f>
        <v>90000</v>
      </c>
      <c r="P399">
        <f>Table4[[#This Row],[Total Sales]]-Table4[[#This Row],[COGS]]</f>
        <v>9500</v>
      </c>
      <c r="Q399" s="1">
        <f>WEEKDAY(Table4[[#This Row],[Sales Date]])</f>
        <v>4</v>
      </c>
    </row>
    <row r="400" spans="2:17" x14ac:dyDescent="0.25">
      <c r="B400" t="s">
        <v>833</v>
      </c>
      <c r="C400" s="9">
        <v>44014</v>
      </c>
      <c r="D400" t="s">
        <v>834</v>
      </c>
      <c r="E400" t="s">
        <v>30</v>
      </c>
      <c r="F400" t="s">
        <v>31</v>
      </c>
      <c r="G400" t="s">
        <v>32</v>
      </c>
      <c r="H400" t="s">
        <v>83</v>
      </c>
      <c r="I400" t="s">
        <v>46</v>
      </c>
      <c r="J400">
        <v>10</v>
      </c>
      <c r="K400" t="s">
        <v>21</v>
      </c>
      <c r="L400">
        <v>9950</v>
      </c>
      <c r="M400">
        <v>9000</v>
      </c>
      <c r="N400">
        <f>Table4[[#This Row],[Qty]]*Table4[[#This Row],[Price]]</f>
        <v>99500</v>
      </c>
      <c r="O400">
        <f>Table4[[#This Row],[Qty]]*Table4[[#This Row],[Cost]]</f>
        <v>90000</v>
      </c>
      <c r="P400">
        <f>Table4[[#This Row],[Total Sales]]-Table4[[#This Row],[COGS]]</f>
        <v>9500</v>
      </c>
      <c r="Q400" s="1">
        <f>WEEKDAY(Table4[[#This Row],[Sales Date]])</f>
        <v>5</v>
      </c>
    </row>
    <row r="401" spans="2:17" x14ac:dyDescent="0.25">
      <c r="B401" t="s">
        <v>835</v>
      </c>
      <c r="C401" s="9">
        <v>44015</v>
      </c>
      <c r="D401" t="s">
        <v>836</v>
      </c>
      <c r="E401" t="s">
        <v>30</v>
      </c>
      <c r="F401" t="s">
        <v>36</v>
      </c>
      <c r="G401" t="s">
        <v>37</v>
      </c>
      <c r="H401" t="s">
        <v>86</v>
      </c>
      <c r="I401" t="s">
        <v>20</v>
      </c>
      <c r="J401">
        <v>10</v>
      </c>
      <c r="K401" t="s">
        <v>21</v>
      </c>
      <c r="L401">
        <v>9950</v>
      </c>
      <c r="M401">
        <v>9000</v>
      </c>
      <c r="N401">
        <f>Table4[[#This Row],[Qty]]*Table4[[#This Row],[Price]]</f>
        <v>99500</v>
      </c>
      <c r="O401">
        <f>Table4[[#This Row],[Qty]]*Table4[[#This Row],[Cost]]</f>
        <v>90000</v>
      </c>
      <c r="P401">
        <f>Table4[[#This Row],[Total Sales]]-Table4[[#This Row],[COGS]]</f>
        <v>9500</v>
      </c>
      <c r="Q401" s="1">
        <f>WEEKDAY(Table4[[#This Row],[Sales Date]])</f>
        <v>6</v>
      </c>
    </row>
    <row r="402" spans="2:17" x14ac:dyDescent="0.25">
      <c r="B402" t="s">
        <v>837</v>
      </c>
      <c r="C402" s="9">
        <v>44016</v>
      </c>
      <c r="D402" t="s">
        <v>838</v>
      </c>
      <c r="E402" t="s">
        <v>30</v>
      </c>
      <c r="F402" t="s">
        <v>17</v>
      </c>
      <c r="G402" t="s">
        <v>18</v>
      </c>
      <c r="H402" t="s">
        <v>19</v>
      </c>
      <c r="I402" t="s">
        <v>20</v>
      </c>
      <c r="J402">
        <v>10</v>
      </c>
      <c r="K402" t="s">
        <v>21</v>
      </c>
      <c r="L402">
        <v>9950</v>
      </c>
      <c r="M402">
        <v>9000</v>
      </c>
      <c r="N402">
        <f>Table4[[#This Row],[Qty]]*Table4[[#This Row],[Price]]</f>
        <v>99500</v>
      </c>
      <c r="O402">
        <f>Table4[[#This Row],[Qty]]*Table4[[#This Row],[Cost]]</f>
        <v>90000</v>
      </c>
      <c r="P402">
        <f>Table4[[#This Row],[Total Sales]]-Table4[[#This Row],[COGS]]</f>
        <v>9500</v>
      </c>
      <c r="Q402" s="1">
        <f>WEEKDAY(Table4[[#This Row],[Sales Date]])</f>
        <v>7</v>
      </c>
    </row>
    <row r="403" spans="2:17" x14ac:dyDescent="0.25">
      <c r="B403" t="s">
        <v>839</v>
      </c>
      <c r="C403" s="9">
        <v>44017</v>
      </c>
      <c r="D403" t="s">
        <v>840</v>
      </c>
      <c r="E403" t="s">
        <v>30</v>
      </c>
      <c r="F403" t="s">
        <v>36</v>
      </c>
      <c r="G403" t="s">
        <v>37</v>
      </c>
      <c r="H403" t="s">
        <v>26</v>
      </c>
      <c r="I403" t="s">
        <v>20</v>
      </c>
      <c r="J403">
        <v>10</v>
      </c>
      <c r="K403" t="s">
        <v>21</v>
      </c>
      <c r="L403">
        <v>9950</v>
      </c>
      <c r="M403">
        <v>9000</v>
      </c>
      <c r="N403">
        <f>Table4[[#This Row],[Qty]]*Table4[[#This Row],[Price]]</f>
        <v>99500</v>
      </c>
      <c r="O403">
        <f>Table4[[#This Row],[Qty]]*Table4[[#This Row],[Cost]]</f>
        <v>90000</v>
      </c>
      <c r="P403">
        <f>Table4[[#This Row],[Total Sales]]-Table4[[#This Row],[COGS]]</f>
        <v>9500</v>
      </c>
      <c r="Q403" s="1">
        <f>WEEKDAY(Table4[[#This Row],[Sales Date]])</f>
        <v>1</v>
      </c>
    </row>
    <row r="404" spans="2:17" x14ac:dyDescent="0.25">
      <c r="B404" t="s">
        <v>841</v>
      </c>
      <c r="C404" s="9">
        <v>44018</v>
      </c>
      <c r="D404" t="s">
        <v>842</v>
      </c>
      <c r="E404" t="s">
        <v>30</v>
      </c>
      <c r="F404" t="s">
        <v>17</v>
      </c>
      <c r="G404" t="s">
        <v>18</v>
      </c>
      <c r="H404" t="s">
        <v>33</v>
      </c>
      <c r="I404" t="s">
        <v>20</v>
      </c>
      <c r="J404">
        <v>11</v>
      </c>
      <c r="K404" t="s">
        <v>21</v>
      </c>
      <c r="L404">
        <v>9950</v>
      </c>
      <c r="M404">
        <v>9000</v>
      </c>
      <c r="N404">
        <f>Table4[[#This Row],[Qty]]*Table4[[#This Row],[Price]]</f>
        <v>109450</v>
      </c>
      <c r="O404">
        <f>Table4[[#This Row],[Qty]]*Table4[[#This Row],[Cost]]</f>
        <v>99000</v>
      </c>
      <c r="P404">
        <f>Table4[[#This Row],[Total Sales]]-Table4[[#This Row],[COGS]]</f>
        <v>10450</v>
      </c>
      <c r="Q404" s="1">
        <f>WEEKDAY(Table4[[#This Row],[Sales Date]])</f>
        <v>2</v>
      </c>
    </row>
    <row r="405" spans="2:17" x14ac:dyDescent="0.25">
      <c r="B405" t="s">
        <v>843</v>
      </c>
      <c r="C405" s="9">
        <v>44019</v>
      </c>
      <c r="D405" t="s">
        <v>844</v>
      </c>
      <c r="E405" t="s">
        <v>30</v>
      </c>
      <c r="F405" t="s">
        <v>36</v>
      </c>
      <c r="G405" t="s">
        <v>37</v>
      </c>
      <c r="H405" t="s">
        <v>38</v>
      </c>
      <c r="I405" t="s">
        <v>39</v>
      </c>
      <c r="J405">
        <v>11</v>
      </c>
      <c r="K405" t="s">
        <v>27</v>
      </c>
      <c r="L405">
        <v>9950</v>
      </c>
      <c r="M405">
        <v>9000</v>
      </c>
      <c r="N405">
        <f>Table4[[#This Row],[Qty]]*Table4[[#This Row],[Price]]</f>
        <v>109450</v>
      </c>
      <c r="O405">
        <f>Table4[[#This Row],[Qty]]*Table4[[#This Row],[Cost]]</f>
        <v>99000</v>
      </c>
      <c r="P405">
        <f>Table4[[#This Row],[Total Sales]]-Table4[[#This Row],[COGS]]</f>
        <v>10450</v>
      </c>
      <c r="Q405" s="1">
        <f>WEEKDAY(Table4[[#This Row],[Sales Date]])</f>
        <v>3</v>
      </c>
    </row>
    <row r="406" spans="2:17" x14ac:dyDescent="0.25">
      <c r="B406" t="s">
        <v>845</v>
      </c>
      <c r="C406" s="9">
        <v>44020</v>
      </c>
      <c r="D406" t="s">
        <v>846</v>
      </c>
      <c r="E406" t="s">
        <v>30</v>
      </c>
      <c r="F406" t="s">
        <v>17</v>
      </c>
      <c r="G406" t="s">
        <v>18</v>
      </c>
      <c r="H406" t="s">
        <v>42</v>
      </c>
      <c r="I406" t="s">
        <v>20</v>
      </c>
      <c r="J406">
        <v>11</v>
      </c>
      <c r="K406" t="s">
        <v>21</v>
      </c>
      <c r="L406">
        <v>9950</v>
      </c>
      <c r="M406">
        <v>9000</v>
      </c>
      <c r="N406">
        <f>Table4[[#This Row],[Qty]]*Table4[[#This Row],[Price]]</f>
        <v>109450</v>
      </c>
      <c r="O406">
        <f>Table4[[#This Row],[Qty]]*Table4[[#This Row],[Cost]]</f>
        <v>99000</v>
      </c>
      <c r="P406">
        <f>Table4[[#This Row],[Total Sales]]-Table4[[#This Row],[COGS]]</f>
        <v>10450</v>
      </c>
      <c r="Q406" s="1">
        <f>WEEKDAY(Table4[[#This Row],[Sales Date]])</f>
        <v>4</v>
      </c>
    </row>
    <row r="407" spans="2:17" x14ac:dyDescent="0.25">
      <c r="B407" t="s">
        <v>847</v>
      </c>
      <c r="C407" s="9">
        <v>44019</v>
      </c>
      <c r="D407" t="s">
        <v>848</v>
      </c>
      <c r="E407" t="s">
        <v>30</v>
      </c>
      <c r="F407" t="s">
        <v>36</v>
      </c>
      <c r="G407" t="s">
        <v>37</v>
      </c>
      <c r="H407" t="s">
        <v>45</v>
      </c>
      <c r="I407" t="s">
        <v>46</v>
      </c>
      <c r="J407">
        <v>2</v>
      </c>
      <c r="K407" t="s">
        <v>27</v>
      </c>
      <c r="L407">
        <v>10000</v>
      </c>
      <c r="M407">
        <v>9000</v>
      </c>
      <c r="N407">
        <f>Table4[[#This Row],[Qty]]*Table4[[#This Row],[Price]]</f>
        <v>20000</v>
      </c>
      <c r="O407">
        <f>Table4[[#This Row],[Qty]]*Table4[[#This Row],[Cost]]</f>
        <v>18000</v>
      </c>
      <c r="P407">
        <f>Table4[[#This Row],[Total Sales]]-Table4[[#This Row],[COGS]]</f>
        <v>2000</v>
      </c>
      <c r="Q407" s="1">
        <f>WEEKDAY(Table4[[#This Row],[Sales Date]])</f>
        <v>3</v>
      </c>
    </row>
    <row r="408" spans="2:17" x14ac:dyDescent="0.25">
      <c r="B408" t="s">
        <v>849</v>
      </c>
      <c r="C408" s="9">
        <v>44022</v>
      </c>
      <c r="D408" t="s">
        <v>850</v>
      </c>
      <c r="E408" t="s">
        <v>30</v>
      </c>
      <c r="F408" t="s">
        <v>17</v>
      </c>
      <c r="G408" t="s">
        <v>18</v>
      </c>
      <c r="H408" t="s">
        <v>49</v>
      </c>
      <c r="I408" t="s">
        <v>20</v>
      </c>
      <c r="J408">
        <v>3</v>
      </c>
      <c r="K408" t="s">
        <v>27</v>
      </c>
      <c r="L408">
        <v>10000</v>
      </c>
      <c r="M408">
        <v>9000</v>
      </c>
      <c r="N408">
        <f>Table4[[#This Row],[Qty]]*Table4[[#This Row],[Price]]</f>
        <v>30000</v>
      </c>
      <c r="O408">
        <f>Table4[[#This Row],[Qty]]*Table4[[#This Row],[Cost]]</f>
        <v>27000</v>
      </c>
      <c r="P408">
        <f>Table4[[#This Row],[Total Sales]]-Table4[[#This Row],[COGS]]</f>
        <v>3000</v>
      </c>
      <c r="Q408" s="1">
        <f>WEEKDAY(Table4[[#This Row],[Sales Date]])</f>
        <v>6</v>
      </c>
    </row>
    <row r="409" spans="2:17" x14ac:dyDescent="0.25">
      <c r="B409" t="s">
        <v>851</v>
      </c>
      <c r="C409" s="9">
        <v>44023</v>
      </c>
      <c r="D409" t="s">
        <v>852</v>
      </c>
      <c r="E409" t="s">
        <v>30</v>
      </c>
      <c r="F409" t="s">
        <v>36</v>
      </c>
      <c r="G409" t="s">
        <v>37</v>
      </c>
      <c r="H409" t="s">
        <v>52</v>
      </c>
      <c r="I409" t="s">
        <v>39</v>
      </c>
      <c r="J409">
        <v>4</v>
      </c>
      <c r="K409" t="s">
        <v>27</v>
      </c>
      <c r="L409">
        <v>10000</v>
      </c>
      <c r="M409">
        <v>9000</v>
      </c>
      <c r="N409">
        <f>Table4[[#This Row],[Qty]]*Table4[[#This Row],[Price]]</f>
        <v>40000</v>
      </c>
      <c r="O409">
        <f>Table4[[#This Row],[Qty]]*Table4[[#This Row],[Cost]]</f>
        <v>36000</v>
      </c>
      <c r="P409">
        <f>Table4[[#This Row],[Total Sales]]-Table4[[#This Row],[COGS]]</f>
        <v>4000</v>
      </c>
      <c r="Q409" s="1">
        <f>WEEKDAY(Table4[[#This Row],[Sales Date]])</f>
        <v>7</v>
      </c>
    </row>
    <row r="410" spans="2:17" x14ac:dyDescent="0.25">
      <c r="B410" t="s">
        <v>853</v>
      </c>
      <c r="C410" s="9">
        <v>44024</v>
      </c>
      <c r="D410" t="s">
        <v>854</v>
      </c>
      <c r="E410" t="s">
        <v>30</v>
      </c>
      <c r="F410" t="s">
        <v>17</v>
      </c>
      <c r="G410" t="s">
        <v>18</v>
      </c>
      <c r="H410" t="s">
        <v>55</v>
      </c>
      <c r="I410" t="s">
        <v>39</v>
      </c>
      <c r="J410">
        <v>2</v>
      </c>
      <c r="K410" t="s">
        <v>21</v>
      </c>
      <c r="L410">
        <v>6700</v>
      </c>
      <c r="M410">
        <v>5001</v>
      </c>
      <c r="N410">
        <f>Table4[[#This Row],[Qty]]*Table4[[#This Row],[Price]]</f>
        <v>13400</v>
      </c>
      <c r="O410">
        <f>Table4[[#This Row],[Qty]]*Table4[[#This Row],[Cost]]</f>
        <v>10002</v>
      </c>
      <c r="P410">
        <f>Table4[[#This Row],[Total Sales]]-Table4[[#This Row],[COGS]]</f>
        <v>3398</v>
      </c>
      <c r="Q410" s="1">
        <f>WEEKDAY(Table4[[#This Row],[Sales Date]])</f>
        <v>1</v>
      </c>
    </row>
    <row r="411" spans="2:17" x14ac:dyDescent="0.25">
      <c r="B411" t="s">
        <v>855</v>
      </c>
      <c r="C411" s="9">
        <v>44025</v>
      </c>
      <c r="D411" t="s">
        <v>856</v>
      </c>
      <c r="E411" t="s">
        <v>30</v>
      </c>
      <c r="F411" t="s">
        <v>36</v>
      </c>
      <c r="G411" t="s">
        <v>37</v>
      </c>
      <c r="H411" t="s">
        <v>58</v>
      </c>
      <c r="I411" t="s">
        <v>59</v>
      </c>
      <c r="J411">
        <v>2</v>
      </c>
      <c r="K411" t="s">
        <v>21</v>
      </c>
      <c r="L411">
        <v>6700</v>
      </c>
      <c r="M411">
        <v>5002</v>
      </c>
      <c r="N411">
        <f>Table4[[#This Row],[Qty]]*Table4[[#This Row],[Price]]</f>
        <v>13400</v>
      </c>
      <c r="O411">
        <f>Table4[[#This Row],[Qty]]*Table4[[#This Row],[Cost]]</f>
        <v>10004</v>
      </c>
      <c r="P411">
        <f>Table4[[#This Row],[Total Sales]]-Table4[[#This Row],[COGS]]</f>
        <v>3396</v>
      </c>
      <c r="Q411" s="1">
        <f>WEEKDAY(Table4[[#This Row],[Sales Date]])</f>
        <v>2</v>
      </c>
    </row>
    <row r="412" spans="2:17" x14ac:dyDescent="0.25">
      <c r="B412" t="s">
        <v>857</v>
      </c>
      <c r="C412" s="9">
        <v>44026</v>
      </c>
      <c r="D412" t="s">
        <v>858</v>
      </c>
      <c r="E412" t="s">
        <v>30</v>
      </c>
      <c r="F412" t="s">
        <v>17</v>
      </c>
      <c r="G412" t="s">
        <v>18</v>
      </c>
      <c r="H412" t="s">
        <v>62</v>
      </c>
      <c r="I412" t="s">
        <v>46</v>
      </c>
      <c r="J412">
        <v>1</v>
      </c>
      <c r="K412" t="s">
        <v>21</v>
      </c>
      <c r="L412">
        <v>22000</v>
      </c>
      <c r="M412">
        <v>20000</v>
      </c>
      <c r="N412">
        <f>Table4[[#This Row],[Qty]]*Table4[[#This Row],[Price]]</f>
        <v>22000</v>
      </c>
      <c r="O412">
        <f>Table4[[#This Row],[Qty]]*Table4[[#This Row],[Cost]]</f>
        <v>20000</v>
      </c>
      <c r="P412">
        <f>Table4[[#This Row],[Total Sales]]-Table4[[#This Row],[COGS]]</f>
        <v>2000</v>
      </c>
      <c r="Q412" s="1">
        <f>WEEKDAY(Table4[[#This Row],[Sales Date]])</f>
        <v>3</v>
      </c>
    </row>
    <row r="413" spans="2:17" x14ac:dyDescent="0.25">
      <c r="B413" t="s">
        <v>859</v>
      </c>
      <c r="C413" s="9">
        <v>44027</v>
      </c>
      <c r="D413" t="s">
        <v>860</v>
      </c>
      <c r="E413" t="s">
        <v>30</v>
      </c>
      <c r="F413" t="s">
        <v>36</v>
      </c>
      <c r="G413" t="s">
        <v>37</v>
      </c>
      <c r="H413" t="s">
        <v>65</v>
      </c>
      <c r="I413" t="s">
        <v>46</v>
      </c>
      <c r="J413">
        <v>1</v>
      </c>
      <c r="K413" t="s">
        <v>27</v>
      </c>
      <c r="L413">
        <v>11000</v>
      </c>
      <c r="M413">
        <v>10000</v>
      </c>
      <c r="N413">
        <f>Table4[[#This Row],[Qty]]*Table4[[#This Row],[Price]]</f>
        <v>11000</v>
      </c>
      <c r="O413">
        <f>Table4[[#This Row],[Qty]]*Table4[[#This Row],[Cost]]</f>
        <v>10000</v>
      </c>
      <c r="P413">
        <f>Table4[[#This Row],[Total Sales]]-Table4[[#This Row],[COGS]]</f>
        <v>1000</v>
      </c>
      <c r="Q413" s="1">
        <f>WEEKDAY(Table4[[#This Row],[Sales Date]])</f>
        <v>4</v>
      </c>
    </row>
    <row r="414" spans="2:17" x14ac:dyDescent="0.25">
      <c r="B414" t="s">
        <v>861</v>
      </c>
      <c r="C414" s="9">
        <v>44028</v>
      </c>
      <c r="D414" t="s">
        <v>862</v>
      </c>
      <c r="E414" t="s">
        <v>30</v>
      </c>
      <c r="F414" t="s">
        <v>24</v>
      </c>
      <c r="G414" t="s">
        <v>25</v>
      </c>
      <c r="H414" t="s">
        <v>68</v>
      </c>
      <c r="I414" t="s">
        <v>20</v>
      </c>
      <c r="J414">
        <v>1</v>
      </c>
      <c r="K414" t="s">
        <v>21</v>
      </c>
      <c r="L414">
        <v>8500</v>
      </c>
      <c r="M414">
        <v>7600</v>
      </c>
      <c r="N414">
        <f>Table4[[#This Row],[Qty]]*Table4[[#This Row],[Price]]</f>
        <v>8500</v>
      </c>
      <c r="O414">
        <f>Table4[[#This Row],[Qty]]*Table4[[#This Row],[Cost]]</f>
        <v>7600</v>
      </c>
      <c r="P414">
        <f>Table4[[#This Row],[Total Sales]]-Table4[[#This Row],[COGS]]</f>
        <v>900</v>
      </c>
      <c r="Q414" s="1">
        <f>WEEKDAY(Table4[[#This Row],[Sales Date]])</f>
        <v>5</v>
      </c>
    </row>
    <row r="415" spans="2:17" x14ac:dyDescent="0.25">
      <c r="B415" t="s">
        <v>863</v>
      </c>
      <c r="C415" s="9">
        <v>44029</v>
      </c>
      <c r="D415" t="s">
        <v>864</v>
      </c>
      <c r="E415" t="s">
        <v>30</v>
      </c>
      <c r="F415" t="s">
        <v>31</v>
      </c>
      <c r="G415" t="s">
        <v>32</v>
      </c>
      <c r="H415" t="s">
        <v>71</v>
      </c>
      <c r="I415" t="s">
        <v>20</v>
      </c>
      <c r="J415">
        <v>2</v>
      </c>
      <c r="K415" t="s">
        <v>27</v>
      </c>
      <c r="L415">
        <v>8500</v>
      </c>
      <c r="M415">
        <v>7600</v>
      </c>
      <c r="N415">
        <f>Table4[[#This Row],[Qty]]*Table4[[#This Row],[Price]]</f>
        <v>17000</v>
      </c>
      <c r="O415">
        <f>Table4[[#This Row],[Qty]]*Table4[[#This Row],[Cost]]</f>
        <v>15200</v>
      </c>
      <c r="P415">
        <f>Table4[[#This Row],[Total Sales]]-Table4[[#This Row],[COGS]]</f>
        <v>1800</v>
      </c>
      <c r="Q415" s="1">
        <f>WEEKDAY(Table4[[#This Row],[Sales Date]])</f>
        <v>6</v>
      </c>
    </row>
    <row r="416" spans="2:17" x14ac:dyDescent="0.25">
      <c r="B416" t="s">
        <v>865</v>
      </c>
      <c r="C416" s="9">
        <v>44030</v>
      </c>
      <c r="D416" t="s">
        <v>866</v>
      </c>
      <c r="E416" t="s">
        <v>30</v>
      </c>
      <c r="F416" t="s">
        <v>36</v>
      </c>
      <c r="G416" t="s">
        <v>37</v>
      </c>
      <c r="H416" t="s">
        <v>74</v>
      </c>
      <c r="I416" t="s">
        <v>39</v>
      </c>
      <c r="J416">
        <v>3</v>
      </c>
      <c r="K416" t="s">
        <v>21</v>
      </c>
      <c r="L416">
        <v>13200.000000000002</v>
      </c>
      <c r="M416">
        <v>12000</v>
      </c>
      <c r="N416">
        <f>Table4[[#This Row],[Qty]]*Table4[[#This Row],[Price]]</f>
        <v>39600.000000000007</v>
      </c>
      <c r="O416">
        <f>Table4[[#This Row],[Qty]]*Table4[[#This Row],[Cost]]</f>
        <v>36000</v>
      </c>
      <c r="P416">
        <f>Table4[[#This Row],[Total Sales]]-Table4[[#This Row],[COGS]]</f>
        <v>3600.0000000000073</v>
      </c>
      <c r="Q416" s="1">
        <f>WEEKDAY(Table4[[#This Row],[Sales Date]])</f>
        <v>7</v>
      </c>
    </row>
    <row r="417" spans="2:17" x14ac:dyDescent="0.25">
      <c r="B417" t="s">
        <v>867</v>
      </c>
      <c r="C417" s="9">
        <v>44029</v>
      </c>
      <c r="D417" t="s">
        <v>868</v>
      </c>
      <c r="E417" t="s">
        <v>30</v>
      </c>
      <c r="F417" t="s">
        <v>17</v>
      </c>
      <c r="G417" t="s">
        <v>18</v>
      </c>
      <c r="H417" t="s">
        <v>77</v>
      </c>
      <c r="I417" t="s">
        <v>20</v>
      </c>
      <c r="J417">
        <v>2</v>
      </c>
      <c r="K417" t="s">
        <v>21</v>
      </c>
      <c r="L417">
        <v>22000</v>
      </c>
      <c r="M417">
        <v>20000</v>
      </c>
      <c r="N417">
        <f>Table4[[#This Row],[Qty]]*Table4[[#This Row],[Price]]</f>
        <v>44000</v>
      </c>
      <c r="O417">
        <f>Table4[[#This Row],[Qty]]*Table4[[#This Row],[Cost]]</f>
        <v>40000</v>
      </c>
      <c r="P417">
        <f>Table4[[#This Row],[Total Sales]]-Table4[[#This Row],[COGS]]</f>
        <v>4000</v>
      </c>
      <c r="Q417" s="1">
        <f>WEEKDAY(Table4[[#This Row],[Sales Date]])</f>
        <v>6</v>
      </c>
    </row>
    <row r="418" spans="2:17" x14ac:dyDescent="0.25">
      <c r="B418" t="s">
        <v>869</v>
      </c>
      <c r="C418" s="9">
        <v>44032</v>
      </c>
      <c r="D418" t="s">
        <v>870</v>
      </c>
      <c r="E418" t="s">
        <v>30</v>
      </c>
      <c r="F418" t="s">
        <v>17</v>
      </c>
      <c r="G418" t="s">
        <v>18</v>
      </c>
      <c r="H418" t="s">
        <v>80</v>
      </c>
      <c r="I418" t="s">
        <v>20</v>
      </c>
      <c r="J418">
        <v>2</v>
      </c>
      <c r="K418" t="s">
        <v>21</v>
      </c>
      <c r="L418">
        <v>7700</v>
      </c>
      <c r="M418">
        <v>7000</v>
      </c>
      <c r="N418">
        <f>Table4[[#This Row],[Qty]]*Table4[[#This Row],[Price]]</f>
        <v>15400</v>
      </c>
      <c r="O418">
        <f>Table4[[#This Row],[Qty]]*Table4[[#This Row],[Cost]]</f>
        <v>14000</v>
      </c>
      <c r="P418">
        <f>Table4[[#This Row],[Total Sales]]-Table4[[#This Row],[COGS]]</f>
        <v>1400</v>
      </c>
      <c r="Q418" s="1">
        <f>WEEKDAY(Table4[[#This Row],[Sales Date]])</f>
        <v>2</v>
      </c>
    </row>
    <row r="419" spans="2:17" x14ac:dyDescent="0.25">
      <c r="B419" t="s">
        <v>871</v>
      </c>
      <c r="C419" s="9">
        <v>44033</v>
      </c>
      <c r="D419" t="s">
        <v>872</v>
      </c>
      <c r="E419" t="s">
        <v>30</v>
      </c>
      <c r="F419" t="s">
        <v>24</v>
      </c>
      <c r="G419" t="s">
        <v>25</v>
      </c>
      <c r="H419" t="s">
        <v>83</v>
      </c>
      <c r="I419" t="s">
        <v>46</v>
      </c>
      <c r="J419">
        <v>3</v>
      </c>
      <c r="K419" t="s">
        <v>21</v>
      </c>
      <c r="L419">
        <v>22000</v>
      </c>
      <c r="M419">
        <v>20000</v>
      </c>
      <c r="N419">
        <f>Table4[[#This Row],[Qty]]*Table4[[#This Row],[Price]]</f>
        <v>66000</v>
      </c>
      <c r="O419">
        <f>Table4[[#This Row],[Qty]]*Table4[[#This Row],[Cost]]</f>
        <v>60000</v>
      </c>
      <c r="P419">
        <f>Table4[[#This Row],[Total Sales]]-Table4[[#This Row],[COGS]]</f>
        <v>6000</v>
      </c>
      <c r="Q419" s="1">
        <f>WEEKDAY(Table4[[#This Row],[Sales Date]])</f>
        <v>3</v>
      </c>
    </row>
    <row r="420" spans="2:17" x14ac:dyDescent="0.25">
      <c r="B420" t="s">
        <v>873</v>
      </c>
      <c r="C420" s="9">
        <v>44034</v>
      </c>
      <c r="D420" t="s">
        <v>874</v>
      </c>
      <c r="E420" t="s">
        <v>30</v>
      </c>
      <c r="F420" t="s">
        <v>31</v>
      </c>
      <c r="G420" t="s">
        <v>32</v>
      </c>
      <c r="H420" t="s">
        <v>86</v>
      </c>
      <c r="I420" t="s">
        <v>20</v>
      </c>
      <c r="J420">
        <v>1</v>
      </c>
      <c r="K420" t="s">
        <v>21</v>
      </c>
      <c r="L420">
        <v>44000</v>
      </c>
      <c r="M420">
        <v>40000</v>
      </c>
      <c r="N420">
        <f>Table4[[#This Row],[Qty]]*Table4[[#This Row],[Price]]</f>
        <v>44000</v>
      </c>
      <c r="O420">
        <f>Table4[[#This Row],[Qty]]*Table4[[#This Row],[Cost]]</f>
        <v>40000</v>
      </c>
      <c r="P420">
        <f>Table4[[#This Row],[Total Sales]]-Table4[[#This Row],[COGS]]</f>
        <v>4000</v>
      </c>
      <c r="Q420" s="1">
        <f>WEEKDAY(Table4[[#This Row],[Sales Date]])</f>
        <v>4</v>
      </c>
    </row>
    <row r="421" spans="2:17" x14ac:dyDescent="0.25">
      <c r="B421" t="s">
        <v>875</v>
      </c>
      <c r="C421" s="9">
        <v>44035</v>
      </c>
      <c r="D421" t="s">
        <v>876</v>
      </c>
      <c r="E421" t="s">
        <v>30</v>
      </c>
      <c r="F421" t="s">
        <v>36</v>
      </c>
      <c r="G421" t="s">
        <v>37</v>
      </c>
      <c r="H421" t="s">
        <v>19</v>
      </c>
      <c r="I421" t="s">
        <v>20</v>
      </c>
      <c r="J421">
        <v>2</v>
      </c>
      <c r="K421" t="s">
        <v>21</v>
      </c>
      <c r="L421">
        <v>19800</v>
      </c>
      <c r="M421">
        <v>18000</v>
      </c>
      <c r="N421">
        <f>Table4[[#This Row],[Qty]]*Table4[[#This Row],[Price]]</f>
        <v>39600</v>
      </c>
      <c r="O421">
        <f>Table4[[#This Row],[Qty]]*Table4[[#This Row],[Cost]]</f>
        <v>36000</v>
      </c>
      <c r="P421">
        <f>Table4[[#This Row],[Total Sales]]-Table4[[#This Row],[COGS]]</f>
        <v>3600</v>
      </c>
      <c r="Q421" s="1">
        <f>WEEKDAY(Table4[[#This Row],[Sales Date]])</f>
        <v>5</v>
      </c>
    </row>
    <row r="422" spans="2:17" x14ac:dyDescent="0.25">
      <c r="B422" t="s">
        <v>877</v>
      </c>
      <c r="C422" s="9">
        <v>44036</v>
      </c>
      <c r="D422" t="s">
        <v>878</v>
      </c>
      <c r="E422" t="s">
        <v>30</v>
      </c>
      <c r="F422" t="s">
        <v>17</v>
      </c>
      <c r="G422" t="s">
        <v>18</v>
      </c>
      <c r="H422" t="s">
        <v>26</v>
      </c>
      <c r="I422" t="s">
        <v>20</v>
      </c>
      <c r="J422">
        <v>2</v>
      </c>
      <c r="K422" t="s">
        <v>21</v>
      </c>
      <c r="L422">
        <v>9950</v>
      </c>
      <c r="M422">
        <v>9000</v>
      </c>
      <c r="N422">
        <f>Table4[[#This Row],[Qty]]*Table4[[#This Row],[Price]]</f>
        <v>19900</v>
      </c>
      <c r="O422">
        <f>Table4[[#This Row],[Qty]]*Table4[[#This Row],[Cost]]</f>
        <v>18000</v>
      </c>
      <c r="P422">
        <f>Table4[[#This Row],[Total Sales]]-Table4[[#This Row],[COGS]]</f>
        <v>1900</v>
      </c>
      <c r="Q422" s="1">
        <f>WEEKDAY(Table4[[#This Row],[Sales Date]])</f>
        <v>6</v>
      </c>
    </row>
    <row r="423" spans="2:17" x14ac:dyDescent="0.25">
      <c r="B423" t="s">
        <v>879</v>
      </c>
      <c r="C423" s="9">
        <v>44037</v>
      </c>
      <c r="D423" t="s">
        <v>880</v>
      </c>
      <c r="E423" t="s">
        <v>16</v>
      </c>
      <c r="F423" t="s">
        <v>17</v>
      </c>
      <c r="G423" t="s">
        <v>18</v>
      </c>
      <c r="H423" t="s">
        <v>33</v>
      </c>
      <c r="I423" t="s">
        <v>20</v>
      </c>
      <c r="J423">
        <v>2</v>
      </c>
      <c r="K423" t="s">
        <v>21</v>
      </c>
      <c r="L423">
        <v>7700</v>
      </c>
      <c r="M423">
        <v>7000</v>
      </c>
      <c r="N423">
        <f>Table4[[#This Row],[Qty]]*Table4[[#This Row],[Price]]</f>
        <v>15400</v>
      </c>
      <c r="O423">
        <f>Table4[[#This Row],[Qty]]*Table4[[#This Row],[Cost]]</f>
        <v>14000</v>
      </c>
      <c r="P423">
        <f>Table4[[#This Row],[Total Sales]]-Table4[[#This Row],[COGS]]</f>
        <v>1400</v>
      </c>
      <c r="Q423" s="1">
        <f>WEEKDAY(Table4[[#This Row],[Sales Date]])</f>
        <v>7</v>
      </c>
    </row>
    <row r="424" spans="2:17" x14ac:dyDescent="0.25">
      <c r="B424" t="s">
        <v>881</v>
      </c>
      <c r="C424" s="9">
        <v>44038</v>
      </c>
      <c r="D424" t="s">
        <v>882</v>
      </c>
      <c r="E424" t="s">
        <v>16</v>
      </c>
      <c r="F424" t="s">
        <v>24</v>
      </c>
      <c r="G424" t="s">
        <v>25</v>
      </c>
      <c r="H424" t="s">
        <v>38</v>
      </c>
      <c r="I424" t="s">
        <v>39</v>
      </c>
      <c r="J424">
        <v>4</v>
      </c>
      <c r="K424" t="s">
        <v>21</v>
      </c>
      <c r="L424">
        <v>11000</v>
      </c>
      <c r="M424">
        <v>10000</v>
      </c>
      <c r="N424">
        <f>Table4[[#This Row],[Qty]]*Table4[[#This Row],[Price]]</f>
        <v>44000</v>
      </c>
      <c r="O424">
        <f>Table4[[#This Row],[Qty]]*Table4[[#This Row],[Cost]]</f>
        <v>40000</v>
      </c>
      <c r="P424">
        <f>Table4[[#This Row],[Total Sales]]-Table4[[#This Row],[COGS]]</f>
        <v>4000</v>
      </c>
      <c r="Q424" s="1">
        <f>WEEKDAY(Table4[[#This Row],[Sales Date]])</f>
        <v>1</v>
      </c>
    </row>
    <row r="425" spans="2:17" x14ac:dyDescent="0.25">
      <c r="B425" t="s">
        <v>883</v>
      </c>
      <c r="C425" s="9">
        <v>44039</v>
      </c>
      <c r="D425" t="s">
        <v>884</v>
      </c>
      <c r="E425" t="s">
        <v>16</v>
      </c>
      <c r="F425" t="s">
        <v>31</v>
      </c>
      <c r="G425" t="s">
        <v>32</v>
      </c>
      <c r="H425" t="s">
        <v>42</v>
      </c>
      <c r="I425" t="s">
        <v>20</v>
      </c>
      <c r="J425">
        <v>1</v>
      </c>
      <c r="K425" t="s">
        <v>21</v>
      </c>
      <c r="L425">
        <v>13200.000000000002</v>
      </c>
      <c r="M425">
        <v>12000</v>
      </c>
      <c r="N425">
        <f>Table4[[#This Row],[Qty]]*Table4[[#This Row],[Price]]</f>
        <v>13200.000000000002</v>
      </c>
      <c r="O425">
        <f>Table4[[#This Row],[Qty]]*Table4[[#This Row],[Cost]]</f>
        <v>12000</v>
      </c>
      <c r="P425">
        <f>Table4[[#This Row],[Total Sales]]-Table4[[#This Row],[COGS]]</f>
        <v>1200.0000000000018</v>
      </c>
      <c r="Q425" s="1">
        <f>WEEKDAY(Table4[[#This Row],[Sales Date]])</f>
        <v>2</v>
      </c>
    </row>
    <row r="426" spans="2:17" x14ac:dyDescent="0.25">
      <c r="B426" t="s">
        <v>885</v>
      </c>
      <c r="C426" s="9">
        <v>44040</v>
      </c>
      <c r="D426" t="s">
        <v>886</v>
      </c>
      <c r="E426" t="s">
        <v>30</v>
      </c>
      <c r="F426" t="s">
        <v>36</v>
      </c>
      <c r="G426" t="s">
        <v>37</v>
      </c>
      <c r="H426" t="s">
        <v>45</v>
      </c>
      <c r="I426" t="s">
        <v>46</v>
      </c>
      <c r="J426">
        <v>2</v>
      </c>
      <c r="K426" t="s">
        <v>21</v>
      </c>
      <c r="L426">
        <v>9950</v>
      </c>
      <c r="M426">
        <v>9000</v>
      </c>
      <c r="N426">
        <f>Table4[[#This Row],[Qty]]*Table4[[#This Row],[Price]]</f>
        <v>19900</v>
      </c>
      <c r="O426">
        <f>Table4[[#This Row],[Qty]]*Table4[[#This Row],[Cost]]</f>
        <v>18000</v>
      </c>
      <c r="P426">
        <f>Table4[[#This Row],[Total Sales]]-Table4[[#This Row],[COGS]]</f>
        <v>1900</v>
      </c>
      <c r="Q426" s="1">
        <f>WEEKDAY(Table4[[#This Row],[Sales Date]])</f>
        <v>3</v>
      </c>
    </row>
    <row r="427" spans="2:17" x14ac:dyDescent="0.25">
      <c r="B427" t="s">
        <v>887</v>
      </c>
      <c r="C427" s="9">
        <v>44039</v>
      </c>
      <c r="D427" t="s">
        <v>888</v>
      </c>
      <c r="E427" t="s">
        <v>30</v>
      </c>
      <c r="F427" t="s">
        <v>17</v>
      </c>
      <c r="G427" t="s">
        <v>18</v>
      </c>
      <c r="H427" t="s">
        <v>49</v>
      </c>
      <c r="I427" t="s">
        <v>20</v>
      </c>
      <c r="J427">
        <v>2</v>
      </c>
      <c r="K427" t="s">
        <v>21</v>
      </c>
      <c r="L427">
        <v>7700</v>
      </c>
      <c r="M427">
        <v>7000</v>
      </c>
      <c r="N427">
        <f>Table4[[#This Row],[Qty]]*Table4[[#This Row],[Price]]</f>
        <v>15400</v>
      </c>
      <c r="O427">
        <f>Table4[[#This Row],[Qty]]*Table4[[#This Row],[Cost]]</f>
        <v>14000</v>
      </c>
      <c r="P427">
        <f>Table4[[#This Row],[Total Sales]]-Table4[[#This Row],[COGS]]</f>
        <v>1400</v>
      </c>
      <c r="Q427" s="1">
        <f>WEEKDAY(Table4[[#This Row],[Sales Date]])</f>
        <v>2</v>
      </c>
    </row>
    <row r="428" spans="2:17" x14ac:dyDescent="0.25">
      <c r="B428" t="s">
        <v>889</v>
      </c>
      <c r="C428" s="9">
        <v>44042</v>
      </c>
      <c r="D428" t="s">
        <v>890</v>
      </c>
      <c r="E428" t="s">
        <v>30</v>
      </c>
      <c r="F428" t="s">
        <v>17</v>
      </c>
      <c r="G428" t="s">
        <v>18</v>
      </c>
      <c r="H428" t="s">
        <v>52</v>
      </c>
      <c r="I428" t="s">
        <v>39</v>
      </c>
      <c r="J428">
        <v>4</v>
      </c>
      <c r="K428" t="s">
        <v>21</v>
      </c>
      <c r="L428">
        <v>11000</v>
      </c>
      <c r="M428">
        <v>10000</v>
      </c>
      <c r="N428">
        <f>Table4[[#This Row],[Qty]]*Table4[[#This Row],[Price]]</f>
        <v>44000</v>
      </c>
      <c r="O428">
        <f>Table4[[#This Row],[Qty]]*Table4[[#This Row],[Cost]]</f>
        <v>40000</v>
      </c>
      <c r="P428">
        <f>Table4[[#This Row],[Total Sales]]-Table4[[#This Row],[COGS]]</f>
        <v>4000</v>
      </c>
      <c r="Q428" s="1">
        <f>WEEKDAY(Table4[[#This Row],[Sales Date]])</f>
        <v>5</v>
      </c>
    </row>
    <row r="429" spans="2:17" x14ac:dyDescent="0.25">
      <c r="B429" t="s">
        <v>891</v>
      </c>
      <c r="C429" s="9">
        <v>44013</v>
      </c>
      <c r="D429" t="s">
        <v>892</v>
      </c>
      <c r="E429" t="s">
        <v>30</v>
      </c>
      <c r="F429" t="s">
        <v>24</v>
      </c>
      <c r="G429" t="s">
        <v>25</v>
      </c>
      <c r="H429" t="s">
        <v>55</v>
      </c>
      <c r="I429" t="s">
        <v>39</v>
      </c>
      <c r="J429">
        <v>1</v>
      </c>
      <c r="K429" t="s">
        <v>21</v>
      </c>
      <c r="L429">
        <v>13200.000000000002</v>
      </c>
      <c r="M429">
        <v>12000</v>
      </c>
      <c r="N429">
        <f>Table4[[#This Row],[Qty]]*Table4[[#This Row],[Price]]</f>
        <v>13200.000000000002</v>
      </c>
      <c r="O429">
        <f>Table4[[#This Row],[Qty]]*Table4[[#This Row],[Cost]]</f>
        <v>12000</v>
      </c>
      <c r="P429">
        <f>Table4[[#This Row],[Total Sales]]-Table4[[#This Row],[COGS]]</f>
        <v>1200.0000000000018</v>
      </c>
      <c r="Q429" s="1">
        <f>WEEKDAY(Table4[[#This Row],[Sales Date]])</f>
        <v>4</v>
      </c>
    </row>
    <row r="430" spans="2:17" x14ac:dyDescent="0.25">
      <c r="B430" t="s">
        <v>893</v>
      </c>
      <c r="C430" s="9">
        <v>43983</v>
      </c>
      <c r="D430" t="s">
        <v>894</v>
      </c>
      <c r="E430" t="s">
        <v>16</v>
      </c>
      <c r="F430" t="s">
        <v>31</v>
      </c>
      <c r="G430" t="s">
        <v>32</v>
      </c>
      <c r="H430" t="s">
        <v>58</v>
      </c>
      <c r="I430" t="s">
        <v>59</v>
      </c>
      <c r="J430">
        <v>2</v>
      </c>
      <c r="K430" t="s">
        <v>21</v>
      </c>
      <c r="L430">
        <v>9950</v>
      </c>
      <c r="M430">
        <v>9000</v>
      </c>
      <c r="N430">
        <f>Table4[[#This Row],[Qty]]*Table4[[#This Row],[Price]]</f>
        <v>19900</v>
      </c>
      <c r="O430">
        <f>Table4[[#This Row],[Qty]]*Table4[[#This Row],[Cost]]</f>
        <v>18000</v>
      </c>
      <c r="P430">
        <f>Table4[[#This Row],[Total Sales]]-Table4[[#This Row],[COGS]]</f>
        <v>1900</v>
      </c>
      <c r="Q430" s="1">
        <f>WEEKDAY(Table4[[#This Row],[Sales Date]])</f>
        <v>2</v>
      </c>
    </row>
    <row r="431" spans="2:17" x14ac:dyDescent="0.25">
      <c r="B431" t="s">
        <v>895</v>
      </c>
      <c r="C431" s="9">
        <v>43984</v>
      </c>
      <c r="D431" t="s">
        <v>896</v>
      </c>
      <c r="E431" t="s">
        <v>30</v>
      </c>
      <c r="F431" t="s">
        <v>36</v>
      </c>
      <c r="G431" t="s">
        <v>37</v>
      </c>
      <c r="H431" t="s">
        <v>62</v>
      </c>
      <c r="I431" t="s">
        <v>46</v>
      </c>
      <c r="J431">
        <v>2</v>
      </c>
      <c r="K431" t="s">
        <v>21</v>
      </c>
      <c r="L431">
        <v>7700</v>
      </c>
      <c r="M431">
        <v>7000</v>
      </c>
      <c r="N431">
        <f>Table4[[#This Row],[Qty]]*Table4[[#This Row],[Price]]</f>
        <v>15400</v>
      </c>
      <c r="O431">
        <f>Table4[[#This Row],[Qty]]*Table4[[#This Row],[Cost]]</f>
        <v>14000</v>
      </c>
      <c r="P431">
        <f>Table4[[#This Row],[Total Sales]]-Table4[[#This Row],[COGS]]</f>
        <v>1400</v>
      </c>
      <c r="Q431" s="1">
        <f>WEEKDAY(Table4[[#This Row],[Sales Date]])</f>
        <v>3</v>
      </c>
    </row>
    <row r="432" spans="2:17" x14ac:dyDescent="0.25">
      <c r="B432" t="s">
        <v>897</v>
      </c>
      <c r="C432" s="9">
        <v>43983</v>
      </c>
      <c r="D432" t="s">
        <v>898</v>
      </c>
      <c r="E432" t="s">
        <v>30</v>
      </c>
      <c r="F432" t="s">
        <v>17</v>
      </c>
      <c r="G432" t="s">
        <v>18</v>
      </c>
      <c r="H432" t="s">
        <v>65</v>
      </c>
      <c r="I432" t="s">
        <v>46</v>
      </c>
      <c r="J432">
        <v>1</v>
      </c>
      <c r="K432" t="s">
        <v>21</v>
      </c>
      <c r="L432">
        <v>11000</v>
      </c>
      <c r="M432">
        <v>10000</v>
      </c>
      <c r="N432">
        <f>Table4[[#This Row],[Qty]]*Table4[[#This Row],[Price]]</f>
        <v>11000</v>
      </c>
      <c r="O432">
        <f>Table4[[#This Row],[Qty]]*Table4[[#This Row],[Cost]]</f>
        <v>10000</v>
      </c>
      <c r="P432">
        <f>Table4[[#This Row],[Total Sales]]-Table4[[#This Row],[COGS]]</f>
        <v>1000</v>
      </c>
      <c r="Q432" s="1">
        <f>WEEKDAY(Table4[[#This Row],[Sales Date]])</f>
        <v>2</v>
      </c>
    </row>
    <row r="433" spans="2:17" x14ac:dyDescent="0.25">
      <c r="B433" t="s">
        <v>899</v>
      </c>
      <c r="C433" s="9">
        <v>43984</v>
      </c>
      <c r="D433" t="s">
        <v>900</v>
      </c>
      <c r="E433" t="s">
        <v>30</v>
      </c>
      <c r="F433" t="s">
        <v>17</v>
      </c>
      <c r="G433" t="s">
        <v>18</v>
      </c>
      <c r="H433" t="s">
        <v>68</v>
      </c>
      <c r="I433" t="s">
        <v>20</v>
      </c>
      <c r="J433">
        <v>1</v>
      </c>
      <c r="K433" t="s">
        <v>21</v>
      </c>
      <c r="L433">
        <v>7700.0000000000009</v>
      </c>
      <c r="M433">
        <v>7000</v>
      </c>
      <c r="N433">
        <f>Table4[[#This Row],[Qty]]*Table4[[#This Row],[Price]]</f>
        <v>7700.0000000000009</v>
      </c>
      <c r="O433">
        <f>Table4[[#This Row],[Qty]]*Table4[[#This Row],[Cost]]</f>
        <v>7000</v>
      </c>
      <c r="P433">
        <f>Table4[[#This Row],[Total Sales]]-Table4[[#This Row],[COGS]]</f>
        <v>700.00000000000091</v>
      </c>
      <c r="Q433" s="1">
        <f>WEEKDAY(Table4[[#This Row],[Sales Date]])</f>
        <v>3</v>
      </c>
    </row>
    <row r="434" spans="2:17" x14ac:dyDescent="0.25">
      <c r="B434" t="s">
        <v>901</v>
      </c>
      <c r="C434" s="9">
        <v>43985</v>
      </c>
      <c r="D434" t="s">
        <v>902</v>
      </c>
      <c r="E434" t="s">
        <v>30</v>
      </c>
      <c r="F434" t="s">
        <v>24</v>
      </c>
      <c r="G434" t="s">
        <v>25</v>
      </c>
      <c r="H434" t="s">
        <v>71</v>
      </c>
      <c r="I434" t="s">
        <v>20</v>
      </c>
      <c r="J434">
        <v>2</v>
      </c>
      <c r="K434" t="s">
        <v>21</v>
      </c>
      <c r="L434">
        <v>9950</v>
      </c>
      <c r="M434">
        <v>9000</v>
      </c>
      <c r="N434">
        <f>Table4[[#This Row],[Qty]]*Table4[[#This Row],[Price]]</f>
        <v>19900</v>
      </c>
      <c r="O434">
        <f>Table4[[#This Row],[Qty]]*Table4[[#This Row],[Cost]]</f>
        <v>18000</v>
      </c>
      <c r="P434">
        <f>Table4[[#This Row],[Total Sales]]-Table4[[#This Row],[COGS]]</f>
        <v>1900</v>
      </c>
      <c r="Q434" s="1">
        <f>WEEKDAY(Table4[[#This Row],[Sales Date]])</f>
        <v>4</v>
      </c>
    </row>
    <row r="435" spans="2:17" x14ac:dyDescent="0.25">
      <c r="B435" t="s">
        <v>903</v>
      </c>
      <c r="C435" s="9">
        <v>43986</v>
      </c>
      <c r="D435" t="s">
        <v>904</v>
      </c>
      <c r="E435" t="s">
        <v>30</v>
      </c>
      <c r="F435" t="s">
        <v>31</v>
      </c>
      <c r="G435" t="s">
        <v>32</v>
      </c>
      <c r="H435" t="s">
        <v>74</v>
      </c>
      <c r="I435" t="s">
        <v>39</v>
      </c>
      <c r="J435">
        <v>2</v>
      </c>
      <c r="K435" t="s">
        <v>21</v>
      </c>
      <c r="L435">
        <v>19800</v>
      </c>
      <c r="M435">
        <v>18000</v>
      </c>
      <c r="N435">
        <f>Table4[[#This Row],[Qty]]*Table4[[#This Row],[Price]]</f>
        <v>39600</v>
      </c>
      <c r="O435">
        <f>Table4[[#This Row],[Qty]]*Table4[[#This Row],[Cost]]</f>
        <v>36000</v>
      </c>
      <c r="P435">
        <f>Table4[[#This Row],[Total Sales]]-Table4[[#This Row],[COGS]]</f>
        <v>3600</v>
      </c>
      <c r="Q435" s="1">
        <f>WEEKDAY(Table4[[#This Row],[Sales Date]])</f>
        <v>5</v>
      </c>
    </row>
    <row r="436" spans="2:17" x14ac:dyDescent="0.25">
      <c r="B436" t="s">
        <v>905</v>
      </c>
      <c r="C436" s="9">
        <v>43987</v>
      </c>
      <c r="D436" t="s">
        <v>906</v>
      </c>
      <c r="E436" t="s">
        <v>30</v>
      </c>
      <c r="F436" t="s">
        <v>36</v>
      </c>
      <c r="G436" t="s">
        <v>37</v>
      </c>
      <c r="H436" t="s">
        <v>77</v>
      </c>
      <c r="I436" t="s">
        <v>20</v>
      </c>
      <c r="J436">
        <v>1</v>
      </c>
      <c r="K436" t="s">
        <v>21</v>
      </c>
      <c r="L436">
        <v>44000</v>
      </c>
      <c r="M436">
        <v>40000</v>
      </c>
      <c r="N436">
        <f>Table4[[#This Row],[Qty]]*Table4[[#This Row],[Price]]</f>
        <v>44000</v>
      </c>
      <c r="O436">
        <f>Table4[[#This Row],[Qty]]*Table4[[#This Row],[Cost]]</f>
        <v>40000</v>
      </c>
      <c r="P436">
        <f>Table4[[#This Row],[Total Sales]]-Table4[[#This Row],[COGS]]</f>
        <v>4000</v>
      </c>
      <c r="Q436" s="1">
        <f>WEEKDAY(Table4[[#This Row],[Sales Date]])</f>
        <v>6</v>
      </c>
    </row>
    <row r="437" spans="2:17" x14ac:dyDescent="0.25">
      <c r="B437" t="s">
        <v>907</v>
      </c>
      <c r="C437" s="9">
        <v>43988</v>
      </c>
      <c r="D437" t="s">
        <v>908</v>
      </c>
      <c r="E437" t="s">
        <v>30</v>
      </c>
      <c r="F437" t="s">
        <v>17</v>
      </c>
      <c r="G437" t="s">
        <v>18</v>
      </c>
      <c r="H437" t="s">
        <v>80</v>
      </c>
      <c r="I437" t="s">
        <v>20</v>
      </c>
      <c r="J437">
        <v>1</v>
      </c>
      <c r="K437" t="s">
        <v>21</v>
      </c>
      <c r="L437">
        <v>22000</v>
      </c>
      <c r="M437">
        <v>20000</v>
      </c>
      <c r="N437">
        <f>Table4[[#This Row],[Qty]]*Table4[[#This Row],[Price]]</f>
        <v>22000</v>
      </c>
      <c r="O437">
        <f>Table4[[#This Row],[Qty]]*Table4[[#This Row],[Cost]]</f>
        <v>20000</v>
      </c>
      <c r="P437">
        <f>Table4[[#This Row],[Total Sales]]-Table4[[#This Row],[COGS]]</f>
        <v>2000</v>
      </c>
      <c r="Q437" s="1">
        <f>WEEKDAY(Table4[[#This Row],[Sales Date]])</f>
        <v>7</v>
      </c>
    </row>
    <row r="438" spans="2:17" x14ac:dyDescent="0.25">
      <c r="B438" t="s">
        <v>909</v>
      </c>
      <c r="C438" s="9">
        <v>43989</v>
      </c>
      <c r="D438" t="s">
        <v>910</v>
      </c>
      <c r="E438" t="s">
        <v>30</v>
      </c>
      <c r="F438" t="s">
        <v>17</v>
      </c>
      <c r="G438" t="s">
        <v>18</v>
      </c>
      <c r="H438" t="s">
        <v>83</v>
      </c>
      <c r="I438" t="s">
        <v>46</v>
      </c>
      <c r="J438">
        <v>2</v>
      </c>
      <c r="K438" t="s">
        <v>21</v>
      </c>
      <c r="L438">
        <v>13000</v>
      </c>
      <c r="M438">
        <v>12000</v>
      </c>
      <c r="N438">
        <f>Table4[[#This Row],[Qty]]*Table4[[#This Row],[Price]]</f>
        <v>26000</v>
      </c>
      <c r="O438">
        <f>Table4[[#This Row],[Qty]]*Table4[[#This Row],[Cost]]</f>
        <v>24000</v>
      </c>
      <c r="P438">
        <f>Table4[[#This Row],[Total Sales]]-Table4[[#This Row],[COGS]]</f>
        <v>2000</v>
      </c>
      <c r="Q438" s="1">
        <f>WEEKDAY(Table4[[#This Row],[Sales Date]])</f>
        <v>1</v>
      </c>
    </row>
    <row r="439" spans="2:17" x14ac:dyDescent="0.25">
      <c r="B439" t="s">
        <v>911</v>
      </c>
      <c r="C439" s="9">
        <v>43990</v>
      </c>
      <c r="D439" t="s">
        <v>912</v>
      </c>
      <c r="E439" t="s">
        <v>30</v>
      </c>
      <c r="F439" t="s">
        <v>24</v>
      </c>
      <c r="G439" t="s">
        <v>25</v>
      </c>
      <c r="H439" t="s">
        <v>86</v>
      </c>
      <c r="I439" t="s">
        <v>20</v>
      </c>
      <c r="J439">
        <v>2</v>
      </c>
      <c r="K439" t="s">
        <v>21</v>
      </c>
      <c r="L439">
        <v>6700</v>
      </c>
      <c r="M439">
        <v>5000</v>
      </c>
      <c r="N439">
        <f>Table4[[#This Row],[Qty]]*Table4[[#This Row],[Price]]</f>
        <v>13400</v>
      </c>
      <c r="O439">
        <f>Table4[[#This Row],[Qty]]*Table4[[#This Row],[Cost]]</f>
        <v>10000</v>
      </c>
      <c r="P439">
        <f>Table4[[#This Row],[Total Sales]]-Table4[[#This Row],[COGS]]</f>
        <v>3400</v>
      </c>
      <c r="Q439" s="1">
        <f>WEEKDAY(Table4[[#This Row],[Sales Date]])</f>
        <v>2</v>
      </c>
    </row>
    <row r="440" spans="2:17" x14ac:dyDescent="0.25">
      <c r="B440" t="s">
        <v>913</v>
      </c>
      <c r="C440" s="9">
        <v>43991</v>
      </c>
      <c r="D440" t="s">
        <v>914</v>
      </c>
      <c r="E440" t="s">
        <v>30</v>
      </c>
      <c r="F440" t="s">
        <v>31</v>
      </c>
      <c r="G440" t="s">
        <v>32</v>
      </c>
      <c r="H440" t="s">
        <v>19</v>
      </c>
      <c r="I440" t="s">
        <v>20</v>
      </c>
      <c r="J440">
        <v>1</v>
      </c>
      <c r="K440" t="s">
        <v>21</v>
      </c>
      <c r="L440">
        <v>6700</v>
      </c>
      <c r="M440">
        <v>5001</v>
      </c>
      <c r="N440">
        <f>Table4[[#This Row],[Qty]]*Table4[[#This Row],[Price]]</f>
        <v>6700</v>
      </c>
      <c r="O440">
        <f>Table4[[#This Row],[Qty]]*Table4[[#This Row],[Cost]]</f>
        <v>5001</v>
      </c>
      <c r="P440">
        <f>Table4[[#This Row],[Total Sales]]-Table4[[#This Row],[COGS]]</f>
        <v>1699</v>
      </c>
      <c r="Q440" s="1">
        <f>WEEKDAY(Table4[[#This Row],[Sales Date]])</f>
        <v>3</v>
      </c>
    </row>
    <row r="441" spans="2:17" x14ac:dyDescent="0.25">
      <c r="B441" t="s">
        <v>915</v>
      </c>
      <c r="C441" s="9">
        <v>43992</v>
      </c>
      <c r="E441" t="s">
        <v>30</v>
      </c>
      <c r="F441" t="s">
        <v>36</v>
      </c>
      <c r="G441" t="s">
        <v>37</v>
      </c>
      <c r="H441" t="s">
        <v>26</v>
      </c>
      <c r="I441" t="s">
        <v>20</v>
      </c>
      <c r="J441">
        <v>1</v>
      </c>
      <c r="K441" t="s">
        <v>21</v>
      </c>
      <c r="L441">
        <v>6700</v>
      </c>
      <c r="M441">
        <v>5002</v>
      </c>
      <c r="N441">
        <f>Table4[[#This Row],[Qty]]*Table4[[#This Row],[Price]]</f>
        <v>6700</v>
      </c>
      <c r="O441">
        <f>Table4[[#This Row],[Qty]]*Table4[[#This Row],[Cost]]</f>
        <v>5002</v>
      </c>
      <c r="P441">
        <f>Table4[[#This Row],[Total Sales]]-Table4[[#This Row],[COGS]]</f>
        <v>1698</v>
      </c>
      <c r="Q441" s="1">
        <f>WEEKDAY(Table4[[#This Row],[Sales Date]])</f>
        <v>4</v>
      </c>
    </row>
    <row r="442" spans="2:17" x14ac:dyDescent="0.25">
      <c r="B442" t="s">
        <v>916</v>
      </c>
      <c r="C442" s="9">
        <v>43993</v>
      </c>
      <c r="D442" t="s">
        <v>917</v>
      </c>
      <c r="E442" t="s">
        <v>30</v>
      </c>
      <c r="F442" t="s">
        <v>17</v>
      </c>
      <c r="G442" t="s">
        <v>18</v>
      </c>
      <c r="H442" t="s">
        <v>33</v>
      </c>
      <c r="I442" t="s">
        <v>20</v>
      </c>
      <c r="J442">
        <v>2</v>
      </c>
      <c r="K442" t="s">
        <v>21</v>
      </c>
      <c r="L442">
        <v>6700</v>
      </c>
      <c r="M442">
        <v>5000</v>
      </c>
      <c r="N442">
        <f>Table4[[#This Row],[Qty]]*Table4[[#This Row],[Price]]</f>
        <v>13400</v>
      </c>
      <c r="O442">
        <f>Table4[[#This Row],[Qty]]*Table4[[#This Row],[Cost]]</f>
        <v>10000</v>
      </c>
      <c r="P442">
        <f>Table4[[#This Row],[Total Sales]]-Table4[[#This Row],[COGS]]</f>
        <v>3400</v>
      </c>
      <c r="Q442" s="1">
        <f>WEEKDAY(Table4[[#This Row],[Sales Date]])</f>
        <v>5</v>
      </c>
    </row>
    <row r="443" spans="2:17" x14ac:dyDescent="0.25">
      <c r="B443" t="s">
        <v>918</v>
      </c>
      <c r="C443" s="9">
        <v>43994</v>
      </c>
      <c r="D443" t="s">
        <v>919</v>
      </c>
      <c r="E443" t="s">
        <v>30</v>
      </c>
      <c r="F443" t="s">
        <v>17</v>
      </c>
      <c r="G443" t="s">
        <v>18</v>
      </c>
      <c r="H443" t="s">
        <v>38</v>
      </c>
      <c r="I443" t="s">
        <v>39</v>
      </c>
      <c r="J443">
        <v>2</v>
      </c>
      <c r="K443" t="s">
        <v>21</v>
      </c>
      <c r="L443">
        <v>6700</v>
      </c>
      <c r="M443">
        <v>5001</v>
      </c>
      <c r="N443">
        <f>Table4[[#This Row],[Qty]]*Table4[[#This Row],[Price]]</f>
        <v>13400</v>
      </c>
      <c r="O443">
        <f>Table4[[#This Row],[Qty]]*Table4[[#This Row],[Cost]]</f>
        <v>10002</v>
      </c>
      <c r="P443">
        <f>Table4[[#This Row],[Total Sales]]-Table4[[#This Row],[COGS]]</f>
        <v>3398</v>
      </c>
      <c r="Q443" s="1">
        <f>WEEKDAY(Table4[[#This Row],[Sales Date]])</f>
        <v>6</v>
      </c>
    </row>
    <row r="444" spans="2:17" x14ac:dyDescent="0.25">
      <c r="B444" t="s">
        <v>920</v>
      </c>
      <c r="C444" s="9">
        <v>43995</v>
      </c>
      <c r="D444" t="s">
        <v>921</v>
      </c>
      <c r="E444" t="s">
        <v>16</v>
      </c>
      <c r="F444" t="s">
        <v>24</v>
      </c>
      <c r="G444" t="s">
        <v>25</v>
      </c>
      <c r="H444" t="s">
        <v>42</v>
      </c>
      <c r="I444" t="s">
        <v>20</v>
      </c>
      <c r="J444">
        <v>1</v>
      </c>
      <c r="K444" t="s">
        <v>21</v>
      </c>
      <c r="L444">
        <v>6700</v>
      </c>
      <c r="M444">
        <v>5002</v>
      </c>
      <c r="N444">
        <f>Table4[[#This Row],[Qty]]*Table4[[#This Row],[Price]]</f>
        <v>6700</v>
      </c>
      <c r="O444">
        <f>Table4[[#This Row],[Qty]]*Table4[[#This Row],[Cost]]</f>
        <v>5002</v>
      </c>
      <c r="P444">
        <f>Table4[[#This Row],[Total Sales]]-Table4[[#This Row],[COGS]]</f>
        <v>1698</v>
      </c>
      <c r="Q444" s="1">
        <f>WEEKDAY(Table4[[#This Row],[Sales Date]])</f>
        <v>7</v>
      </c>
    </row>
    <row r="445" spans="2:17" x14ac:dyDescent="0.25">
      <c r="B445" t="s">
        <v>922</v>
      </c>
      <c r="C445" s="9">
        <v>43996</v>
      </c>
      <c r="D445" t="s">
        <v>923</v>
      </c>
      <c r="E445" t="s">
        <v>16</v>
      </c>
      <c r="F445" t="s">
        <v>31</v>
      </c>
      <c r="G445" t="s">
        <v>32</v>
      </c>
      <c r="H445" t="s">
        <v>45</v>
      </c>
      <c r="I445" t="s">
        <v>46</v>
      </c>
      <c r="J445">
        <v>1</v>
      </c>
      <c r="K445" t="s">
        <v>21</v>
      </c>
      <c r="L445">
        <v>6700</v>
      </c>
      <c r="M445">
        <v>5000</v>
      </c>
      <c r="N445">
        <f>Table4[[#This Row],[Qty]]*Table4[[#This Row],[Price]]</f>
        <v>6700</v>
      </c>
      <c r="O445">
        <f>Table4[[#This Row],[Qty]]*Table4[[#This Row],[Cost]]</f>
        <v>5000</v>
      </c>
      <c r="P445">
        <f>Table4[[#This Row],[Total Sales]]-Table4[[#This Row],[COGS]]</f>
        <v>1700</v>
      </c>
      <c r="Q445" s="1">
        <f>WEEKDAY(Table4[[#This Row],[Sales Date]])</f>
        <v>1</v>
      </c>
    </row>
    <row r="446" spans="2:17" x14ac:dyDescent="0.25">
      <c r="B446" t="s">
        <v>924</v>
      </c>
      <c r="C446" s="9">
        <v>43997</v>
      </c>
      <c r="D446" t="s">
        <v>925</v>
      </c>
      <c r="E446" t="s">
        <v>16</v>
      </c>
      <c r="F446" t="s">
        <v>36</v>
      </c>
      <c r="G446" t="s">
        <v>37</v>
      </c>
      <c r="H446" t="s">
        <v>49</v>
      </c>
      <c r="I446" t="s">
        <v>20</v>
      </c>
      <c r="J446">
        <v>2</v>
      </c>
      <c r="K446" t="s">
        <v>21</v>
      </c>
      <c r="L446">
        <v>6700</v>
      </c>
      <c r="M446">
        <v>5001</v>
      </c>
      <c r="N446">
        <f>Table4[[#This Row],[Qty]]*Table4[[#This Row],[Price]]</f>
        <v>13400</v>
      </c>
      <c r="O446">
        <f>Table4[[#This Row],[Qty]]*Table4[[#This Row],[Cost]]</f>
        <v>10002</v>
      </c>
      <c r="P446">
        <f>Table4[[#This Row],[Total Sales]]-Table4[[#This Row],[COGS]]</f>
        <v>3398</v>
      </c>
      <c r="Q446" s="1">
        <f>WEEKDAY(Table4[[#This Row],[Sales Date]])</f>
        <v>2</v>
      </c>
    </row>
    <row r="447" spans="2:17" x14ac:dyDescent="0.25">
      <c r="B447" t="s">
        <v>926</v>
      </c>
      <c r="C447" s="9">
        <v>43998</v>
      </c>
      <c r="D447" t="s">
        <v>927</v>
      </c>
      <c r="E447" t="s">
        <v>30</v>
      </c>
      <c r="F447" t="s">
        <v>17</v>
      </c>
      <c r="G447" t="s">
        <v>18</v>
      </c>
      <c r="H447" t="s">
        <v>52</v>
      </c>
      <c r="I447" t="s">
        <v>39</v>
      </c>
      <c r="J447">
        <v>2</v>
      </c>
      <c r="K447" t="s">
        <v>21</v>
      </c>
      <c r="L447">
        <v>6700</v>
      </c>
      <c r="M447">
        <v>5002</v>
      </c>
      <c r="N447">
        <f>Table4[[#This Row],[Qty]]*Table4[[#This Row],[Price]]</f>
        <v>13400</v>
      </c>
      <c r="O447">
        <f>Table4[[#This Row],[Qty]]*Table4[[#This Row],[Cost]]</f>
        <v>10004</v>
      </c>
      <c r="P447">
        <f>Table4[[#This Row],[Total Sales]]-Table4[[#This Row],[COGS]]</f>
        <v>3396</v>
      </c>
      <c r="Q447" s="1">
        <f>WEEKDAY(Table4[[#This Row],[Sales Date]])</f>
        <v>3</v>
      </c>
    </row>
    <row r="448" spans="2:17" x14ac:dyDescent="0.25">
      <c r="B448" t="s">
        <v>928</v>
      </c>
      <c r="C448" s="9">
        <v>43999</v>
      </c>
      <c r="D448" t="s">
        <v>929</v>
      </c>
      <c r="E448" t="s">
        <v>30</v>
      </c>
      <c r="F448" t="s">
        <v>17</v>
      </c>
      <c r="G448" t="s">
        <v>18</v>
      </c>
      <c r="H448" t="s">
        <v>55</v>
      </c>
      <c r="I448" t="s">
        <v>39</v>
      </c>
      <c r="J448">
        <v>1</v>
      </c>
      <c r="K448" t="s">
        <v>21</v>
      </c>
      <c r="L448">
        <v>22000</v>
      </c>
      <c r="M448">
        <v>20000</v>
      </c>
      <c r="N448">
        <f>Table4[[#This Row],[Qty]]*Table4[[#This Row],[Price]]</f>
        <v>22000</v>
      </c>
      <c r="O448">
        <f>Table4[[#This Row],[Qty]]*Table4[[#This Row],[Cost]]</f>
        <v>20000</v>
      </c>
      <c r="P448">
        <f>Table4[[#This Row],[Total Sales]]-Table4[[#This Row],[COGS]]</f>
        <v>2000</v>
      </c>
      <c r="Q448" s="1">
        <f>WEEKDAY(Table4[[#This Row],[Sales Date]])</f>
        <v>4</v>
      </c>
    </row>
    <row r="449" spans="2:17" x14ac:dyDescent="0.25">
      <c r="B449" t="s">
        <v>930</v>
      </c>
      <c r="C449" s="9">
        <v>44000</v>
      </c>
      <c r="D449" t="s">
        <v>931</v>
      </c>
      <c r="E449" t="s">
        <v>30</v>
      </c>
      <c r="F449" t="s">
        <v>24</v>
      </c>
      <c r="G449" t="s">
        <v>25</v>
      </c>
      <c r="H449" t="s">
        <v>58</v>
      </c>
      <c r="I449" t="s">
        <v>59</v>
      </c>
      <c r="J449">
        <v>1</v>
      </c>
      <c r="K449" t="s">
        <v>27</v>
      </c>
      <c r="L449">
        <v>11000</v>
      </c>
      <c r="M449">
        <v>10000</v>
      </c>
      <c r="N449">
        <f>Table4[[#This Row],[Qty]]*Table4[[#This Row],[Price]]</f>
        <v>11000</v>
      </c>
      <c r="O449">
        <f>Table4[[#This Row],[Qty]]*Table4[[#This Row],[Cost]]</f>
        <v>10000</v>
      </c>
      <c r="P449">
        <f>Table4[[#This Row],[Total Sales]]-Table4[[#This Row],[COGS]]</f>
        <v>1000</v>
      </c>
      <c r="Q449" s="1">
        <f>WEEKDAY(Table4[[#This Row],[Sales Date]])</f>
        <v>5</v>
      </c>
    </row>
    <row r="450" spans="2:17" x14ac:dyDescent="0.25">
      <c r="B450" t="s">
        <v>932</v>
      </c>
      <c r="C450" s="9">
        <v>44001</v>
      </c>
      <c r="D450" t="s">
        <v>933</v>
      </c>
      <c r="E450" t="s">
        <v>30</v>
      </c>
      <c r="F450" t="s">
        <v>31</v>
      </c>
      <c r="G450" t="s">
        <v>32</v>
      </c>
      <c r="H450" t="s">
        <v>62</v>
      </c>
      <c r="I450" t="s">
        <v>46</v>
      </c>
      <c r="J450">
        <v>1</v>
      </c>
      <c r="K450" t="s">
        <v>21</v>
      </c>
      <c r="L450">
        <v>8500</v>
      </c>
      <c r="M450">
        <v>7600</v>
      </c>
      <c r="N450">
        <f>Table4[[#This Row],[Qty]]*Table4[[#This Row],[Price]]</f>
        <v>8500</v>
      </c>
      <c r="O450">
        <f>Table4[[#This Row],[Qty]]*Table4[[#This Row],[Cost]]</f>
        <v>7600</v>
      </c>
      <c r="P450">
        <f>Table4[[#This Row],[Total Sales]]-Table4[[#This Row],[COGS]]</f>
        <v>900</v>
      </c>
      <c r="Q450" s="1">
        <f>WEEKDAY(Table4[[#This Row],[Sales Date]])</f>
        <v>6</v>
      </c>
    </row>
    <row r="451" spans="2:17" x14ac:dyDescent="0.25">
      <c r="B451" t="s">
        <v>934</v>
      </c>
      <c r="C451" s="9">
        <v>44002</v>
      </c>
      <c r="D451" t="s">
        <v>935</v>
      </c>
      <c r="E451" t="s">
        <v>16</v>
      </c>
      <c r="F451" t="s">
        <v>36</v>
      </c>
      <c r="G451" t="s">
        <v>37</v>
      </c>
      <c r="H451" t="s">
        <v>65</v>
      </c>
      <c r="I451" t="s">
        <v>46</v>
      </c>
      <c r="J451">
        <v>2</v>
      </c>
      <c r="K451" t="s">
        <v>27</v>
      </c>
      <c r="L451">
        <v>8500</v>
      </c>
      <c r="M451">
        <v>7600</v>
      </c>
      <c r="N451">
        <f>Table4[[#This Row],[Qty]]*Table4[[#This Row],[Price]]</f>
        <v>17000</v>
      </c>
      <c r="O451">
        <f>Table4[[#This Row],[Qty]]*Table4[[#This Row],[Cost]]</f>
        <v>15200</v>
      </c>
      <c r="P451">
        <f>Table4[[#This Row],[Total Sales]]-Table4[[#This Row],[COGS]]</f>
        <v>1800</v>
      </c>
      <c r="Q451" s="1">
        <f>WEEKDAY(Table4[[#This Row],[Sales Date]])</f>
        <v>7</v>
      </c>
    </row>
    <row r="452" spans="2:17" x14ac:dyDescent="0.25">
      <c r="B452" t="s">
        <v>936</v>
      </c>
      <c r="C452" s="9">
        <v>44003</v>
      </c>
      <c r="D452" t="s">
        <v>937</v>
      </c>
      <c r="E452" t="s">
        <v>30</v>
      </c>
      <c r="F452" t="s">
        <v>17</v>
      </c>
      <c r="G452" t="s">
        <v>18</v>
      </c>
      <c r="H452" t="s">
        <v>68</v>
      </c>
      <c r="I452" t="s">
        <v>20</v>
      </c>
      <c r="J452">
        <v>3</v>
      </c>
      <c r="K452" t="s">
        <v>21</v>
      </c>
      <c r="L452">
        <v>13200.000000000002</v>
      </c>
      <c r="M452">
        <v>12000</v>
      </c>
      <c r="N452">
        <f>Table4[[#This Row],[Qty]]*Table4[[#This Row],[Price]]</f>
        <v>39600.000000000007</v>
      </c>
      <c r="O452">
        <f>Table4[[#This Row],[Qty]]*Table4[[#This Row],[Cost]]</f>
        <v>36000</v>
      </c>
      <c r="P452">
        <f>Table4[[#This Row],[Total Sales]]-Table4[[#This Row],[COGS]]</f>
        <v>3600.0000000000073</v>
      </c>
      <c r="Q452" s="1">
        <f>WEEKDAY(Table4[[#This Row],[Sales Date]])</f>
        <v>1</v>
      </c>
    </row>
    <row r="453" spans="2:17" x14ac:dyDescent="0.25">
      <c r="B453" t="s">
        <v>938</v>
      </c>
      <c r="C453" s="9">
        <v>44004</v>
      </c>
      <c r="D453" t="s">
        <v>939</v>
      </c>
      <c r="E453" t="s">
        <v>30</v>
      </c>
      <c r="F453" t="s">
        <v>17</v>
      </c>
      <c r="G453" t="s">
        <v>18</v>
      </c>
      <c r="H453" t="s">
        <v>71</v>
      </c>
      <c r="I453" t="s">
        <v>20</v>
      </c>
      <c r="J453">
        <v>2</v>
      </c>
      <c r="K453" t="s">
        <v>21</v>
      </c>
      <c r="L453">
        <v>22000</v>
      </c>
      <c r="M453">
        <v>20000</v>
      </c>
      <c r="N453">
        <f>Table4[[#This Row],[Qty]]*Table4[[#This Row],[Price]]</f>
        <v>44000</v>
      </c>
      <c r="O453">
        <f>Table4[[#This Row],[Qty]]*Table4[[#This Row],[Cost]]</f>
        <v>40000</v>
      </c>
      <c r="P453">
        <f>Table4[[#This Row],[Total Sales]]-Table4[[#This Row],[COGS]]</f>
        <v>4000</v>
      </c>
      <c r="Q453" s="1">
        <f>WEEKDAY(Table4[[#This Row],[Sales Date]])</f>
        <v>2</v>
      </c>
    </row>
    <row r="454" spans="2:17" x14ac:dyDescent="0.25">
      <c r="B454" t="s">
        <v>940</v>
      </c>
      <c r="C454" s="9">
        <v>44005</v>
      </c>
      <c r="D454" t="s">
        <v>941</v>
      </c>
      <c r="E454" t="s">
        <v>30</v>
      </c>
      <c r="F454" t="s">
        <v>24</v>
      </c>
      <c r="G454" t="s">
        <v>25</v>
      </c>
      <c r="H454" t="s">
        <v>74</v>
      </c>
      <c r="I454" t="s">
        <v>39</v>
      </c>
      <c r="J454">
        <v>2</v>
      </c>
      <c r="K454" t="s">
        <v>21</v>
      </c>
      <c r="L454">
        <v>7700</v>
      </c>
      <c r="M454">
        <v>7000</v>
      </c>
      <c r="N454">
        <f>Table4[[#This Row],[Qty]]*Table4[[#This Row],[Price]]</f>
        <v>15400</v>
      </c>
      <c r="O454">
        <f>Table4[[#This Row],[Qty]]*Table4[[#This Row],[Cost]]</f>
        <v>14000</v>
      </c>
      <c r="P454">
        <f>Table4[[#This Row],[Total Sales]]-Table4[[#This Row],[COGS]]</f>
        <v>1400</v>
      </c>
      <c r="Q454" s="1">
        <f>WEEKDAY(Table4[[#This Row],[Sales Date]])</f>
        <v>3</v>
      </c>
    </row>
    <row r="455" spans="2:17" x14ac:dyDescent="0.25">
      <c r="B455" t="s">
        <v>942</v>
      </c>
      <c r="C455" s="9">
        <v>44006</v>
      </c>
      <c r="D455" t="s">
        <v>943</v>
      </c>
      <c r="E455" t="s">
        <v>30</v>
      </c>
      <c r="F455" t="s">
        <v>31</v>
      </c>
      <c r="G455" t="s">
        <v>32</v>
      </c>
      <c r="H455" t="s">
        <v>77</v>
      </c>
      <c r="I455" t="s">
        <v>20</v>
      </c>
      <c r="J455">
        <v>3</v>
      </c>
      <c r="K455" t="s">
        <v>21</v>
      </c>
      <c r="L455">
        <v>22000</v>
      </c>
      <c r="M455">
        <v>20000</v>
      </c>
      <c r="N455">
        <f>Table4[[#This Row],[Qty]]*Table4[[#This Row],[Price]]</f>
        <v>66000</v>
      </c>
      <c r="O455">
        <f>Table4[[#This Row],[Qty]]*Table4[[#This Row],[Cost]]</f>
        <v>60000</v>
      </c>
      <c r="P455">
        <f>Table4[[#This Row],[Total Sales]]-Table4[[#This Row],[COGS]]</f>
        <v>6000</v>
      </c>
      <c r="Q455" s="1">
        <f>WEEKDAY(Table4[[#This Row],[Sales Date]])</f>
        <v>4</v>
      </c>
    </row>
    <row r="456" spans="2:17" x14ac:dyDescent="0.25">
      <c r="B456" t="s">
        <v>944</v>
      </c>
      <c r="C456" s="9">
        <v>44007</v>
      </c>
      <c r="D456" t="s">
        <v>945</v>
      </c>
      <c r="E456" t="s">
        <v>30</v>
      </c>
      <c r="F456" t="s">
        <v>36</v>
      </c>
      <c r="G456" t="s">
        <v>37</v>
      </c>
      <c r="H456" t="s">
        <v>80</v>
      </c>
      <c r="I456" t="s">
        <v>20</v>
      </c>
      <c r="J456">
        <v>1</v>
      </c>
      <c r="K456" t="s">
        <v>21</v>
      </c>
      <c r="L456">
        <v>44000</v>
      </c>
      <c r="M456">
        <v>40000</v>
      </c>
      <c r="N456">
        <f>Table4[[#This Row],[Qty]]*Table4[[#This Row],[Price]]</f>
        <v>44000</v>
      </c>
      <c r="O456">
        <f>Table4[[#This Row],[Qty]]*Table4[[#This Row],[Cost]]</f>
        <v>40000</v>
      </c>
      <c r="P456">
        <f>Table4[[#This Row],[Total Sales]]-Table4[[#This Row],[COGS]]</f>
        <v>4000</v>
      </c>
      <c r="Q456" s="1">
        <f>WEEKDAY(Table4[[#This Row],[Sales Date]])</f>
        <v>5</v>
      </c>
    </row>
    <row r="457" spans="2:17" x14ac:dyDescent="0.25">
      <c r="B457" t="s">
        <v>946</v>
      </c>
      <c r="C457" s="9">
        <v>44008</v>
      </c>
      <c r="D457" t="s">
        <v>947</v>
      </c>
      <c r="E457" t="s">
        <v>30</v>
      </c>
      <c r="F457" t="s">
        <v>17</v>
      </c>
      <c r="G457" t="s">
        <v>18</v>
      </c>
      <c r="H457" t="s">
        <v>83</v>
      </c>
      <c r="I457" t="s">
        <v>46</v>
      </c>
      <c r="J457">
        <v>2</v>
      </c>
      <c r="K457" t="s">
        <v>21</v>
      </c>
      <c r="L457">
        <v>19800</v>
      </c>
      <c r="M457">
        <v>18000</v>
      </c>
      <c r="N457">
        <f>Table4[[#This Row],[Qty]]*Table4[[#This Row],[Price]]</f>
        <v>39600</v>
      </c>
      <c r="O457">
        <f>Table4[[#This Row],[Qty]]*Table4[[#This Row],[Cost]]</f>
        <v>36000</v>
      </c>
      <c r="P457">
        <f>Table4[[#This Row],[Total Sales]]-Table4[[#This Row],[COGS]]</f>
        <v>3600</v>
      </c>
      <c r="Q457" s="1">
        <f>WEEKDAY(Table4[[#This Row],[Sales Date]])</f>
        <v>6</v>
      </c>
    </row>
    <row r="458" spans="2:17" x14ac:dyDescent="0.25">
      <c r="B458" t="s">
        <v>948</v>
      </c>
      <c r="C458" s="9">
        <v>44009</v>
      </c>
      <c r="D458" t="s">
        <v>949</v>
      </c>
      <c r="E458" t="s">
        <v>30</v>
      </c>
      <c r="F458" t="s">
        <v>17</v>
      </c>
      <c r="G458" t="s">
        <v>18</v>
      </c>
      <c r="H458" t="s">
        <v>86</v>
      </c>
      <c r="I458" t="s">
        <v>20</v>
      </c>
      <c r="J458">
        <v>2</v>
      </c>
      <c r="K458" t="s">
        <v>21</v>
      </c>
      <c r="L458">
        <v>9950</v>
      </c>
      <c r="M458">
        <v>9000</v>
      </c>
      <c r="N458">
        <f>Table4[[#This Row],[Qty]]*Table4[[#This Row],[Price]]</f>
        <v>19900</v>
      </c>
      <c r="O458">
        <f>Table4[[#This Row],[Qty]]*Table4[[#This Row],[Cost]]</f>
        <v>18000</v>
      </c>
      <c r="P458">
        <f>Table4[[#This Row],[Total Sales]]-Table4[[#This Row],[COGS]]</f>
        <v>1900</v>
      </c>
      <c r="Q458" s="1">
        <f>WEEKDAY(Table4[[#This Row],[Sales Date]])</f>
        <v>7</v>
      </c>
    </row>
    <row r="459" spans="2:17" x14ac:dyDescent="0.25">
      <c r="B459" t="s">
        <v>950</v>
      </c>
      <c r="C459" s="9">
        <v>44010</v>
      </c>
      <c r="D459" t="s">
        <v>951</v>
      </c>
      <c r="E459" t="s">
        <v>30</v>
      </c>
      <c r="F459" t="s">
        <v>24</v>
      </c>
      <c r="G459" t="s">
        <v>25</v>
      </c>
      <c r="H459" t="s">
        <v>19</v>
      </c>
      <c r="I459" t="s">
        <v>20</v>
      </c>
      <c r="J459">
        <v>2</v>
      </c>
      <c r="K459" t="s">
        <v>21</v>
      </c>
      <c r="L459">
        <v>7700</v>
      </c>
      <c r="M459">
        <v>7000</v>
      </c>
      <c r="N459">
        <f>Table4[[#This Row],[Qty]]*Table4[[#This Row],[Price]]</f>
        <v>15400</v>
      </c>
      <c r="O459">
        <f>Table4[[#This Row],[Qty]]*Table4[[#This Row],[Cost]]</f>
        <v>14000</v>
      </c>
      <c r="P459">
        <f>Table4[[#This Row],[Total Sales]]-Table4[[#This Row],[COGS]]</f>
        <v>1400</v>
      </c>
      <c r="Q459" s="1">
        <f>WEEKDAY(Table4[[#This Row],[Sales Date]])</f>
        <v>1</v>
      </c>
    </row>
    <row r="460" spans="2:17" x14ac:dyDescent="0.25">
      <c r="B460" t="s">
        <v>952</v>
      </c>
      <c r="C460" s="9">
        <v>44011</v>
      </c>
      <c r="D460" t="s">
        <v>953</v>
      </c>
      <c r="E460" t="s">
        <v>30</v>
      </c>
      <c r="F460" t="s">
        <v>31</v>
      </c>
      <c r="G460" t="s">
        <v>32</v>
      </c>
      <c r="H460" t="s">
        <v>26</v>
      </c>
      <c r="I460" t="s">
        <v>20</v>
      </c>
      <c r="J460">
        <v>4</v>
      </c>
      <c r="K460" t="s">
        <v>21</v>
      </c>
      <c r="L460">
        <v>11000</v>
      </c>
      <c r="M460">
        <v>10000</v>
      </c>
      <c r="N460">
        <f>Table4[[#This Row],[Qty]]*Table4[[#This Row],[Price]]</f>
        <v>44000</v>
      </c>
      <c r="O460">
        <f>Table4[[#This Row],[Qty]]*Table4[[#This Row],[Cost]]</f>
        <v>40000</v>
      </c>
      <c r="P460">
        <f>Table4[[#This Row],[Total Sales]]-Table4[[#This Row],[COGS]]</f>
        <v>4000</v>
      </c>
      <c r="Q460" s="1">
        <f>WEEKDAY(Table4[[#This Row],[Sales Date]])</f>
        <v>2</v>
      </c>
    </row>
    <row r="461" spans="2:17" x14ac:dyDescent="0.25">
      <c r="B461" t="s">
        <v>954</v>
      </c>
      <c r="C461" s="9">
        <v>44012</v>
      </c>
      <c r="D461" t="s">
        <v>955</v>
      </c>
      <c r="E461" t="s">
        <v>30</v>
      </c>
      <c r="F461" t="s">
        <v>36</v>
      </c>
      <c r="G461" t="s">
        <v>37</v>
      </c>
      <c r="H461" t="s">
        <v>33</v>
      </c>
      <c r="I461" t="s">
        <v>20</v>
      </c>
      <c r="J461">
        <v>1</v>
      </c>
      <c r="K461" t="s">
        <v>21</v>
      </c>
      <c r="L461">
        <v>13200.000000000002</v>
      </c>
      <c r="M461">
        <v>12000</v>
      </c>
      <c r="N461">
        <f>Table4[[#This Row],[Qty]]*Table4[[#This Row],[Price]]</f>
        <v>13200.000000000002</v>
      </c>
      <c r="O461">
        <f>Table4[[#This Row],[Qty]]*Table4[[#This Row],[Cost]]</f>
        <v>12000</v>
      </c>
      <c r="P461">
        <f>Table4[[#This Row],[Total Sales]]-Table4[[#This Row],[COGS]]</f>
        <v>1200.0000000000018</v>
      </c>
      <c r="Q461" s="1">
        <f>WEEKDAY(Table4[[#This Row],[Sales Date]])</f>
        <v>3</v>
      </c>
    </row>
    <row r="462" spans="2:17" x14ac:dyDescent="0.25">
      <c r="B462" t="s">
        <v>956</v>
      </c>
      <c r="C462" s="9">
        <v>44013</v>
      </c>
      <c r="D462" t="s">
        <v>957</v>
      </c>
      <c r="E462" t="s">
        <v>30</v>
      </c>
      <c r="F462" t="s">
        <v>17</v>
      </c>
      <c r="G462" t="s">
        <v>18</v>
      </c>
      <c r="H462" t="s">
        <v>38</v>
      </c>
      <c r="I462" t="s">
        <v>39</v>
      </c>
      <c r="J462">
        <v>2</v>
      </c>
      <c r="K462" t="s">
        <v>21</v>
      </c>
      <c r="L462">
        <v>9950</v>
      </c>
      <c r="M462">
        <v>9000</v>
      </c>
      <c r="N462">
        <f>Table4[[#This Row],[Qty]]*Table4[[#This Row],[Price]]</f>
        <v>19900</v>
      </c>
      <c r="O462">
        <f>Table4[[#This Row],[Qty]]*Table4[[#This Row],[Cost]]</f>
        <v>18000</v>
      </c>
      <c r="P462">
        <f>Table4[[#This Row],[Total Sales]]-Table4[[#This Row],[COGS]]</f>
        <v>1900</v>
      </c>
      <c r="Q462" s="1">
        <f>WEEKDAY(Table4[[#This Row],[Sales Date]])</f>
        <v>4</v>
      </c>
    </row>
    <row r="463" spans="2:17" x14ac:dyDescent="0.25">
      <c r="B463" t="s">
        <v>958</v>
      </c>
      <c r="C463" s="9">
        <v>44014</v>
      </c>
      <c r="D463" t="s">
        <v>959</v>
      </c>
      <c r="E463" t="s">
        <v>30</v>
      </c>
      <c r="F463" t="s">
        <v>17</v>
      </c>
      <c r="G463" t="s">
        <v>18</v>
      </c>
      <c r="H463" t="s">
        <v>42</v>
      </c>
      <c r="I463" t="s">
        <v>20</v>
      </c>
      <c r="J463">
        <v>2</v>
      </c>
      <c r="K463" t="s">
        <v>21</v>
      </c>
      <c r="L463">
        <v>7700</v>
      </c>
      <c r="M463">
        <v>7000</v>
      </c>
      <c r="N463">
        <f>Table4[[#This Row],[Qty]]*Table4[[#This Row],[Price]]</f>
        <v>15400</v>
      </c>
      <c r="O463">
        <f>Table4[[#This Row],[Qty]]*Table4[[#This Row],[Cost]]</f>
        <v>14000</v>
      </c>
      <c r="P463">
        <f>Table4[[#This Row],[Total Sales]]-Table4[[#This Row],[COGS]]</f>
        <v>1400</v>
      </c>
      <c r="Q463" s="1">
        <f>WEEKDAY(Table4[[#This Row],[Sales Date]])</f>
        <v>5</v>
      </c>
    </row>
    <row r="464" spans="2:17" x14ac:dyDescent="0.25">
      <c r="B464" t="s">
        <v>960</v>
      </c>
      <c r="C464" s="9">
        <v>44015</v>
      </c>
      <c r="D464" t="s">
        <v>961</v>
      </c>
      <c r="E464" t="s">
        <v>30</v>
      </c>
      <c r="F464" t="s">
        <v>24</v>
      </c>
      <c r="G464" t="s">
        <v>25</v>
      </c>
      <c r="H464" t="s">
        <v>45</v>
      </c>
      <c r="I464" t="s">
        <v>46</v>
      </c>
      <c r="J464">
        <v>4</v>
      </c>
      <c r="K464" t="s">
        <v>21</v>
      </c>
      <c r="L464">
        <v>11000</v>
      </c>
      <c r="M464">
        <v>10000</v>
      </c>
      <c r="N464">
        <f>Table4[[#This Row],[Qty]]*Table4[[#This Row],[Price]]</f>
        <v>44000</v>
      </c>
      <c r="O464">
        <f>Table4[[#This Row],[Qty]]*Table4[[#This Row],[Cost]]</f>
        <v>40000</v>
      </c>
      <c r="P464">
        <f>Table4[[#This Row],[Total Sales]]-Table4[[#This Row],[COGS]]</f>
        <v>4000</v>
      </c>
      <c r="Q464" s="1">
        <f>WEEKDAY(Table4[[#This Row],[Sales Date]])</f>
        <v>6</v>
      </c>
    </row>
    <row r="465" spans="2:17" x14ac:dyDescent="0.25">
      <c r="B465" t="s">
        <v>962</v>
      </c>
      <c r="C465" s="9">
        <v>44016</v>
      </c>
      <c r="D465" t="s">
        <v>963</v>
      </c>
      <c r="E465" t="s">
        <v>16</v>
      </c>
      <c r="F465" t="s">
        <v>31</v>
      </c>
      <c r="G465" t="s">
        <v>32</v>
      </c>
      <c r="H465" t="s">
        <v>49</v>
      </c>
      <c r="I465" t="s">
        <v>20</v>
      </c>
      <c r="J465">
        <v>1</v>
      </c>
      <c r="K465" t="s">
        <v>21</v>
      </c>
      <c r="L465">
        <v>13200.000000000002</v>
      </c>
      <c r="M465">
        <v>12000</v>
      </c>
      <c r="N465">
        <f>Table4[[#This Row],[Qty]]*Table4[[#This Row],[Price]]</f>
        <v>13200.000000000002</v>
      </c>
      <c r="O465">
        <f>Table4[[#This Row],[Qty]]*Table4[[#This Row],[Cost]]</f>
        <v>12000</v>
      </c>
      <c r="P465">
        <f>Table4[[#This Row],[Total Sales]]-Table4[[#This Row],[COGS]]</f>
        <v>1200.0000000000018</v>
      </c>
      <c r="Q465" s="1">
        <f>WEEKDAY(Table4[[#This Row],[Sales Date]])</f>
        <v>7</v>
      </c>
    </row>
    <row r="466" spans="2:17" x14ac:dyDescent="0.25">
      <c r="B466" t="s">
        <v>964</v>
      </c>
      <c r="C466" s="9">
        <v>44017</v>
      </c>
      <c r="D466" t="s">
        <v>965</v>
      </c>
      <c r="E466" t="s">
        <v>16</v>
      </c>
      <c r="F466" t="s">
        <v>36</v>
      </c>
      <c r="G466" t="s">
        <v>37</v>
      </c>
      <c r="H466" t="s">
        <v>52</v>
      </c>
      <c r="I466" t="s">
        <v>39</v>
      </c>
      <c r="J466">
        <v>2</v>
      </c>
      <c r="K466" t="s">
        <v>21</v>
      </c>
      <c r="L466">
        <v>9950</v>
      </c>
      <c r="M466">
        <v>9000</v>
      </c>
      <c r="N466">
        <f>Table4[[#This Row],[Qty]]*Table4[[#This Row],[Price]]</f>
        <v>19900</v>
      </c>
      <c r="O466">
        <f>Table4[[#This Row],[Qty]]*Table4[[#This Row],[Cost]]</f>
        <v>18000</v>
      </c>
      <c r="P466">
        <f>Table4[[#This Row],[Total Sales]]-Table4[[#This Row],[COGS]]</f>
        <v>1900</v>
      </c>
      <c r="Q466" s="1">
        <f>WEEKDAY(Table4[[#This Row],[Sales Date]])</f>
        <v>1</v>
      </c>
    </row>
    <row r="467" spans="2:17" x14ac:dyDescent="0.25">
      <c r="B467" t="s">
        <v>966</v>
      </c>
      <c r="C467" s="9">
        <v>44018</v>
      </c>
      <c r="D467" t="s">
        <v>967</v>
      </c>
      <c r="E467" t="s">
        <v>16</v>
      </c>
      <c r="F467" t="s">
        <v>17</v>
      </c>
      <c r="G467" t="s">
        <v>18</v>
      </c>
      <c r="H467" t="s">
        <v>55</v>
      </c>
      <c r="I467" t="s">
        <v>39</v>
      </c>
      <c r="J467">
        <v>2</v>
      </c>
      <c r="K467" t="s">
        <v>21</v>
      </c>
      <c r="L467">
        <v>7700</v>
      </c>
      <c r="M467">
        <v>7000</v>
      </c>
      <c r="N467">
        <f>Table4[[#This Row],[Qty]]*Table4[[#This Row],[Price]]</f>
        <v>15400</v>
      </c>
      <c r="O467">
        <f>Table4[[#This Row],[Qty]]*Table4[[#This Row],[Cost]]</f>
        <v>14000</v>
      </c>
      <c r="P467">
        <f>Table4[[#This Row],[Total Sales]]-Table4[[#This Row],[COGS]]</f>
        <v>1400</v>
      </c>
      <c r="Q467" s="1">
        <f>WEEKDAY(Table4[[#This Row],[Sales Date]])</f>
        <v>2</v>
      </c>
    </row>
    <row r="468" spans="2:17" x14ac:dyDescent="0.25">
      <c r="B468" t="s">
        <v>968</v>
      </c>
      <c r="C468" s="9">
        <v>44019</v>
      </c>
      <c r="D468" t="s">
        <v>969</v>
      </c>
      <c r="E468" t="s">
        <v>30</v>
      </c>
      <c r="F468" t="s">
        <v>17</v>
      </c>
      <c r="G468" t="s">
        <v>18</v>
      </c>
      <c r="H468" t="s">
        <v>58</v>
      </c>
      <c r="I468" t="s">
        <v>59</v>
      </c>
      <c r="J468">
        <v>1</v>
      </c>
      <c r="K468" t="s">
        <v>21</v>
      </c>
      <c r="L468">
        <v>11000</v>
      </c>
      <c r="M468">
        <v>10000</v>
      </c>
      <c r="N468">
        <f>Table4[[#This Row],[Qty]]*Table4[[#This Row],[Price]]</f>
        <v>11000</v>
      </c>
      <c r="O468">
        <f>Table4[[#This Row],[Qty]]*Table4[[#This Row],[Cost]]</f>
        <v>10000</v>
      </c>
      <c r="P468">
        <f>Table4[[#This Row],[Total Sales]]-Table4[[#This Row],[COGS]]</f>
        <v>1000</v>
      </c>
      <c r="Q468" s="1">
        <f>WEEKDAY(Table4[[#This Row],[Sales Date]])</f>
        <v>3</v>
      </c>
    </row>
    <row r="469" spans="2:17" x14ac:dyDescent="0.25">
      <c r="B469" t="s">
        <v>970</v>
      </c>
      <c r="C469" s="9">
        <v>44020</v>
      </c>
      <c r="D469" t="s">
        <v>971</v>
      </c>
      <c r="E469" t="s">
        <v>30</v>
      </c>
      <c r="F469" t="s">
        <v>24</v>
      </c>
      <c r="G469" t="s">
        <v>25</v>
      </c>
      <c r="H469" t="s">
        <v>62</v>
      </c>
      <c r="I469" t="s">
        <v>46</v>
      </c>
      <c r="J469">
        <v>1</v>
      </c>
      <c r="K469" t="s">
        <v>21</v>
      </c>
      <c r="L469">
        <v>7700.0000000000009</v>
      </c>
      <c r="M469">
        <v>7000</v>
      </c>
      <c r="N469">
        <f>Table4[[#This Row],[Qty]]*Table4[[#This Row],[Price]]</f>
        <v>7700.0000000000009</v>
      </c>
      <c r="O469">
        <f>Table4[[#This Row],[Qty]]*Table4[[#This Row],[Cost]]</f>
        <v>7000</v>
      </c>
      <c r="P469">
        <f>Table4[[#This Row],[Total Sales]]-Table4[[#This Row],[COGS]]</f>
        <v>700.00000000000091</v>
      </c>
      <c r="Q469" s="1">
        <f>WEEKDAY(Table4[[#This Row],[Sales Date]])</f>
        <v>4</v>
      </c>
    </row>
    <row r="470" spans="2:17" x14ac:dyDescent="0.25">
      <c r="B470" t="s">
        <v>972</v>
      </c>
      <c r="C470" s="9">
        <v>44019</v>
      </c>
      <c r="D470" t="s">
        <v>973</v>
      </c>
      <c r="E470" t="s">
        <v>30</v>
      </c>
      <c r="F470" t="s">
        <v>31</v>
      </c>
      <c r="G470" t="s">
        <v>32</v>
      </c>
      <c r="H470" t="s">
        <v>65</v>
      </c>
      <c r="I470" t="s">
        <v>46</v>
      </c>
      <c r="J470">
        <v>2</v>
      </c>
      <c r="K470" t="s">
        <v>21</v>
      </c>
      <c r="L470">
        <v>9950</v>
      </c>
      <c r="M470">
        <v>9000</v>
      </c>
      <c r="N470">
        <f>Table4[[#This Row],[Qty]]*Table4[[#This Row],[Price]]</f>
        <v>19900</v>
      </c>
      <c r="O470">
        <f>Table4[[#This Row],[Qty]]*Table4[[#This Row],[Cost]]</f>
        <v>18000</v>
      </c>
      <c r="P470">
        <f>Table4[[#This Row],[Total Sales]]-Table4[[#This Row],[COGS]]</f>
        <v>1900</v>
      </c>
      <c r="Q470" s="1">
        <f>WEEKDAY(Table4[[#This Row],[Sales Date]])</f>
        <v>3</v>
      </c>
    </row>
    <row r="471" spans="2:17" x14ac:dyDescent="0.25">
      <c r="B471" t="s">
        <v>974</v>
      </c>
      <c r="C471" s="9">
        <v>44022</v>
      </c>
      <c r="D471" t="s">
        <v>975</v>
      </c>
      <c r="E471" t="s">
        <v>30</v>
      </c>
      <c r="F471" t="s">
        <v>36</v>
      </c>
      <c r="G471" t="s">
        <v>37</v>
      </c>
      <c r="H471" t="s">
        <v>68</v>
      </c>
      <c r="I471" t="s">
        <v>20</v>
      </c>
      <c r="J471">
        <v>2</v>
      </c>
      <c r="K471" t="s">
        <v>21</v>
      </c>
      <c r="L471">
        <v>19800</v>
      </c>
      <c r="M471">
        <v>18000</v>
      </c>
      <c r="N471">
        <f>Table4[[#This Row],[Qty]]*Table4[[#This Row],[Price]]</f>
        <v>39600</v>
      </c>
      <c r="O471">
        <f>Table4[[#This Row],[Qty]]*Table4[[#This Row],[Cost]]</f>
        <v>36000</v>
      </c>
      <c r="P471">
        <f>Table4[[#This Row],[Total Sales]]-Table4[[#This Row],[COGS]]</f>
        <v>3600</v>
      </c>
      <c r="Q471" s="1">
        <f>WEEKDAY(Table4[[#This Row],[Sales Date]])</f>
        <v>6</v>
      </c>
    </row>
    <row r="472" spans="2:17" x14ac:dyDescent="0.25">
      <c r="B472" t="s">
        <v>976</v>
      </c>
      <c r="C472" s="9">
        <v>44023</v>
      </c>
      <c r="D472" t="s">
        <v>977</v>
      </c>
      <c r="E472" t="s">
        <v>16</v>
      </c>
      <c r="F472" t="s">
        <v>17</v>
      </c>
      <c r="G472" t="s">
        <v>18</v>
      </c>
      <c r="H472" t="s">
        <v>71</v>
      </c>
      <c r="I472" t="s">
        <v>20</v>
      </c>
      <c r="J472">
        <v>1</v>
      </c>
      <c r="K472" t="s">
        <v>21</v>
      </c>
      <c r="L472">
        <v>44000</v>
      </c>
      <c r="M472">
        <v>40000</v>
      </c>
      <c r="N472">
        <f>Table4[[#This Row],[Qty]]*Table4[[#This Row],[Price]]</f>
        <v>44000</v>
      </c>
      <c r="O472">
        <f>Table4[[#This Row],[Qty]]*Table4[[#This Row],[Cost]]</f>
        <v>40000</v>
      </c>
      <c r="P472">
        <f>Table4[[#This Row],[Total Sales]]-Table4[[#This Row],[COGS]]</f>
        <v>4000</v>
      </c>
      <c r="Q472" s="1">
        <f>WEEKDAY(Table4[[#This Row],[Sales Date]])</f>
        <v>7</v>
      </c>
    </row>
    <row r="473" spans="2:17" x14ac:dyDescent="0.25">
      <c r="B473" t="s">
        <v>978</v>
      </c>
      <c r="C473" s="9">
        <v>44024</v>
      </c>
      <c r="D473" t="s">
        <v>979</v>
      </c>
      <c r="E473" t="s">
        <v>30</v>
      </c>
      <c r="F473" t="s">
        <v>17</v>
      </c>
      <c r="G473" t="s">
        <v>18</v>
      </c>
      <c r="H473" t="s">
        <v>74</v>
      </c>
      <c r="I473" t="s">
        <v>39</v>
      </c>
      <c r="J473">
        <v>1</v>
      </c>
      <c r="K473" t="s">
        <v>21</v>
      </c>
      <c r="L473">
        <v>22000</v>
      </c>
      <c r="M473">
        <v>20000</v>
      </c>
      <c r="N473">
        <f>Table4[[#This Row],[Qty]]*Table4[[#This Row],[Price]]</f>
        <v>22000</v>
      </c>
      <c r="O473">
        <f>Table4[[#This Row],[Qty]]*Table4[[#This Row],[Cost]]</f>
        <v>20000</v>
      </c>
      <c r="P473">
        <f>Table4[[#This Row],[Total Sales]]-Table4[[#This Row],[COGS]]</f>
        <v>2000</v>
      </c>
      <c r="Q473" s="1">
        <f>WEEKDAY(Table4[[#This Row],[Sales Date]])</f>
        <v>1</v>
      </c>
    </row>
    <row r="474" spans="2:17" x14ac:dyDescent="0.25">
      <c r="B474" t="s">
        <v>980</v>
      </c>
      <c r="C474" s="9">
        <v>44025</v>
      </c>
      <c r="D474" t="s">
        <v>981</v>
      </c>
      <c r="E474" t="s">
        <v>30</v>
      </c>
      <c r="F474" t="s">
        <v>24</v>
      </c>
      <c r="G474" t="s">
        <v>25</v>
      </c>
      <c r="H474" t="s">
        <v>77</v>
      </c>
      <c r="I474" t="s">
        <v>20</v>
      </c>
      <c r="J474">
        <v>2</v>
      </c>
      <c r="K474" t="s">
        <v>21</v>
      </c>
      <c r="L474">
        <v>13000</v>
      </c>
      <c r="M474">
        <v>12000</v>
      </c>
      <c r="N474">
        <f>Table4[[#This Row],[Qty]]*Table4[[#This Row],[Price]]</f>
        <v>26000</v>
      </c>
      <c r="O474">
        <f>Table4[[#This Row],[Qty]]*Table4[[#This Row],[Cost]]</f>
        <v>24000</v>
      </c>
      <c r="P474">
        <f>Table4[[#This Row],[Total Sales]]-Table4[[#This Row],[COGS]]</f>
        <v>2000</v>
      </c>
      <c r="Q474" s="1">
        <f>WEEKDAY(Table4[[#This Row],[Sales Date]])</f>
        <v>2</v>
      </c>
    </row>
    <row r="475" spans="2:17" x14ac:dyDescent="0.25">
      <c r="B475" t="s">
        <v>982</v>
      </c>
      <c r="C475" s="9">
        <v>44026</v>
      </c>
      <c r="D475" t="s">
        <v>983</v>
      </c>
      <c r="E475" t="s">
        <v>30</v>
      </c>
      <c r="F475" t="s">
        <v>31</v>
      </c>
      <c r="G475" t="s">
        <v>32</v>
      </c>
      <c r="H475" t="s">
        <v>80</v>
      </c>
      <c r="I475" t="s">
        <v>20</v>
      </c>
      <c r="J475">
        <v>2</v>
      </c>
      <c r="K475" t="s">
        <v>21</v>
      </c>
      <c r="L475">
        <v>6700</v>
      </c>
      <c r="M475">
        <v>5000</v>
      </c>
      <c r="N475">
        <f>Table4[[#This Row],[Qty]]*Table4[[#This Row],[Price]]</f>
        <v>13400</v>
      </c>
      <c r="O475">
        <f>Table4[[#This Row],[Qty]]*Table4[[#This Row],[Cost]]</f>
        <v>10000</v>
      </c>
      <c r="P475">
        <f>Table4[[#This Row],[Total Sales]]-Table4[[#This Row],[COGS]]</f>
        <v>3400</v>
      </c>
      <c r="Q475" s="1">
        <f>WEEKDAY(Table4[[#This Row],[Sales Date]])</f>
        <v>3</v>
      </c>
    </row>
    <row r="476" spans="2:17" x14ac:dyDescent="0.25">
      <c r="B476" t="s">
        <v>984</v>
      </c>
      <c r="C476" s="9">
        <v>44027</v>
      </c>
      <c r="D476" t="s">
        <v>985</v>
      </c>
      <c r="E476" t="s">
        <v>30</v>
      </c>
      <c r="F476" t="s">
        <v>36</v>
      </c>
      <c r="G476" t="s">
        <v>37</v>
      </c>
      <c r="H476" t="s">
        <v>83</v>
      </c>
      <c r="I476" t="s">
        <v>46</v>
      </c>
      <c r="J476">
        <v>1</v>
      </c>
      <c r="K476" t="s">
        <v>21</v>
      </c>
      <c r="L476">
        <v>6700</v>
      </c>
      <c r="M476">
        <v>5001</v>
      </c>
      <c r="N476">
        <f>Table4[[#This Row],[Qty]]*Table4[[#This Row],[Price]]</f>
        <v>6700</v>
      </c>
      <c r="O476">
        <f>Table4[[#This Row],[Qty]]*Table4[[#This Row],[Cost]]</f>
        <v>5001</v>
      </c>
      <c r="P476">
        <f>Table4[[#This Row],[Total Sales]]-Table4[[#This Row],[COGS]]</f>
        <v>1699</v>
      </c>
      <c r="Q476" s="1">
        <f>WEEKDAY(Table4[[#This Row],[Sales Date]])</f>
        <v>4</v>
      </c>
    </row>
    <row r="477" spans="2:17" x14ac:dyDescent="0.25">
      <c r="B477" t="s">
        <v>986</v>
      </c>
      <c r="C477" s="9">
        <v>44028</v>
      </c>
      <c r="D477" t="s">
        <v>987</v>
      </c>
      <c r="E477" t="s">
        <v>30</v>
      </c>
      <c r="F477" t="s">
        <v>17</v>
      </c>
      <c r="G477" t="s">
        <v>18</v>
      </c>
      <c r="H477" t="s">
        <v>86</v>
      </c>
      <c r="I477" t="s">
        <v>20</v>
      </c>
      <c r="J477">
        <v>1</v>
      </c>
      <c r="K477" t="s">
        <v>21</v>
      </c>
      <c r="L477">
        <v>6700</v>
      </c>
      <c r="M477">
        <v>5002</v>
      </c>
      <c r="N477">
        <f>Table4[[#This Row],[Qty]]*Table4[[#This Row],[Price]]</f>
        <v>6700</v>
      </c>
      <c r="O477">
        <f>Table4[[#This Row],[Qty]]*Table4[[#This Row],[Cost]]</f>
        <v>5002</v>
      </c>
      <c r="P477">
        <f>Table4[[#This Row],[Total Sales]]-Table4[[#This Row],[COGS]]</f>
        <v>1698</v>
      </c>
      <c r="Q477" s="1">
        <f>WEEKDAY(Table4[[#This Row],[Sales Date]])</f>
        <v>5</v>
      </c>
    </row>
    <row r="478" spans="2:17" x14ac:dyDescent="0.25">
      <c r="B478" t="s">
        <v>988</v>
      </c>
      <c r="C478" s="9">
        <v>44029</v>
      </c>
      <c r="D478" t="s">
        <v>989</v>
      </c>
      <c r="E478" t="s">
        <v>30</v>
      </c>
      <c r="F478" t="s">
        <v>17</v>
      </c>
      <c r="G478" t="s">
        <v>18</v>
      </c>
      <c r="H478" t="s">
        <v>19</v>
      </c>
      <c r="I478" t="s">
        <v>20</v>
      </c>
      <c r="J478">
        <v>2</v>
      </c>
      <c r="K478" t="s">
        <v>21</v>
      </c>
      <c r="L478">
        <v>6700</v>
      </c>
      <c r="M478">
        <v>5000</v>
      </c>
      <c r="N478">
        <f>Table4[[#This Row],[Qty]]*Table4[[#This Row],[Price]]</f>
        <v>13400</v>
      </c>
      <c r="O478">
        <f>Table4[[#This Row],[Qty]]*Table4[[#This Row],[Cost]]</f>
        <v>10000</v>
      </c>
      <c r="P478">
        <f>Table4[[#This Row],[Total Sales]]-Table4[[#This Row],[COGS]]</f>
        <v>3400</v>
      </c>
      <c r="Q478" s="1">
        <f>WEEKDAY(Table4[[#This Row],[Sales Date]])</f>
        <v>6</v>
      </c>
    </row>
    <row r="479" spans="2:17" x14ac:dyDescent="0.25">
      <c r="B479" t="s">
        <v>990</v>
      </c>
      <c r="C479" s="9">
        <v>44030</v>
      </c>
      <c r="D479" t="s">
        <v>991</v>
      </c>
      <c r="E479" t="s">
        <v>30</v>
      </c>
      <c r="F479" t="s">
        <v>24</v>
      </c>
      <c r="G479" t="s">
        <v>25</v>
      </c>
      <c r="H479" t="s">
        <v>26</v>
      </c>
      <c r="I479" t="s">
        <v>20</v>
      </c>
      <c r="J479">
        <v>2</v>
      </c>
      <c r="K479" t="s">
        <v>21</v>
      </c>
      <c r="L479">
        <v>6700</v>
      </c>
      <c r="M479">
        <v>5001</v>
      </c>
      <c r="N479">
        <f>Table4[[#This Row],[Qty]]*Table4[[#This Row],[Price]]</f>
        <v>13400</v>
      </c>
      <c r="O479">
        <f>Table4[[#This Row],[Qty]]*Table4[[#This Row],[Cost]]</f>
        <v>10002</v>
      </c>
      <c r="P479">
        <f>Table4[[#This Row],[Total Sales]]-Table4[[#This Row],[COGS]]</f>
        <v>3398</v>
      </c>
      <c r="Q479" s="1">
        <f>WEEKDAY(Table4[[#This Row],[Sales Date]])</f>
        <v>7</v>
      </c>
    </row>
    <row r="480" spans="2:17" x14ac:dyDescent="0.25">
      <c r="B480" t="s">
        <v>992</v>
      </c>
      <c r="C480" s="9">
        <v>44029</v>
      </c>
      <c r="D480" t="s">
        <v>993</v>
      </c>
      <c r="E480" t="s">
        <v>30</v>
      </c>
      <c r="F480" t="s">
        <v>31</v>
      </c>
      <c r="G480" t="s">
        <v>32</v>
      </c>
      <c r="H480" t="s">
        <v>33</v>
      </c>
      <c r="I480" t="s">
        <v>20</v>
      </c>
      <c r="J480">
        <v>1</v>
      </c>
      <c r="K480" t="s">
        <v>21</v>
      </c>
      <c r="L480">
        <v>6700</v>
      </c>
      <c r="M480">
        <v>5002</v>
      </c>
      <c r="N480">
        <f>Table4[[#This Row],[Qty]]*Table4[[#This Row],[Price]]</f>
        <v>6700</v>
      </c>
      <c r="O480">
        <f>Table4[[#This Row],[Qty]]*Table4[[#This Row],[Cost]]</f>
        <v>5002</v>
      </c>
      <c r="P480">
        <f>Table4[[#This Row],[Total Sales]]-Table4[[#This Row],[COGS]]</f>
        <v>1698</v>
      </c>
      <c r="Q480" s="1">
        <f>WEEKDAY(Table4[[#This Row],[Sales Date]])</f>
        <v>6</v>
      </c>
    </row>
    <row r="481" spans="2:17" x14ac:dyDescent="0.25">
      <c r="B481" t="s">
        <v>994</v>
      </c>
      <c r="C481" s="9">
        <v>44032</v>
      </c>
      <c r="D481" t="s">
        <v>995</v>
      </c>
      <c r="E481" t="s">
        <v>30</v>
      </c>
      <c r="F481" t="s">
        <v>36</v>
      </c>
      <c r="G481" t="s">
        <v>37</v>
      </c>
      <c r="H481" t="s">
        <v>38</v>
      </c>
      <c r="I481" t="s">
        <v>39</v>
      </c>
      <c r="J481">
        <v>1</v>
      </c>
      <c r="K481" t="s">
        <v>21</v>
      </c>
      <c r="L481">
        <v>6700</v>
      </c>
      <c r="M481">
        <v>5000</v>
      </c>
      <c r="N481">
        <f>Table4[[#This Row],[Qty]]*Table4[[#This Row],[Price]]</f>
        <v>6700</v>
      </c>
      <c r="O481">
        <f>Table4[[#This Row],[Qty]]*Table4[[#This Row],[Cost]]</f>
        <v>5000</v>
      </c>
      <c r="P481">
        <f>Table4[[#This Row],[Total Sales]]-Table4[[#This Row],[COGS]]</f>
        <v>1700</v>
      </c>
      <c r="Q481" s="1">
        <f>WEEKDAY(Table4[[#This Row],[Sales Date]])</f>
        <v>2</v>
      </c>
    </row>
    <row r="482" spans="2:17" x14ac:dyDescent="0.25">
      <c r="B482" t="s">
        <v>996</v>
      </c>
      <c r="C482" s="9">
        <v>44033</v>
      </c>
      <c r="D482" t="s">
        <v>997</v>
      </c>
      <c r="E482" t="s">
        <v>30</v>
      </c>
      <c r="F482" t="s">
        <v>17</v>
      </c>
      <c r="G482" t="s">
        <v>18</v>
      </c>
      <c r="H482" t="s">
        <v>42</v>
      </c>
      <c r="I482" t="s">
        <v>20</v>
      </c>
      <c r="J482">
        <v>2</v>
      </c>
      <c r="K482" t="s">
        <v>21</v>
      </c>
      <c r="L482">
        <v>6700</v>
      </c>
      <c r="M482">
        <v>5001</v>
      </c>
      <c r="N482">
        <f>Table4[[#This Row],[Qty]]*Table4[[#This Row],[Price]]</f>
        <v>13400</v>
      </c>
      <c r="O482">
        <f>Table4[[#This Row],[Qty]]*Table4[[#This Row],[Cost]]</f>
        <v>10002</v>
      </c>
      <c r="P482">
        <f>Table4[[#This Row],[Total Sales]]-Table4[[#This Row],[COGS]]</f>
        <v>3398</v>
      </c>
      <c r="Q482" s="1">
        <f>WEEKDAY(Table4[[#This Row],[Sales Date]])</f>
        <v>3</v>
      </c>
    </row>
    <row r="483" spans="2:17" x14ac:dyDescent="0.25">
      <c r="B483" t="s">
        <v>998</v>
      </c>
      <c r="C483" s="9">
        <v>44034</v>
      </c>
      <c r="D483" t="s">
        <v>999</v>
      </c>
      <c r="E483" t="s">
        <v>30</v>
      </c>
      <c r="F483" t="s">
        <v>17</v>
      </c>
      <c r="G483" t="s">
        <v>18</v>
      </c>
      <c r="H483" t="s">
        <v>45</v>
      </c>
      <c r="I483" t="s">
        <v>46</v>
      </c>
      <c r="J483">
        <v>2</v>
      </c>
      <c r="K483" t="s">
        <v>21</v>
      </c>
      <c r="L483">
        <v>6700</v>
      </c>
      <c r="M483">
        <v>5002</v>
      </c>
      <c r="N483">
        <f>Table4[[#This Row],[Qty]]*Table4[[#This Row],[Price]]</f>
        <v>13400</v>
      </c>
      <c r="O483">
        <f>Table4[[#This Row],[Qty]]*Table4[[#This Row],[Cost]]</f>
        <v>10004</v>
      </c>
      <c r="P483">
        <f>Table4[[#This Row],[Total Sales]]-Table4[[#This Row],[COGS]]</f>
        <v>3396</v>
      </c>
      <c r="Q483" s="1">
        <f>WEEKDAY(Table4[[#This Row],[Sales Date]])</f>
        <v>4</v>
      </c>
    </row>
    <row r="484" spans="2:17" x14ac:dyDescent="0.25">
      <c r="B484" t="s">
        <v>1000</v>
      </c>
      <c r="C484" s="9">
        <v>44035</v>
      </c>
      <c r="D484" t="s">
        <v>1001</v>
      </c>
      <c r="E484" t="s">
        <v>30</v>
      </c>
      <c r="F484" t="s">
        <v>24</v>
      </c>
      <c r="G484" t="s">
        <v>25</v>
      </c>
      <c r="H484" t="s">
        <v>49</v>
      </c>
      <c r="I484" t="s">
        <v>20</v>
      </c>
      <c r="J484">
        <v>1</v>
      </c>
      <c r="K484" t="s">
        <v>21</v>
      </c>
      <c r="L484">
        <v>22000</v>
      </c>
      <c r="M484">
        <v>20000</v>
      </c>
      <c r="N484">
        <f>Table4[[#This Row],[Qty]]*Table4[[#This Row],[Price]]</f>
        <v>22000</v>
      </c>
      <c r="O484">
        <f>Table4[[#This Row],[Qty]]*Table4[[#This Row],[Cost]]</f>
        <v>20000</v>
      </c>
      <c r="P484">
        <f>Table4[[#This Row],[Total Sales]]-Table4[[#This Row],[COGS]]</f>
        <v>2000</v>
      </c>
      <c r="Q484" s="1">
        <f>WEEKDAY(Table4[[#This Row],[Sales Date]])</f>
        <v>5</v>
      </c>
    </row>
    <row r="485" spans="2:17" x14ac:dyDescent="0.25">
      <c r="B485" t="s">
        <v>1002</v>
      </c>
      <c r="C485" s="9">
        <v>44036</v>
      </c>
      <c r="D485" t="s">
        <v>1003</v>
      </c>
      <c r="E485" t="s">
        <v>30</v>
      </c>
      <c r="F485" t="s">
        <v>31</v>
      </c>
      <c r="G485" t="s">
        <v>32</v>
      </c>
      <c r="H485" t="s">
        <v>52</v>
      </c>
      <c r="I485" t="s">
        <v>39</v>
      </c>
      <c r="J485">
        <v>1</v>
      </c>
      <c r="K485" t="s">
        <v>27</v>
      </c>
      <c r="L485">
        <v>11000</v>
      </c>
      <c r="M485">
        <v>10000</v>
      </c>
      <c r="N485">
        <f>Table4[[#This Row],[Qty]]*Table4[[#This Row],[Price]]</f>
        <v>11000</v>
      </c>
      <c r="O485">
        <f>Table4[[#This Row],[Qty]]*Table4[[#This Row],[Cost]]</f>
        <v>10000</v>
      </c>
      <c r="P485">
        <f>Table4[[#This Row],[Total Sales]]-Table4[[#This Row],[COGS]]</f>
        <v>1000</v>
      </c>
      <c r="Q485" s="1">
        <f>WEEKDAY(Table4[[#This Row],[Sales Date]])</f>
        <v>6</v>
      </c>
    </row>
    <row r="486" spans="2:17" x14ac:dyDescent="0.25">
      <c r="B486" t="s">
        <v>1004</v>
      </c>
      <c r="C486" s="9">
        <v>44037</v>
      </c>
      <c r="D486" t="s">
        <v>1005</v>
      </c>
      <c r="E486" t="s">
        <v>16</v>
      </c>
      <c r="F486" t="s">
        <v>36</v>
      </c>
      <c r="G486" t="s">
        <v>37</v>
      </c>
      <c r="H486" t="s">
        <v>55</v>
      </c>
      <c r="I486" t="s">
        <v>39</v>
      </c>
      <c r="J486">
        <v>1</v>
      </c>
      <c r="K486" t="s">
        <v>21</v>
      </c>
      <c r="L486">
        <v>8500</v>
      </c>
      <c r="M486">
        <v>7600</v>
      </c>
      <c r="N486">
        <f>Table4[[#This Row],[Qty]]*Table4[[#This Row],[Price]]</f>
        <v>8500</v>
      </c>
      <c r="O486">
        <f>Table4[[#This Row],[Qty]]*Table4[[#This Row],[Cost]]</f>
        <v>7600</v>
      </c>
      <c r="P486">
        <f>Table4[[#This Row],[Total Sales]]-Table4[[#This Row],[COGS]]</f>
        <v>900</v>
      </c>
      <c r="Q486" s="1">
        <f>WEEKDAY(Table4[[#This Row],[Sales Date]])</f>
        <v>7</v>
      </c>
    </row>
    <row r="487" spans="2:17" x14ac:dyDescent="0.25">
      <c r="B487" t="s">
        <v>1006</v>
      </c>
      <c r="C487" s="9">
        <v>44038</v>
      </c>
      <c r="D487" t="s">
        <v>1007</v>
      </c>
      <c r="E487" t="s">
        <v>16</v>
      </c>
      <c r="F487" t="s">
        <v>17</v>
      </c>
      <c r="G487" t="s">
        <v>18</v>
      </c>
      <c r="H487" t="s">
        <v>58</v>
      </c>
      <c r="I487" t="s">
        <v>59</v>
      </c>
      <c r="J487">
        <v>2</v>
      </c>
      <c r="K487" t="s">
        <v>27</v>
      </c>
      <c r="L487">
        <v>8500</v>
      </c>
      <c r="M487">
        <v>7600</v>
      </c>
      <c r="N487">
        <f>Table4[[#This Row],[Qty]]*Table4[[#This Row],[Price]]</f>
        <v>17000</v>
      </c>
      <c r="O487">
        <f>Table4[[#This Row],[Qty]]*Table4[[#This Row],[Cost]]</f>
        <v>15200</v>
      </c>
      <c r="P487">
        <f>Table4[[#This Row],[Total Sales]]-Table4[[#This Row],[COGS]]</f>
        <v>1800</v>
      </c>
      <c r="Q487" s="1">
        <f>WEEKDAY(Table4[[#This Row],[Sales Date]])</f>
        <v>1</v>
      </c>
    </row>
    <row r="488" spans="2:17" x14ac:dyDescent="0.25">
      <c r="B488" t="s">
        <v>1008</v>
      </c>
      <c r="C488" s="9">
        <v>44039</v>
      </c>
      <c r="D488" t="s">
        <v>1009</v>
      </c>
      <c r="E488" t="s">
        <v>16</v>
      </c>
      <c r="F488" t="s">
        <v>17</v>
      </c>
      <c r="G488" t="s">
        <v>18</v>
      </c>
      <c r="H488" t="s">
        <v>62</v>
      </c>
      <c r="I488" t="s">
        <v>46</v>
      </c>
      <c r="J488">
        <v>3</v>
      </c>
      <c r="K488" t="s">
        <v>21</v>
      </c>
      <c r="L488">
        <v>13200.000000000002</v>
      </c>
      <c r="M488">
        <v>12000</v>
      </c>
      <c r="N488">
        <f>Table4[[#This Row],[Qty]]*Table4[[#This Row],[Price]]</f>
        <v>39600.000000000007</v>
      </c>
      <c r="O488">
        <f>Table4[[#This Row],[Qty]]*Table4[[#This Row],[Cost]]</f>
        <v>36000</v>
      </c>
      <c r="P488">
        <f>Table4[[#This Row],[Total Sales]]-Table4[[#This Row],[COGS]]</f>
        <v>3600.0000000000073</v>
      </c>
      <c r="Q488" s="1">
        <f>WEEKDAY(Table4[[#This Row],[Sales Date]])</f>
        <v>2</v>
      </c>
    </row>
    <row r="489" spans="2:17" x14ac:dyDescent="0.25">
      <c r="B489" t="s">
        <v>1010</v>
      </c>
      <c r="C489" s="9">
        <v>44040</v>
      </c>
      <c r="D489" t="s">
        <v>1011</v>
      </c>
      <c r="E489" t="s">
        <v>30</v>
      </c>
      <c r="F489" t="s">
        <v>24</v>
      </c>
      <c r="G489" t="s">
        <v>25</v>
      </c>
      <c r="H489" t="s">
        <v>65</v>
      </c>
      <c r="I489" t="s">
        <v>46</v>
      </c>
      <c r="J489">
        <v>2</v>
      </c>
      <c r="K489" t="s">
        <v>21</v>
      </c>
      <c r="L489">
        <v>22000</v>
      </c>
      <c r="M489">
        <v>20000</v>
      </c>
      <c r="N489">
        <f>Table4[[#This Row],[Qty]]*Table4[[#This Row],[Price]]</f>
        <v>44000</v>
      </c>
      <c r="O489">
        <f>Table4[[#This Row],[Qty]]*Table4[[#This Row],[Cost]]</f>
        <v>40000</v>
      </c>
      <c r="P489">
        <f>Table4[[#This Row],[Total Sales]]-Table4[[#This Row],[COGS]]</f>
        <v>4000</v>
      </c>
      <c r="Q489" s="1">
        <f>WEEKDAY(Table4[[#This Row],[Sales Date]])</f>
        <v>3</v>
      </c>
    </row>
    <row r="490" spans="2:17" x14ac:dyDescent="0.25">
      <c r="B490" t="s">
        <v>1012</v>
      </c>
      <c r="C490" s="9">
        <v>44039</v>
      </c>
      <c r="D490" t="s">
        <v>1013</v>
      </c>
      <c r="E490" t="s">
        <v>30</v>
      </c>
      <c r="F490" t="s">
        <v>31</v>
      </c>
      <c r="G490" t="s">
        <v>32</v>
      </c>
      <c r="H490" t="s">
        <v>68</v>
      </c>
      <c r="I490" t="s">
        <v>20</v>
      </c>
      <c r="J490">
        <v>2</v>
      </c>
      <c r="K490" t="s">
        <v>21</v>
      </c>
      <c r="L490">
        <v>7700</v>
      </c>
      <c r="M490">
        <v>7000</v>
      </c>
      <c r="N490">
        <f>Table4[[#This Row],[Qty]]*Table4[[#This Row],[Price]]</f>
        <v>15400</v>
      </c>
      <c r="O490">
        <f>Table4[[#This Row],[Qty]]*Table4[[#This Row],[Cost]]</f>
        <v>14000</v>
      </c>
      <c r="P490">
        <f>Table4[[#This Row],[Total Sales]]-Table4[[#This Row],[COGS]]</f>
        <v>1400</v>
      </c>
      <c r="Q490" s="1">
        <f>WEEKDAY(Table4[[#This Row],[Sales Date]])</f>
        <v>2</v>
      </c>
    </row>
    <row r="491" spans="2:17" x14ac:dyDescent="0.25">
      <c r="B491" t="s">
        <v>1014</v>
      </c>
      <c r="C491" s="9">
        <v>43983</v>
      </c>
      <c r="D491" t="s">
        <v>1015</v>
      </c>
      <c r="E491" t="s">
        <v>30</v>
      </c>
      <c r="F491" t="s">
        <v>36</v>
      </c>
      <c r="G491" t="s">
        <v>37</v>
      </c>
      <c r="H491" t="s">
        <v>71</v>
      </c>
      <c r="I491" t="s">
        <v>20</v>
      </c>
      <c r="J491">
        <v>3</v>
      </c>
      <c r="K491" t="s">
        <v>21</v>
      </c>
      <c r="L491">
        <v>22000</v>
      </c>
      <c r="M491">
        <v>20000</v>
      </c>
      <c r="N491">
        <f>Table4[[#This Row],[Qty]]*Table4[[#This Row],[Price]]</f>
        <v>66000</v>
      </c>
      <c r="O491">
        <f>Table4[[#This Row],[Qty]]*Table4[[#This Row],[Cost]]</f>
        <v>60000</v>
      </c>
      <c r="P491">
        <f>Table4[[#This Row],[Total Sales]]-Table4[[#This Row],[COGS]]</f>
        <v>6000</v>
      </c>
      <c r="Q491" s="1">
        <f>WEEKDAY(Table4[[#This Row],[Sales Date]])</f>
        <v>2</v>
      </c>
    </row>
    <row r="492" spans="2:17" x14ac:dyDescent="0.25">
      <c r="B492" t="s">
        <v>1016</v>
      </c>
      <c r="C492" s="9">
        <v>43984</v>
      </c>
      <c r="D492" t="s">
        <v>1017</v>
      </c>
      <c r="E492" t="s">
        <v>30</v>
      </c>
      <c r="F492" t="s">
        <v>17</v>
      </c>
      <c r="G492" t="s">
        <v>18</v>
      </c>
      <c r="H492" t="s">
        <v>74</v>
      </c>
      <c r="I492" t="s">
        <v>39</v>
      </c>
      <c r="J492">
        <v>1</v>
      </c>
      <c r="K492" t="s">
        <v>21</v>
      </c>
      <c r="L492">
        <v>44000</v>
      </c>
      <c r="M492">
        <v>40000</v>
      </c>
      <c r="N492">
        <f>Table4[[#This Row],[Qty]]*Table4[[#This Row],[Price]]</f>
        <v>44000</v>
      </c>
      <c r="O492">
        <f>Table4[[#This Row],[Qty]]*Table4[[#This Row],[Cost]]</f>
        <v>40000</v>
      </c>
      <c r="P492">
        <f>Table4[[#This Row],[Total Sales]]-Table4[[#This Row],[COGS]]</f>
        <v>4000</v>
      </c>
      <c r="Q492" s="1">
        <f>WEEKDAY(Table4[[#This Row],[Sales Date]])</f>
        <v>3</v>
      </c>
    </row>
    <row r="493" spans="2:17" x14ac:dyDescent="0.25">
      <c r="B493" t="s">
        <v>1018</v>
      </c>
      <c r="C493" s="9">
        <v>43985</v>
      </c>
      <c r="D493" t="s">
        <v>1019</v>
      </c>
      <c r="E493" t="s">
        <v>16</v>
      </c>
      <c r="F493" t="s">
        <v>17</v>
      </c>
      <c r="G493" t="s">
        <v>18</v>
      </c>
      <c r="H493" t="s">
        <v>77</v>
      </c>
      <c r="I493" t="s">
        <v>20</v>
      </c>
      <c r="J493">
        <v>2</v>
      </c>
      <c r="K493" t="s">
        <v>21</v>
      </c>
      <c r="L493">
        <v>19800</v>
      </c>
      <c r="M493">
        <v>18000</v>
      </c>
      <c r="N493">
        <f>Table4[[#This Row],[Qty]]*Table4[[#This Row],[Price]]</f>
        <v>39600</v>
      </c>
      <c r="O493">
        <f>Table4[[#This Row],[Qty]]*Table4[[#This Row],[Cost]]</f>
        <v>36000</v>
      </c>
      <c r="P493">
        <f>Table4[[#This Row],[Total Sales]]-Table4[[#This Row],[COGS]]</f>
        <v>3600</v>
      </c>
      <c r="Q493" s="1">
        <f>WEEKDAY(Table4[[#This Row],[Sales Date]])</f>
        <v>4</v>
      </c>
    </row>
    <row r="494" spans="2:17" x14ac:dyDescent="0.25">
      <c r="B494" t="s">
        <v>1020</v>
      </c>
      <c r="C494" s="9">
        <v>43986</v>
      </c>
      <c r="D494" t="s">
        <v>1021</v>
      </c>
      <c r="E494" t="s">
        <v>30</v>
      </c>
      <c r="F494" t="s">
        <v>24</v>
      </c>
      <c r="G494" t="s">
        <v>25</v>
      </c>
      <c r="H494" t="s">
        <v>80</v>
      </c>
      <c r="I494" t="s">
        <v>20</v>
      </c>
      <c r="J494">
        <v>2</v>
      </c>
      <c r="K494" t="s">
        <v>21</v>
      </c>
      <c r="L494">
        <v>9950</v>
      </c>
      <c r="M494">
        <v>9000</v>
      </c>
      <c r="N494">
        <f>Table4[[#This Row],[Qty]]*Table4[[#This Row],[Price]]</f>
        <v>19900</v>
      </c>
      <c r="O494">
        <f>Table4[[#This Row],[Qty]]*Table4[[#This Row],[Cost]]</f>
        <v>18000</v>
      </c>
      <c r="P494">
        <f>Table4[[#This Row],[Total Sales]]-Table4[[#This Row],[COGS]]</f>
        <v>1900</v>
      </c>
      <c r="Q494" s="1">
        <f>WEEKDAY(Table4[[#This Row],[Sales Date]])</f>
        <v>5</v>
      </c>
    </row>
    <row r="495" spans="2:17" x14ac:dyDescent="0.25">
      <c r="B495" t="s">
        <v>1022</v>
      </c>
      <c r="C495" s="9">
        <v>43987</v>
      </c>
      <c r="D495" t="s">
        <v>1023</v>
      </c>
      <c r="E495" t="s">
        <v>30</v>
      </c>
      <c r="F495" t="s">
        <v>31</v>
      </c>
      <c r="G495" t="s">
        <v>32</v>
      </c>
      <c r="H495" t="s">
        <v>83</v>
      </c>
      <c r="I495" t="s">
        <v>46</v>
      </c>
      <c r="J495">
        <v>2</v>
      </c>
      <c r="K495" t="s">
        <v>21</v>
      </c>
      <c r="L495">
        <v>7700</v>
      </c>
      <c r="M495">
        <v>7000</v>
      </c>
      <c r="N495">
        <f>Table4[[#This Row],[Qty]]*Table4[[#This Row],[Price]]</f>
        <v>15400</v>
      </c>
      <c r="O495">
        <f>Table4[[#This Row],[Qty]]*Table4[[#This Row],[Cost]]</f>
        <v>14000</v>
      </c>
      <c r="P495">
        <f>Table4[[#This Row],[Total Sales]]-Table4[[#This Row],[COGS]]</f>
        <v>1400</v>
      </c>
      <c r="Q495" s="1">
        <f>WEEKDAY(Table4[[#This Row],[Sales Date]])</f>
        <v>6</v>
      </c>
    </row>
    <row r="496" spans="2:17" x14ac:dyDescent="0.25">
      <c r="B496" t="s">
        <v>1024</v>
      </c>
      <c r="C496" s="9">
        <v>43988</v>
      </c>
      <c r="D496" t="s">
        <v>1025</v>
      </c>
      <c r="E496" t="s">
        <v>30</v>
      </c>
      <c r="F496" t="s">
        <v>36</v>
      </c>
      <c r="G496" t="s">
        <v>37</v>
      </c>
      <c r="H496" t="s">
        <v>86</v>
      </c>
      <c r="I496" t="s">
        <v>20</v>
      </c>
      <c r="J496">
        <v>4</v>
      </c>
      <c r="K496" t="s">
        <v>21</v>
      </c>
      <c r="L496">
        <v>11000</v>
      </c>
      <c r="M496">
        <v>10000</v>
      </c>
      <c r="N496">
        <f>Table4[[#This Row],[Qty]]*Table4[[#This Row],[Price]]</f>
        <v>44000</v>
      </c>
      <c r="O496">
        <f>Table4[[#This Row],[Qty]]*Table4[[#This Row],[Cost]]</f>
        <v>40000</v>
      </c>
      <c r="P496">
        <f>Table4[[#This Row],[Total Sales]]-Table4[[#This Row],[COGS]]</f>
        <v>4000</v>
      </c>
      <c r="Q496" s="1">
        <f>WEEKDAY(Table4[[#This Row],[Sales Date]])</f>
        <v>7</v>
      </c>
    </row>
    <row r="497" spans="2:17" x14ac:dyDescent="0.25">
      <c r="B497" t="s">
        <v>1026</v>
      </c>
      <c r="C497" s="9">
        <v>43989</v>
      </c>
      <c r="D497" t="s">
        <v>1027</v>
      </c>
      <c r="E497" t="s">
        <v>30</v>
      </c>
      <c r="F497" t="s">
        <v>17</v>
      </c>
      <c r="G497" t="s">
        <v>18</v>
      </c>
      <c r="H497" t="s">
        <v>19</v>
      </c>
      <c r="I497" t="s">
        <v>20</v>
      </c>
      <c r="J497">
        <v>1</v>
      </c>
      <c r="K497" t="s">
        <v>21</v>
      </c>
      <c r="L497">
        <v>13200.000000000002</v>
      </c>
      <c r="M497">
        <v>12000</v>
      </c>
      <c r="N497">
        <f>Table4[[#This Row],[Qty]]*Table4[[#This Row],[Price]]</f>
        <v>13200.000000000002</v>
      </c>
      <c r="O497">
        <f>Table4[[#This Row],[Qty]]*Table4[[#This Row],[Cost]]</f>
        <v>12000</v>
      </c>
      <c r="P497">
        <f>Table4[[#This Row],[Total Sales]]-Table4[[#This Row],[COGS]]</f>
        <v>1200.0000000000018</v>
      </c>
      <c r="Q497" s="1">
        <f>WEEKDAY(Table4[[#This Row],[Sales Date]])</f>
        <v>1</v>
      </c>
    </row>
    <row r="498" spans="2:17" x14ac:dyDescent="0.25">
      <c r="B498" t="s">
        <v>1028</v>
      </c>
      <c r="C498" s="9">
        <v>43990</v>
      </c>
      <c r="D498" t="s">
        <v>1029</v>
      </c>
      <c r="E498" t="s">
        <v>30</v>
      </c>
      <c r="F498" t="s">
        <v>17</v>
      </c>
      <c r="G498" t="s">
        <v>18</v>
      </c>
      <c r="H498" t="s">
        <v>26</v>
      </c>
      <c r="I498" t="s">
        <v>20</v>
      </c>
      <c r="J498">
        <v>2</v>
      </c>
      <c r="K498" t="s">
        <v>21</v>
      </c>
      <c r="L498">
        <v>9950</v>
      </c>
      <c r="M498">
        <v>9000</v>
      </c>
      <c r="N498">
        <f>Table4[[#This Row],[Qty]]*Table4[[#This Row],[Price]]</f>
        <v>19900</v>
      </c>
      <c r="O498">
        <f>Table4[[#This Row],[Qty]]*Table4[[#This Row],[Cost]]</f>
        <v>18000</v>
      </c>
      <c r="P498">
        <f>Table4[[#This Row],[Total Sales]]-Table4[[#This Row],[COGS]]</f>
        <v>1900</v>
      </c>
      <c r="Q498" s="1">
        <f>WEEKDAY(Table4[[#This Row],[Sales Date]])</f>
        <v>2</v>
      </c>
    </row>
    <row r="499" spans="2:17" x14ac:dyDescent="0.25">
      <c r="B499" t="s">
        <v>1030</v>
      </c>
      <c r="C499" s="9">
        <v>43991</v>
      </c>
      <c r="D499" t="s">
        <v>1031</v>
      </c>
      <c r="E499" t="s">
        <v>30</v>
      </c>
      <c r="F499" t="s">
        <v>24</v>
      </c>
      <c r="G499" t="s">
        <v>25</v>
      </c>
      <c r="H499" t="s">
        <v>33</v>
      </c>
      <c r="I499" t="s">
        <v>20</v>
      </c>
      <c r="J499">
        <v>2</v>
      </c>
      <c r="K499" t="s">
        <v>21</v>
      </c>
      <c r="L499">
        <v>7700</v>
      </c>
      <c r="M499">
        <v>7000</v>
      </c>
      <c r="N499">
        <f>Table4[[#This Row],[Qty]]*Table4[[#This Row],[Price]]</f>
        <v>15400</v>
      </c>
      <c r="O499">
        <f>Table4[[#This Row],[Qty]]*Table4[[#This Row],[Cost]]</f>
        <v>14000</v>
      </c>
      <c r="P499">
        <f>Table4[[#This Row],[Total Sales]]-Table4[[#This Row],[COGS]]</f>
        <v>1400</v>
      </c>
      <c r="Q499" s="1">
        <f>WEEKDAY(Table4[[#This Row],[Sales Date]])</f>
        <v>3</v>
      </c>
    </row>
    <row r="500" spans="2:17" x14ac:dyDescent="0.25">
      <c r="B500" t="s">
        <v>1032</v>
      </c>
      <c r="C500" s="9">
        <v>43992</v>
      </c>
      <c r="D500" t="s">
        <v>1033</v>
      </c>
      <c r="E500" t="s">
        <v>30</v>
      </c>
      <c r="F500" t="s">
        <v>31</v>
      </c>
      <c r="G500" t="s">
        <v>32</v>
      </c>
      <c r="H500" t="s">
        <v>38</v>
      </c>
      <c r="I500" t="s">
        <v>39</v>
      </c>
      <c r="J500">
        <v>4</v>
      </c>
      <c r="K500" t="s">
        <v>21</v>
      </c>
      <c r="L500">
        <v>11000</v>
      </c>
      <c r="M500">
        <v>10000</v>
      </c>
      <c r="N500">
        <f>Table4[[#This Row],[Qty]]*Table4[[#This Row],[Price]]</f>
        <v>44000</v>
      </c>
      <c r="O500">
        <f>Table4[[#This Row],[Qty]]*Table4[[#This Row],[Cost]]</f>
        <v>40000</v>
      </c>
      <c r="P500">
        <f>Table4[[#This Row],[Total Sales]]-Table4[[#This Row],[COGS]]</f>
        <v>4000</v>
      </c>
      <c r="Q500" s="1">
        <f>WEEKDAY(Table4[[#This Row],[Sales Date]])</f>
        <v>4</v>
      </c>
    </row>
    <row r="501" spans="2:17" x14ac:dyDescent="0.25">
      <c r="B501" t="s">
        <v>1034</v>
      </c>
      <c r="C501" s="9">
        <v>43993</v>
      </c>
      <c r="D501" t="s">
        <v>1035</v>
      </c>
      <c r="E501" t="s">
        <v>30</v>
      </c>
      <c r="F501" t="s">
        <v>36</v>
      </c>
      <c r="G501" t="s">
        <v>37</v>
      </c>
      <c r="H501" t="s">
        <v>42</v>
      </c>
      <c r="I501" t="s">
        <v>20</v>
      </c>
      <c r="J501">
        <v>1</v>
      </c>
      <c r="K501" t="s">
        <v>21</v>
      </c>
      <c r="L501">
        <v>13200.000000000002</v>
      </c>
      <c r="M501">
        <v>12000</v>
      </c>
      <c r="N501">
        <f>Table4[[#This Row],[Qty]]*Table4[[#This Row],[Price]]</f>
        <v>13200.000000000002</v>
      </c>
      <c r="O501">
        <f>Table4[[#This Row],[Qty]]*Table4[[#This Row],[Cost]]</f>
        <v>12000</v>
      </c>
      <c r="P501">
        <f>Table4[[#This Row],[Total Sales]]-Table4[[#This Row],[COGS]]</f>
        <v>1200.0000000000018</v>
      </c>
      <c r="Q501" s="1">
        <f>WEEKDAY(Table4[[#This Row],[Sales Date]])</f>
        <v>5</v>
      </c>
    </row>
    <row r="502" spans="2:17" x14ac:dyDescent="0.25">
      <c r="B502" t="s">
        <v>1036</v>
      </c>
      <c r="C502" s="9">
        <v>43994</v>
      </c>
      <c r="D502" t="s">
        <v>1037</v>
      </c>
      <c r="E502" t="s">
        <v>30</v>
      </c>
      <c r="F502" t="s">
        <v>17</v>
      </c>
      <c r="G502" t="s">
        <v>18</v>
      </c>
      <c r="H502" t="s">
        <v>45</v>
      </c>
      <c r="I502" t="s">
        <v>46</v>
      </c>
      <c r="J502">
        <v>2</v>
      </c>
      <c r="K502" t="s">
        <v>21</v>
      </c>
      <c r="L502">
        <v>9950</v>
      </c>
      <c r="M502">
        <v>9000</v>
      </c>
      <c r="N502">
        <f>Table4[[#This Row],[Qty]]*Table4[[#This Row],[Price]]</f>
        <v>19900</v>
      </c>
      <c r="O502">
        <f>Table4[[#This Row],[Qty]]*Table4[[#This Row],[Cost]]</f>
        <v>18000</v>
      </c>
      <c r="P502">
        <f>Table4[[#This Row],[Total Sales]]-Table4[[#This Row],[COGS]]</f>
        <v>1900</v>
      </c>
      <c r="Q502" s="1">
        <f>WEEKDAY(Table4[[#This Row],[Sales Date]])</f>
        <v>6</v>
      </c>
    </row>
    <row r="503" spans="2:17" x14ac:dyDescent="0.25">
      <c r="B503" t="s">
        <v>1038</v>
      </c>
      <c r="C503" s="9">
        <v>43995</v>
      </c>
      <c r="D503" t="s">
        <v>1039</v>
      </c>
      <c r="E503" t="s">
        <v>30</v>
      </c>
      <c r="F503" t="s">
        <v>17</v>
      </c>
      <c r="G503" t="s">
        <v>18</v>
      </c>
      <c r="H503" t="s">
        <v>49</v>
      </c>
      <c r="I503" t="s">
        <v>20</v>
      </c>
      <c r="J503">
        <v>2</v>
      </c>
      <c r="K503" t="s">
        <v>21</v>
      </c>
      <c r="L503">
        <v>7700</v>
      </c>
      <c r="M503">
        <v>7000</v>
      </c>
      <c r="N503">
        <f>Table4[[#This Row],[Qty]]*Table4[[#This Row],[Price]]</f>
        <v>15400</v>
      </c>
      <c r="O503">
        <f>Table4[[#This Row],[Qty]]*Table4[[#This Row],[Cost]]</f>
        <v>14000</v>
      </c>
      <c r="P503">
        <f>Table4[[#This Row],[Total Sales]]-Table4[[#This Row],[COGS]]</f>
        <v>1400</v>
      </c>
      <c r="Q503" s="1">
        <f>WEEKDAY(Table4[[#This Row],[Sales Date]])</f>
        <v>7</v>
      </c>
    </row>
    <row r="504" spans="2:17" x14ac:dyDescent="0.25">
      <c r="B504" t="s">
        <v>1040</v>
      </c>
      <c r="C504" s="9">
        <v>43996</v>
      </c>
      <c r="D504" t="s">
        <v>1041</v>
      </c>
      <c r="E504" t="s">
        <v>30</v>
      </c>
      <c r="F504" t="s">
        <v>24</v>
      </c>
      <c r="G504" t="s">
        <v>25</v>
      </c>
      <c r="H504" t="s">
        <v>52</v>
      </c>
      <c r="I504" t="s">
        <v>39</v>
      </c>
      <c r="J504">
        <v>1000</v>
      </c>
      <c r="K504" t="s">
        <v>21</v>
      </c>
      <c r="L504">
        <v>11000</v>
      </c>
      <c r="M504">
        <v>10000</v>
      </c>
      <c r="N504">
        <f>Table4[[#This Row],[Qty]]*Table4[[#This Row],[Price]]</f>
        <v>11000000</v>
      </c>
      <c r="O504">
        <f>Table4[[#This Row],[Qty]]*Table4[[#This Row],[Cost]]</f>
        <v>10000000</v>
      </c>
      <c r="P504">
        <f>Table4[[#This Row],[Total Sales]]-Table4[[#This Row],[COGS]]</f>
        <v>1000000</v>
      </c>
      <c r="Q504" s="1">
        <f>WEEKDAY(Table4[[#This Row],[Sales Date]])</f>
        <v>1</v>
      </c>
    </row>
    <row r="505" spans="2:17" x14ac:dyDescent="0.25">
      <c r="B505" t="s">
        <v>1042</v>
      </c>
      <c r="C505" s="9">
        <v>43997</v>
      </c>
      <c r="D505" t="s">
        <v>1043</v>
      </c>
      <c r="E505" t="s">
        <v>30</v>
      </c>
      <c r="F505" t="s">
        <v>31</v>
      </c>
      <c r="G505" t="s">
        <v>32</v>
      </c>
      <c r="H505" t="s">
        <v>55</v>
      </c>
      <c r="I505" t="s">
        <v>39</v>
      </c>
      <c r="J505">
        <v>1</v>
      </c>
      <c r="K505" t="s">
        <v>21</v>
      </c>
      <c r="L505">
        <v>7700.0000000000009</v>
      </c>
      <c r="M505">
        <v>7000</v>
      </c>
      <c r="N505">
        <f>Table4[[#This Row],[Qty]]*Table4[[#This Row],[Price]]</f>
        <v>7700.0000000000009</v>
      </c>
      <c r="O505">
        <f>Table4[[#This Row],[Qty]]*Table4[[#This Row],[Cost]]</f>
        <v>7000</v>
      </c>
      <c r="P505">
        <f>Table4[[#This Row],[Total Sales]]-Table4[[#This Row],[COGS]]</f>
        <v>700.00000000000091</v>
      </c>
      <c r="Q505" s="1">
        <f>WEEKDAY(Table4[[#This Row],[Sales Date]])</f>
        <v>2</v>
      </c>
    </row>
    <row r="506" spans="2:17" x14ac:dyDescent="0.25">
      <c r="B506" t="s">
        <v>1044</v>
      </c>
      <c r="C506" s="9">
        <v>43998</v>
      </c>
      <c r="D506" t="s">
        <v>1045</v>
      </c>
      <c r="E506" t="s">
        <v>30</v>
      </c>
      <c r="F506" t="s">
        <v>36</v>
      </c>
      <c r="G506" t="s">
        <v>37</v>
      </c>
      <c r="H506" t="s">
        <v>58</v>
      </c>
      <c r="I506" t="s">
        <v>59</v>
      </c>
      <c r="J506">
        <v>2</v>
      </c>
      <c r="K506" t="s">
        <v>21</v>
      </c>
      <c r="L506">
        <v>9950</v>
      </c>
      <c r="M506">
        <v>9000</v>
      </c>
      <c r="N506">
        <f>Table4[[#This Row],[Qty]]*Table4[[#This Row],[Price]]</f>
        <v>19900</v>
      </c>
      <c r="O506">
        <f>Table4[[#This Row],[Qty]]*Table4[[#This Row],[Cost]]</f>
        <v>18000</v>
      </c>
      <c r="P506">
        <f>Table4[[#This Row],[Total Sales]]-Table4[[#This Row],[COGS]]</f>
        <v>1900</v>
      </c>
      <c r="Q506" s="1">
        <f>WEEKDAY(Table4[[#This Row],[Sales Date]])</f>
        <v>3</v>
      </c>
    </row>
    <row r="507" spans="2:17" x14ac:dyDescent="0.25">
      <c r="B507" t="s">
        <v>1046</v>
      </c>
      <c r="C507" s="9">
        <v>43999</v>
      </c>
      <c r="D507" t="s">
        <v>1047</v>
      </c>
      <c r="E507" t="s">
        <v>16</v>
      </c>
      <c r="F507" t="s">
        <v>17</v>
      </c>
      <c r="G507" t="s">
        <v>18</v>
      </c>
      <c r="H507" t="s">
        <v>62</v>
      </c>
      <c r="I507" t="s">
        <v>46</v>
      </c>
      <c r="J507">
        <v>2</v>
      </c>
      <c r="K507" t="s">
        <v>21</v>
      </c>
      <c r="L507">
        <v>19800</v>
      </c>
      <c r="M507">
        <v>18000</v>
      </c>
      <c r="N507">
        <f>Table4[[#This Row],[Qty]]*Table4[[#This Row],[Price]]</f>
        <v>39600</v>
      </c>
      <c r="O507">
        <f>Table4[[#This Row],[Qty]]*Table4[[#This Row],[Cost]]</f>
        <v>36000</v>
      </c>
      <c r="P507">
        <f>Table4[[#This Row],[Total Sales]]-Table4[[#This Row],[COGS]]</f>
        <v>3600</v>
      </c>
      <c r="Q507" s="1">
        <f>WEEKDAY(Table4[[#This Row],[Sales Date]])</f>
        <v>4</v>
      </c>
    </row>
    <row r="508" spans="2:17" x14ac:dyDescent="0.25">
      <c r="B508" t="s">
        <v>1048</v>
      </c>
      <c r="C508" s="9">
        <v>44000</v>
      </c>
      <c r="D508" t="s">
        <v>1049</v>
      </c>
      <c r="E508" t="s">
        <v>16</v>
      </c>
      <c r="F508" t="s">
        <v>17</v>
      </c>
      <c r="G508" t="s">
        <v>18</v>
      </c>
      <c r="H508" t="s">
        <v>65</v>
      </c>
      <c r="I508" t="s">
        <v>46</v>
      </c>
      <c r="J508">
        <v>1</v>
      </c>
      <c r="K508" t="s">
        <v>21</v>
      </c>
      <c r="L508">
        <v>44000</v>
      </c>
      <c r="M508">
        <v>40000</v>
      </c>
      <c r="N508">
        <f>Table4[[#This Row],[Qty]]*Table4[[#This Row],[Price]]</f>
        <v>44000</v>
      </c>
      <c r="O508">
        <f>Table4[[#This Row],[Qty]]*Table4[[#This Row],[Cost]]</f>
        <v>40000</v>
      </c>
      <c r="P508">
        <f>Table4[[#This Row],[Total Sales]]-Table4[[#This Row],[COGS]]</f>
        <v>4000</v>
      </c>
      <c r="Q508" s="1">
        <f>WEEKDAY(Table4[[#This Row],[Sales Date]])</f>
        <v>5</v>
      </c>
    </row>
    <row r="509" spans="2:17" x14ac:dyDescent="0.25">
      <c r="B509" t="s">
        <v>1050</v>
      </c>
      <c r="C509" s="9">
        <v>44001</v>
      </c>
      <c r="D509" t="s">
        <v>1051</v>
      </c>
      <c r="E509" t="s">
        <v>16</v>
      </c>
      <c r="F509" t="s">
        <v>24</v>
      </c>
      <c r="G509" t="s">
        <v>25</v>
      </c>
      <c r="H509" t="s">
        <v>68</v>
      </c>
      <c r="I509" t="s">
        <v>20</v>
      </c>
      <c r="J509">
        <v>1</v>
      </c>
      <c r="K509" t="s">
        <v>21</v>
      </c>
      <c r="L509">
        <v>22000</v>
      </c>
      <c r="M509">
        <v>20000</v>
      </c>
      <c r="N509">
        <f>Table4[[#This Row],[Qty]]*Table4[[#This Row],[Price]]</f>
        <v>22000</v>
      </c>
      <c r="O509">
        <f>Table4[[#This Row],[Qty]]*Table4[[#This Row],[Cost]]</f>
        <v>20000</v>
      </c>
      <c r="P509">
        <f>Table4[[#This Row],[Total Sales]]-Table4[[#This Row],[COGS]]</f>
        <v>2000</v>
      </c>
      <c r="Q509" s="1">
        <f>WEEKDAY(Table4[[#This Row],[Sales Date]])</f>
        <v>6</v>
      </c>
    </row>
    <row r="510" spans="2:17" x14ac:dyDescent="0.25">
      <c r="B510" t="s">
        <v>1052</v>
      </c>
      <c r="C510" s="9">
        <v>44002</v>
      </c>
      <c r="D510" t="s">
        <v>1053</v>
      </c>
      <c r="E510" t="s">
        <v>30</v>
      </c>
      <c r="F510" t="s">
        <v>31</v>
      </c>
      <c r="G510" t="s">
        <v>32</v>
      </c>
      <c r="H510" t="s">
        <v>71</v>
      </c>
      <c r="I510" t="s">
        <v>20</v>
      </c>
      <c r="J510">
        <v>2</v>
      </c>
      <c r="K510" t="s">
        <v>21</v>
      </c>
      <c r="L510">
        <v>13000</v>
      </c>
      <c r="M510">
        <v>12000</v>
      </c>
      <c r="N510">
        <f>Table4[[#This Row],[Qty]]*Table4[[#This Row],[Price]]</f>
        <v>26000</v>
      </c>
      <c r="O510">
        <f>Table4[[#This Row],[Qty]]*Table4[[#This Row],[Cost]]</f>
        <v>24000</v>
      </c>
      <c r="P510">
        <f>Table4[[#This Row],[Total Sales]]-Table4[[#This Row],[COGS]]</f>
        <v>2000</v>
      </c>
      <c r="Q510" s="1">
        <f>WEEKDAY(Table4[[#This Row],[Sales Date]])</f>
        <v>7</v>
      </c>
    </row>
    <row r="511" spans="2:17" x14ac:dyDescent="0.25">
      <c r="B511" t="s">
        <v>1054</v>
      </c>
      <c r="C511" s="9">
        <v>44003</v>
      </c>
      <c r="D511" t="s">
        <v>1055</v>
      </c>
      <c r="E511" t="s">
        <v>30</v>
      </c>
      <c r="F511" t="s">
        <v>36</v>
      </c>
      <c r="G511" t="s">
        <v>37</v>
      </c>
      <c r="H511" t="s">
        <v>74</v>
      </c>
      <c r="I511" t="s">
        <v>39</v>
      </c>
      <c r="J511">
        <v>2</v>
      </c>
      <c r="K511" t="s">
        <v>21</v>
      </c>
      <c r="L511">
        <v>6700</v>
      </c>
      <c r="M511">
        <v>5000</v>
      </c>
      <c r="N511">
        <f>Table4[[#This Row],[Qty]]*Table4[[#This Row],[Price]]</f>
        <v>13400</v>
      </c>
      <c r="O511">
        <f>Table4[[#This Row],[Qty]]*Table4[[#This Row],[Cost]]</f>
        <v>10000</v>
      </c>
      <c r="P511">
        <f>Table4[[#This Row],[Total Sales]]-Table4[[#This Row],[COGS]]</f>
        <v>3400</v>
      </c>
      <c r="Q511" s="1">
        <f>WEEKDAY(Table4[[#This Row],[Sales Date]])</f>
        <v>1</v>
      </c>
    </row>
    <row r="512" spans="2:17" x14ac:dyDescent="0.25">
      <c r="B512" t="s">
        <v>1056</v>
      </c>
      <c r="C512" s="9">
        <v>44004</v>
      </c>
      <c r="D512" t="s">
        <v>1057</v>
      </c>
      <c r="E512" t="s">
        <v>30</v>
      </c>
      <c r="F512" t="s">
        <v>17</v>
      </c>
      <c r="G512" t="s">
        <v>18</v>
      </c>
      <c r="H512" t="s">
        <v>77</v>
      </c>
      <c r="I512" t="s">
        <v>20</v>
      </c>
      <c r="J512">
        <v>1</v>
      </c>
      <c r="K512" t="s">
        <v>21</v>
      </c>
      <c r="L512">
        <v>6700</v>
      </c>
      <c r="M512">
        <v>5001</v>
      </c>
      <c r="N512">
        <f>Table4[[#This Row],[Qty]]*Table4[[#This Row],[Price]]</f>
        <v>6700</v>
      </c>
      <c r="O512">
        <f>Table4[[#This Row],[Qty]]*Table4[[#This Row],[Cost]]</f>
        <v>5001</v>
      </c>
      <c r="P512">
        <f>Table4[[#This Row],[Total Sales]]-Table4[[#This Row],[COGS]]</f>
        <v>1699</v>
      </c>
      <c r="Q512" s="1">
        <f>WEEKDAY(Table4[[#This Row],[Sales Date]])</f>
        <v>2</v>
      </c>
    </row>
    <row r="513" spans="2:17" x14ac:dyDescent="0.25">
      <c r="B513" t="s">
        <v>1058</v>
      </c>
      <c r="C513" s="9">
        <v>44005</v>
      </c>
      <c r="D513" t="s">
        <v>1059</v>
      </c>
      <c r="E513" t="s">
        <v>30</v>
      </c>
      <c r="F513" t="s">
        <v>17</v>
      </c>
      <c r="G513" t="s">
        <v>18</v>
      </c>
      <c r="H513" t="s">
        <v>80</v>
      </c>
      <c r="I513" t="s">
        <v>20</v>
      </c>
      <c r="J513">
        <v>1</v>
      </c>
      <c r="K513" t="s">
        <v>21</v>
      </c>
      <c r="L513">
        <v>6700</v>
      </c>
      <c r="M513">
        <v>5002</v>
      </c>
      <c r="N513">
        <f>Table4[[#This Row],[Qty]]*Table4[[#This Row],[Price]]</f>
        <v>6700</v>
      </c>
      <c r="O513">
        <f>Table4[[#This Row],[Qty]]*Table4[[#This Row],[Cost]]</f>
        <v>5002</v>
      </c>
      <c r="P513">
        <f>Table4[[#This Row],[Total Sales]]-Table4[[#This Row],[COGS]]</f>
        <v>1698</v>
      </c>
      <c r="Q513" s="1">
        <f>WEEKDAY(Table4[[#This Row],[Sales Date]])</f>
        <v>3</v>
      </c>
    </row>
    <row r="514" spans="2:17" x14ac:dyDescent="0.25">
      <c r="B514" t="s">
        <v>1060</v>
      </c>
      <c r="C514" s="9">
        <v>44006</v>
      </c>
      <c r="D514" t="s">
        <v>1061</v>
      </c>
      <c r="E514" t="s">
        <v>16</v>
      </c>
      <c r="F514" t="s">
        <v>24</v>
      </c>
      <c r="G514" t="s">
        <v>25</v>
      </c>
      <c r="H514" t="s">
        <v>83</v>
      </c>
      <c r="I514" t="s">
        <v>46</v>
      </c>
      <c r="J514">
        <v>2</v>
      </c>
      <c r="K514" t="s">
        <v>21</v>
      </c>
      <c r="L514">
        <v>6700</v>
      </c>
      <c r="M514">
        <v>5000</v>
      </c>
      <c r="N514">
        <f>Table4[[#This Row],[Qty]]*Table4[[#This Row],[Price]]</f>
        <v>13400</v>
      </c>
      <c r="O514">
        <f>Table4[[#This Row],[Qty]]*Table4[[#This Row],[Cost]]</f>
        <v>10000</v>
      </c>
      <c r="P514">
        <f>Table4[[#This Row],[Total Sales]]-Table4[[#This Row],[COGS]]</f>
        <v>3400</v>
      </c>
      <c r="Q514" s="1">
        <f>WEEKDAY(Table4[[#This Row],[Sales Date]])</f>
        <v>4</v>
      </c>
    </row>
    <row r="515" spans="2:17" x14ac:dyDescent="0.25">
      <c r="B515" t="s">
        <v>1062</v>
      </c>
      <c r="C515" s="9">
        <v>44007</v>
      </c>
      <c r="D515" t="s">
        <v>1063</v>
      </c>
      <c r="E515" t="s">
        <v>30</v>
      </c>
      <c r="F515" t="s">
        <v>31</v>
      </c>
      <c r="G515" t="s">
        <v>32</v>
      </c>
      <c r="H515" t="s">
        <v>86</v>
      </c>
      <c r="I515" t="s">
        <v>20</v>
      </c>
      <c r="J515">
        <v>2</v>
      </c>
      <c r="K515" t="s">
        <v>21</v>
      </c>
      <c r="L515">
        <v>6700</v>
      </c>
      <c r="M515">
        <v>5001</v>
      </c>
      <c r="N515">
        <f>Table4[[#This Row],[Qty]]*Table4[[#This Row],[Price]]</f>
        <v>13400</v>
      </c>
      <c r="O515">
        <f>Table4[[#This Row],[Qty]]*Table4[[#This Row],[Cost]]</f>
        <v>10002</v>
      </c>
      <c r="P515">
        <f>Table4[[#This Row],[Total Sales]]-Table4[[#This Row],[COGS]]</f>
        <v>3398</v>
      </c>
      <c r="Q515" s="1">
        <f>WEEKDAY(Table4[[#This Row],[Sales Date]])</f>
        <v>5</v>
      </c>
    </row>
    <row r="516" spans="2:17" x14ac:dyDescent="0.25">
      <c r="B516" t="s">
        <v>1064</v>
      </c>
      <c r="C516" s="9">
        <v>44008</v>
      </c>
      <c r="D516" t="s">
        <v>1065</v>
      </c>
      <c r="E516" t="s">
        <v>30</v>
      </c>
      <c r="F516" t="s">
        <v>36</v>
      </c>
      <c r="G516" t="s">
        <v>37</v>
      </c>
      <c r="H516" t="s">
        <v>19</v>
      </c>
      <c r="I516" t="s">
        <v>20</v>
      </c>
      <c r="J516">
        <v>1</v>
      </c>
      <c r="K516" t="s">
        <v>21</v>
      </c>
      <c r="L516">
        <v>6700</v>
      </c>
      <c r="M516">
        <v>5002</v>
      </c>
      <c r="N516">
        <f>Table4[[#This Row],[Qty]]*Table4[[#This Row],[Price]]</f>
        <v>6700</v>
      </c>
      <c r="O516">
        <f>Table4[[#This Row],[Qty]]*Table4[[#This Row],[Cost]]</f>
        <v>5002</v>
      </c>
      <c r="P516">
        <f>Table4[[#This Row],[Total Sales]]-Table4[[#This Row],[COGS]]</f>
        <v>1698</v>
      </c>
      <c r="Q516" s="1">
        <f>WEEKDAY(Table4[[#This Row],[Sales Date]])</f>
        <v>6</v>
      </c>
    </row>
    <row r="517" spans="2:17" x14ac:dyDescent="0.25">
      <c r="B517" t="s">
        <v>1066</v>
      </c>
      <c r="C517" s="9">
        <v>44009</v>
      </c>
      <c r="D517" t="s">
        <v>1067</v>
      </c>
      <c r="E517" t="s">
        <v>30</v>
      </c>
      <c r="F517" t="s">
        <v>17</v>
      </c>
      <c r="G517" t="s">
        <v>18</v>
      </c>
      <c r="H517" t="s">
        <v>26</v>
      </c>
      <c r="I517" t="s">
        <v>20</v>
      </c>
      <c r="J517">
        <v>1</v>
      </c>
      <c r="K517" t="s">
        <v>21</v>
      </c>
      <c r="L517">
        <v>6700</v>
      </c>
      <c r="M517">
        <v>5000</v>
      </c>
      <c r="N517">
        <f>Table4[[#This Row],[Qty]]*Table4[[#This Row],[Price]]</f>
        <v>6700</v>
      </c>
      <c r="O517">
        <f>Table4[[#This Row],[Qty]]*Table4[[#This Row],[Cost]]</f>
        <v>5000</v>
      </c>
      <c r="P517">
        <f>Table4[[#This Row],[Total Sales]]-Table4[[#This Row],[COGS]]</f>
        <v>1700</v>
      </c>
      <c r="Q517" s="1">
        <f>WEEKDAY(Table4[[#This Row],[Sales Date]])</f>
        <v>7</v>
      </c>
    </row>
    <row r="518" spans="2:17" x14ac:dyDescent="0.25">
      <c r="B518" t="s">
        <v>1068</v>
      </c>
      <c r="C518" s="9">
        <v>44010</v>
      </c>
      <c r="D518" t="s">
        <v>1069</v>
      </c>
      <c r="E518" t="s">
        <v>30</v>
      </c>
      <c r="F518" t="s">
        <v>17</v>
      </c>
      <c r="G518" t="s">
        <v>18</v>
      </c>
      <c r="H518" t="s">
        <v>33</v>
      </c>
      <c r="I518" t="s">
        <v>20</v>
      </c>
      <c r="J518">
        <v>2</v>
      </c>
      <c r="K518" t="s">
        <v>21</v>
      </c>
      <c r="L518">
        <v>6700</v>
      </c>
      <c r="M518">
        <v>5001</v>
      </c>
      <c r="N518">
        <f>Table4[[#This Row],[Qty]]*Table4[[#This Row],[Price]]</f>
        <v>13400</v>
      </c>
      <c r="O518">
        <f>Table4[[#This Row],[Qty]]*Table4[[#This Row],[Cost]]</f>
        <v>10002</v>
      </c>
      <c r="P518">
        <f>Table4[[#This Row],[Total Sales]]-Table4[[#This Row],[COGS]]</f>
        <v>3398</v>
      </c>
      <c r="Q518" s="1">
        <f>WEEKDAY(Table4[[#This Row],[Sales Date]])</f>
        <v>1</v>
      </c>
    </row>
    <row r="519" spans="2:17" x14ac:dyDescent="0.25">
      <c r="B519" t="s">
        <v>1070</v>
      </c>
      <c r="C519" s="9">
        <v>44011</v>
      </c>
      <c r="D519" t="s">
        <v>1071</v>
      </c>
      <c r="E519" t="s">
        <v>30</v>
      </c>
      <c r="F519" t="s">
        <v>24</v>
      </c>
      <c r="G519" t="s">
        <v>25</v>
      </c>
      <c r="H519" t="s">
        <v>38</v>
      </c>
      <c r="I519" t="s">
        <v>39</v>
      </c>
      <c r="J519">
        <v>2</v>
      </c>
      <c r="K519" t="s">
        <v>21</v>
      </c>
      <c r="L519">
        <v>6700</v>
      </c>
      <c r="M519">
        <v>5002</v>
      </c>
      <c r="N519">
        <f>Table4[[#This Row],[Qty]]*Table4[[#This Row],[Price]]</f>
        <v>13400</v>
      </c>
      <c r="O519">
        <f>Table4[[#This Row],[Qty]]*Table4[[#This Row],[Cost]]</f>
        <v>10004</v>
      </c>
      <c r="P519">
        <f>Table4[[#This Row],[Total Sales]]-Table4[[#This Row],[COGS]]</f>
        <v>3396</v>
      </c>
      <c r="Q519" s="1">
        <f>WEEKDAY(Table4[[#This Row],[Sales Date]])</f>
        <v>2</v>
      </c>
    </row>
    <row r="520" spans="2:17" x14ac:dyDescent="0.25">
      <c r="B520" t="s">
        <v>1072</v>
      </c>
      <c r="C520" s="9">
        <v>44012</v>
      </c>
      <c r="D520" t="s">
        <v>1073</v>
      </c>
      <c r="E520" t="s">
        <v>30</v>
      </c>
      <c r="F520" t="s">
        <v>31</v>
      </c>
      <c r="G520" t="s">
        <v>32</v>
      </c>
      <c r="H520" t="s">
        <v>42</v>
      </c>
      <c r="I520" t="s">
        <v>20</v>
      </c>
      <c r="J520">
        <v>1</v>
      </c>
      <c r="K520" t="s">
        <v>21</v>
      </c>
      <c r="L520">
        <v>22000</v>
      </c>
      <c r="M520">
        <v>20000</v>
      </c>
      <c r="N520">
        <f>Table4[[#This Row],[Qty]]*Table4[[#This Row],[Price]]</f>
        <v>22000</v>
      </c>
      <c r="O520">
        <f>Table4[[#This Row],[Qty]]*Table4[[#This Row],[Cost]]</f>
        <v>20000</v>
      </c>
      <c r="P520">
        <f>Table4[[#This Row],[Total Sales]]-Table4[[#This Row],[COGS]]</f>
        <v>2000</v>
      </c>
      <c r="Q520" s="1">
        <f>WEEKDAY(Table4[[#This Row],[Sales Date]])</f>
        <v>3</v>
      </c>
    </row>
    <row r="521" spans="2:17" x14ac:dyDescent="0.25">
      <c r="B521" t="s">
        <v>1074</v>
      </c>
      <c r="C521" s="9">
        <v>44013</v>
      </c>
      <c r="D521" t="s">
        <v>1075</v>
      </c>
      <c r="E521" t="s">
        <v>30</v>
      </c>
      <c r="F521" t="s">
        <v>36</v>
      </c>
      <c r="G521" t="s">
        <v>37</v>
      </c>
      <c r="H521" t="s">
        <v>45</v>
      </c>
      <c r="I521" t="s">
        <v>46</v>
      </c>
      <c r="J521">
        <v>1</v>
      </c>
      <c r="K521" t="s">
        <v>27</v>
      </c>
      <c r="L521">
        <v>11000</v>
      </c>
      <c r="M521">
        <v>10000</v>
      </c>
      <c r="N521">
        <f>Table4[[#This Row],[Qty]]*Table4[[#This Row],[Price]]</f>
        <v>11000</v>
      </c>
      <c r="O521">
        <f>Table4[[#This Row],[Qty]]*Table4[[#This Row],[Cost]]</f>
        <v>10000</v>
      </c>
      <c r="P521">
        <f>Table4[[#This Row],[Total Sales]]-Table4[[#This Row],[COGS]]</f>
        <v>1000</v>
      </c>
      <c r="Q521" s="1">
        <f>WEEKDAY(Table4[[#This Row],[Sales Date]])</f>
        <v>4</v>
      </c>
    </row>
    <row r="522" spans="2:17" x14ac:dyDescent="0.25">
      <c r="B522" t="s">
        <v>1076</v>
      </c>
      <c r="C522" s="9">
        <v>44014</v>
      </c>
      <c r="D522" t="s">
        <v>1077</v>
      </c>
      <c r="E522" t="s">
        <v>30</v>
      </c>
      <c r="F522" t="s">
        <v>17</v>
      </c>
      <c r="G522" t="s">
        <v>18</v>
      </c>
      <c r="H522" t="s">
        <v>49</v>
      </c>
      <c r="I522" t="s">
        <v>20</v>
      </c>
      <c r="J522">
        <v>1</v>
      </c>
      <c r="K522" t="s">
        <v>21</v>
      </c>
      <c r="L522">
        <v>8500</v>
      </c>
      <c r="M522">
        <v>7600</v>
      </c>
      <c r="N522">
        <f>Table4[[#This Row],[Qty]]*Table4[[#This Row],[Price]]</f>
        <v>8500</v>
      </c>
      <c r="O522">
        <f>Table4[[#This Row],[Qty]]*Table4[[#This Row],[Cost]]</f>
        <v>7600</v>
      </c>
      <c r="P522">
        <f>Table4[[#This Row],[Total Sales]]-Table4[[#This Row],[COGS]]</f>
        <v>900</v>
      </c>
      <c r="Q522" s="1">
        <f>WEEKDAY(Table4[[#This Row],[Sales Date]])</f>
        <v>5</v>
      </c>
    </row>
    <row r="523" spans="2:17" x14ac:dyDescent="0.25">
      <c r="B523" t="s">
        <v>1078</v>
      </c>
      <c r="C523" s="9">
        <v>44015</v>
      </c>
      <c r="D523" t="s">
        <v>1079</v>
      </c>
      <c r="E523" t="s">
        <v>30</v>
      </c>
      <c r="F523" t="s">
        <v>17</v>
      </c>
      <c r="G523" t="s">
        <v>18</v>
      </c>
      <c r="H523" t="s">
        <v>52</v>
      </c>
      <c r="I523" t="s">
        <v>39</v>
      </c>
      <c r="J523">
        <v>2</v>
      </c>
      <c r="K523" t="s">
        <v>27</v>
      </c>
      <c r="L523">
        <v>8500</v>
      </c>
      <c r="M523">
        <v>7600</v>
      </c>
      <c r="N523">
        <f>Table4[[#This Row],[Qty]]*Table4[[#This Row],[Price]]</f>
        <v>17000</v>
      </c>
      <c r="O523">
        <f>Table4[[#This Row],[Qty]]*Table4[[#This Row],[Cost]]</f>
        <v>15200</v>
      </c>
      <c r="P523">
        <f>Table4[[#This Row],[Total Sales]]-Table4[[#This Row],[COGS]]</f>
        <v>1800</v>
      </c>
      <c r="Q523" s="1">
        <f>WEEKDAY(Table4[[#This Row],[Sales Date]])</f>
        <v>6</v>
      </c>
    </row>
    <row r="524" spans="2:17" x14ac:dyDescent="0.25">
      <c r="B524" t="s">
        <v>1080</v>
      </c>
      <c r="C524" s="9">
        <v>44016</v>
      </c>
      <c r="D524" t="s">
        <v>1081</v>
      </c>
      <c r="E524" t="s">
        <v>30</v>
      </c>
      <c r="F524" t="s">
        <v>24</v>
      </c>
      <c r="G524" t="s">
        <v>25</v>
      </c>
      <c r="H524" t="s">
        <v>55</v>
      </c>
      <c r="I524" t="s">
        <v>39</v>
      </c>
      <c r="J524">
        <v>3</v>
      </c>
      <c r="K524" t="s">
        <v>21</v>
      </c>
      <c r="L524">
        <v>13200.000000000002</v>
      </c>
      <c r="M524">
        <v>12000</v>
      </c>
      <c r="N524">
        <f>Table4[[#This Row],[Qty]]*Table4[[#This Row],[Price]]</f>
        <v>39600.000000000007</v>
      </c>
      <c r="O524">
        <f>Table4[[#This Row],[Qty]]*Table4[[#This Row],[Cost]]</f>
        <v>36000</v>
      </c>
      <c r="P524">
        <f>Table4[[#This Row],[Total Sales]]-Table4[[#This Row],[COGS]]</f>
        <v>3600.0000000000073</v>
      </c>
      <c r="Q524" s="1">
        <f>WEEKDAY(Table4[[#This Row],[Sales Date]])</f>
        <v>7</v>
      </c>
    </row>
    <row r="525" spans="2:17" x14ac:dyDescent="0.25">
      <c r="B525" t="s">
        <v>1082</v>
      </c>
      <c r="C525" s="9">
        <v>44017</v>
      </c>
      <c r="D525" t="s">
        <v>1083</v>
      </c>
      <c r="E525" t="s">
        <v>30</v>
      </c>
      <c r="F525" t="s">
        <v>31</v>
      </c>
      <c r="G525" t="s">
        <v>32</v>
      </c>
      <c r="H525" t="s">
        <v>58</v>
      </c>
      <c r="I525" t="s">
        <v>59</v>
      </c>
      <c r="J525">
        <v>2</v>
      </c>
      <c r="K525" t="s">
        <v>21</v>
      </c>
      <c r="L525">
        <v>22000</v>
      </c>
      <c r="M525">
        <v>20000</v>
      </c>
      <c r="N525">
        <f>Table4[[#This Row],[Qty]]*Table4[[#This Row],[Price]]</f>
        <v>44000</v>
      </c>
      <c r="O525">
        <f>Table4[[#This Row],[Qty]]*Table4[[#This Row],[Cost]]</f>
        <v>40000</v>
      </c>
      <c r="P525">
        <f>Table4[[#This Row],[Total Sales]]-Table4[[#This Row],[COGS]]</f>
        <v>4000</v>
      </c>
      <c r="Q525" s="1">
        <f>WEEKDAY(Table4[[#This Row],[Sales Date]])</f>
        <v>1</v>
      </c>
    </row>
    <row r="526" spans="2:17" x14ac:dyDescent="0.25">
      <c r="B526" t="s">
        <v>1084</v>
      </c>
      <c r="C526" s="9">
        <v>44018</v>
      </c>
      <c r="D526" t="s">
        <v>1085</v>
      </c>
      <c r="E526" t="s">
        <v>30</v>
      </c>
      <c r="F526" t="s">
        <v>36</v>
      </c>
      <c r="G526" t="s">
        <v>37</v>
      </c>
      <c r="H526" t="s">
        <v>62</v>
      </c>
      <c r="I526" t="s">
        <v>46</v>
      </c>
      <c r="J526">
        <v>2</v>
      </c>
      <c r="K526" t="s">
        <v>21</v>
      </c>
      <c r="L526">
        <v>7700</v>
      </c>
      <c r="M526">
        <v>7000</v>
      </c>
      <c r="N526">
        <f>Table4[[#This Row],[Qty]]*Table4[[#This Row],[Price]]</f>
        <v>15400</v>
      </c>
      <c r="O526">
        <f>Table4[[#This Row],[Qty]]*Table4[[#This Row],[Cost]]</f>
        <v>14000</v>
      </c>
      <c r="P526">
        <f>Table4[[#This Row],[Total Sales]]-Table4[[#This Row],[COGS]]</f>
        <v>1400</v>
      </c>
      <c r="Q526" s="1">
        <f>WEEKDAY(Table4[[#This Row],[Sales Date]])</f>
        <v>2</v>
      </c>
    </row>
    <row r="527" spans="2:17" x14ac:dyDescent="0.25">
      <c r="B527" t="s">
        <v>1086</v>
      </c>
      <c r="C527" s="9">
        <v>44019</v>
      </c>
      <c r="D527" t="s">
        <v>1087</v>
      </c>
      <c r="E527" t="s">
        <v>30</v>
      </c>
      <c r="F527" t="s">
        <v>17</v>
      </c>
      <c r="G527" t="s">
        <v>18</v>
      </c>
      <c r="H527" t="s">
        <v>65</v>
      </c>
      <c r="I527" t="s">
        <v>46</v>
      </c>
      <c r="J527">
        <v>3</v>
      </c>
      <c r="K527" t="s">
        <v>21</v>
      </c>
      <c r="L527">
        <v>22000</v>
      </c>
      <c r="M527">
        <v>20000</v>
      </c>
      <c r="N527">
        <f>Table4[[#This Row],[Qty]]*Table4[[#This Row],[Price]]</f>
        <v>66000</v>
      </c>
      <c r="O527">
        <f>Table4[[#This Row],[Qty]]*Table4[[#This Row],[Cost]]</f>
        <v>60000</v>
      </c>
      <c r="P527">
        <f>Table4[[#This Row],[Total Sales]]-Table4[[#This Row],[COGS]]</f>
        <v>6000</v>
      </c>
      <c r="Q527" s="1">
        <f>WEEKDAY(Table4[[#This Row],[Sales Date]])</f>
        <v>3</v>
      </c>
    </row>
    <row r="528" spans="2:17" x14ac:dyDescent="0.25">
      <c r="B528" t="s">
        <v>1088</v>
      </c>
      <c r="C528" s="9">
        <v>44020</v>
      </c>
      <c r="D528" t="s">
        <v>1089</v>
      </c>
      <c r="E528" t="s">
        <v>16</v>
      </c>
      <c r="F528" t="s">
        <v>17</v>
      </c>
      <c r="G528" t="s">
        <v>18</v>
      </c>
      <c r="H528" t="s">
        <v>68</v>
      </c>
      <c r="I528" t="s">
        <v>20</v>
      </c>
      <c r="J528">
        <v>1</v>
      </c>
      <c r="K528" t="s">
        <v>21</v>
      </c>
      <c r="L528">
        <v>44000</v>
      </c>
      <c r="M528">
        <v>40000</v>
      </c>
      <c r="N528">
        <f>Table4[[#This Row],[Qty]]*Table4[[#This Row],[Price]]</f>
        <v>44000</v>
      </c>
      <c r="O528">
        <f>Table4[[#This Row],[Qty]]*Table4[[#This Row],[Cost]]</f>
        <v>40000</v>
      </c>
      <c r="P528">
        <f>Table4[[#This Row],[Total Sales]]-Table4[[#This Row],[COGS]]</f>
        <v>4000</v>
      </c>
      <c r="Q528" s="1">
        <f>WEEKDAY(Table4[[#This Row],[Sales Date]])</f>
        <v>4</v>
      </c>
    </row>
    <row r="529" spans="2:17" x14ac:dyDescent="0.25">
      <c r="B529" t="s">
        <v>1090</v>
      </c>
      <c r="C529" s="9">
        <v>44021</v>
      </c>
      <c r="D529" t="s">
        <v>1091</v>
      </c>
      <c r="E529" t="s">
        <v>16</v>
      </c>
      <c r="F529" t="s">
        <v>24</v>
      </c>
      <c r="G529" t="s">
        <v>25</v>
      </c>
      <c r="H529" t="s">
        <v>71</v>
      </c>
      <c r="I529" t="s">
        <v>20</v>
      </c>
      <c r="J529">
        <v>2</v>
      </c>
      <c r="K529" t="s">
        <v>21</v>
      </c>
      <c r="L529">
        <v>19800</v>
      </c>
      <c r="M529">
        <v>18000</v>
      </c>
      <c r="N529">
        <f>Table4[[#This Row],[Qty]]*Table4[[#This Row],[Price]]</f>
        <v>39600</v>
      </c>
      <c r="O529">
        <f>Table4[[#This Row],[Qty]]*Table4[[#This Row],[Cost]]</f>
        <v>36000</v>
      </c>
      <c r="P529">
        <f>Table4[[#This Row],[Total Sales]]-Table4[[#This Row],[COGS]]</f>
        <v>3600</v>
      </c>
      <c r="Q529" s="1">
        <f>WEEKDAY(Table4[[#This Row],[Sales Date]])</f>
        <v>5</v>
      </c>
    </row>
    <row r="530" spans="2:17" x14ac:dyDescent="0.25">
      <c r="B530" t="s">
        <v>1092</v>
      </c>
      <c r="C530" s="9">
        <v>44022</v>
      </c>
      <c r="D530" t="s">
        <v>1093</v>
      </c>
      <c r="E530" t="s">
        <v>16</v>
      </c>
      <c r="F530" t="s">
        <v>31</v>
      </c>
      <c r="G530" t="s">
        <v>32</v>
      </c>
      <c r="H530" t="s">
        <v>74</v>
      </c>
      <c r="I530" t="s">
        <v>39</v>
      </c>
      <c r="J530">
        <v>2</v>
      </c>
      <c r="K530" t="s">
        <v>21</v>
      </c>
      <c r="L530">
        <v>9950</v>
      </c>
      <c r="M530">
        <v>9000</v>
      </c>
      <c r="N530">
        <f>Table4[[#This Row],[Qty]]*Table4[[#This Row],[Price]]</f>
        <v>19900</v>
      </c>
      <c r="O530">
        <f>Table4[[#This Row],[Qty]]*Table4[[#This Row],[Cost]]</f>
        <v>18000</v>
      </c>
      <c r="P530">
        <f>Table4[[#This Row],[Total Sales]]-Table4[[#This Row],[COGS]]</f>
        <v>1900</v>
      </c>
      <c r="Q530" s="1">
        <f>WEEKDAY(Table4[[#This Row],[Sales Date]])</f>
        <v>6</v>
      </c>
    </row>
    <row r="531" spans="2:17" x14ac:dyDescent="0.25">
      <c r="B531" t="s">
        <v>1094</v>
      </c>
      <c r="C531" s="9">
        <v>44023</v>
      </c>
      <c r="D531" t="s">
        <v>1095</v>
      </c>
      <c r="E531" t="s">
        <v>30</v>
      </c>
      <c r="F531" t="s">
        <v>36</v>
      </c>
      <c r="G531" t="s">
        <v>37</v>
      </c>
      <c r="H531" t="s">
        <v>77</v>
      </c>
      <c r="I531" t="s">
        <v>20</v>
      </c>
      <c r="J531">
        <v>2</v>
      </c>
      <c r="K531" t="s">
        <v>21</v>
      </c>
      <c r="L531">
        <v>7700</v>
      </c>
      <c r="M531">
        <v>7000</v>
      </c>
      <c r="N531">
        <f>Table4[[#This Row],[Qty]]*Table4[[#This Row],[Price]]</f>
        <v>15400</v>
      </c>
      <c r="O531">
        <f>Table4[[#This Row],[Qty]]*Table4[[#This Row],[Cost]]</f>
        <v>14000</v>
      </c>
      <c r="P531">
        <f>Table4[[#This Row],[Total Sales]]-Table4[[#This Row],[COGS]]</f>
        <v>1400</v>
      </c>
      <c r="Q531" s="1">
        <f>WEEKDAY(Table4[[#This Row],[Sales Date]])</f>
        <v>7</v>
      </c>
    </row>
    <row r="532" spans="2:17" x14ac:dyDescent="0.25">
      <c r="B532" t="s">
        <v>1096</v>
      </c>
      <c r="C532" s="9">
        <v>44024</v>
      </c>
      <c r="D532" t="s">
        <v>1097</v>
      </c>
      <c r="E532" t="s">
        <v>30</v>
      </c>
      <c r="F532" t="s">
        <v>17</v>
      </c>
      <c r="G532" t="s">
        <v>18</v>
      </c>
      <c r="H532" t="s">
        <v>80</v>
      </c>
      <c r="I532" t="s">
        <v>20</v>
      </c>
      <c r="J532">
        <v>4</v>
      </c>
      <c r="K532" t="s">
        <v>21</v>
      </c>
      <c r="L532">
        <v>11000</v>
      </c>
      <c r="M532">
        <v>10000</v>
      </c>
      <c r="N532">
        <f>Table4[[#This Row],[Qty]]*Table4[[#This Row],[Price]]</f>
        <v>44000</v>
      </c>
      <c r="O532">
        <f>Table4[[#This Row],[Qty]]*Table4[[#This Row],[Cost]]</f>
        <v>40000</v>
      </c>
      <c r="P532">
        <f>Table4[[#This Row],[Total Sales]]-Table4[[#This Row],[COGS]]</f>
        <v>4000</v>
      </c>
      <c r="Q532" s="1">
        <f>WEEKDAY(Table4[[#This Row],[Sales Date]])</f>
        <v>1</v>
      </c>
    </row>
    <row r="533" spans="2:17" x14ac:dyDescent="0.25">
      <c r="B533" t="s">
        <v>1098</v>
      </c>
      <c r="C533" s="9">
        <v>44025</v>
      </c>
      <c r="D533" t="s">
        <v>1099</v>
      </c>
      <c r="E533" t="s">
        <v>30</v>
      </c>
      <c r="F533" t="s">
        <v>17</v>
      </c>
      <c r="G533" t="s">
        <v>18</v>
      </c>
      <c r="H533" t="s">
        <v>83</v>
      </c>
      <c r="I533" t="s">
        <v>46</v>
      </c>
      <c r="J533">
        <v>1</v>
      </c>
      <c r="K533" t="s">
        <v>21</v>
      </c>
      <c r="L533">
        <v>13200.000000000002</v>
      </c>
      <c r="M533">
        <v>12000</v>
      </c>
      <c r="N533">
        <f>Table4[[#This Row],[Qty]]*Table4[[#This Row],[Price]]</f>
        <v>13200.000000000002</v>
      </c>
      <c r="O533">
        <f>Table4[[#This Row],[Qty]]*Table4[[#This Row],[Cost]]</f>
        <v>12000</v>
      </c>
      <c r="P533">
        <f>Table4[[#This Row],[Total Sales]]-Table4[[#This Row],[COGS]]</f>
        <v>1200.0000000000018</v>
      </c>
      <c r="Q533" s="1">
        <f>WEEKDAY(Table4[[#This Row],[Sales Date]])</f>
        <v>2</v>
      </c>
    </row>
    <row r="534" spans="2:17" x14ac:dyDescent="0.25">
      <c r="B534" t="s">
        <v>1100</v>
      </c>
      <c r="C534" s="9">
        <v>44026</v>
      </c>
      <c r="D534" t="s">
        <v>1101</v>
      </c>
      <c r="E534" t="s">
        <v>30</v>
      </c>
      <c r="F534" t="s">
        <v>24</v>
      </c>
      <c r="G534" t="s">
        <v>25</v>
      </c>
      <c r="H534" t="s">
        <v>86</v>
      </c>
      <c r="I534" t="s">
        <v>20</v>
      </c>
      <c r="J534">
        <v>2</v>
      </c>
      <c r="K534" t="s">
        <v>21</v>
      </c>
      <c r="L534">
        <v>9950</v>
      </c>
      <c r="M534">
        <v>9000</v>
      </c>
      <c r="N534">
        <f>Table4[[#This Row],[Qty]]*Table4[[#This Row],[Price]]</f>
        <v>19900</v>
      </c>
      <c r="O534">
        <f>Table4[[#This Row],[Qty]]*Table4[[#This Row],[Cost]]</f>
        <v>18000</v>
      </c>
      <c r="P534">
        <f>Table4[[#This Row],[Total Sales]]-Table4[[#This Row],[COGS]]</f>
        <v>1900</v>
      </c>
      <c r="Q534" s="1">
        <f>WEEKDAY(Table4[[#This Row],[Sales Date]])</f>
        <v>3</v>
      </c>
    </row>
    <row r="535" spans="2:17" x14ac:dyDescent="0.25">
      <c r="B535" t="s">
        <v>1102</v>
      </c>
      <c r="C535" s="9">
        <v>44027</v>
      </c>
      <c r="D535" t="s">
        <v>1103</v>
      </c>
      <c r="E535" t="s">
        <v>16</v>
      </c>
      <c r="F535" t="s">
        <v>31</v>
      </c>
      <c r="G535" t="s">
        <v>32</v>
      </c>
      <c r="H535" t="s">
        <v>19</v>
      </c>
      <c r="I535" t="s">
        <v>20</v>
      </c>
      <c r="J535">
        <v>2</v>
      </c>
      <c r="K535" t="s">
        <v>21</v>
      </c>
      <c r="L535">
        <v>7700</v>
      </c>
      <c r="M535">
        <v>7000</v>
      </c>
      <c r="N535">
        <f>Table4[[#This Row],[Qty]]*Table4[[#This Row],[Price]]</f>
        <v>15400</v>
      </c>
      <c r="O535">
        <f>Table4[[#This Row],[Qty]]*Table4[[#This Row],[Cost]]</f>
        <v>14000</v>
      </c>
      <c r="P535">
        <f>Table4[[#This Row],[Total Sales]]-Table4[[#This Row],[COGS]]</f>
        <v>1400</v>
      </c>
      <c r="Q535" s="1">
        <f>WEEKDAY(Table4[[#This Row],[Sales Date]])</f>
        <v>4</v>
      </c>
    </row>
    <row r="536" spans="2:17" x14ac:dyDescent="0.25">
      <c r="B536" t="s">
        <v>1104</v>
      </c>
      <c r="C536" s="9">
        <v>44028</v>
      </c>
      <c r="D536" t="s">
        <v>1105</v>
      </c>
      <c r="E536" t="s">
        <v>30</v>
      </c>
      <c r="F536" t="s">
        <v>36</v>
      </c>
      <c r="G536" t="s">
        <v>37</v>
      </c>
      <c r="H536" t="s">
        <v>26</v>
      </c>
      <c r="I536" t="s">
        <v>20</v>
      </c>
      <c r="J536">
        <v>4</v>
      </c>
      <c r="K536" t="s">
        <v>21</v>
      </c>
      <c r="L536">
        <v>11000</v>
      </c>
      <c r="M536">
        <v>10000</v>
      </c>
      <c r="N536">
        <f>Table4[[#This Row],[Qty]]*Table4[[#This Row],[Price]]</f>
        <v>44000</v>
      </c>
      <c r="O536">
        <f>Table4[[#This Row],[Qty]]*Table4[[#This Row],[Cost]]</f>
        <v>40000</v>
      </c>
      <c r="P536">
        <f>Table4[[#This Row],[Total Sales]]-Table4[[#This Row],[COGS]]</f>
        <v>4000</v>
      </c>
      <c r="Q536" s="1">
        <f>WEEKDAY(Table4[[#This Row],[Sales Date]])</f>
        <v>5</v>
      </c>
    </row>
    <row r="537" spans="2:17" x14ac:dyDescent="0.25">
      <c r="B537" t="s">
        <v>1106</v>
      </c>
      <c r="C537" s="9">
        <v>44029</v>
      </c>
      <c r="D537" t="s">
        <v>1107</v>
      </c>
      <c r="E537" t="s">
        <v>30</v>
      </c>
      <c r="F537" t="s">
        <v>17</v>
      </c>
      <c r="G537" t="s">
        <v>18</v>
      </c>
      <c r="H537" t="s">
        <v>33</v>
      </c>
      <c r="I537" t="s">
        <v>20</v>
      </c>
      <c r="J537">
        <v>1</v>
      </c>
      <c r="K537" t="s">
        <v>21</v>
      </c>
      <c r="L537">
        <v>13200.000000000002</v>
      </c>
      <c r="M537">
        <v>12000</v>
      </c>
      <c r="N537">
        <f>Table4[[#This Row],[Qty]]*Table4[[#This Row],[Price]]</f>
        <v>13200.000000000002</v>
      </c>
      <c r="O537">
        <f>Table4[[#This Row],[Qty]]*Table4[[#This Row],[Cost]]</f>
        <v>12000</v>
      </c>
      <c r="P537">
        <f>Table4[[#This Row],[Total Sales]]-Table4[[#This Row],[COGS]]</f>
        <v>1200.0000000000018</v>
      </c>
      <c r="Q537" s="1">
        <f>WEEKDAY(Table4[[#This Row],[Sales Date]])</f>
        <v>6</v>
      </c>
    </row>
    <row r="538" spans="2:17" x14ac:dyDescent="0.25">
      <c r="B538" t="s">
        <v>1108</v>
      </c>
      <c r="C538" s="9">
        <v>44030</v>
      </c>
      <c r="D538" t="s">
        <v>1109</v>
      </c>
      <c r="E538" t="s">
        <v>30</v>
      </c>
      <c r="F538" t="s">
        <v>17</v>
      </c>
      <c r="G538" t="s">
        <v>18</v>
      </c>
      <c r="H538" t="s">
        <v>38</v>
      </c>
      <c r="I538" t="s">
        <v>39</v>
      </c>
      <c r="J538">
        <v>2</v>
      </c>
      <c r="K538" t="s">
        <v>21</v>
      </c>
      <c r="L538">
        <v>9950</v>
      </c>
      <c r="M538">
        <v>9000</v>
      </c>
      <c r="N538">
        <f>Table4[[#This Row],[Qty]]*Table4[[#This Row],[Price]]</f>
        <v>19900</v>
      </c>
      <c r="O538">
        <f>Table4[[#This Row],[Qty]]*Table4[[#This Row],[Cost]]</f>
        <v>18000</v>
      </c>
      <c r="P538">
        <f>Table4[[#This Row],[Total Sales]]-Table4[[#This Row],[COGS]]</f>
        <v>1900</v>
      </c>
      <c r="Q538" s="1">
        <f>WEEKDAY(Table4[[#This Row],[Sales Date]])</f>
        <v>7</v>
      </c>
    </row>
    <row r="539" spans="2:17" x14ac:dyDescent="0.25">
      <c r="B539" t="s">
        <v>1110</v>
      </c>
      <c r="C539" s="9">
        <v>44031</v>
      </c>
      <c r="D539" t="s">
        <v>1111</v>
      </c>
      <c r="E539" t="s">
        <v>30</v>
      </c>
      <c r="F539" t="s">
        <v>24</v>
      </c>
      <c r="G539" t="s">
        <v>25</v>
      </c>
      <c r="H539" t="s">
        <v>42</v>
      </c>
      <c r="I539" t="s">
        <v>20</v>
      </c>
      <c r="J539">
        <v>30</v>
      </c>
      <c r="K539" t="s">
        <v>21</v>
      </c>
      <c r="L539">
        <v>11000</v>
      </c>
      <c r="M539">
        <v>10000</v>
      </c>
      <c r="N539">
        <f>Table4[[#This Row],[Qty]]*Table4[[#This Row],[Price]]</f>
        <v>330000</v>
      </c>
      <c r="O539">
        <f>Table4[[#This Row],[Qty]]*Table4[[#This Row],[Cost]]</f>
        <v>300000</v>
      </c>
      <c r="P539">
        <f>Table4[[#This Row],[Total Sales]]-Table4[[#This Row],[COGS]]</f>
        <v>30000</v>
      </c>
      <c r="Q539" s="1">
        <f>WEEKDAY(Table4[[#This Row],[Sales Date]])</f>
        <v>1</v>
      </c>
    </row>
    <row r="540" spans="2:17" x14ac:dyDescent="0.25">
      <c r="B540" t="s">
        <v>1112</v>
      </c>
      <c r="C540" s="9">
        <v>44032</v>
      </c>
      <c r="D540" t="s">
        <v>1113</v>
      </c>
      <c r="E540" t="s">
        <v>30</v>
      </c>
      <c r="F540" t="s">
        <v>31</v>
      </c>
      <c r="G540" t="s">
        <v>32</v>
      </c>
      <c r="H540" t="s">
        <v>45</v>
      </c>
      <c r="I540" t="s">
        <v>46</v>
      </c>
      <c r="J540">
        <v>1</v>
      </c>
      <c r="K540" t="s">
        <v>21</v>
      </c>
      <c r="L540">
        <v>11000</v>
      </c>
      <c r="M540">
        <v>10000</v>
      </c>
      <c r="N540">
        <f>Table4[[#This Row],[Qty]]*Table4[[#This Row],[Price]]</f>
        <v>11000</v>
      </c>
      <c r="O540">
        <f>Table4[[#This Row],[Qty]]*Table4[[#This Row],[Cost]]</f>
        <v>10000</v>
      </c>
      <c r="P540">
        <f>Table4[[#This Row],[Total Sales]]-Table4[[#This Row],[COGS]]</f>
        <v>1000</v>
      </c>
      <c r="Q540" s="1">
        <f>WEEKDAY(Table4[[#This Row],[Sales Date]])</f>
        <v>2</v>
      </c>
    </row>
    <row r="541" spans="2:17" x14ac:dyDescent="0.25">
      <c r="B541" t="s">
        <v>1114</v>
      </c>
      <c r="C541" s="9">
        <v>44033</v>
      </c>
      <c r="D541" t="s">
        <v>1115</v>
      </c>
      <c r="E541" t="s">
        <v>30</v>
      </c>
      <c r="F541" t="s">
        <v>36</v>
      </c>
      <c r="G541" t="s">
        <v>37</v>
      </c>
      <c r="H541" t="s">
        <v>49</v>
      </c>
      <c r="I541" t="s">
        <v>20</v>
      </c>
      <c r="J541">
        <v>1</v>
      </c>
      <c r="K541" t="s">
        <v>21</v>
      </c>
      <c r="L541">
        <v>7700.0000000000009</v>
      </c>
      <c r="M541">
        <v>7000</v>
      </c>
      <c r="N541">
        <f>Table4[[#This Row],[Qty]]*Table4[[#This Row],[Price]]</f>
        <v>7700.0000000000009</v>
      </c>
      <c r="O541">
        <f>Table4[[#This Row],[Qty]]*Table4[[#This Row],[Cost]]</f>
        <v>7000</v>
      </c>
      <c r="P541">
        <f>Table4[[#This Row],[Total Sales]]-Table4[[#This Row],[COGS]]</f>
        <v>700.00000000000091</v>
      </c>
      <c r="Q541" s="1">
        <f>WEEKDAY(Table4[[#This Row],[Sales Date]])</f>
        <v>3</v>
      </c>
    </row>
    <row r="542" spans="2:17" x14ac:dyDescent="0.25">
      <c r="B542" t="s">
        <v>1116</v>
      </c>
      <c r="C542" s="9">
        <v>44034</v>
      </c>
      <c r="D542" t="s">
        <v>1117</v>
      </c>
      <c r="E542" t="s">
        <v>30</v>
      </c>
      <c r="F542" t="s">
        <v>17</v>
      </c>
      <c r="G542" t="s">
        <v>18</v>
      </c>
      <c r="H542" t="s">
        <v>52</v>
      </c>
      <c r="I542" t="s">
        <v>39</v>
      </c>
      <c r="J542">
        <v>2</v>
      </c>
      <c r="K542" t="s">
        <v>21</v>
      </c>
      <c r="L542">
        <v>9950</v>
      </c>
      <c r="M542">
        <v>9000</v>
      </c>
      <c r="N542">
        <f>Table4[[#This Row],[Qty]]*Table4[[#This Row],[Price]]</f>
        <v>19900</v>
      </c>
      <c r="O542">
        <f>Table4[[#This Row],[Qty]]*Table4[[#This Row],[Cost]]</f>
        <v>18000</v>
      </c>
      <c r="P542">
        <f>Table4[[#This Row],[Total Sales]]-Table4[[#This Row],[COGS]]</f>
        <v>1900</v>
      </c>
      <c r="Q542" s="1">
        <f>WEEKDAY(Table4[[#This Row],[Sales Date]])</f>
        <v>4</v>
      </c>
    </row>
    <row r="543" spans="2:17" x14ac:dyDescent="0.25">
      <c r="B543" t="s">
        <v>1118</v>
      </c>
      <c r="C543" s="9">
        <v>44035</v>
      </c>
      <c r="D543" t="s">
        <v>1119</v>
      </c>
      <c r="E543" t="s">
        <v>30</v>
      </c>
      <c r="F543" t="s">
        <v>17</v>
      </c>
      <c r="G543" t="s">
        <v>18</v>
      </c>
      <c r="H543" t="s">
        <v>55</v>
      </c>
      <c r="I543" t="s">
        <v>39</v>
      </c>
      <c r="J543">
        <v>2</v>
      </c>
      <c r="K543" t="s">
        <v>21</v>
      </c>
      <c r="L543">
        <v>19800</v>
      </c>
      <c r="M543">
        <v>18000</v>
      </c>
      <c r="N543">
        <f>Table4[[#This Row],[Qty]]*Table4[[#This Row],[Price]]</f>
        <v>39600</v>
      </c>
      <c r="O543">
        <f>Table4[[#This Row],[Qty]]*Table4[[#This Row],[Cost]]</f>
        <v>36000</v>
      </c>
      <c r="P543">
        <f>Table4[[#This Row],[Total Sales]]-Table4[[#This Row],[COGS]]</f>
        <v>3600</v>
      </c>
      <c r="Q543" s="1">
        <f>WEEKDAY(Table4[[#This Row],[Sales Date]])</f>
        <v>5</v>
      </c>
    </row>
    <row r="544" spans="2:17" x14ac:dyDescent="0.25">
      <c r="B544" t="s">
        <v>1120</v>
      </c>
      <c r="C544" s="9">
        <v>44036</v>
      </c>
      <c r="D544" t="s">
        <v>1121</v>
      </c>
      <c r="E544" t="s">
        <v>30</v>
      </c>
      <c r="F544" t="s">
        <v>24</v>
      </c>
      <c r="G544" t="s">
        <v>25</v>
      </c>
      <c r="H544" t="s">
        <v>58</v>
      </c>
      <c r="I544" t="s">
        <v>59</v>
      </c>
      <c r="J544">
        <v>1</v>
      </c>
      <c r="K544" t="s">
        <v>21</v>
      </c>
      <c r="L544">
        <v>44000</v>
      </c>
      <c r="M544">
        <v>40000</v>
      </c>
      <c r="N544">
        <f>Table4[[#This Row],[Qty]]*Table4[[#This Row],[Price]]</f>
        <v>44000</v>
      </c>
      <c r="O544">
        <f>Table4[[#This Row],[Qty]]*Table4[[#This Row],[Cost]]</f>
        <v>40000</v>
      </c>
      <c r="P544">
        <f>Table4[[#This Row],[Total Sales]]-Table4[[#This Row],[COGS]]</f>
        <v>4000</v>
      </c>
      <c r="Q544" s="1">
        <f>WEEKDAY(Table4[[#This Row],[Sales Date]])</f>
        <v>6</v>
      </c>
    </row>
    <row r="545" spans="2:17" x14ac:dyDescent="0.25">
      <c r="B545" t="s">
        <v>1122</v>
      </c>
      <c r="C545" s="9">
        <v>44037</v>
      </c>
      <c r="D545" t="s">
        <v>1123</v>
      </c>
      <c r="E545" t="s">
        <v>30</v>
      </c>
      <c r="F545" t="s">
        <v>31</v>
      </c>
      <c r="G545" t="s">
        <v>32</v>
      </c>
      <c r="H545" t="s">
        <v>62</v>
      </c>
      <c r="I545" t="s">
        <v>46</v>
      </c>
      <c r="J545">
        <v>20</v>
      </c>
      <c r="K545" t="s">
        <v>21</v>
      </c>
      <c r="L545">
        <v>13200.000000000002</v>
      </c>
      <c r="M545">
        <v>12000</v>
      </c>
      <c r="N545">
        <f>Table4[[#This Row],[Qty]]*Table4[[#This Row],[Price]]</f>
        <v>264000.00000000006</v>
      </c>
      <c r="O545">
        <f>Table4[[#This Row],[Qty]]*Table4[[#This Row],[Cost]]</f>
        <v>240000</v>
      </c>
      <c r="P545">
        <f>Table4[[#This Row],[Total Sales]]-Table4[[#This Row],[COGS]]</f>
        <v>24000.000000000058</v>
      </c>
      <c r="Q545" s="1">
        <f>WEEKDAY(Table4[[#This Row],[Sales Date]])</f>
        <v>7</v>
      </c>
    </row>
    <row r="546" spans="2:17" x14ac:dyDescent="0.25">
      <c r="B546" t="s">
        <v>1124</v>
      </c>
      <c r="C546" s="9">
        <v>44038</v>
      </c>
      <c r="D546" t="s">
        <v>1125</v>
      </c>
      <c r="E546" t="s">
        <v>30</v>
      </c>
      <c r="F546" t="s">
        <v>36</v>
      </c>
      <c r="G546" t="s">
        <v>37</v>
      </c>
      <c r="H546" t="s">
        <v>65</v>
      </c>
      <c r="I546" t="s">
        <v>46</v>
      </c>
      <c r="J546">
        <v>2</v>
      </c>
      <c r="K546" t="s">
        <v>21</v>
      </c>
      <c r="L546">
        <v>13000</v>
      </c>
      <c r="M546">
        <v>12000</v>
      </c>
      <c r="N546">
        <f>Table4[[#This Row],[Qty]]*Table4[[#This Row],[Price]]</f>
        <v>26000</v>
      </c>
      <c r="O546">
        <f>Table4[[#This Row],[Qty]]*Table4[[#This Row],[Cost]]</f>
        <v>24000</v>
      </c>
      <c r="P546">
        <f>Table4[[#This Row],[Total Sales]]-Table4[[#This Row],[COGS]]</f>
        <v>2000</v>
      </c>
      <c r="Q546" s="1">
        <f>WEEKDAY(Table4[[#This Row],[Sales Date]])</f>
        <v>1</v>
      </c>
    </row>
    <row r="547" spans="2:17" x14ac:dyDescent="0.25">
      <c r="B547" t="s">
        <v>1126</v>
      </c>
      <c r="C547" s="9">
        <v>44039</v>
      </c>
      <c r="D547" t="s">
        <v>1127</v>
      </c>
      <c r="E547" t="s">
        <v>30</v>
      </c>
      <c r="F547" t="s">
        <v>17</v>
      </c>
      <c r="G547" t="s">
        <v>18</v>
      </c>
      <c r="H547" t="s">
        <v>68</v>
      </c>
      <c r="I547" t="s">
        <v>20</v>
      </c>
      <c r="J547">
        <v>2</v>
      </c>
      <c r="K547" t="s">
        <v>21</v>
      </c>
      <c r="L547">
        <v>6700</v>
      </c>
      <c r="M547">
        <v>5000</v>
      </c>
      <c r="N547">
        <f>Table4[[#This Row],[Qty]]*Table4[[#This Row],[Price]]</f>
        <v>13400</v>
      </c>
      <c r="O547">
        <f>Table4[[#This Row],[Qty]]*Table4[[#This Row],[Cost]]</f>
        <v>10000</v>
      </c>
      <c r="P547">
        <f>Table4[[#This Row],[Total Sales]]-Table4[[#This Row],[COGS]]</f>
        <v>3400</v>
      </c>
      <c r="Q547" s="1">
        <f>WEEKDAY(Table4[[#This Row],[Sales Date]])</f>
        <v>2</v>
      </c>
    </row>
    <row r="548" spans="2:17" x14ac:dyDescent="0.25">
      <c r="B548" t="s">
        <v>1128</v>
      </c>
      <c r="C548" s="9">
        <v>44040</v>
      </c>
      <c r="D548" t="s">
        <v>1129</v>
      </c>
      <c r="E548" t="s">
        <v>30</v>
      </c>
      <c r="F548" t="s">
        <v>17</v>
      </c>
      <c r="G548" t="s">
        <v>18</v>
      </c>
      <c r="H548" t="s">
        <v>71</v>
      </c>
      <c r="I548" t="s">
        <v>20</v>
      </c>
      <c r="J548">
        <v>1</v>
      </c>
      <c r="K548" t="s">
        <v>21</v>
      </c>
      <c r="L548">
        <v>6700</v>
      </c>
      <c r="M548">
        <v>5001</v>
      </c>
      <c r="N548">
        <f>Table4[[#This Row],[Qty]]*Table4[[#This Row],[Price]]</f>
        <v>6700</v>
      </c>
      <c r="O548">
        <f>Table4[[#This Row],[Qty]]*Table4[[#This Row],[Cost]]</f>
        <v>5001</v>
      </c>
      <c r="P548">
        <f>Table4[[#This Row],[Total Sales]]-Table4[[#This Row],[COGS]]</f>
        <v>1699</v>
      </c>
      <c r="Q548" s="1">
        <f>WEEKDAY(Table4[[#This Row],[Sales Date]])</f>
        <v>3</v>
      </c>
    </row>
    <row r="549" spans="2:17" x14ac:dyDescent="0.25">
      <c r="B549" t="s">
        <v>1130</v>
      </c>
      <c r="C549" s="9">
        <v>44041</v>
      </c>
      <c r="D549" t="s">
        <v>1131</v>
      </c>
      <c r="E549" t="s">
        <v>16</v>
      </c>
      <c r="F549" t="s">
        <v>24</v>
      </c>
      <c r="G549" t="s">
        <v>25</v>
      </c>
      <c r="H549" t="s">
        <v>74</v>
      </c>
      <c r="I549" t="s">
        <v>39</v>
      </c>
      <c r="J549">
        <v>1</v>
      </c>
      <c r="K549" t="s">
        <v>21</v>
      </c>
      <c r="L549">
        <v>6700</v>
      </c>
      <c r="M549">
        <v>5002</v>
      </c>
      <c r="N549">
        <f>Table4[[#This Row],[Qty]]*Table4[[#This Row],[Price]]</f>
        <v>6700</v>
      </c>
      <c r="O549">
        <f>Table4[[#This Row],[Qty]]*Table4[[#This Row],[Cost]]</f>
        <v>5002</v>
      </c>
      <c r="P549">
        <f>Table4[[#This Row],[Total Sales]]-Table4[[#This Row],[COGS]]</f>
        <v>1698</v>
      </c>
      <c r="Q549" s="1">
        <f>WEEKDAY(Table4[[#This Row],[Sales Date]])</f>
        <v>4</v>
      </c>
    </row>
    <row r="550" spans="2:17" x14ac:dyDescent="0.25">
      <c r="B550" t="s">
        <v>1132</v>
      </c>
      <c r="C550" s="9">
        <v>44042</v>
      </c>
      <c r="D550" t="s">
        <v>1133</v>
      </c>
      <c r="E550" t="s">
        <v>16</v>
      </c>
      <c r="F550" t="s">
        <v>31</v>
      </c>
      <c r="G550" t="s">
        <v>32</v>
      </c>
      <c r="H550" t="s">
        <v>77</v>
      </c>
      <c r="I550" t="s">
        <v>20</v>
      </c>
      <c r="J550">
        <v>2</v>
      </c>
      <c r="K550" t="s">
        <v>21</v>
      </c>
      <c r="L550">
        <v>6700</v>
      </c>
      <c r="M550">
        <v>5000</v>
      </c>
      <c r="N550">
        <f>Table4[[#This Row],[Qty]]*Table4[[#This Row],[Price]]</f>
        <v>13400</v>
      </c>
      <c r="O550">
        <f>Table4[[#This Row],[Qty]]*Table4[[#This Row],[Cost]]</f>
        <v>10000</v>
      </c>
      <c r="P550">
        <f>Table4[[#This Row],[Total Sales]]-Table4[[#This Row],[COGS]]</f>
        <v>3400</v>
      </c>
      <c r="Q550" s="1">
        <f>WEEKDAY(Table4[[#This Row],[Sales Date]])</f>
        <v>5</v>
      </c>
    </row>
    <row r="551" spans="2:17" x14ac:dyDescent="0.25">
      <c r="B551" t="s">
        <v>1134</v>
      </c>
      <c r="C551" s="9">
        <v>44043</v>
      </c>
      <c r="D551" t="s">
        <v>1135</v>
      </c>
      <c r="E551" t="s">
        <v>16</v>
      </c>
      <c r="F551" t="s">
        <v>36</v>
      </c>
      <c r="G551" t="s">
        <v>37</v>
      </c>
      <c r="H551" t="s">
        <v>80</v>
      </c>
      <c r="I551" t="s">
        <v>20</v>
      </c>
      <c r="J551">
        <v>2</v>
      </c>
      <c r="K551" t="s">
        <v>21</v>
      </c>
      <c r="L551">
        <v>6700</v>
      </c>
      <c r="M551">
        <v>5001</v>
      </c>
      <c r="N551">
        <f>Table4[[#This Row],[Qty]]*Table4[[#This Row],[Price]]</f>
        <v>13400</v>
      </c>
      <c r="O551">
        <f>Table4[[#This Row],[Qty]]*Table4[[#This Row],[Cost]]</f>
        <v>10002</v>
      </c>
      <c r="P551">
        <f>Table4[[#This Row],[Total Sales]]-Table4[[#This Row],[COGS]]</f>
        <v>3398</v>
      </c>
      <c r="Q551" s="1">
        <f>WEEKDAY(Table4[[#This Row],[Sales Date]])</f>
        <v>6</v>
      </c>
    </row>
    <row r="552" spans="2:17" x14ac:dyDescent="0.25">
      <c r="B552" t="s">
        <v>1136</v>
      </c>
      <c r="C552" s="9">
        <v>43983</v>
      </c>
      <c r="D552" t="s">
        <v>1137</v>
      </c>
      <c r="E552" t="s">
        <v>30</v>
      </c>
      <c r="F552" t="s">
        <v>17</v>
      </c>
      <c r="G552" t="s">
        <v>18</v>
      </c>
      <c r="H552" t="s">
        <v>83</v>
      </c>
      <c r="I552" t="s">
        <v>46</v>
      </c>
      <c r="J552">
        <v>1</v>
      </c>
      <c r="K552" t="s">
        <v>21</v>
      </c>
      <c r="L552">
        <v>6700</v>
      </c>
      <c r="M552">
        <v>5002</v>
      </c>
      <c r="N552">
        <f>Table4[[#This Row],[Qty]]*Table4[[#This Row],[Price]]</f>
        <v>6700</v>
      </c>
      <c r="O552">
        <f>Table4[[#This Row],[Qty]]*Table4[[#This Row],[Cost]]</f>
        <v>5002</v>
      </c>
      <c r="P552">
        <f>Table4[[#This Row],[Total Sales]]-Table4[[#This Row],[COGS]]</f>
        <v>1698</v>
      </c>
      <c r="Q552" s="1">
        <f>WEEKDAY(Table4[[#This Row],[Sales Date]])</f>
        <v>2</v>
      </c>
    </row>
    <row r="553" spans="2:17" x14ac:dyDescent="0.25">
      <c r="B553" t="s">
        <v>1138</v>
      </c>
      <c r="C553" s="9">
        <v>43984</v>
      </c>
      <c r="E553" t="s">
        <v>30</v>
      </c>
      <c r="F553" t="s">
        <v>17</v>
      </c>
      <c r="G553" t="s">
        <v>18</v>
      </c>
      <c r="H553" t="s">
        <v>86</v>
      </c>
      <c r="I553" t="s">
        <v>20</v>
      </c>
      <c r="J553">
        <v>1</v>
      </c>
      <c r="K553" t="s">
        <v>21</v>
      </c>
      <c r="L553">
        <v>6700</v>
      </c>
      <c r="M553">
        <v>5000</v>
      </c>
      <c r="N553">
        <f>Table4[[#This Row],[Qty]]*Table4[[#This Row],[Price]]</f>
        <v>6700</v>
      </c>
      <c r="O553">
        <f>Table4[[#This Row],[Qty]]*Table4[[#This Row],[Cost]]</f>
        <v>5000</v>
      </c>
      <c r="P553">
        <f>Table4[[#This Row],[Total Sales]]-Table4[[#This Row],[COGS]]</f>
        <v>1700</v>
      </c>
      <c r="Q553" s="1">
        <f>WEEKDAY(Table4[[#This Row],[Sales Date]])</f>
        <v>3</v>
      </c>
    </row>
    <row r="554" spans="2:17" x14ac:dyDescent="0.25">
      <c r="B554" t="s">
        <v>1139</v>
      </c>
      <c r="C554" s="9">
        <v>43983</v>
      </c>
      <c r="D554" t="s">
        <v>1140</v>
      </c>
      <c r="E554" t="s">
        <v>30</v>
      </c>
      <c r="F554" t="s">
        <v>24</v>
      </c>
      <c r="G554" t="s">
        <v>25</v>
      </c>
      <c r="H554" t="s">
        <v>19</v>
      </c>
      <c r="I554" t="s">
        <v>20</v>
      </c>
      <c r="J554">
        <v>2</v>
      </c>
      <c r="K554" t="s">
        <v>21</v>
      </c>
      <c r="L554">
        <v>6700</v>
      </c>
      <c r="M554">
        <v>5001</v>
      </c>
      <c r="N554">
        <f>Table4[[#This Row],[Qty]]*Table4[[#This Row],[Price]]</f>
        <v>13400</v>
      </c>
      <c r="O554">
        <f>Table4[[#This Row],[Qty]]*Table4[[#This Row],[Cost]]</f>
        <v>10002</v>
      </c>
      <c r="P554">
        <f>Table4[[#This Row],[Total Sales]]-Table4[[#This Row],[COGS]]</f>
        <v>3398</v>
      </c>
      <c r="Q554" s="1">
        <f>WEEKDAY(Table4[[#This Row],[Sales Date]])</f>
        <v>2</v>
      </c>
    </row>
    <row r="555" spans="2:17" x14ac:dyDescent="0.25">
      <c r="B555" t="s">
        <v>1141</v>
      </c>
      <c r="C555" s="9">
        <v>43984</v>
      </c>
      <c r="D555" t="s">
        <v>1142</v>
      </c>
      <c r="E555" t="s">
        <v>30</v>
      </c>
      <c r="F555" t="s">
        <v>31</v>
      </c>
      <c r="G555" t="s">
        <v>32</v>
      </c>
      <c r="H555" t="s">
        <v>26</v>
      </c>
      <c r="I555" t="s">
        <v>20</v>
      </c>
      <c r="J555">
        <v>2</v>
      </c>
      <c r="K555" t="s">
        <v>21</v>
      </c>
      <c r="L555">
        <v>6700</v>
      </c>
      <c r="M555">
        <v>5002</v>
      </c>
      <c r="N555">
        <f>Table4[[#This Row],[Qty]]*Table4[[#This Row],[Price]]</f>
        <v>13400</v>
      </c>
      <c r="O555">
        <f>Table4[[#This Row],[Qty]]*Table4[[#This Row],[Cost]]</f>
        <v>10004</v>
      </c>
      <c r="P555">
        <f>Table4[[#This Row],[Total Sales]]-Table4[[#This Row],[COGS]]</f>
        <v>3396</v>
      </c>
      <c r="Q555" s="1">
        <f>WEEKDAY(Table4[[#This Row],[Sales Date]])</f>
        <v>3</v>
      </c>
    </row>
    <row r="556" spans="2:17" x14ac:dyDescent="0.25">
      <c r="B556" t="s">
        <v>1143</v>
      </c>
      <c r="C556" s="9">
        <v>43985</v>
      </c>
      <c r="D556" t="s">
        <v>1144</v>
      </c>
      <c r="E556" t="s">
        <v>16</v>
      </c>
      <c r="F556" t="s">
        <v>36</v>
      </c>
      <c r="G556" t="s">
        <v>37</v>
      </c>
      <c r="H556" t="s">
        <v>33</v>
      </c>
      <c r="I556" t="s">
        <v>20</v>
      </c>
      <c r="J556">
        <v>1</v>
      </c>
      <c r="K556" t="s">
        <v>21</v>
      </c>
      <c r="L556">
        <v>22000</v>
      </c>
      <c r="M556">
        <v>20000</v>
      </c>
      <c r="N556">
        <f>Table4[[#This Row],[Qty]]*Table4[[#This Row],[Price]]</f>
        <v>22000</v>
      </c>
      <c r="O556">
        <f>Table4[[#This Row],[Qty]]*Table4[[#This Row],[Cost]]</f>
        <v>20000</v>
      </c>
      <c r="P556">
        <f>Table4[[#This Row],[Total Sales]]-Table4[[#This Row],[COGS]]</f>
        <v>2000</v>
      </c>
      <c r="Q556" s="1">
        <f>WEEKDAY(Table4[[#This Row],[Sales Date]])</f>
        <v>4</v>
      </c>
    </row>
    <row r="557" spans="2:17" x14ac:dyDescent="0.25">
      <c r="B557" t="s">
        <v>1145</v>
      </c>
      <c r="C557" s="9">
        <v>43986</v>
      </c>
      <c r="D557" t="s">
        <v>1146</v>
      </c>
      <c r="E557" t="s">
        <v>30</v>
      </c>
      <c r="F557" t="s">
        <v>17</v>
      </c>
      <c r="G557" t="s">
        <v>18</v>
      </c>
      <c r="H557" t="s">
        <v>38</v>
      </c>
      <c r="I557" t="s">
        <v>39</v>
      </c>
      <c r="J557">
        <v>1</v>
      </c>
      <c r="K557" t="s">
        <v>27</v>
      </c>
      <c r="L557">
        <v>11000</v>
      </c>
      <c r="M557">
        <v>10000</v>
      </c>
      <c r="N557">
        <f>Table4[[#This Row],[Qty]]*Table4[[#This Row],[Price]]</f>
        <v>11000</v>
      </c>
      <c r="O557">
        <f>Table4[[#This Row],[Qty]]*Table4[[#This Row],[Cost]]</f>
        <v>10000</v>
      </c>
      <c r="P557">
        <f>Table4[[#This Row],[Total Sales]]-Table4[[#This Row],[COGS]]</f>
        <v>1000</v>
      </c>
      <c r="Q557" s="1">
        <f>WEEKDAY(Table4[[#This Row],[Sales Date]])</f>
        <v>5</v>
      </c>
    </row>
    <row r="558" spans="2:17" x14ac:dyDescent="0.25">
      <c r="B558" t="s">
        <v>1147</v>
      </c>
      <c r="C558" s="9">
        <v>43987</v>
      </c>
      <c r="D558" t="s">
        <v>1148</v>
      </c>
      <c r="E558" t="s">
        <v>30</v>
      </c>
      <c r="F558" t="s">
        <v>17</v>
      </c>
      <c r="G558" t="s">
        <v>18</v>
      </c>
      <c r="H558" t="s">
        <v>42</v>
      </c>
      <c r="I558" t="s">
        <v>20</v>
      </c>
      <c r="J558">
        <v>1</v>
      </c>
      <c r="K558" t="s">
        <v>21</v>
      </c>
      <c r="L558">
        <v>8500</v>
      </c>
      <c r="M558">
        <v>7600</v>
      </c>
      <c r="N558">
        <f>Table4[[#This Row],[Qty]]*Table4[[#This Row],[Price]]</f>
        <v>8500</v>
      </c>
      <c r="O558">
        <f>Table4[[#This Row],[Qty]]*Table4[[#This Row],[Cost]]</f>
        <v>7600</v>
      </c>
      <c r="P558">
        <f>Table4[[#This Row],[Total Sales]]-Table4[[#This Row],[COGS]]</f>
        <v>900</v>
      </c>
      <c r="Q558" s="1">
        <f>WEEKDAY(Table4[[#This Row],[Sales Date]])</f>
        <v>6</v>
      </c>
    </row>
    <row r="559" spans="2:17" x14ac:dyDescent="0.25">
      <c r="B559" t="s">
        <v>1149</v>
      </c>
      <c r="C559" s="9">
        <v>43988</v>
      </c>
      <c r="D559" t="s">
        <v>1150</v>
      </c>
      <c r="E559" t="s">
        <v>30</v>
      </c>
      <c r="F559" t="s">
        <v>24</v>
      </c>
      <c r="G559" t="s">
        <v>25</v>
      </c>
      <c r="H559" t="s">
        <v>45</v>
      </c>
      <c r="I559" t="s">
        <v>46</v>
      </c>
      <c r="J559">
        <v>2</v>
      </c>
      <c r="K559" t="s">
        <v>27</v>
      </c>
      <c r="L559">
        <v>8500</v>
      </c>
      <c r="M559">
        <v>7600</v>
      </c>
      <c r="N559">
        <f>Table4[[#This Row],[Qty]]*Table4[[#This Row],[Price]]</f>
        <v>17000</v>
      </c>
      <c r="O559">
        <f>Table4[[#This Row],[Qty]]*Table4[[#This Row],[Cost]]</f>
        <v>15200</v>
      </c>
      <c r="P559">
        <f>Table4[[#This Row],[Total Sales]]-Table4[[#This Row],[COGS]]</f>
        <v>1800</v>
      </c>
      <c r="Q559" s="1">
        <f>WEEKDAY(Table4[[#This Row],[Sales Date]])</f>
        <v>7</v>
      </c>
    </row>
    <row r="560" spans="2:17" x14ac:dyDescent="0.25">
      <c r="B560" t="s">
        <v>1151</v>
      </c>
      <c r="C560" s="9">
        <v>43989</v>
      </c>
      <c r="D560" t="s">
        <v>1152</v>
      </c>
      <c r="E560" t="s">
        <v>30</v>
      </c>
      <c r="F560" t="s">
        <v>31</v>
      </c>
      <c r="G560" t="s">
        <v>32</v>
      </c>
      <c r="H560" t="s">
        <v>49</v>
      </c>
      <c r="I560" t="s">
        <v>20</v>
      </c>
      <c r="J560">
        <v>3</v>
      </c>
      <c r="K560" t="s">
        <v>21</v>
      </c>
      <c r="L560">
        <v>13200.000000000002</v>
      </c>
      <c r="M560">
        <v>12000</v>
      </c>
      <c r="N560">
        <f>Table4[[#This Row],[Qty]]*Table4[[#This Row],[Price]]</f>
        <v>39600.000000000007</v>
      </c>
      <c r="O560">
        <f>Table4[[#This Row],[Qty]]*Table4[[#This Row],[Cost]]</f>
        <v>36000</v>
      </c>
      <c r="P560">
        <f>Table4[[#This Row],[Total Sales]]-Table4[[#This Row],[COGS]]</f>
        <v>3600.0000000000073</v>
      </c>
      <c r="Q560" s="1">
        <f>WEEKDAY(Table4[[#This Row],[Sales Date]])</f>
        <v>1</v>
      </c>
    </row>
    <row r="561" spans="2:17" x14ac:dyDescent="0.25">
      <c r="B561" t="s">
        <v>1153</v>
      </c>
      <c r="C561" s="9">
        <v>43990</v>
      </c>
      <c r="D561" t="s">
        <v>1154</v>
      </c>
      <c r="E561" t="s">
        <v>30</v>
      </c>
      <c r="F561" t="s">
        <v>36</v>
      </c>
      <c r="G561" t="s">
        <v>37</v>
      </c>
      <c r="H561" t="s">
        <v>52</v>
      </c>
      <c r="I561" t="s">
        <v>39</v>
      </c>
      <c r="J561">
        <v>2</v>
      </c>
      <c r="K561" t="s">
        <v>21</v>
      </c>
      <c r="L561">
        <v>22000</v>
      </c>
      <c r="M561">
        <v>20000</v>
      </c>
      <c r="N561">
        <f>Table4[[#This Row],[Qty]]*Table4[[#This Row],[Price]]</f>
        <v>44000</v>
      </c>
      <c r="O561">
        <f>Table4[[#This Row],[Qty]]*Table4[[#This Row],[Cost]]</f>
        <v>40000</v>
      </c>
      <c r="P561">
        <f>Table4[[#This Row],[Total Sales]]-Table4[[#This Row],[COGS]]</f>
        <v>4000</v>
      </c>
      <c r="Q561" s="1">
        <f>WEEKDAY(Table4[[#This Row],[Sales Date]])</f>
        <v>2</v>
      </c>
    </row>
    <row r="562" spans="2:17" x14ac:dyDescent="0.25">
      <c r="B562" t="s">
        <v>1155</v>
      </c>
      <c r="C562" s="9">
        <v>43991</v>
      </c>
      <c r="D562" t="s">
        <v>1156</v>
      </c>
      <c r="E562" t="s">
        <v>30</v>
      </c>
      <c r="F562" t="s">
        <v>17</v>
      </c>
      <c r="G562" t="s">
        <v>18</v>
      </c>
      <c r="H562" t="s">
        <v>55</v>
      </c>
      <c r="I562" t="s">
        <v>39</v>
      </c>
      <c r="J562">
        <v>2</v>
      </c>
      <c r="K562" t="s">
        <v>21</v>
      </c>
      <c r="L562">
        <v>7700</v>
      </c>
      <c r="M562">
        <v>7000</v>
      </c>
      <c r="N562">
        <f>Table4[[#This Row],[Qty]]*Table4[[#This Row],[Price]]</f>
        <v>15400</v>
      </c>
      <c r="O562">
        <f>Table4[[#This Row],[Qty]]*Table4[[#This Row],[Cost]]</f>
        <v>14000</v>
      </c>
      <c r="P562">
        <f>Table4[[#This Row],[Total Sales]]-Table4[[#This Row],[COGS]]</f>
        <v>1400</v>
      </c>
      <c r="Q562" s="1">
        <f>WEEKDAY(Table4[[#This Row],[Sales Date]])</f>
        <v>3</v>
      </c>
    </row>
    <row r="563" spans="2:17" x14ac:dyDescent="0.25">
      <c r="B563" t="s">
        <v>1157</v>
      </c>
      <c r="C563" s="9">
        <v>43992</v>
      </c>
      <c r="D563" t="s">
        <v>1158</v>
      </c>
      <c r="E563" t="s">
        <v>30</v>
      </c>
      <c r="F563" t="s">
        <v>17</v>
      </c>
      <c r="G563" t="s">
        <v>18</v>
      </c>
      <c r="H563" t="s">
        <v>58</v>
      </c>
      <c r="I563" t="s">
        <v>59</v>
      </c>
      <c r="J563">
        <v>3</v>
      </c>
      <c r="K563" t="s">
        <v>21</v>
      </c>
      <c r="L563">
        <v>22000</v>
      </c>
      <c r="M563">
        <v>20000</v>
      </c>
      <c r="N563">
        <f>Table4[[#This Row],[Qty]]*Table4[[#This Row],[Price]]</f>
        <v>66000</v>
      </c>
      <c r="O563">
        <f>Table4[[#This Row],[Qty]]*Table4[[#This Row],[Cost]]</f>
        <v>60000</v>
      </c>
      <c r="P563">
        <f>Table4[[#This Row],[Total Sales]]-Table4[[#This Row],[COGS]]</f>
        <v>6000</v>
      </c>
      <c r="Q563" s="1">
        <f>WEEKDAY(Table4[[#This Row],[Sales Date]])</f>
        <v>4</v>
      </c>
    </row>
    <row r="564" spans="2:17" x14ac:dyDescent="0.25">
      <c r="B564" t="s">
        <v>1159</v>
      </c>
      <c r="C564" s="9">
        <v>43993</v>
      </c>
      <c r="D564" t="s">
        <v>1160</v>
      </c>
      <c r="E564" t="s">
        <v>30</v>
      </c>
      <c r="F564" t="s">
        <v>24</v>
      </c>
      <c r="G564" t="s">
        <v>25</v>
      </c>
      <c r="H564" t="s">
        <v>62</v>
      </c>
      <c r="I564" t="s">
        <v>46</v>
      </c>
      <c r="J564">
        <v>1</v>
      </c>
      <c r="K564" t="s">
        <v>21</v>
      </c>
      <c r="L564">
        <v>44000</v>
      </c>
      <c r="M564">
        <v>40000</v>
      </c>
      <c r="N564">
        <f>Table4[[#This Row],[Qty]]*Table4[[#This Row],[Price]]</f>
        <v>44000</v>
      </c>
      <c r="O564">
        <f>Table4[[#This Row],[Qty]]*Table4[[#This Row],[Cost]]</f>
        <v>40000</v>
      </c>
      <c r="P564">
        <f>Table4[[#This Row],[Total Sales]]-Table4[[#This Row],[COGS]]</f>
        <v>4000</v>
      </c>
      <c r="Q564" s="1">
        <f>WEEKDAY(Table4[[#This Row],[Sales Date]])</f>
        <v>5</v>
      </c>
    </row>
    <row r="565" spans="2:17" x14ac:dyDescent="0.25">
      <c r="B565" t="s">
        <v>1161</v>
      </c>
      <c r="C565" s="9">
        <v>43994</v>
      </c>
      <c r="D565" t="s">
        <v>1162</v>
      </c>
      <c r="E565" t="s">
        <v>30</v>
      </c>
      <c r="F565" t="s">
        <v>31</v>
      </c>
      <c r="G565" t="s">
        <v>32</v>
      </c>
      <c r="H565" t="s">
        <v>65</v>
      </c>
      <c r="I565" t="s">
        <v>46</v>
      </c>
      <c r="J565">
        <v>2</v>
      </c>
      <c r="K565" t="s">
        <v>21</v>
      </c>
      <c r="L565">
        <v>19800</v>
      </c>
      <c r="M565">
        <v>18000</v>
      </c>
      <c r="N565">
        <f>Table4[[#This Row],[Qty]]*Table4[[#This Row],[Price]]</f>
        <v>39600</v>
      </c>
      <c r="O565">
        <f>Table4[[#This Row],[Qty]]*Table4[[#This Row],[Cost]]</f>
        <v>36000</v>
      </c>
      <c r="P565">
        <f>Table4[[#This Row],[Total Sales]]-Table4[[#This Row],[COGS]]</f>
        <v>3600</v>
      </c>
      <c r="Q565" s="1">
        <f>WEEKDAY(Table4[[#This Row],[Sales Date]])</f>
        <v>6</v>
      </c>
    </row>
    <row r="566" spans="2:17" x14ac:dyDescent="0.25">
      <c r="B566" t="s">
        <v>1163</v>
      </c>
      <c r="C566" s="9">
        <v>43995</v>
      </c>
      <c r="D566" t="s">
        <v>1164</v>
      </c>
      <c r="E566" t="s">
        <v>30</v>
      </c>
      <c r="F566" t="s">
        <v>36</v>
      </c>
      <c r="G566" t="s">
        <v>37</v>
      </c>
      <c r="H566" t="s">
        <v>68</v>
      </c>
      <c r="I566" t="s">
        <v>20</v>
      </c>
      <c r="J566">
        <v>2</v>
      </c>
      <c r="K566" t="s">
        <v>21</v>
      </c>
      <c r="L566">
        <v>9950</v>
      </c>
      <c r="M566">
        <v>9000</v>
      </c>
      <c r="N566">
        <f>Table4[[#This Row],[Qty]]*Table4[[#This Row],[Price]]</f>
        <v>19900</v>
      </c>
      <c r="O566">
        <f>Table4[[#This Row],[Qty]]*Table4[[#This Row],[Cost]]</f>
        <v>18000</v>
      </c>
      <c r="P566">
        <f>Table4[[#This Row],[Total Sales]]-Table4[[#This Row],[COGS]]</f>
        <v>1900</v>
      </c>
      <c r="Q566" s="1">
        <f>WEEKDAY(Table4[[#This Row],[Sales Date]])</f>
        <v>7</v>
      </c>
    </row>
    <row r="567" spans="2:17" x14ac:dyDescent="0.25">
      <c r="B567" t="s">
        <v>1165</v>
      </c>
      <c r="C567" s="9">
        <v>43996</v>
      </c>
      <c r="D567" t="s">
        <v>1166</v>
      </c>
      <c r="E567" t="s">
        <v>30</v>
      </c>
      <c r="F567" t="s">
        <v>17</v>
      </c>
      <c r="G567" t="s">
        <v>18</v>
      </c>
      <c r="H567" t="s">
        <v>71</v>
      </c>
      <c r="I567" t="s">
        <v>20</v>
      </c>
      <c r="J567">
        <v>2</v>
      </c>
      <c r="K567" t="s">
        <v>21</v>
      </c>
      <c r="L567">
        <v>7700</v>
      </c>
      <c r="M567">
        <v>7000</v>
      </c>
      <c r="N567">
        <f>Table4[[#This Row],[Qty]]*Table4[[#This Row],[Price]]</f>
        <v>15400</v>
      </c>
      <c r="O567">
        <f>Table4[[#This Row],[Qty]]*Table4[[#This Row],[Cost]]</f>
        <v>14000</v>
      </c>
      <c r="P567">
        <f>Table4[[#This Row],[Total Sales]]-Table4[[#This Row],[COGS]]</f>
        <v>1400</v>
      </c>
      <c r="Q567" s="1">
        <f>WEEKDAY(Table4[[#This Row],[Sales Date]])</f>
        <v>1</v>
      </c>
    </row>
    <row r="568" spans="2:17" x14ac:dyDescent="0.25">
      <c r="B568" t="s">
        <v>1167</v>
      </c>
      <c r="C568" s="9">
        <v>43997</v>
      </c>
      <c r="D568" t="s">
        <v>1168</v>
      </c>
      <c r="E568" t="s">
        <v>30</v>
      </c>
      <c r="F568" t="s">
        <v>17</v>
      </c>
      <c r="G568" t="s">
        <v>18</v>
      </c>
      <c r="H568" t="s">
        <v>74</v>
      </c>
      <c r="I568" t="s">
        <v>39</v>
      </c>
      <c r="J568">
        <v>4</v>
      </c>
      <c r="K568" t="s">
        <v>21</v>
      </c>
      <c r="L568">
        <v>11000</v>
      </c>
      <c r="M568">
        <v>10000</v>
      </c>
      <c r="N568">
        <f>Table4[[#This Row],[Qty]]*Table4[[#This Row],[Price]]</f>
        <v>44000</v>
      </c>
      <c r="O568">
        <f>Table4[[#This Row],[Qty]]*Table4[[#This Row],[Cost]]</f>
        <v>40000</v>
      </c>
      <c r="P568">
        <f>Table4[[#This Row],[Total Sales]]-Table4[[#This Row],[COGS]]</f>
        <v>4000</v>
      </c>
      <c r="Q568" s="1">
        <f>WEEKDAY(Table4[[#This Row],[Sales Date]])</f>
        <v>2</v>
      </c>
    </row>
    <row r="569" spans="2:17" x14ac:dyDescent="0.25">
      <c r="B569" t="s">
        <v>1169</v>
      </c>
      <c r="C569" s="9">
        <v>43998</v>
      </c>
      <c r="D569" t="s">
        <v>1170</v>
      </c>
      <c r="E569" t="s">
        <v>30</v>
      </c>
      <c r="F569" t="s">
        <v>24</v>
      </c>
      <c r="G569" t="s">
        <v>25</v>
      </c>
      <c r="H569" t="s">
        <v>77</v>
      </c>
      <c r="I569" t="s">
        <v>20</v>
      </c>
      <c r="J569">
        <v>1</v>
      </c>
      <c r="K569" t="s">
        <v>21</v>
      </c>
      <c r="L569">
        <v>13200.000000000002</v>
      </c>
      <c r="M569">
        <v>12000</v>
      </c>
      <c r="N569">
        <f>Table4[[#This Row],[Qty]]*Table4[[#This Row],[Price]]</f>
        <v>13200.000000000002</v>
      </c>
      <c r="O569">
        <f>Table4[[#This Row],[Qty]]*Table4[[#This Row],[Cost]]</f>
        <v>12000</v>
      </c>
      <c r="P569">
        <f>Table4[[#This Row],[Total Sales]]-Table4[[#This Row],[COGS]]</f>
        <v>1200.0000000000018</v>
      </c>
      <c r="Q569" s="1">
        <f>WEEKDAY(Table4[[#This Row],[Sales Date]])</f>
        <v>3</v>
      </c>
    </row>
    <row r="570" spans="2:17" x14ac:dyDescent="0.25">
      <c r="B570" t="s">
        <v>1171</v>
      </c>
      <c r="C570" s="9">
        <v>43999</v>
      </c>
      <c r="D570" t="s">
        <v>1172</v>
      </c>
      <c r="E570" t="s">
        <v>16</v>
      </c>
      <c r="F570" t="s">
        <v>31</v>
      </c>
      <c r="G570" t="s">
        <v>32</v>
      </c>
      <c r="H570" t="s">
        <v>80</v>
      </c>
      <c r="I570" t="s">
        <v>20</v>
      </c>
      <c r="J570">
        <v>2</v>
      </c>
      <c r="K570" t="s">
        <v>21</v>
      </c>
      <c r="L570">
        <v>9950</v>
      </c>
      <c r="M570">
        <v>9000</v>
      </c>
      <c r="N570">
        <f>Table4[[#This Row],[Qty]]*Table4[[#This Row],[Price]]</f>
        <v>19900</v>
      </c>
      <c r="O570">
        <f>Table4[[#This Row],[Qty]]*Table4[[#This Row],[Cost]]</f>
        <v>18000</v>
      </c>
      <c r="P570">
        <f>Table4[[#This Row],[Total Sales]]-Table4[[#This Row],[COGS]]</f>
        <v>1900</v>
      </c>
      <c r="Q570" s="1">
        <f>WEEKDAY(Table4[[#This Row],[Sales Date]])</f>
        <v>4</v>
      </c>
    </row>
    <row r="571" spans="2:17" x14ac:dyDescent="0.25">
      <c r="B571" t="s">
        <v>1173</v>
      </c>
      <c r="C571" s="9">
        <v>44000</v>
      </c>
      <c r="D571" t="s">
        <v>1174</v>
      </c>
      <c r="E571" t="s">
        <v>16</v>
      </c>
      <c r="F571" t="s">
        <v>36</v>
      </c>
      <c r="G571" t="s">
        <v>37</v>
      </c>
      <c r="H571" t="s">
        <v>83</v>
      </c>
      <c r="I571" t="s">
        <v>46</v>
      </c>
      <c r="J571">
        <v>2</v>
      </c>
      <c r="K571" t="s">
        <v>21</v>
      </c>
      <c r="L571">
        <v>7700</v>
      </c>
      <c r="M571">
        <v>7000</v>
      </c>
      <c r="N571">
        <f>Table4[[#This Row],[Qty]]*Table4[[#This Row],[Price]]</f>
        <v>15400</v>
      </c>
      <c r="O571">
        <f>Table4[[#This Row],[Qty]]*Table4[[#This Row],[Cost]]</f>
        <v>14000</v>
      </c>
      <c r="P571">
        <f>Table4[[#This Row],[Total Sales]]-Table4[[#This Row],[COGS]]</f>
        <v>1400</v>
      </c>
      <c r="Q571" s="1">
        <f>WEEKDAY(Table4[[#This Row],[Sales Date]])</f>
        <v>5</v>
      </c>
    </row>
    <row r="572" spans="2:17" x14ac:dyDescent="0.25">
      <c r="B572" t="s">
        <v>1175</v>
      </c>
      <c r="C572" s="9">
        <v>44001</v>
      </c>
      <c r="D572" t="s">
        <v>1176</v>
      </c>
      <c r="E572" t="s">
        <v>16</v>
      </c>
      <c r="F572" t="s">
        <v>17</v>
      </c>
      <c r="G572" t="s">
        <v>18</v>
      </c>
      <c r="H572" t="s">
        <v>86</v>
      </c>
      <c r="I572" t="s">
        <v>20</v>
      </c>
      <c r="J572">
        <v>4</v>
      </c>
      <c r="K572" t="s">
        <v>21</v>
      </c>
      <c r="L572">
        <v>11000</v>
      </c>
      <c r="M572">
        <v>10000</v>
      </c>
      <c r="N572">
        <f>Table4[[#This Row],[Qty]]*Table4[[#This Row],[Price]]</f>
        <v>44000</v>
      </c>
      <c r="O572">
        <f>Table4[[#This Row],[Qty]]*Table4[[#This Row],[Cost]]</f>
        <v>40000</v>
      </c>
      <c r="P572">
        <f>Table4[[#This Row],[Total Sales]]-Table4[[#This Row],[COGS]]</f>
        <v>4000</v>
      </c>
      <c r="Q572" s="1">
        <f>WEEKDAY(Table4[[#This Row],[Sales Date]])</f>
        <v>6</v>
      </c>
    </row>
    <row r="573" spans="2:17" x14ac:dyDescent="0.25">
      <c r="B573" t="s">
        <v>1177</v>
      </c>
      <c r="C573" s="9">
        <v>44002</v>
      </c>
      <c r="D573" t="s">
        <v>1178</v>
      </c>
      <c r="E573" t="s">
        <v>30</v>
      </c>
      <c r="F573" t="s">
        <v>17</v>
      </c>
      <c r="G573" t="s">
        <v>18</v>
      </c>
      <c r="H573" t="s">
        <v>19</v>
      </c>
      <c r="I573" t="s">
        <v>20</v>
      </c>
      <c r="J573">
        <v>1</v>
      </c>
      <c r="K573" t="s">
        <v>21</v>
      </c>
      <c r="L573">
        <v>13200.000000000002</v>
      </c>
      <c r="M573">
        <v>12000</v>
      </c>
      <c r="N573">
        <f>Table4[[#This Row],[Qty]]*Table4[[#This Row],[Price]]</f>
        <v>13200.000000000002</v>
      </c>
      <c r="O573">
        <f>Table4[[#This Row],[Qty]]*Table4[[#This Row],[Cost]]</f>
        <v>12000</v>
      </c>
      <c r="P573">
        <f>Table4[[#This Row],[Total Sales]]-Table4[[#This Row],[COGS]]</f>
        <v>1200.0000000000018</v>
      </c>
      <c r="Q573" s="1">
        <f>WEEKDAY(Table4[[#This Row],[Sales Date]])</f>
        <v>7</v>
      </c>
    </row>
    <row r="574" spans="2:17" x14ac:dyDescent="0.25">
      <c r="B574" t="s">
        <v>1179</v>
      </c>
      <c r="C574" s="9">
        <v>44003</v>
      </c>
      <c r="D574" t="s">
        <v>1180</v>
      </c>
      <c r="E574" t="s">
        <v>30</v>
      </c>
      <c r="F574" t="s">
        <v>24</v>
      </c>
      <c r="G574" t="s">
        <v>25</v>
      </c>
      <c r="H574" t="s">
        <v>26</v>
      </c>
      <c r="I574" t="s">
        <v>20</v>
      </c>
      <c r="J574">
        <v>2</v>
      </c>
      <c r="K574" t="s">
        <v>21</v>
      </c>
      <c r="L574">
        <v>44000</v>
      </c>
      <c r="M574">
        <v>40000</v>
      </c>
      <c r="N574">
        <f>Table4[[#This Row],[Qty]]*Table4[[#This Row],[Price]]</f>
        <v>88000</v>
      </c>
      <c r="O574">
        <f>Table4[[#This Row],[Qty]]*Table4[[#This Row],[Cost]]</f>
        <v>80000</v>
      </c>
      <c r="P574">
        <f>Table4[[#This Row],[Total Sales]]-Table4[[#This Row],[COGS]]</f>
        <v>8000</v>
      </c>
      <c r="Q574" s="1">
        <f>WEEKDAY(Table4[[#This Row],[Sales Date]])</f>
        <v>1</v>
      </c>
    </row>
    <row r="575" spans="2:17" x14ac:dyDescent="0.25">
      <c r="B575" t="s">
        <v>1181</v>
      </c>
      <c r="C575" s="9">
        <v>44004</v>
      </c>
      <c r="D575" t="s">
        <v>1182</v>
      </c>
      <c r="E575" t="s">
        <v>30</v>
      </c>
      <c r="F575" t="s">
        <v>31</v>
      </c>
      <c r="G575" t="s">
        <v>32</v>
      </c>
      <c r="H575" t="s">
        <v>33</v>
      </c>
      <c r="I575" t="s">
        <v>20</v>
      </c>
      <c r="J575">
        <v>2</v>
      </c>
      <c r="K575" t="s">
        <v>27</v>
      </c>
      <c r="L575">
        <v>7700</v>
      </c>
      <c r="M575">
        <v>7000</v>
      </c>
      <c r="N575">
        <f>Table4[[#This Row],[Qty]]*Table4[[#This Row],[Price]]</f>
        <v>15400</v>
      </c>
      <c r="O575">
        <f>Table4[[#This Row],[Qty]]*Table4[[#This Row],[Cost]]</f>
        <v>14000</v>
      </c>
      <c r="P575">
        <f>Table4[[#This Row],[Total Sales]]-Table4[[#This Row],[COGS]]</f>
        <v>1400</v>
      </c>
      <c r="Q575" s="1">
        <f>WEEKDAY(Table4[[#This Row],[Sales Date]])</f>
        <v>2</v>
      </c>
    </row>
    <row r="576" spans="2:17" x14ac:dyDescent="0.25">
      <c r="B576" t="s">
        <v>1183</v>
      </c>
      <c r="C576" s="9">
        <v>44005</v>
      </c>
      <c r="D576" t="s">
        <v>1184</v>
      </c>
      <c r="E576" t="s">
        <v>30</v>
      </c>
      <c r="F576" t="s">
        <v>36</v>
      </c>
      <c r="G576" t="s">
        <v>37</v>
      </c>
      <c r="H576" t="s">
        <v>38</v>
      </c>
      <c r="I576" t="s">
        <v>39</v>
      </c>
      <c r="J576">
        <v>10</v>
      </c>
      <c r="K576" t="s">
        <v>21</v>
      </c>
      <c r="L576">
        <v>22000</v>
      </c>
      <c r="M576">
        <v>20000</v>
      </c>
      <c r="N576">
        <f>Table4[[#This Row],[Qty]]*Table4[[#This Row],[Price]]</f>
        <v>220000</v>
      </c>
      <c r="O576">
        <f>Table4[[#This Row],[Qty]]*Table4[[#This Row],[Cost]]</f>
        <v>200000</v>
      </c>
      <c r="P576">
        <f>Table4[[#This Row],[Total Sales]]-Table4[[#This Row],[COGS]]</f>
        <v>20000</v>
      </c>
      <c r="Q576" s="1">
        <f>WEEKDAY(Table4[[#This Row],[Sales Date]])</f>
        <v>3</v>
      </c>
    </row>
    <row r="577" spans="2:17" x14ac:dyDescent="0.25">
      <c r="B577" t="s">
        <v>1185</v>
      </c>
      <c r="C577" s="9">
        <v>44006</v>
      </c>
      <c r="D577" t="s">
        <v>1186</v>
      </c>
      <c r="E577" t="s">
        <v>30</v>
      </c>
      <c r="F577" t="s">
        <v>17</v>
      </c>
      <c r="G577" t="s">
        <v>18</v>
      </c>
      <c r="H577" t="s">
        <v>42</v>
      </c>
      <c r="I577" t="s">
        <v>20</v>
      </c>
      <c r="J577">
        <v>10</v>
      </c>
      <c r="K577" t="s">
        <v>21</v>
      </c>
      <c r="L577">
        <v>9950</v>
      </c>
      <c r="M577">
        <v>9000</v>
      </c>
      <c r="N577">
        <f>Table4[[#This Row],[Qty]]*Table4[[#This Row],[Price]]</f>
        <v>99500</v>
      </c>
      <c r="O577">
        <f>Table4[[#This Row],[Qty]]*Table4[[#This Row],[Cost]]</f>
        <v>90000</v>
      </c>
      <c r="P577">
        <f>Table4[[#This Row],[Total Sales]]-Table4[[#This Row],[COGS]]</f>
        <v>9500</v>
      </c>
      <c r="Q577" s="1">
        <f>WEEKDAY(Table4[[#This Row],[Sales Date]])</f>
        <v>4</v>
      </c>
    </row>
    <row r="578" spans="2:17" x14ac:dyDescent="0.25">
      <c r="B578" t="s">
        <v>1187</v>
      </c>
      <c r="C578" s="9">
        <v>44007</v>
      </c>
      <c r="D578" t="s">
        <v>1188</v>
      </c>
      <c r="E578" t="s">
        <v>30</v>
      </c>
      <c r="F578" t="s">
        <v>17</v>
      </c>
      <c r="G578" t="s">
        <v>18</v>
      </c>
      <c r="H578" t="s">
        <v>45</v>
      </c>
      <c r="I578" t="s">
        <v>46</v>
      </c>
      <c r="J578">
        <v>10</v>
      </c>
      <c r="K578" t="s">
        <v>21</v>
      </c>
      <c r="L578">
        <v>7700.0000000000009</v>
      </c>
      <c r="M578">
        <v>7000</v>
      </c>
      <c r="N578">
        <f>Table4[[#This Row],[Qty]]*Table4[[#This Row],[Price]]</f>
        <v>77000.000000000015</v>
      </c>
      <c r="O578">
        <f>Table4[[#This Row],[Qty]]*Table4[[#This Row],[Cost]]</f>
        <v>70000</v>
      </c>
      <c r="P578">
        <f>Table4[[#This Row],[Total Sales]]-Table4[[#This Row],[COGS]]</f>
        <v>7000.0000000000146</v>
      </c>
      <c r="Q578" s="1">
        <f>WEEKDAY(Table4[[#This Row],[Sales Date]])</f>
        <v>5</v>
      </c>
    </row>
    <row r="579" spans="2:17" x14ac:dyDescent="0.25">
      <c r="B579" t="s">
        <v>1189</v>
      </c>
      <c r="C579" s="9">
        <v>44008</v>
      </c>
      <c r="D579" t="s">
        <v>1190</v>
      </c>
      <c r="E579" t="s">
        <v>30</v>
      </c>
      <c r="F579" t="s">
        <v>24</v>
      </c>
      <c r="G579" t="s">
        <v>25</v>
      </c>
      <c r="H579" t="s">
        <v>49</v>
      </c>
      <c r="I579" t="s">
        <v>20</v>
      </c>
      <c r="J579">
        <v>10</v>
      </c>
      <c r="K579" t="s">
        <v>21</v>
      </c>
      <c r="L579">
        <v>9950</v>
      </c>
      <c r="M579">
        <v>9000</v>
      </c>
      <c r="N579">
        <f>Table4[[#This Row],[Qty]]*Table4[[#This Row],[Price]]</f>
        <v>99500</v>
      </c>
      <c r="O579">
        <f>Table4[[#This Row],[Qty]]*Table4[[#This Row],[Cost]]</f>
        <v>90000</v>
      </c>
      <c r="P579">
        <f>Table4[[#This Row],[Total Sales]]-Table4[[#This Row],[COGS]]</f>
        <v>9500</v>
      </c>
      <c r="Q579" s="1">
        <f>WEEKDAY(Table4[[#This Row],[Sales Date]])</f>
        <v>6</v>
      </c>
    </row>
    <row r="580" spans="2:17" x14ac:dyDescent="0.25">
      <c r="B580" t="s">
        <v>1191</v>
      </c>
      <c r="C580" s="9">
        <v>44009</v>
      </c>
      <c r="D580" t="s">
        <v>1192</v>
      </c>
      <c r="E580" t="s">
        <v>30</v>
      </c>
      <c r="F580" t="s">
        <v>31</v>
      </c>
      <c r="G580" t="s">
        <v>32</v>
      </c>
      <c r="H580" t="s">
        <v>52</v>
      </c>
      <c r="I580" t="s">
        <v>39</v>
      </c>
      <c r="J580">
        <v>10</v>
      </c>
      <c r="K580" t="s">
        <v>21</v>
      </c>
      <c r="L580">
        <v>9950</v>
      </c>
      <c r="M580">
        <v>9000</v>
      </c>
      <c r="N580">
        <f>Table4[[#This Row],[Qty]]*Table4[[#This Row],[Price]]</f>
        <v>99500</v>
      </c>
      <c r="O580">
        <f>Table4[[#This Row],[Qty]]*Table4[[#This Row],[Cost]]</f>
        <v>90000</v>
      </c>
      <c r="P580">
        <f>Table4[[#This Row],[Total Sales]]-Table4[[#This Row],[COGS]]</f>
        <v>9500</v>
      </c>
      <c r="Q580" s="1">
        <f>WEEKDAY(Table4[[#This Row],[Sales Date]])</f>
        <v>7</v>
      </c>
    </row>
    <row r="581" spans="2:17" x14ac:dyDescent="0.25">
      <c r="B581" t="s">
        <v>1193</v>
      </c>
      <c r="C581" s="9">
        <v>44010</v>
      </c>
      <c r="D581" t="s">
        <v>1194</v>
      </c>
      <c r="E581" t="s">
        <v>30</v>
      </c>
      <c r="F581" t="s">
        <v>36</v>
      </c>
      <c r="G581" t="s">
        <v>37</v>
      </c>
      <c r="H581" t="s">
        <v>55</v>
      </c>
      <c r="I581" t="s">
        <v>39</v>
      </c>
      <c r="J581">
        <v>10</v>
      </c>
      <c r="K581" t="s">
        <v>21</v>
      </c>
      <c r="L581">
        <v>9950</v>
      </c>
      <c r="M581">
        <v>9000</v>
      </c>
      <c r="N581">
        <f>Table4[[#This Row],[Qty]]*Table4[[#This Row],[Price]]</f>
        <v>99500</v>
      </c>
      <c r="O581">
        <f>Table4[[#This Row],[Qty]]*Table4[[#This Row],[Cost]]</f>
        <v>90000</v>
      </c>
      <c r="P581">
        <f>Table4[[#This Row],[Total Sales]]-Table4[[#This Row],[COGS]]</f>
        <v>9500</v>
      </c>
      <c r="Q581" s="1">
        <f>WEEKDAY(Table4[[#This Row],[Sales Date]])</f>
        <v>1</v>
      </c>
    </row>
    <row r="582" spans="2:17" x14ac:dyDescent="0.25">
      <c r="B582" t="s">
        <v>1195</v>
      </c>
      <c r="C582" s="9">
        <v>44011</v>
      </c>
      <c r="D582" t="s">
        <v>1196</v>
      </c>
      <c r="E582" t="s">
        <v>30</v>
      </c>
      <c r="F582" t="s">
        <v>17</v>
      </c>
      <c r="G582" t="s">
        <v>18</v>
      </c>
      <c r="H582" t="s">
        <v>58</v>
      </c>
      <c r="I582" t="s">
        <v>59</v>
      </c>
      <c r="J582">
        <v>10</v>
      </c>
      <c r="K582" t="s">
        <v>21</v>
      </c>
      <c r="L582">
        <v>9950</v>
      </c>
      <c r="M582">
        <v>9000</v>
      </c>
      <c r="N582">
        <f>Table4[[#This Row],[Qty]]*Table4[[#This Row],[Price]]</f>
        <v>99500</v>
      </c>
      <c r="O582">
        <f>Table4[[#This Row],[Qty]]*Table4[[#This Row],[Cost]]</f>
        <v>90000</v>
      </c>
      <c r="P582">
        <f>Table4[[#This Row],[Total Sales]]-Table4[[#This Row],[COGS]]</f>
        <v>9500</v>
      </c>
      <c r="Q582" s="1">
        <f>WEEKDAY(Table4[[#This Row],[Sales Date]])</f>
        <v>2</v>
      </c>
    </row>
    <row r="583" spans="2:17" x14ac:dyDescent="0.25">
      <c r="B583" t="s">
        <v>1197</v>
      </c>
      <c r="C583" s="9">
        <v>44012</v>
      </c>
      <c r="D583" t="s">
        <v>1198</v>
      </c>
      <c r="E583" t="s">
        <v>30</v>
      </c>
      <c r="F583" t="s">
        <v>17</v>
      </c>
      <c r="G583" t="s">
        <v>18</v>
      </c>
      <c r="H583" t="s">
        <v>62</v>
      </c>
      <c r="I583" t="s">
        <v>46</v>
      </c>
      <c r="J583">
        <v>10</v>
      </c>
      <c r="K583" t="s">
        <v>21</v>
      </c>
      <c r="L583">
        <v>9950</v>
      </c>
      <c r="M583">
        <v>9000</v>
      </c>
      <c r="N583">
        <f>Table4[[#This Row],[Qty]]*Table4[[#This Row],[Price]]</f>
        <v>99500</v>
      </c>
      <c r="O583">
        <f>Table4[[#This Row],[Qty]]*Table4[[#This Row],[Cost]]</f>
        <v>90000</v>
      </c>
      <c r="P583">
        <f>Table4[[#This Row],[Total Sales]]-Table4[[#This Row],[COGS]]</f>
        <v>9500</v>
      </c>
      <c r="Q583" s="1">
        <f>WEEKDAY(Table4[[#This Row],[Sales Date]])</f>
        <v>3</v>
      </c>
    </row>
    <row r="584" spans="2:17" x14ac:dyDescent="0.25">
      <c r="B584" t="s">
        <v>1199</v>
      </c>
      <c r="C584" s="9">
        <v>44013</v>
      </c>
      <c r="D584" t="s">
        <v>1200</v>
      </c>
      <c r="E584" t="s">
        <v>30</v>
      </c>
      <c r="F584" t="s">
        <v>24</v>
      </c>
      <c r="G584" t="s">
        <v>25</v>
      </c>
      <c r="H584" t="s">
        <v>65</v>
      </c>
      <c r="I584" t="s">
        <v>46</v>
      </c>
      <c r="J584">
        <v>10</v>
      </c>
      <c r="K584" t="s">
        <v>21</v>
      </c>
      <c r="L584">
        <v>9950</v>
      </c>
      <c r="M584">
        <v>9000</v>
      </c>
      <c r="N584">
        <f>Table4[[#This Row],[Qty]]*Table4[[#This Row],[Price]]</f>
        <v>99500</v>
      </c>
      <c r="O584">
        <f>Table4[[#This Row],[Qty]]*Table4[[#This Row],[Cost]]</f>
        <v>90000</v>
      </c>
      <c r="P584">
        <f>Table4[[#This Row],[Total Sales]]-Table4[[#This Row],[COGS]]</f>
        <v>9500</v>
      </c>
      <c r="Q584" s="1">
        <f>WEEKDAY(Table4[[#This Row],[Sales Date]])</f>
        <v>4</v>
      </c>
    </row>
    <row r="585" spans="2:17" x14ac:dyDescent="0.25">
      <c r="B585" t="s">
        <v>1201</v>
      </c>
      <c r="C585" s="9">
        <v>44014</v>
      </c>
      <c r="D585" t="s">
        <v>1202</v>
      </c>
      <c r="E585" t="s">
        <v>30</v>
      </c>
      <c r="F585" t="s">
        <v>31</v>
      </c>
      <c r="G585" t="s">
        <v>32</v>
      </c>
      <c r="H585" t="s">
        <v>68</v>
      </c>
      <c r="I585" t="s">
        <v>20</v>
      </c>
      <c r="J585">
        <v>10</v>
      </c>
      <c r="K585" t="s">
        <v>21</v>
      </c>
      <c r="L585">
        <v>9950</v>
      </c>
      <c r="M585">
        <v>9000</v>
      </c>
      <c r="N585">
        <f>Table4[[#This Row],[Qty]]*Table4[[#This Row],[Price]]</f>
        <v>99500</v>
      </c>
      <c r="O585">
        <f>Table4[[#This Row],[Qty]]*Table4[[#This Row],[Cost]]</f>
        <v>90000</v>
      </c>
      <c r="P585">
        <f>Table4[[#This Row],[Total Sales]]-Table4[[#This Row],[COGS]]</f>
        <v>9500</v>
      </c>
      <c r="Q585" s="1">
        <f>WEEKDAY(Table4[[#This Row],[Sales Date]])</f>
        <v>5</v>
      </c>
    </row>
    <row r="586" spans="2:17" x14ac:dyDescent="0.25">
      <c r="B586" t="s">
        <v>1203</v>
      </c>
      <c r="C586" s="9">
        <v>44015</v>
      </c>
      <c r="D586" t="s">
        <v>1204</v>
      </c>
      <c r="E586" t="s">
        <v>30</v>
      </c>
      <c r="F586" t="s">
        <v>36</v>
      </c>
      <c r="G586" t="s">
        <v>37</v>
      </c>
      <c r="H586" t="s">
        <v>71</v>
      </c>
      <c r="I586" t="s">
        <v>20</v>
      </c>
      <c r="J586">
        <v>10</v>
      </c>
      <c r="K586" t="s">
        <v>21</v>
      </c>
      <c r="L586">
        <v>9950</v>
      </c>
      <c r="M586">
        <v>9000</v>
      </c>
      <c r="N586">
        <f>Table4[[#This Row],[Qty]]*Table4[[#This Row],[Price]]</f>
        <v>99500</v>
      </c>
      <c r="O586">
        <f>Table4[[#This Row],[Qty]]*Table4[[#This Row],[Cost]]</f>
        <v>90000</v>
      </c>
      <c r="P586">
        <f>Table4[[#This Row],[Total Sales]]-Table4[[#This Row],[COGS]]</f>
        <v>9500</v>
      </c>
      <c r="Q586" s="1">
        <f>WEEKDAY(Table4[[#This Row],[Sales Date]])</f>
        <v>6</v>
      </c>
    </row>
    <row r="587" spans="2:17" x14ac:dyDescent="0.25">
      <c r="B587" t="s">
        <v>1205</v>
      </c>
      <c r="C587" s="9">
        <v>44016</v>
      </c>
      <c r="D587" t="s">
        <v>1206</v>
      </c>
      <c r="E587" t="s">
        <v>30</v>
      </c>
      <c r="F587" t="s">
        <v>17</v>
      </c>
      <c r="G587" t="s">
        <v>18</v>
      </c>
      <c r="H587" t="s">
        <v>74</v>
      </c>
      <c r="I587" t="s">
        <v>39</v>
      </c>
      <c r="J587">
        <v>10</v>
      </c>
      <c r="K587" t="s">
        <v>21</v>
      </c>
      <c r="L587">
        <v>9950</v>
      </c>
      <c r="M587">
        <v>9000</v>
      </c>
      <c r="N587">
        <f>Table4[[#This Row],[Qty]]*Table4[[#This Row],[Price]]</f>
        <v>99500</v>
      </c>
      <c r="O587">
        <f>Table4[[#This Row],[Qty]]*Table4[[#This Row],[Cost]]</f>
        <v>90000</v>
      </c>
      <c r="P587">
        <f>Table4[[#This Row],[Total Sales]]-Table4[[#This Row],[COGS]]</f>
        <v>9500</v>
      </c>
      <c r="Q587" s="1">
        <f>WEEKDAY(Table4[[#This Row],[Sales Date]])</f>
        <v>7</v>
      </c>
    </row>
    <row r="588" spans="2:17" x14ac:dyDescent="0.25">
      <c r="B588" t="s">
        <v>1207</v>
      </c>
      <c r="C588" s="9">
        <v>44017</v>
      </c>
      <c r="E588" t="s">
        <v>30</v>
      </c>
      <c r="F588" t="s">
        <v>17</v>
      </c>
      <c r="G588" t="s">
        <v>18</v>
      </c>
      <c r="H588" t="s">
        <v>77</v>
      </c>
      <c r="I588" t="s">
        <v>20</v>
      </c>
      <c r="J588">
        <v>10</v>
      </c>
      <c r="K588" t="s">
        <v>21</v>
      </c>
      <c r="L588">
        <v>9950</v>
      </c>
      <c r="M588">
        <v>9000</v>
      </c>
      <c r="N588">
        <f>Table4[[#This Row],[Qty]]*Table4[[#This Row],[Price]]</f>
        <v>99500</v>
      </c>
      <c r="O588">
        <f>Table4[[#This Row],[Qty]]*Table4[[#This Row],[Cost]]</f>
        <v>90000</v>
      </c>
      <c r="P588">
        <f>Table4[[#This Row],[Total Sales]]-Table4[[#This Row],[COGS]]</f>
        <v>9500</v>
      </c>
      <c r="Q588" s="1">
        <f>WEEKDAY(Table4[[#This Row],[Sales Date]])</f>
        <v>1</v>
      </c>
    </row>
    <row r="589" spans="2:17" x14ac:dyDescent="0.25">
      <c r="B589" t="s">
        <v>1208</v>
      </c>
      <c r="C589" s="9">
        <v>44018</v>
      </c>
      <c r="D589" t="s">
        <v>1209</v>
      </c>
      <c r="E589" t="s">
        <v>30</v>
      </c>
      <c r="F589" t="s">
        <v>24</v>
      </c>
      <c r="G589" t="s">
        <v>25</v>
      </c>
      <c r="H589" t="s">
        <v>80</v>
      </c>
      <c r="I589" t="s">
        <v>20</v>
      </c>
      <c r="J589">
        <v>10</v>
      </c>
      <c r="K589" t="s">
        <v>21</v>
      </c>
      <c r="L589">
        <v>9950</v>
      </c>
      <c r="M589">
        <v>9000</v>
      </c>
      <c r="N589">
        <f>Table4[[#This Row],[Qty]]*Table4[[#This Row],[Price]]</f>
        <v>99500</v>
      </c>
      <c r="O589">
        <f>Table4[[#This Row],[Qty]]*Table4[[#This Row],[Cost]]</f>
        <v>90000</v>
      </c>
      <c r="P589">
        <f>Table4[[#This Row],[Total Sales]]-Table4[[#This Row],[COGS]]</f>
        <v>9500</v>
      </c>
      <c r="Q589" s="1">
        <f>WEEKDAY(Table4[[#This Row],[Sales Date]])</f>
        <v>2</v>
      </c>
    </row>
    <row r="590" spans="2:17" x14ac:dyDescent="0.25">
      <c r="B590" t="s">
        <v>1210</v>
      </c>
      <c r="C590" s="9">
        <v>44019</v>
      </c>
      <c r="D590" t="s">
        <v>1211</v>
      </c>
      <c r="E590" t="s">
        <v>30</v>
      </c>
      <c r="F590" t="s">
        <v>31</v>
      </c>
      <c r="G590" t="s">
        <v>32</v>
      </c>
      <c r="H590" t="s">
        <v>83</v>
      </c>
      <c r="I590" t="s">
        <v>46</v>
      </c>
      <c r="J590">
        <v>10</v>
      </c>
      <c r="K590" t="s">
        <v>21</v>
      </c>
      <c r="L590">
        <v>9950</v>
      </c>
      <c r="M590">
        <v>9000</v>
      </c>
      <c r="N590">
        <f>Table4[[#This Row],[Qty]]*Table4[[#This Row],[Price]]</f>
        <v>99500</v>
      </c>
      <c r="O590">
        <f>Table4[[#This Row],[Qty]]*Table4[[#This Row],[Cost]]</f>
        <v>90000</v>
      </c>
      <c r="P590">
        <f>Table4[[#This Row],[Total Sales]]-Table4[[#This Row],[COGS]]</f>
        <v>9500</v>
      </c>
      <c r="Q590" s="1">
        <f>WEEKDAY(Table4[[#This Row],[Sales Date]])</f>
        <v>3</v>
      </c>
    </row>
    <row r="591" spans="2:17" x14ac:dyDescent="0.25">
      <c r="B591" t="s">
        <v>1212</v>
      </c>
      <c r="C591" s="9">
        <v>44020</v>
      </c>
      <c r="D591" t="s">
        <v>1213</v>
      </c>
      <c r="E591" t="s">
        <v>30</v>
      </c>
      <c r="F591" t="s">
        <v>36</v>
      </c>
      <c r="G591" t="s">
        <v>37</v>
      </c>
      <c r="H591" t="s">
        <v>86</v>
      </c>
      <c r="I591" t="s">
        <v>20</v>
      </c>
      <c r="J591">
        <v>11</v>
      </c>
      <c r="K591" t="s">
        <v>21</v>
      </c>
      <c r="L591">
        <v>9950</v>
      </c>
      <c r="M591">
        <v>9000</v>
      </c>
      <c r="N591">
        <f>Table4[[#This Row],[Qty]]*Table4[[#This Row],[Price]]</f>
        <v>109450</v>
      </c>
      <c r="O591">
        <f>Table4[[#This Row],[Qty]]*Table4[[#This Row],[Cost]]</f>
        <v>99000</v>
      </c>
      <c r="P591">
        <f>Table4[[#This Row],[Total Sales]]-Table4[[#This Row],[COGS]]</f>
        <v>10450</v>
      </c>
      <c r="Q591" s="1">
        <f>WEEKDAY(Table4[[#This Row],[Sales Date]])</f>
        <v>4</v>
      </c>
    </row>
    <row r="592" spans="2:17" x14ac:dyDescent="0.25">
      <c r="B592" t="s">
        <v>1214</v>
      </c>
      <c r="C592" s="9">
        <v>44021</v>
      </c>
      <c r="D592" t="s">
        <v>1215</v>
      </c>
      <c r="E592" t="s">
        <v>30</v>
      </c>
      <c r="F592" t="s">
        <v>17</v>
      </c>
      <c r="G592" t="s">
        <v>18</v>
      </c>
      <c r="H592" t="s">
        <v>19</v>
      </c>
      <c r="I592" t="s">
        <v>20</v>
      </c>
      <c r="J592">
        <v>11</v>
      </c>
      <c r="K592" t="s">
        <v>27</v>
      </c>
      <c r="L592">
        <v>9950</v>
      </c>
      <c r="M592">
        <v>9000</v>
      </c>
      <c r="N592">
        <f>Table4[[#This Row],[Qty]]*Table4[[#This Row],[Price]]</f>
        <v>109450</v>
      </c>
      <c r="O592">
        <f>Table4[[#This Row],[Qty]]*Table4[[#This Row],[Cost]]</f>
        <v>99000</v>
      </c>
      <c r="P592">
        <f>Table4[[#This Row],[Total Sales]]-Table4[[#This Row],[COGS]]</f>
        <v>10450</v>
      </c>
      <c r="Q592" s="1">
        <f>WEEKDAY(Table4[[#This Row],[Sales Date]])</f>
        <v>5</v>
      </c>
    </row>
    <row r="593" spans="2:17" x14ac:dyDescent="0.25">
      <c r="B593" t="s">
        <v>1216</v>
      </c>
      <c r="C593" s="9">
        <v>44022</v>
      </c>
      <c r="D593" t="s">
        <v>1217</v>
      </c>
      <c r="E593" t="s">
        <v>30</v>
      </c>
      <c r="F593" t="s">
        <v>17</v>
      </c>
      <c r="G593" t="s">
        <v>18</v>
      </c>
      <c r="H593" t="s">
        <v>26</v>
      </c>
      <c r="I593" t="s">
        <v>20</v>
      </c>
      <c r="J593">
        <v>11</v>
      </c>
      <c r="K593" t="s">
        <v>21</v>
      </c>
      <c r="L593">
        <v>9950</v>
      </c>
      <c r="M593">
        <v>9000</v>
      </c>
      <c r="N593">
        <f>Table4[[#This Row],[Qty]]*Table4[[#This Row],[Price]]</f>
        <v>109450</v>
      </c>
      <c r="O593">
        <f>Table4[[#This Row],[Qty]]*Table4[[#This Row],[Cost]]</f>
        <v>99000</v>
      </c>
      <c r="P593">
        <f>Table4[[#This Row],[Total Sales]]-Table4[[#This Row],[COGS]]</f>
        <v>10450</v>
      </c>
      <c r="Q593" s="1">
        <f>WEEKDAY(Table4[[#This Row],[Sales Date]])</f>
        <v>6</v>
      </c>
    </row>
    <row r="594" spans="2:17" x14ac:dyDescent="0.25">
      <c r="B594" t="s">
        <v>1218</v>
      </c>
      <c r="C594" s="9">
        <v>44023</v>
      </c>
      <c r="D594" t="s">
        <v>1219</v>
      </c>
      <c r="E594" t="s">
        <v>30</v>
      </c>
      <c r="F594" t="s">
        <v>24</v>
      </c>
      <c r="G594" t="s">
        <v>25</v>
      </c>
      <c r="H594" t="s">
        <v>33</v>
      </c>
      <c r="I594" t="s">
        <v>20</v>
      </c>
      <c r="J594">
        <v>2</v>
      </c>
      <c r="K594" t="s">
        <v>27</v>
      </c>
      <c r="L594">
        <v>10000</v>
      </c>
      <c r="M594">
        <v>9000</v>
      </c>
      <c r="N594">
        <f>Table4[[#This Row],[Qty]]*Table4[[#This Row],[Price]]</f>
        <v>20000</v>
      </c>
      <c r="O594">
        <f>Table4[[#This Row],[Qty]]*Table4[[#This Row],[Cost]]</f>
        <v>18000</v>
      </c>
      <c r="P594">
        <f>Table4[[#This Row],[Total Sales]]-Table4[[#This Row],[COGS]]</f>
        <v>2000</v>
      </c>
      <c r="Q594" s="1">
        <f>WEEKDAY(Table4[[#This Row],[Sales Date]])</f>
        <v>7</v>
      </c>
    </row>
    <row r="595" spans="2:17" x14ac:dyDescent="0.25">
      <c r="B595" t="s">
        <v>1220</v>
      </c>
      <c r="C595" s="9">
        <v>44024</v>
      </c>
      <c r="D595" t="s">
        <v>1221</v>
      </c>
      <c r="E595" t="s">
        <v>30</v>
      </c>
      <c r="F595" t="s">
        <v>31</v>
      </c>
      <c r="G595" t="s">
        <v>32</v>
      </c>
      <c r="H595" t="s">
        <v>38</v>
      </c>
      <c r="I595" t="s">
        <v>39</v>
      </c>
      <c r="J595">
        <v>3</v>
      </c>
      <c r="K595" t="s">
        <v>27</v>
      </c>
      <c r="L595">
        <v>10000</v>
      </c>
      <c r="M595">
        <v>9000</v>
      </c>
      <c r="N595">
        <f>Table4[[#This Row],[Qty]]*Table4[[#This Row],[Price]]</f>
        <v>30000</v>
      </c>
      <c r="O595">
        <f>Table4[[#This Row],[Qty]]*Table4[[#This Row],[Cost]]</f>
        <v>27000</v>
      </c>
      <c r="P595">
        <f>Table4[[#This Row],[Total Sales]]-Table4[[#This Row],[COGS]]</f>
        <v>3000</v>
      </c>
      <c r="Q595" s="1">
        <f>WEEKDAY(Table4[[#This Row],[Sales Date]])</f>
        <v>1</v>
      </c>
    </row>
    <row r="596" spans="2:17" x14ac:dyDescent="0.25">
      <c r="B596" t="s">
        <v>1222</v>
      </c>
      <c r="C596" s="9">
        <v>44025</v>
      </c>
      <c r="D596" t="s">
        <v>1223</v>
      </c>
      <c r="E596" t="s">
        <v>30</v>
      </c>
      <c r="F596" t="s">
        <v>36</v>
      </c>
      <c r="G596" t="s">
        <v>37</v>
      </c>
      <c r="H596" t="s">
        <v>42</v>
      </c>
      <c r="I596" t="s">
        <v>20</v>
      </c>
      <c r="J596">
        <v>4</v>
      </c>
      <c r="K596" t="s">
        <v>27</v>
      </c>
      <c r="L596">
        <v>10000</v>
      </c>
      <c r="M596">
        <v>9000</v>
      </c>
      <c r="N596">
        <f>Table4[[#This Row],[Qty]]*Table4[[#This Row],[Price]]</f>
        <v>40000</v>
      </c>
      <c r="O596">
        <f>Table4[[#This Row],[Qty]]*Table4[[#This Row],[Cost]]</f>
        <v>36000</v>
      </c>
      <c r="P596">
        <f>Table4[[#This Row],[Total Sales]]-Table4[[#This Row],[COGS]]</f>
        <v>4000</v>
      </c>
      <c r="Q596" s="1">
        <f>WEEKDAY(Table4[[#This Row],[Sales Date]])</f>
        <v>2</v>
      </c>
    </row>
    <row r="597" spans="2:17" x14ac:dyDescent="0.25">
      <c r="B597" t="s">
        <v>1224</v>
      </c>
      <c r="C597" s="9">
        <v>44037</v>
      </c>
      <c r="D597" t="s">
        <v>1225</v>
      </c>
      <c r="E597" t="s">
        <v>30</v>
      </c>
      <c r="F597" t="s">
        <v>17</v>
      </c>
      <c r="G597" t="s">
        <v>18</v>
      </c>
      <c r="H597" t="s">
        <v>45</v>
      </c>
      <c r="I597" t="s">
        <v>46</v>
      </c>
      <c r="J597">
        <v>1</v>
      </c>
      <c r="K597" t="s">
        <v>21</v>
      </c>
      <c r="L597">
        <v>6700</v>
      </c>
      <c r="M597">
        <v>5002</v>
      </c>
      <c r="N597">
        <f>Table4[[#This Row],[Qty]]*Table4[[#This Row],[Price]]</f>
        <v>6700</v>
      </c>
      <c r="O597">
        <f>Table4[[#This Row],[Qty]]*Table4[[#This Row],[Cost]]</f>
        <v>5002</v>
      </c>
      <c r="P597">
        <f>Table4[[#This Row],[Total Sales]]-Table4[[#This Row],[COGS]]</f>
        <v>1698</v>
      </c>
      <c r="Q597" s="1">
        <f>WEEKDAY(Table4[[#This Row],[Sales Date]])</f>
        <v>7</v>
      </c>
    </row>
    <row r="598" spans="2:17" x14ac:dyDescent="0.25">
      <c r="B598" t="s">
        <v>1226</v>
      </c>
      <c r="C598" s="9">
        <v>44044</v>
      </c>
      <c r="D598" t="s">
        <v>1227</v>
      </c>
      <c r="E598" t="s">
        <v>30</v>
      </c>
      <c r="F598" t="s">
        <v>17</v>
      </c>
      <c r="G598" t="s">
        <v>18</v>
      </c>
      <c r="H598" t="s">
        <v>19</v>
      </c>
      <c r="I598" t="s">
        <v>20</v>
      </c>
      <c r="J598">
        <v>1</v>
      </c>
      <c r="K598" t="s">
        <v>21</v>
      </c>
      <c r="L598">
        <v>2250</v>
      </c>
      <c r="M598">
        <v>2200</v>
      </c>
      <c r="N598">
        <f>Table4[[#This Row],[Qty]]*Table4[[#This Row],[Price]]</f>
        <v>2250</v>
      </c>
      <c r="O598">
        <f>Table4[[#This Row],[Qty]]*Table4[[#This Row],[Cost]]</f>
        <v>2200</v>
      </c>
      <c r="P598">
        <f>Table4[[#This Row],[Total Sales]]-Table4[[#This Row],[COGS]]</f>
        <v>50</v>
      </c>
      <c r="Q598" s="1">
        <f>WEEKDAY(Table4[[#This Row],[Sales Date]])</f>
        <v>7</v>
      </c>
    </row>
    <row r="599" spans="2:17" x14ac:dyDescent="0.25">
      <c r="B599" t="s">
        <v>1228</v>
      </c>
      <c r="C599" s="9">
        <v>44045</v>
      </c>
      <c r="D599" t="s">
        <v>1229</v>
      </c>
      <c r="E599" t="s">
        <v>30</v>
      </c>
      <c r="F599" t="s">
        <v>24</v>
      </c>
      <c r="G599" t="s">
        <v>25</v>
      </c>
      <c r="H599" t="s">
        <v>26</v>
      </c>
      <c r="I599" t="s">
        <v>20</v>
      </c>
      <c r="J599">
        <v>1</v>
      </c>
      <c r="K599" t="s">
        <v>21</v>
      </c>
      <c r="L599">
        <v>100</v>
      </c>
      <c r="M599">
        <v>90</v>
      </c>
      <c r="N599">
        <f>Table4[[#This Row],[Qty]]*Table4[[#This Row],[Price]]</f>
        <v>100</v>
      </c>
      <c r="O599">
        <f>Table4[[#This Row],[Qty]]*Table4[[#This Row],[Cost]]</f>
        <v>90</v>
      </c>
      <c r="P599">
        <f>Table4[[#This Row],[Total Sales]]-Table4[[#This Row],[COGS]]</f>
        <v>10</v>
      </c>
      <c r="Q599" s="1">
        <f>WEEKDAY(Table4[[#This Row],[Sales Date]])</f>
        <v>1</v>
      </c>
    </row>
    <row r="600" spans="2:17" x14ac:dyDescent="0.25">
      <c r="B600" t="s">
        <v>1230</v>
      </c>
      <c r="C600" s="9">
        <v>44046</v>
      </c>
      <c r="D600" t="s">
        <v>1231</v>
      </c>
      <c r="E600" t="s">
        <v>30</v>
      </c>
      <c r="F600" t="s">
        <v>31</v>
      </c>
      <c r="G600" t="s">
        <v>32</v>
      </c>
      <c r="H600" t="s">
        <v>33</v>
      </c>
      <c r="I600" t="s">
        <v>20</v>
      </c>
      <c r="J600">
        <v>2</v>
      </c>
      <c r="K600" t="s">
        <v>21</v>
      </c>
      <c r="L600">
        <v>100</v>
      </c>
      <c r="M600">
        <v>80</v>
      </c>
      <c r="N600">
        <f>Table4[[#This Row],[Qty]]*Table4[[#This Row],[Price]]</f>
        <v>200</v>
      </c>
      <c r="O600">
        <f>Table4[[#This Row],[Qty]]*Table4[[#This Row],[Cost]]</f>
        <v>160</v>
      </c>
      <c r="P600">
        <f>Table4[[#This Row],[Total Sales]]-Table4[[#This Row],[COGS]]</f>
        <v>40</v>
      </c>
      <c r="Q600" s="1">
        <f>WEEKDAY(Table4[[#This Row],[Sales Date]])</f>
        <v>2</v>
      </c>
    </row>
    <row r="601" spans="2:17" x14ac:dyDescent="0.25">
      <c r="B601" t="s">
        <v>1232</v>
      </c>
      <c r="C601" s="9">
        <v>44047</v>
      </c>
      <c r="D601" t="s">
        <v>1233</v>
      </c>
      <c r="E601" t="s">
        <v>16</v>
      </c>
      <c r="F601" t="s">
        <v>36</v>
      </c>
      <c r="G601" t="s">
        <v>37</v>
      </c>
      <c r="H601" t="s">
        <v>38</v>
      </c>
      <c r="I601" t="s">
        <v>39</v>
      </c>
      <c r="J601">
        <v>2</v>
      </c>
      <c r="K601" t="s">
        <v>21</v>
      </c>
      <c r="L601">
        <v>2000</v>
      </c>
      <c r="M601">
        <v>1850</v>
      </c>
      <c r="N601">
        <f>Table4[[#This Row],[Qty]]*Table4[[#This Row],[Price]]</f>
        <v>4000</v>
      </c>
      <c r="O601">
        <f>Table4[[#This Row],[Qty]]*Table4[[#This Row],[Cost]]</f>
        <v>3700</v>
      </c>
      <c r="P601">
        <f>Table4[[#This Row],[Total Sales]]-Table4[[#This Row],[COGS]]</f>
        <v>300</v>
      </c>
      <c r="Q601" s="1">
        <f>WEEKDAY(Table4[[#This Row],[Sales Date]])</f>
        <v>3</v>
      </c>
    </row>
    <row r="602" spans="2:17" x14ac:dyDescent="0.25">
      <c r="B602" t="s">
        <v>1234</v>
      </c>
      <c r="C602" s="9">
        <v>44048</v>
      </c>
      <c r="D602" t="s">
        <v>1235</v>
      </c>
      <c r="E602" t="s">
        <v>16</v>
      </c>
      <c r="F602" t="s">
        <v>17</v>
      </c>
      <c r="G602" t="s">
        <v>18</v>
      </c>
      <c r="H602" t="s">
        <v>42</v>
      </c>
      <c r="I602" t="s">
        <v>20</v>
      </c>
      <c r="J602">
        <v>1</v>
      </c>
      <c r="K602" t="s">
        <v>21</v>
      </c>
      <c r="L602">
        <v>9500</v>
      </c>
      <c r="M602">
        <v>8000</v>
      </c>
      <c r="N602">
        <f>Table4[[#This Row],[Qty]]*Table4[[#This Row],[Price]]</f>
        <v>9500</v>
      </c>
      <c r="O602">
        <f>Table4[[#This Row],[Qty]]*Table4[[#This Row],[Cost]]</f>
        <v>8000</v>
      </c>
      <c r="P602">
        <f>Table4[[#This Row],[Total Sales]]-Table4[[#This Row],[COGS]]</f>
        <v>1500</v>
      </c>
      <c r="Q602" s="1">
        <f>WEEKDAY(Table4[[#This Row],[Sales Date]])</f>
        <v>4</v>
      </c>
    </row>
    <row r="603" spans="2:17" x14ac:dyDescent="0.25">
      <c r="B603" t="s">
        <v>1236</v>
      </c>
      <c r="C603" s="9">
        <v>44049</v>
      </c>
      <c r="D603" t="s">
        <v>1237</v>
      </c>
      <c r="E603" t="s">
        <v>16</v>
      </c>
      <c r="F603" t="s">
        <v>17</v>
      </c>
      <c r="G603" t="s">
        <v>18</v>
      </c>
      <c r="H603" t="s">
        <v>45</v>
      </c>
      <c r="I603" t="s">
        <v>46</v>
      </c>
      <c r="J603">
        <v>100</v>
      </c>
      <c r="K603" t="s">
        <v>21</v>
      </c>
      <c r="L603">
        <v>4700</v>
      </c>
      <c r="M603">
        <v>4000</v>
      </c>
      <c r="N603">
        <f>Table4[[#This Row],[Qty]]*Table4[[#This Row],[Price]]</f>
        <v>470000</v>
      </c>
      <c r="O603">
        <f>Table4[[#This Row],[Qty]]*Table4[[#This Row],[Cost]]</f>
        <v>400000</v>
      </c>
      <c r="P603">
        <f>Table4[[#This Row],[Total Sales]]-Table4[[#This Row],[COGS]]</f>
        <v>70000</v>
      </c>
      <c r="Q603" s="1">
        <f>WEEKDAY(Table4[[#This Row],[Sales Date]])</f>
        <v>5</v>
      </c>
    </row>
    <row r="604" spans="2:17" x14ac:dyDescent="0.25">
      <c r="B604" t="s">
        <v>1238</v>
      </c>
      <c r="C604" s="9">
        <v>44050</v>
      </c>
      <c r="D604" t="s">
        <v>1239</v>
      </c>
      <c r="E604" t="s">
        <v>30</v>
      </c>
      <c r="F604" t="s">
        <v>24</v>
      </c>
      <c r="G604" t="s">
        <v>25</v>
      </c>
      <c r="H604" t="s">
        <v>49</v>
      </c>
      <c r="I604" t="s">
        <v>20</v>
      </c>
      <c r="J604">
        <v>2</v>
      </c>
      <c r="K604" t="s">
        <v>21</v>
      </c>
      <c r="L604">
        <v>400</v>
      </c>
      <c r="M604">
        <v>360</v>
      </c>
      <c r="N604">
        <f>Table4[[#This Row],[Qty]]*Table4[[#This Row],[Price]]</f>
        <v>800</v>
      </c>
      <c r="O604">
        <f>Table4[[#This Row],[Qty]]*Table4[[#This Row],[Cost]]</f>
        <v>720</v>
      </c>
      <c r="P604">
        <f>Table4[[#This Row],[Total Sales]]-Table4[[#This Row],[COGS]]</f>
        <v>80</v>
      </c>
      <c r="Q604" s="1">
        <f>WEEKDAY(Table4[[#This Row],[Sales Date]])</f>
        <v>6</v>
      </c>
    </row>
    <row r="605" spans="2:17" x14ac:dyDescent="0.25">
      <c r="B605" t="s">
        <v>1240</v>
      </c>
      <c r="C605" s="9">
        <v>44051</v>
      </c>
      <c r="D605" t="s">
        <v>1241</v>
      </c>
      <c r="E605" t="s">
        <v>30</v>
      </c>
      <c r="F605" t="s">
        <v>31</v>
      </c>
      <c r="G605" t="s">
        <v>32</v>
      </c>
      <c r="H605" t="s">
        <v>52</v>
      </c>
      <c r="I605" t="s">
        <v>39</v>
      </c>
      <c r="J605">
        <v>2</v>
      </c>
      <c r="K605" t="s">
        <v>21</v>
      </c>
      <c r="L605">
        <v>100</v>
      </c>
      <c r="M605">
        <v>90</v>
      </c>
      <c r="N605">
        <f>Table4[[#This Row],[Qty]]*Table4[[#This Row],[Price]]</f>
        <v>200</v>
      </c>
      <c r="O605">
        <f>Table4[[#This Row],[Qty]]*Table4[[#This Row],[Cost]]</f>
        <v>180</v>
      </c>
      <c r="P605">
        <f>Table4[[#This Row],[Total Sales]]-Table4[[#This Row],[COGS]]</f>
        <v>20</v>
      </c>
      <c r="Q605" s="1">
        <f>WEEKDAY(Table4[[#This Row],[Sales Date]])</f>
        <v>7</v>
      </c>
    </row>
    <row r="606" spans="2:17" x14ac:dyDescent="0.25">
      <c r="B606" t="s">
        <v>1242</v>
      </c>
      <c r="C606" s="9">
        <v>44052</v>
      </c>
      <c r="D606" t="s">
        <v>1243</v>
      </c>
      <c r="E606" t="s">
        <v>30</v>
      </c>
      <c r="F606" t="s">
        <v>36</v>
      </c>
      <c r="G606" t="s">
        <v>37</v>
      </c>
      <c r="H606" t="s">
        <v>55</v>
      </c>
      <c r="I606" t="s">
        <v>39</v>
      </c>
      <c r="J606">
        <v>20</v>
      </c>
      <c r="K606" t="s">
        <v>21</v>
      </c>
      <c r="L606">
        <v>1600</v>
      </c>
      <c r="M606">
        <v>1590</v>
      </c>
      <c r="N606">
        <f>Table4[[#This Row],[Qty]]*Table4[[#This Row],[Price]]</f>
        <v>32000</v>
      </c>
      <c r="O606">
        <f>Table4[[#This Row],[Qty]]*Table4[[#This Row],[Cost]]</f>
        <v>31800</v>
      </c>
      <c r="P606">
        <f>Table4[[#This Row],[Total Sales]]-Table4[[#This Row],[COGS]]</f>
        <v>200</v>
      </c>
      <c r="Q606" s="1">
        <f>WEEKDAY(Table4[[#This Row],[Sales Date]])</f>
        <v>1</v>
      </c>
    </row>
    <row r="607" spans="2:17" x14ac:dyDescent="0.25">
      <c r="B607" t="s">
        <v>1244</v>
      </c>
      <c r="C607" s="9">
        <v>44053</v>
      </c>
      <c r="D607" t="s">
        <v>1245</v>
      </c>
      <c r="E607" t="s">
        <v>30</v>
      </c>
      <c r="F607" t="s">
        <v>17</v>
      </c>
      <c r="G607" t="s">
        <v>18</v>
      </c>
      <c r="H607" t="s">
        <v>58</v>
      </c>
      <c r="I607" t="s">
        <v>59</v>
      </c>
      <c r="J607">
        <v>1</v>
      </c>
      <c r="K607" t="s">
        <v>21</v>
      </c>
      <c r="L607">
        <v>50</v>
      </c>
      <c r="M607">
        <v>45</v>
      </c>
      <c r="N607">
        <f>Table4[[#This Row],[Qty]]*Table4[[#This Row],[Price]]</f>
        <v>50</v>
      </c>
      <c r="O607">
        <f>Table4[[#This Row],[Qty]]*Table4[[#This Row],[Cost]]</f>
        <v>45</v>
      </c>
      <c r="P607">
        <f>Table4[[#This Row],[Total Sales]]-Table4[[#This Row],[COGS]]</f>
        <v>5</v>
      </c>
      <c r="Q607" s="1">
        <f>WEEKDAY(Table4[[#This Row],[Sales Date]])</f>
        <v>2</v>
      </c>
    </row>
    <row r="608" spans="2:17" x14ac:dyDescent="0.25">
      <c r="B608" t="s">
        <v>1246</v>
      </c>
      <c r="C608" s="9">
        <v>44054</v>
      </c>
      <c r="D608" t="s">
        <v>1247</v>
      </c>
      <c r="E608" t="s">
        <v>16</v>
      </c>
      <c r="F608" t="s">
        <v>17</v>
      </c>
      <c r="G608" t="s">
        <v>18</v>
      </c>
      <c r="H608" t="s">
        <v>62</v>
      </c>
      <c r="I608" t="s">
        <v>46</v>
      </c>
      <c r="J608">
        <v>2</v>
      </c>
      <c r="K608" t="s">
        <v>21</v>
      </c>
      <c r="L608">
        <v>600</v>
      </c>
      <c r="M608">
        <v>450</v>
      </c>
      <c r="N608">
        <f>Table4[[#This Row],[Qty]]*Table4[[#This Row],[Price]]</f>
        <v>1200</v>
      </c>
      <c r="O608">
        <f>Table4[[#This Row],[Qty]]*Table4[[#This Row],[Cost]]</f>
        <v>900</v>
      </c>
      <c r="P608">
        <f>Table4[[#This Row],[Total Sales]]-Table4[[#This Row],[COGS]]</f>
        <v>300</v>
      </c>
      <c r="Q608" s="1">
        <f>WEEKDAY(Table4[[#This Row],[Sales Date]])</f>
        <v>3</v>
      </c>
    </row>
    <row r="609" spans="2:17" x14ac:dyDescent="0.25">
      <c r="B609" t="s">
        <v>1248</v>
      </c>
      <c r="C609" s="9">
        <v>44055</v>
      </c>
      <c r="D609" t="s">
        <v>1249</v>
      </c>
      <c r="E609" t="s">
        <v>30</v>
      </c>
      <c r="F609" t="s">
        <v>24</v>
      </c>
      <c r="G609" t="s">
        <v>25</v>
      </c>
      <c r="H609" t="s">
        <v>65</v>
      </c>
      <c r="I609" t="s">
        <v>46</v>
      </c>
      <c r="J609">
        <v>2</v>
      </c>
      <c r="K609" t="s">
        <v>21</v>
      </c>
      <c r="L609">
        <v>170</v>
      </c>
      <c r="M609">
        <v>150</v>
      </c>
      <c r="N609">
        <f>Table4[[#This Row],[Qty]]*Table4[[#This Row],[Price]]</f>
        <v>340</v>
      </c>
      <c r="O609">
        <f>Table4[[#This Row],[Qty]]*Table4[[#This Row],[Cost]]</f>
        <v>300</v>
      </c>
      <c r="P609">
        <f>Table4[[#This Row],[Total Sales]]-Table4[[#This Row],[COGS]]</f>
        <v>40</v>
      </c>
      <c r="Q609" s="1">
        <f>WEEKDAY(Table4[[#This Row],[Sales Date]])</f>
        <v>4</v>
      </c>
    </row>
    <row r="610" spans="2:17" x14ac:dyDescent="0.25">
      <c r="B610" t="s">
        <v>1250</v>
      </c>
      <c r="C610" s="9">
        <v>44056</v>
      </c>
      <c r="D610" t="s">
        <v>1251</v>
      </c>
      <c r="E610" t="s">
        <v>30</v>
      </c>
      <c r="F610" t="s">
        <v>31</v>
      </c>
      <c r="G610" t="s">
        <v>32</v>
      </c>
      <c r="H610" t="s">
        <v>68</v>
      </c>
      <c r="I610" t="s">
        <v>20</v>
      </c>
      <c r="J610">
        <v>1</v>
      </c>
      <c r="K610" t="s">
        <v>21</v>
      </c>
      <c r="L610">
        <v>25</v>
      </c>
      <c r="M610">
        <v>20</v>
      </c>
      <c r="N610">
        <f>Table4[[#This Row],[Qty]]*Table4[[#This Row],[Price]]</f>
        <v>25</v>
      </c>
      <c r="O610">
        <f>Table4[[#This Row],[Qty]]*Table4[[#This Row],[Cost]]</f>
        <v>20</v>
      </c>
      <c r="P610">
        <f>Table4[[#This Row],[Total Sales]]-Table4[[#This Row],[COGS]]</f>
        <v>5</v>
      </c>
      <c r="Q610" s="1">
        <f>WEEKDAY(Table4[[#This Row],[Sales Date]])</f>
        <v>5</v>
      </c>
    </row>
    <row r="611" spans="2:17" x14ac:dyDescent="0.25">
      <c r="B611" t="s">
        <v>1252</v>
      </c>
      <c r="C611" s="9">
        <v>44057</v>
      </c>
      <c r="D611" t="s">
        <v>1253</v>
      </c>
      <c r="E611" t="s">
        <v>30</v>
      </c>
      <c r="F611" t="s">
        <v>36</v>
      </c>
      <c r="G611" t="s">
        <v>37</v>
      </c>
      <c r="H611" t="s">
        <v>71</v>
      </c>
      <c r="I611" t="s">
        <v>20</v>
      </c>
      <c r="J611">
        <v>1</v>
      </c>
      <c r="K611" t="s">
        <v>21</v>
      </c>
      <c r="L611">
        <v>10000</v>
      </c>
      <c r="M611">
        <v>9000</v>
      </c>
      <c r="N611">
        <f>Table4[[#This Row],[Qty]]*Table4[[#This Row],[Price]]</f>
        <v>10000</v>
      </c>
      <c r="O611">
        <f>Table4[[#This Row],[Qty]]*Table4[[#This Row],[Cost]]</f>
        <v>9000</v>
      </c>
      <c r="P611">
        <f>Table4[[#This Row],[Total Sales]]-Table4[[#This Row],[COGS]]</f>
        <v>1000</v>
      </c>
      <c r="Q611" s="1">
        <f>WEEKDAY(Table4[[#This Row],[Sales Date]])</f>
        <v>6</v>
      </c>
    </row>
    <row r="612" spans="2:17" x14ac:dyDescent="0.25">
      <c r="B612" t="s">
        <v>1254</v>
      </c>
      <c r="C612" s="9">
        <v>44058</v>
      </c>
      <c r="D612" t="s">
        <v>1255</v>
      </c>
      <c r="E612" t="s">
        <v>30</v>
      </c>
      <c r="F612" t="s">
        <v>17</v>
      </c>
      <c r="G612" t="s">
        <v>18</v>
      </c>
      <c r="H612" t="s">
        <v>45</v>
      </c>
      <c r="I612" t="s">
        <v>46</v>
      </c>
      <c r="J612">
        <v>2</v>
      </c>
      <c r="K612" t="s">
        <v>21</v>
      </c>
      <c r="L612">
        <v>6700</v>
      </c>
      <c r="M612">
        <v>5001</v>
      </c>
      <c r="N612">
        <f>Table4[[#This Row],[Qty]]*Table4[[#This Row],[Price]]</f>
        <v>13400</v>
      </c>
      <c r="O612">
        <f>Table4[[#This Row],[Qty]]*Table4[[#This Row],[Cost]]</f>
        <v>10002</v>
      </c>
      <c r="P612">
        <f>Table4[[#This Row],[Total Sales]]-Table4[[#This Row],[COGS]]</f>
        <v>3398</v>
      </c>
      <c r="Q612" s="1">
        <f>WEEKDAY(Table4[[#This Row],[Sales Date]])</f>
        <v>7</v>
      </c>
    </row>
    <row r="613" spans="2:17" x14ac:dyDescent="0.25">
      <c r="B613" t="s">
        <v>1256</v>
      </c>
      <c r="C613" s="9">
        <v>44059</v>
      </c>
      <c r="D613" t="s">
        <v>1257</v>
      </c>
      <c r="E613" t="s">
        <v>30</v>
      </c>
      <c r="F613" t="s">
        <v>17</v>
      </c>
      <c r="G613" t="s">
        <v>18</v>
      </c>
      <c r="H613" t="s">
        <v>49</v>
      </c>
      <c r="I613" t="s">
        <v>20</v>
      </c>
      <c r="J613">
        <v>2</v>
      </c>
      <c r="K613" t="s">
        <v>21</v>
      </c>
      <c r="L613">
        <v>6700</v>
      </c>
      <c r="M613">
        <v>5002</v>
      </c>
      <c r="N613">
        <f>Table4[[#This Row],[Qty]]*Table4[[#This Row],[Price]]</f>
        <v>13400</v>
      </c>
      <c r="O613">
        <f>Table4[[#This Row],[Qty]]*Table4[[#This Row],[Cost]]</f>
        <v>10004</v>
      </c>
      <c r="P613">
        <f>Table4[[#This Row],[Total Sales]]-Table4[[#This Row],[COGS]]</f>
        <v>3396</v>
      </c>
      <c r="Q613" s="1">
        <f>WEEKDAY(Table4[[#This Row],[Sales Date]])</f>
        <v>1</v>
      </c>
    </row>
    <row r="614" spans="2:17" x14ac:dyDescent="0.25">
      <c r="B614" t="s">
        <v>1258</v>
      </c>
      <c r="C614" s="9">
        <v>44060</v>
      </c>
      <c r="D614" t="s">
        <v>1259</v>
      </c>
      <c r="E614" t="s">
        <v>30</v>
      </c>
      <c r="F614" t="s">
        <v>24</v>
      </c>
      <c r="G614" t="s">
        <v>25</v>
      </c>
      <c r="H614" t="s">
        <v>52</v>
      </c>
      <c r="I614" t="s">
        <v>39</v>
      </c>
      <c r="J614">
        <v>1</v>
      </c>
      <c r="K614" t="s">
        <v>21</v>
      </c>
      <c r="L614">
        <v>22000</v>
      </c>
      <c r="M614">
        <v>20000</v>
      </c>
      <c r="N614">
        <f>Table4[[#This Row],[Qty]]*Table4[[#This Row],[Price]]</f>
        <v>22000</v>
      </c>
      <c r="O614">
        <f>Table4[[#This Row],[Qty]]*Table4[[#This Row],[Cost]]</f>
        <v>20000</v>
      </c>
      <c r="P614">
        <f>Table4[[#This Row],[Total Sales]]-Table4[[#This Row],[COGS]]</f>
        <v>2000</v>
      </c>
      <c r="Q614" s="1">
        <f>WEEKDAY(Table4[[#This Row],[Sales Date]])</f>
        <v>2</v>
      </c>
    </row>
    <row r="615" spans="2:17" x14ac:dyDescent="0.25">
      <c r="B615" t="s">
        <v>1260</v>
      </c>
      <c r="C615" s="9">
        <v>44061</v>
      </c>
      <c r="D615" t="s">
        <v>1261</v>
      </c>
      <c r="E615" t="s">
        <v>30</v>
      </c>
      <c r="F615" t="s">
        <v>31</v>
      </c>
      <c r="G615" t="s">
        <v>32</v>
      </c>
      <c r="H615" t="s">
        <v>55</v>
      </c>
      <c r="I615" t="s">
        <v>39</v>
      </c>
      <c r="J615">
        <v>1</v>
      </c>
      <c r="K615" t="s">
        <v>27</v>
      </c>
      <c r="L615">
        <v>10000</v>
      </c>
      <c r="M615">
        <v>9000</v>
      </c>
      <c r="N615">
        <f>Table4[[#This Row],[Qty]]*Table4[[#This Row],[Price]]</f>
        <v>10000</v>
      </c>
      <c r="O615">
        <f>Table4[[#This Row],[Qty]]*Table4[[#This Row],[Cost]]</f>
        <v>9000</v>
      </c>
      <c r="P615">
        <f>Table4[[#This Row],[Total Sales]]-Table4[[#This Row],[COGS]]</f>
        <v>1000</v>
      </c>
      <c r="Q615" s="1">
        <f>WEEKDAY(Table4[[#This Row],[Sales Date]])</f>
        <v>3</v>
      </c>
    </row>
    <row r="616" spans="2:17" x14ac:dyDescent="0.25">
      <c r="B616" t="s">
        <v>1262</v>
      </c>
      <c r="C616" s="9">
        <v>44062</v>
      </c>
      <c r="D616" t="s">
        <v>1263</v>
      </c>
      <c r="E616" t="s">
        <v>30</v>
      </c>
      <c r="F616" t="s">
        <v>36</v>
      </c>
      <c r="G616" t="s">
        <v>37</v>
      </c>
      <c r="H616" t="s">
        <v>86</v>
      </c>
      <c r="I616" t="s">
        <v>20</v>
      </c>
      <c r="J616">
        <v>1</v>
      </c>
      <c r="K616" t="s">
        <v>21</v>
      </c>
      <c r="L616">
        <v>8500</v>
      </c>
      <c r="M616">
        <v>7600</v>
      </c>
      <c r="N616">
        <f>Table4[[#This Row],[Qty]]*Table4[[#This Row],[Price]]</f>
        <v>8500</v>
      </c>
      <c r="O616">
        <f>Table4[[#This Row],[Qty]]*Table4[[#This Row],[Cost]]</f>
        <v>7600</v>
      </c>
      <c r="P616">
        <f>Table4[[#This Row],[Total Sales]]-Table4[[#This Row],[COGS]]</f>
        <v>900</v>
      </c>
      <c r="Q616" s="1">
        <f>WEEKDAY(Table4[[#This Row],[Sales Date]])</f>
        <v>4</v>
      </c>
    </row>
    <row r="617" spans="2:17" x14ac:dyDescent="0.25">
      <c r="B617" t="s">
        <v>1264</v>
      </c>
      <c r="C617" s="9">
        <v>44063</v>
      </c>
      <c r="D617" t="s">
        <v>1265</v>
      </c>
      <c r="E617" t="s">
        <v>30</v>
      </c>
      <c r="F617" t="s">
        <v>17</v>
      </c>
      <c r="G617" t="s">
        <v>18</v>
      </c>
      <c r="H617" t="s">
        <v>19</v>
      </c>
      <c r="I617" t="s">
        <v>20</v>
      </c>
      <c r="J617">
        <v>2</v>
      </c>
      <c r="K617" t="s">
        <v>21</v>
      </c>
      <c r="L617">
        <v>8500</v>
      </c>
      <c r="M617">
        <v>7600</v>
      </c>
      <c r="N617">
        <f>Table4[[#This Row],[Qty]]*Table4[[#This Row],[Price]]</f>
        <v>17000</v>
      </c>
      <c r="O617">
        <f>Table4[[#This Row],[Qty]]*Table4[[#This Row],[Cost]]</f>
        <v>15200</v>
      </c>
      <c r="P617">
        <f>Table4[[#This Row],[Total Sales]]-Table4[[#This Row],[COGS]]</f>
        <v>1800</v>
      </c>
      <c r="Q617" s="1">
        <f>WEEKDAY(Table4[[#This Row],[Sales Date]])</f>
        <v>5</v>
      </c>
    </row>
    <row r="618" spans="2:17" x14ac:dyDescent="0.25">
      <c r="B618" t="s">
        <v>1266</v>
      </c>
      <c r="C618" s="9">
        <v>44064</v>
      </c>
      <c r="D618" t="s">
        <v>1267</v>
      </c>
      <c r="E618" t="s">
        <v>30</v>
      </c>
      <c r="F618" t="s">
        <v>17</v>
      </c>
      <c r="G618" t="s">
        <v>18</v>
      </c>
      <c r="H618" t="s">
        <v>26</v>
      </c>
      <c r="I618" t="s">
        <v>20</v>
      </c>
      <c r="J618">
        <v>3</v>
      </c>
      <c r="K618" t="s">
        <v>21</v>
      </c>
      <c r="L618">
        <v>13200.000000000002</v>
      </c>
      <c r="M618">
        <v>12000</v>
      </c>
      <c r="N618">
        <f>Table4[[#This Row],[Qty]]*Table4[[#This Row],[Price]]</f>
        <v>39600.000000000007</v>
      </c>
      <c r="O618">
        <f>Table4[[#This Row],[Qty]]*Table4[[#This Row],[Cost]]</f>
        <v>36000</v>
      </c>
      <c r="P618">
        <f>Table4[[#This Row],[Total Sales]]-Table4[[#This Row],[COGS]]</f>
        <v>3600.0000000000073</v>
      </c>
      <c r="Q618" s="1">
        <f>WEEKDAY(Table4[[#This Row],[Sales Date]])</f>
        <v>6</v>
      </c>
    </row>
    <row r="619" spans="2:17" x14ac:dyDescent="0.25">
      <c r="B619" t="s">
        <v>1268</v>
      </c>
      <c r="C619" s="9">
        <v>44065</v>
      </c>
      <c r="D619" t="s">
        <v>1269</v>
      </c>
      <c r="E619" t="s">
        <v>30</v>
      </c>
      <c r="F619" t="s">
        <v>24</v>
      </c>
      <c r="G619" t="s">
        <v>25</v>
      </c>
      <c r="H619" t="s">
        <v>33</v>
      </c>
      <c r="I619" t="s">
        <v>20</v>
      </c>
      <c r="J619">
        <v>2</v>
      </c>
      <c r="K619" t="s">
        <v>21</v>
      </c>
      <c r="L619">
        <v>22000</v>
      </c>
      <c r="M619">
        <v>20000</v>
      </c>
      <c r="N619">
        <f>Table4[[#This Row],[Qty]]*Table4[[#This Row],[Price]]</f>
        <v>44000</v>
      </c>
      <c r="O619">
        <f>Table4[[#This Row],[Qty]]*Table4[[#This Row],[Cost]]</f>
        <v>40000</v>
      </c>
      <c r="P619">
        <f>Table4[[#This Row],[Total Sales]]-Table4[[#This Row],[COGS]]</f>
        <v>4000</v>
      </c>
      <c r="Q619" s="1">
        <f>WEEKDAY(Table4[[#This Row],[Sales Date]])</f>
        <v>7</v>
      </c>
    </row>
    <row r="620" spans="2:17" x14ac:dyDescent="0.25">
      <c r="B620" t="s">
        <v>1270</v>
      </c>
      <c r="C620" s="9">
        <v>44066</v>
      </c>
      <c r="D620" t="s">
        <v>1271</v>
      </c>
      <c r="E620" t="s">
        <v>30</v>
      </c>
      <c r="F620" t="s">
        <v>31</v>
      </c>
      <c r="G620" t="s">
        <v>32</v>
      </c>
      <c r="H620" t="s">
        <v>38</v>
      </c>
      <c r="I620" t="s">
        <v>39</v>
      </c>
      <c r="J620">
        <v>2</v>
      </c>
      <c r="K620" t="s">
        <v>21</v>
      </c>
      <c r="L620">
        <v>7700</v>
      </c>
      <c r="M620">
        <v>7000</v>
      </c>
      <c r="N620">
        <f>Table4[[#This Row],[Qty]]*Table4[[#This Row],[Price]]</f>
        <v>15400</v>
      </c>
      <c r="O620">
        <f>Table4[[#This Row],[Qty]]*Table4[[#This Row],[Cost]]</f>
        <v>14000</v>
      </c>
      <c r="P620">
        <f>Table4[[#This Row],[Total Sales]]-Table4[[#This Row],[COGS]]</f>
        <v>1400</v>
      </c>
      <c r="Q620" s="1">
        <f>WEEKDAY(Table4[[#This Row],[Sales Date]])</f>
        <v>1</v>
      </c>
    </row>
    <row r="621" spans="2:17" x14ac:dyDescent="0.25">
      <c r="B621" t="s">
        <v>1272</v>
      </c>
      <c r="C621" s="9">
        <v>44067</v>
      </c>
      <c r="D621" t="s">
        <v>1273</v>
      </c>
      <c r="E621" t="s">
        <v>30</v>
      </c>
      <c r="F621" t="s">
        <v>36</v>
      </c>
      <c r="G621" t="s">
        <v>37</v>
      </c>
      <c r="H621" t="s">
        <v>42</v>
      </c>
      <c r="I621" t="s">
        <v>20</v>
      </c>
      <c r="J621">
        <v>3</v>
      </c>
      <c r="K621" t="s">
        <v>21</v>
      </c>
      <c r="L621">
        <v>22000</v>
      </c>
      <c r="M621">
        <v>20000</v>
      </c>
      <c r="N621">
        <f>Table4[[#This Row],[Qty]]*Table4[[#This Row],[Price]]</f>
        <v>66000</v>
      </c>
      <c r="O621">
        <f>Table4[[#This Row],[Qty]]*Table4[[#This Row],[Cost]]</f>
        <v>60000</v>
      </c>
      <c r="P621">
        <f>Table4[[#This Row],[Total Sales]]-Table4[[#This Row],[COGS]]</f>
        <v>6000</v>
      </c>
      <c r="Q621" s="1">
        <f>WEEKDAY(Table4[[#This Row],[Sales Date]])</f>
        <v>2</v>
      </c>
    </row>
    <row r="622" spans="2:17" x14ac:dyDescent="0.25">
      <c r="B622" t="s">
        <v>1274</v>
      </c>
      <c r="C622" s="9">
        <v>44068</v>
      </c>
      <c r="D622" t="s">
        <v>1275</v>
      </c>
      <c r="E622" t="s">
        <v>16</v>
      </c>
      <c r="F622" t="s">
        <v>17</v>
      </c>
      <c r="G622" t="s">
        <v>18</v>
      </c>
      <c r="H622" t="s">
        <v>45</v>
      </c>
      <c r="I622" t="s">
        <v>46</v>
      </c>
      <c r="J622">
        <v>1</v>
      </c>
      <c r="K622" t="s">
        <v>21</v>
      </c>
      <c r="L622">
        <v>44000</v>
      </c>
      <c r="M622">
        <v>40000</v>
      </c>
      <c r="N622">
        <f>Table4[[#This Row],[Qty]]*Table4[[#This Row],[Price]]</f>
        <v>44000</v>
      </c>
      <c r="O622">
        <f>Table4[[#This Row],[Qty]]*Table4[[#This Row],[Cost]]</f>
        <v>40000</v>
      </c>
      <c r="P622">
        <f>Table4[[#This Row],[Total Sales]]-Table4[[#This Row],[COGS]]</f>
        <v>4000</v>
      </c>
      <c r="Q622" s="1">
        <f>WEEKDAY(Table4[[#This Row],[Sales Date]])</f>
        <v>3</v>
      </c>
    </row>
    <row r="623" spans="2:17" x14ac:dyDescent="0.25">
      <c r="B623" t="s">
        <v>1276</v>
      </c>
      <c r="C623" s="9">
        <v>44069</v>
      </c>
      <c r="D623" t="s">
        <v>1277</v>
      </c>
      <c r="E623" t="s">
        <v>16</v>
      </c>
      <c r="F623" t="s">
        <v>17</v>
      </c>
      <c r="G623" t="s">
        <v>18</v>
      </c>
      <c r="H623" t="s">
        <v>49</v>
      </c>
      <c r="I623" t="s">
        <v>20</v>
      </c>
      <c r="J623">
        <v>2</v>
      </c>
      <c r="K623" t="s">
        <v>21</v>
      </c>
      <c r="L623">
        <v>19800</v>
      </c>
      <c r="M623">
        <v>18000</v>
      </c>
      <c r="N623">
        <f>Table4[[#This Row],[Qty]]*Table4[[#This Row],[Price]]</f>
        <v>39600</v>
      </c>
      <c r="O623">
        <f>Table4[[#This Row],[Qty]]*Table4[[#This Row],[Cost]]</f>
        <v>36000</v>
      </c>
      <c r="P623">
        <f>Table4[[#This Row],[Total Sales]]-Table4[[#This Row],[COGS]]</f>
        <v>3600</v>
      </c>
      <c r="Q623" s="1">
        <f>WEEKDAY(Table4[[#This Row],[Sales Date]])</f>
        <v>4</v>
      </c>
    </row>
    <row r="624" spans="2:17" x14ac:dyDescent="0.25">
      <c r="B624" t="s">
        <v>1278</v>
      </c>
      <c r="C624" s="9">
        <v>44070</v>
      </c>
      <c r="D624" t="s">
        <v>1279</v>
      </c>
      <c r="E624" t="s">
        <v>16</v>
      </c>
      <c r="F624" t="s">
        <v>24</v>
      </c>
      <c r="G624" t="s">
        <v>25</v>
      </c>
      <c r="H624" t="s">
        <v>52</v>
      </c>
      <c r="I624" t="s">
        <v>39</v>
      </c>
      <c r="J624">
        <v>2</v>
      </c>
      <c r="K624" t="s">
        <v>21</v>
      </c>
      <c r="L624">
        <v>9950</v>
      </c>
      <c r="M624">
        <v>9000</v>
      </c>
      <c r="N624">
        <f>Table4[[#This Row],[Qty]]*Table4[[#This Row],[Price]]</f>
        <v>19900</v>
      </c>
      <c r="O624">
        <f>Table4[[#This Row],[Qty]]*Table4[[#This Row],[Cost]]</f>
        <v>18000</v>
      </c>
      <c r="P624">
        <f>Table4[[#This Row],[Total Sales]]-Table4[[#This Row],[COGS]]</f>
        <v>1900</v>
      </c>
      <c r="Q624" s="1">
        <f>WEEKDAY(Table4[[#This Row],[Sales Date]])</f>
        <v>5</v>
      </c>
    </row>
    <row r="625" spans="2:17" x14ac:dyDescent="0.25">
      <c r="B625" t="s">
        <v>1280</v>
      </c>
      <c r="C625" s="9">
        <v>44071</v>
      </c>
      <c r="E625" t="s">
        <v>30</v>
      </c>
      <c r="F625" t="s">
        <v>31</v>
      </c>
      <c r="G625" t="s">
        <v>32</v>
      </c>
      <c r="H625" t="s">
        <v>55</v>
      </c>
      <c r="I625" t="s">
        <v>39</v>
      </c>
      <c r="J625">
        <v>2</v>
      </c>
      <c r="K625" t="s">
        <v>21</v>
      </c>
      <c r="L625">
        <v>7700</v>
      </c>
      <c r="M625">
        <v>7000</v>
      </c>
      <c r="N625">
        <f>Table4[[#This Row],[Qty]]*Table4[[#This Row],[Price]]</f>
        <v>15400</v>
      </c>
      <c r="O625">
        <f>Table4[[#This Row],[Qty]]*Table4[[#This Row],[Cost]]</f>
        <v>14000</v>
      </c>
      <c r="P625">
        <f>Table4[[#This Row],[Total Sales]]-Table4[[#This Row],[COGS]]</f>
        <v>1400</v>
      </c>
      <c r="Q625" s="1">
        <f>WEEKDAY(Table4[[#This Row],[Sales Date]])</f>
        <v>6</v>
      </c>
    </row>
    <row r="626" spans="2:17" x14ac:dyDescent="0.25">
      <c r="B626" t="s">
        <v>1281</v>
      </c>
      <c r="C626" s="9">
        <v>44072</v>
      </c>
      <c r="D626" t="s">
        <v>1282</v>
      </c>
      <c r="E626" t="s">
        <v>30</v>
      </c>
      <c r="F626" t="s">
        <v>36</v>
      </c>
      <c r="G626" t="s">
        <v>37</v>
      </c>
      <c r="H626" t="s">
        <v>58</v>
      </c>
      <c r="I626" t="s">
        <v>59</v>
      </c>
      <c r="J626">
        <v>4</v>
      </c>
      <c r="K626" t="s">
        <v>21</v>
      </c>
      <c r="L626">
        <v>11000</v>
      </c>
      <c r="M626">
        <v>10000</v>
      </c>
      <c r="N626">
        <f>Table4[[#This Row],[Qty]]*Table4[[#This Row],[Price]]</f>
        <v>44000</v>
      </c>
      <c r="O626">
        <f>Table4[[#This Row],[Qty]]*Table4[[#This Row],[Cost]]</f>
        <v>40000</v>
      </c>
      <c r="P626">
        <f>Table4[[#This Row],[Total Sales]]-Table4[[#This Row],[COGS]]</f>
        <v>4000</v>
      </c>
      <c r="Q626" s="1">
        <f>WEEKDAY(Table4[[#This Row],[Sales Date]])</f>
        <v>7</v>
      </c>
    </row>
    <row r="627" spans="2:17" x14ac:dyDescent="0.25">
      <c r="B627" t="s">
        <v>1283</v>
      </c>
      <c r="C627" s="9">
        <v>44073</v>
      </c>
      <c r="D627" t="s">
        <v>1284</v>
      </c>
      <c r="E627" t="s">
        <v>30</v>
      </c>
      <c r="F627" t="s">
        <v>17</v>
      </c>
      <c r="G627" t="s">
        <v>18</v>
      </c>
      <c r="H627" t="s">
        <v>62</v>
      </c>
      <c r="I627" t="s">
        <v>46</v>
      </c>
      <c r="J627">
        <v>1</v>
      </c>
      <c r="K627" t="s">
        <v>21</v>
      </c>
      <c r="L627">
        <v>13200.000000000002</v>
      </c>
      <c r="M627">
        <v>12000</v>
      </c>
      <c r="N627">
        <f>Table4[[#This Row],[Qty]]*Table4[[#This Row],[Price]]</f>
        <v>13200.000000000002</v>
      </c>
      <c r="O627">
        <f>Table4[[#This Row],[Qty]]*Table4[[#This Row],[Cost]]</f>
        <v>12000</v>
      </c>
      <c r="P627">
        <f>Table4[[#This Row],[Total Sales]]-Table4[[#This Row],[COGS]]</f>
        <v>1200.0000000000018</v>
      </c>
      <c r="Q627" s="1">
        <f>WEEKDAY(Table4[[#This Row],[Sales Date]])</f>
        <v>1</v>
      </c>
    </row>
    <row r="628" spans="2:17" x14ac:dyDescent="0.25">
      <c r="B628" t="s">
        <v>1285</v>
      </c>
      <c r="C628" s="9">
        <v>44074</v>
      </c>
      <c r="D628" t="s">
        <v>1286</v>
      </c>
      <c r="E628" t="s">
        <v>30</v>
      </c>
      <c r="F628" t="s">
        <v>17</v>
      </c>
      <c r="G628" t="s">
        <v>18</v>
      </c>
      <c r="H628" t="s">
        <v>65</v>
      </c>
      <c r="I628" t="s">
        <v>46</v>
      </c>
      <c r="J628">
        <v>2</v>
      </c>
      <c r="K628" t="s">
        <v>21</v>
      </c>
      <c r="L628">
        <v>9950</v>
      </c>
      <c r="M628">
        <v>9000</v>
      </c>
      <c r="N628">
        <f>Table4[[#This Row],[Qty]]*Table4[[#This Row],[Price]]</f>
        <v>19900</v>
      </c>
      <c r="O628">
        <f>Table4[[#This Row],[Qty]]*Table4[[#This Row],[Cost]]</f>
        <v>18000</v>
      </c>
      <c r="P628">
        <f>Table4[[#This Row],[Total Sales]]-Table4[[#This Row],[COGS]]</f>
        <v>1900</v>
      </c>
      <c r="Q628" s="1">
        <f>WEEKDAY(Table4[[#This Row],[Sales Date]])</f>
        <v>2</v>
      </c>
    </row>
    <row r="629" spans="2:17" x14ac:dyDescent="0.25">
      <c r="B629" t="s">
        <v>1287</v>
      </c>
      <c r="C629" s="9">
        <v>44044</v>
      </c>
      <c r="D629" t="s">
        <v>1288</v>
      </c>
      <c r="E629" t="s">
        <v>16</v>
      </c>
      <c r="F629" t="s">
        <v>24</v>
      </c>
      <c r="G629" t="s">
        <v>25</v>
      </c>
      <c r="H629" t="s">
        <v>68</v>
      </c>
      <c r="I629" t="s">
        <v>20</v>
      </c>
      <c r="J629">
        <v>2</v>
      </c>
      <c r="K629" t="s">
        <v>21</v>
      </c>
      <c r="L629">
        <v>7700</v>
      </c>
      <c r="M629">
        <v>7000</v>
      </c>
      <c r="N629">
        <f>Table4[[#This Row],[Qty]]*Table4[[#This Row],[Price]]</f>
        <v>15400</v>
      </c>
      <c r="O629">
        <f>Table4[[#This Row],[Qty]]*Table4[[#This Row],[Cost]]</f>
        <v>14000</v>
      </c>
      <c r="P629">
        <f>Table4[[#This Row],[Total Sales]]-Table4[[#This Row],[COGS]]</f>
        <v>1400</v>
      </c>
      <c r="Q629" s="1">
        <f>WEEKDAY(Table4[[#This Row],[Sales Date]])</f>
        <v>7</v>
      </c>
    </row>
    <row r="630" spans="2:17" x14ac:dyDescent="0.25">
      <c r="B630" t="s">
        <v>1289</v>
      </c>
      <c r="C630" s="9">
        <v>44045</v>
      </c>
      <c r="D630" t="s">
        <v>1290</v>
      </c>
      <c r="E630" t="s">
        <v>30</v>
      </c>
      <c r="F630" t="s">
        <v>31</v>
      </c>
      <c r="G630" t="s">
        <v>32</v>
      </c>
      <c r="H630" t="s">
        <v>71</v>
      </c>
      <c r="I630" t="s">
        <v>20</v>
      </c>
      <c r="J630">
        <v>4</v>
      </c>
      <c r="K630" t="s">
        <v>21</v>
      </c>
      <c r="L630">
        <v>11000</v>
      </c>
      <c r="M630">
        <v>10000</v>
      </c>
      <c r="N630">
        <f>Table4[[#This Row],[Qty]]*Table4[[#This Row],[Price]]</f>
        <v>44000</v>
      </c>
      <c r="O630">
        <f>Table4[[#This Row],[Qty]]*Table4[[#This Row],[Cost]]</f>
        <v>40000</v>
      </c>
      <c r="P630">
        <f>Table4[[#This Row],[Total Sales]]-Table4[[#This Row],[COGS]]</f>
        <v>4000</v>
      </c>
      <c r="Q630" s="1">
        <f>WEEKDAY(Table4[[#This Row],[Sales Date]])</f>
        <v>1</v>
      </c>
    </row>
    <row r="631" spans="2:17" x14ac:dyDescent="0.25">
      <c r="B631" t="s">
        <v>1291</v>
      </c>
      <c r="C631" s="9">
        <v>44046</v>
      </c>
      <c r="D631" t="s">
        <v>1292</v>
      </c>
      <c r="E631" t="s">
        <v>30</v>
      </c>
      <c r="F631" t="s">
        <v>36</v>
      </c>
      <c r="G631" t="s">
        <v>37</v>
      </c>
      <c r="H631" t="s">
        <v>74</v>
      </c>
      <c r="I631" t="s">
        <v>39</v>
      </c>
      <c r="J631">
        <v>1</v>
      </c>
      <c r="K631" t="s">
        <v>21</v>
      </c>
      <c r="L631">
        <v>13200.000000000002</v>
      </c>
      <c r="M631">
        <v>12000</v>
      </c>
      <c r="N631">
        <f>Table4[[#This Row],[Qty]]*Table4[[#This Row],[Price]]</f>
        <v>13200.000000000002</v>
      </c>
      <c r="O631">
        <f>Table4[[#This Row],[Qty]]*Table4[[#This Row],[Cost]]</f>
        <v>12000</v>
      </c>
      <c r="P631">
        <f>Table4[[#This Row],[Total Sales]]-Table4[[#This Row],[COGS]]</f>
        <v>1200.0000000000018</v>
      </c>
      <c r="Q631" s="1">
        <f>WEEKDAY(Table4[[#This Row],[Sales Date]])</f>
        <v>2</v>
      </c>
    </row>
    <row r="632" spans="2:17" x14ac:dyDescent="0.25">
      <c r="B632" t="s">
        <v>1293</v>
      </c>
      <c r="C632" s="9">
        <v>44047</v>
      </c>
      <c r="D632" t="s">
        <v>1294</v>
      </c>
      <c r="E632" t="s">
        <v>30</v>
      </c>
      <c r="F632" t="s">
        <v>17</v>
      </c>
      <c r="G632" t="s">
        <v>18</v>
      </c>
      <c r="H632" t="s">
        <v>45</v>
      </c>
      <c r="I632" t="s">
        <v>46</v>
      </c>
      <c r="J632">
        <v>2</v>
      </c>
      <c r="K632" t="s">
        <v>21</v>
      </c>
      <c r="L632">
        <v>9950</v>
      </c>
      <c r="M632">
        <v>9000</v>
      </c>
      <c r="N632">
        <f>Table4[[#This Row],[Qty]]*Table4[[#This Row],[Price]]</f>
        <v>19900</v>
      </c>
      <c r="O632">
        <f>Table4[[#This Row],[Qty]]*Table4[[#This Row],[Cost]]</f>
        <v>18000</v>
      </c>
      <c r="P632">
        <f>Table4[[#This Row],[Total Sales]]-Table4[[#This Row],[COGS]]</f>
        <v>1900</v>
      </c>
      <c r="Q632" s="1">
        <f>WEEKDAY(Table4[[#This Row],[Sales Date]])</f>
        <v>3</v>
      </c>
    </row>
    <row r="633" spans="2:17" x14ac:dyDescent="0.25">
      <c r="B633" t="s">
        <v>1295</v>
      </c>
      <c r="C633" s="9">
        <v>44048</v>
      </c>
      <c r="D633" t="s">
        <v>1296</v>
      </c>
      <c r="E633" t="s">
        <v>30</v>
      </c>
      <c r="F633" t="s">
        <v>17</v>
      </c>
      <c r="G633" t="s">
        <v>18</v>
      </c>
      <c r="H633" t="s">
        <v>49</v>
      </c>
      <c r="I633" t="s">
        <v>20</v>
      </c>
      <c r="J633">
        <v>2</v>
      </c>
      <c r="K633" t="s">
        <v>21</v>
      </c>
      <c r="L633">
        <v>7700</v>
      </c>
      <c r="M633">
        <v>7000</v>
      </c>
      <c r="N633">
        <f>Table4[[#This Row],[Qty]]*Table4[[#This Row],[Price]]</f>
        <v>15400</v>
      </c>
      <c r="O633">
        <f>Table4[[#This Row],[Qty]]*Table4[[#This Row],[Cost]]</f>
        <v>14000</v>
      </c>
      <c r="P633">
        <f>Table4[[#This Row],[Total Sales]]-Table4[[#This Row],[COGS]]</f>
        <v>1400</v>
      </c>
      <c r="Q633" s="1">
        <f>WEEKDAY(Table4[[#This Row],[Sales Date]])</f>
        <v>4</v>
      </c>
    </row>
    <row r="634" spans="2:17" x14ac:dyDescent="0.25">
      <c r="B634" t="s">
        <v>1297</v>
      </c>
      <c r="C634" s="9">
        <v>44049</v>
      </c>
      <c r="D634" t="s">
        <v>1298</v>
      </c>
      <c r="E634" t="s">
        <v>30</v>
      </c>
      <c r="F634" t="s">
        <v>24</v>
      </c>
      <c r="G634" t="s">
        <v>25</v>
      </c>
      <c r="H634" t="s">
        <v>52</v>
      </c>
      <c r="I634" t="s">
        <v>39</v>
      </c>
      <c r="J634">
        <v>1</v>
      </c>
      <c r="K634" t="s">
        <v>21</v>
      </c>
      <c r="L634">
        <v>11000</v>
      </c>
      <c r="M634">
        <v>10000</v>
      </c>
      <c r="N634">
        <f>Table4[[#This Row],[Qty]]*Table4[[#This Row],[Price]]</f>
        <v>11000</v>
      </c>
      <c r="O634">
        <f>Table4[[#This Row],[Qty]]*Table4[[#This Row],[Cost]]</f>
        <v>10000</v>
      </c>
      <c r="P634">
        <f>Table4[[#This Row],[Total Sales]]-Table4[[#This Row],[COGS]]</f>
        <v>1000</v>
      </c>
      <c r="Q634" s="1">
        <f>WEEKDAY(Table4[[#This Row],[Sales Date]])</f>
        <v>5</v>
      </c>
    </row>
    <row r="635" spans="2:17" x14ac:dyDescent="0.25">
      <c r="B635" t="s">
        <v>1299</v>
      </c>
      <c r="C635" s="9">
        <v>44050</v>
      </c>
      <c r="D635" t="s">
        <v>1300</v>
      </c>
      <c r="E635" t="s">
        <v>30</v>
      </c>
      <c r="F635" t="s">
        <v>31</v>
      </c>
      <c r="G635" t="s">
        <v>32</v>
      </c>
      <c r="H635" t="s">
        <v>55</v>
      </c>
      <c r="I635" t="s">
        <v>39</v>
      </c>
      <c r="J635">
        <v>1</v>
      </c>
      <c r="K635" t="s">
        <v>21</v>
      </c>
      <c r="L635">
        <v>7700.0000000000009</v>
      </c>
      <c r="M635">
        <v>7000</v>
      </c>
      <c r="N635">
        <f>Table4[[#This Row],[Qty]]*Table4[[#This Row],[Price]]</f>
        <v>7700.0000000000009</v>
      </c>
      <c r="O635">
        <f>Table4[[#This Row],[Qty]]*Table4[[#This Row],[Cost]]</f>
        <v>7000</v>
      </c>
      <c r="P635">
        <f>Table4[[#This Row],[Total Sales]]-Table4[[#This Row],[COGS]]</f>
        <v>700.00000000000091</v>
      </c>
      <c r="Q635" s="1">
        <f>WEEKDAY(Table4[[#This Row],[Sales Date]])</f>
        <v>6</v>
      </c>
    </row>
    <row r="636" spans="2:17" x14ac:dyDescent="0.25">
      <c r="B636" t="s">
        <v>1301</v>
      </c>
      <c r="C636" s="9">
        <v>44051</v>
      </c>
      <c r="D636" t="s">
        <v>1302</v>
      </c>
      <c r="E636" t="s">
        <v>30</v>
      </c>
      <c r="F636" t="s">
        <v>36</v>
      </c>
      <c r="G636" t="s">
        <v>37</v>
      </c>
      <c r="H636" t="s">
        <v>19</v>
      </c>
      <c r="I636" t="s">
        <v>20</v>
      </c>
      <c r="J636">
        <v>2</v>
      </c>
      <c r="K636" t="s">
        <v>21</v>
      </c>
      <c r="L636">
        <v>9950</v>
      </c>
      <c r="M636">
        <v>9000</v>
      </c>
      <c r="N636">
        <f>Table4[[#This Row],[Qty]]*Table4[[#This Row],[Price]]</f>
        <v>19900</v>
      </c>
      <c r="O636">
        <f>Table4[[#This Row],[Qty]]*Table4[[#This Row],[Cost]]</f>
        <v>18000</v>
      </c>
      <c r="P636">
        <f>Table4[[#This Row],[Total Sales]]-Table4[[#This Row],[COGS]]</f>
        <v>1900</v>
      </c>
      <c r="Q636" s="1">
        <f>WEEKDAY(Table4[[#This Row],[Sales Date]])</f>
        <v>7</v>
      </c>
    </row>
    <row r="637" spans="2:17" x14ac:dyDescent="0.25">
      <c r="B637" t="s">
        <v>1303</v>
      </c>
      <c r="C637" s="9">
        <v>44052</v>
      </c>
      <c r="D637" t="s">
        <v>1304</v>
      </c>
      <c r="E637" t="s">
        <v>30</v>
      </c>
      <c r="F637" t="s">
        <v>17</v>
      </c>
      <c r="G637" t="s">
        <v>18</v>
      </c>
      <c r="H637" t="s">
        <v>26</v>
      </c>
      <c r="I637" t="s">
        <v>20</v>
      </c>
      <c r="J637">
        <v>2</v>
      </c>
      <c r="K637" t="s">
        <v>21</v>
      </c>
      <c r="L637">
        <v>19800</v>
      </c>
      <c r="M637">
        <v>18000</v>
      </c>
      <c r="N637">
        <f>Table4[[#This Row],[Qty]]*Table4[[#This Row],[Price]]</f>
        <v>39600</v>
      </c>
      <c r="O637">
        <f>Table4[[#This Row],[Qty]]*Table4[[#This Row],[Cost]]</f>
        <v>36000</v>
      </c>
      <c r="P637">
        <f>Table4[[#This Row],[Total Sales]]-Table4[[#This Row],[COGS]]</f>
        <v>3600</v>
      </c>
      <c r="Q637" s="1">
        <f>WEEKDAY(Table4[[#This Row],[Sales Date]])</f>
        <v>1</v>
      </c>
    </row>
    <row r="638" spans="2:17" x14ac:dyDescent="0.25">
      <c r="B638" t="s">
        <v>1305</v>
      </c>
      <c r="C638" s="9">
        <v>44053</v>
      </c>
      <c r="D638" t="s">
        <v>1306</v>
      </c>
      <c r="E638" t="s">
        <v>30</v>
      </c>
      <c r="F638" t="s">
        <v>17</v>
      </c>
      <c r="G638" t="s">
        <v>18</v>
      </c>
      <c r="H638" t="s">
        <v>33</v>
      </c>
      <c r="I638" t="s">
        <v>20</v>
      </c>
      <c r="J638">
        <v>1</v>
      </c>
      <c r="K638" t="s">
        <v>21</v>
      </c>
      <c r="L638">
        <v>44000</v>
      </c>
      <c r="M638">
        <v>40000</v>
      </c>
      <c r="N638">
        <f>Table4[[#This Row],[Qty]]*Table4[[#This Row],[Price]]</f>
        <v>44000</v>
      </c>
      <c r="O638">
        <f>Table4[[#This Row],[Qty]]*Table4[[#This Row],[Cost]]</f>
        <v>40000</v>
      </c>
      <c r="P638">
        <f>Table4[[#This Row],[Total Sales]]-Table4[[#This Row],[COGS]]</f>
        <v>4000</v>
      </c>
      <c r="Q638" s="1">
        <f>WEEKDAY(Table4[[#This Row],[Sales Date]])</f>
        <v>2</v>
      </c>
    </row>
    <row r="639" spans="2:17" x14ac:dyDescent="0.25">
      <c r="B639" t="s">
        <v>1307</v>
      </c>
      <c r="C639" s="9">
        <v>44054</v>
      </c>
      <c r="D639" t="s">
        <v>1308</v>
      </c>
      <c r="E639" t="s">
        <v>30</v>
      </c>
      <c r="F639" t="s">
        <v>24</v>
      </c>
      <c r="G639" t="s">
        <v>25</v>
      </c>
      <c r="H639" t="s">
        <v>38</v>
      </c>
      <c r="I639" t="s">
        <v>39</v>
      </c>
      <c r="J639">
        <v>1</v>
      </c>
      <c r="K639" t="s">
        <v>21</v>
      </c>
      <c r="L639">
        <v>22000</v>
      </c>
      <c r="M639">
        <v>20000</v>
      </c>
      <c r="N639">
        <f>Table4[[#This Row],[Qty]]*Table4[[#This Row],[Price]]</f>
        <v>22000</v>
      </c>
      <c r="O639">
        <f>Table4[[#This Row],[Qty]]*Table4[[#This Row],[Cost]]</f>
        <v>20000</v>
      </c>
      <c r="P639">
        <f>Table4[[#This Row],[Total Sales]]-Table4[[#This Row],[COGS]]</f>
        <v>2000</v>
      </c>
      <c r="Q639" s="1">
        <f>WEEKDAY(Table4[[#This Row],[Sales Date]])</f>
        <v>3</v>
      </c>
    </row>
    <row r="640" spans="2:17" x14ac:dyDescent="0.25">
      <c r="B640" t="s">
        <v>1309</v>
      </c>
      <c r="C640" s="9">
        <v>44055</v>
      </c>
      <c r="D640" t="s">
        <v>1310</v>
      </c>
      <c r="E640" t="s">
        <v>30</v>
      </c>
      <c r="F640" t="s">
        <v>31</v>
      </c>
      <c r="G640" t="s">
        <v>32</v>
      </c>
      <c r="H640" t="s">
        <v>42</v>
      </c>
      <c r="I640" t="s">
        <v>20</v>
      </c>
      <c r="J640">
        <v>2</v>
      </c>
      <c r="K640" t="s">
        <v>21</v>
      </c>
      <c r="L640">
        <v>13000</v>
      </c>
      <c r="M640">
        <v>12000</v>
      </c>
      <c r="N640">
        <f>Table4[[#This Row],[Qty]]*Table4[[#This Row],[Price]]</f>
        <v>26000</v>
      </c>
      <c r="O640">
        <f>Table4[[#This Row],[Qty]]*Table4[[#This Row],[Cost]]</f>
        <v>24000</v>
      </c>
      <c r="P640">
        <f>Table4[[#This Row],[Total Sales]]-Table4[[#This Row],[COGS]]</f>
        <v>2000</v>
      </c>
      <c r="Q640" s="1">
        <f>WEEKDAY(Table4[[#This Row],[Sales Date]])</f>
        <v>4</v>
      </c>
    </row>
    <row r="641" spans="2:17" x14ac:dyDescent="0.25">
      <c r="B641" t="s">
        <v>1311</v>
      </c>
      <c r="C641" s="9">
        <v>44056</v>
      </c>
      <c r="D641" t="s">
        <v>1312</v>
      </c>
      <c r="E641" t="s">
        <v>30</v>
      </c>
      <c r="F641" t="s">
        <v>36</v>
      </c>
      <c r="G641" t="s">
        <v>37</v>
      </c>
      <c r="H641" t="s">
        <v>45</v>
      </c>
      <c r="I641" t="s">
        <v>46</v>
      </c>
      <c r="J641">
        <v>2</v>
      </c>
      <c r="K641" t="s">
        <v>21</v>
      </c>
      <c r="L641">
        <v>6700</v>
      </c>
      <c r="M641">
        <v>5000</v>
      </c>
      <c r="N641">
        <f>Table4[[#This Row],[Qty]]*Table4[[#This Row],[Price]]</f>
        <v>13400</v>
      </c>
      <c r="O641">
        <f>Table4[[#This Row],[Qty]]*Table4[[#This Row],[Cost]]</f>
        <v>10000</v>
      </c>
      <c r="P641">
        <f>Table4[[#This Row],[Total Sales]]-Table4[[#This Row],[COGS]]</f>
        <v>3400</v>
      </c>
      <c r="Q641" s="1">
        <f>WEEKDAY(Table4[[#This Row],[Sales Date]])</f>
        <v>5</v>
      </c>
    </row>
    <row r="642" spans="2:17" x14ac:dyDescent="0.25">
      <c r="B642" t="s">
        <v>1313</v>
      </c>
      <c r="C642" s="9">
        <v>44057</v>
      </c>
      <c r="D642" t="s">
        <v>1314</v>
      </c>
      <c r="E642" t="s">
        <v>30</v>
      </c>
      <c r="F642" t="s">
        <v>17</v>
      </c>
      <c r="G642" t="s">
        <v>18</v>
      </c>
      <c r="H642" t="s">
        <v>49</v>
      </c>
      <c r="I642" t="s">
        <v>20</v>
      </c>
      <c r="J642">
        <v>1</v>
      </c>
      <c r="K642" t="s">
        <v>21</v>
      </c>
      <c r="L642">
        <v>6700</v>
      </c>
      <c r="M642">
        <v>5001</v>
      </c>
      <c r="N642">
        <f>Table4[[#This Row],[Qty]]*Table4[[#This Row],[Price]]</f>
        <v>6700</v>
      </c>
      <c r="O642">
        <f>Table4[[#This Row],[Qty]]*Table4[[#This Row],[Cost]]</f>
        <v>5001</v>
      </c>
      <c r="P642">
        <f>Table4[[#This Row],[Total Sales]]-Table4[[#This Row],[COGS]]</f>
        <v>1699</v>
      </c>
      <c r="Q642" s="1">
        <f>WEEKDAY(Table4[[#This Row],[Sales Date]])</f>
        <v>6</v>
      </c>
    </row>
    <row r="643" spans="2:17" x14ac:dyDescent="0.25">
      <c r="B643" t="s">
        <v>1315</v>
      </c>
      <c r="C643" s="9">
        <v>44058</v>
      </c>
      <c r="D643" t="s">
        <v>1316</v>
      </c>
      <c r="E643" t="s">
        <v>16</v>
      </c>
      <c r="F643" t="s">
        <v>17</v>
      </c>
      <c r="G643" t="s">
        <v>18</v>
      </c>
      <c r="H643" t="s">
        <v>52</v>
      </c>
      <c r="I643" t="s">
        <v>39</v>
      </c>
      <c r="J643">
        <v>1</v>
      </c>
      <c r="K643" t="s">
        <v>21</v>
      </c>
      <c r="L643">
        <v>6700</v>
      </c>
      <c r="M643">
        <v>5002</v>
      </c>
      <c r="N643">
        <f>Table4[[#This Row],[Qty]]*Table4[[#This Row],[Price]]</f>
        <v>6700</v>
      </c>
      <c r="O643">
        <f>Table4[[#This Row],[Qty]]*Table4[[#This Row],[Cost]]</f>
        <v>5002</v>
      </c>
      <c r="P643">
        <f>Table4[[#This Row],[Total Sales]]-Table4[[#This Row],[COGS]]</f>
        <v>1698</v>
      </c>
      <c r="Q643" s="1">
        <f>WEEKDAY(Table4[[#This Row],[Sales Date]])</f>
        <v>7</v>
      </c>
    </row>
    <row r="644" spans="2:17" x14ac:dyDescent="0.25">
      <c r="B644" t="s">
        <v>1317</v>
      </c>
      <c r="C644" s="9">
        <v>44059</v>
      </c>
      <c r="D644" t="s">
        <v>1318</v>
      </c>
      <c r="E644" t="s">
        <v>16</v>
      </c>
      <c r="F644" t="s">
        <v>24</v>
      </c>
      <c r="G644" t="s">
        <v>25</v>
      </c>
      <c r="H644" t="s">
        <v>55</v>
      </c>
      <c r="I644" t="s">
        <v>39</v>
      </c>
      <c r="J644">
        <v>2</v>
      </c>
      <c r="K644" t="s">
        <v>21</v>
      </c>
      <c r="L644">
        <v>6700</v>
      </c>
      <c r="M644">
        <v>5000</v>
      </c>
      <c r="N644">
        <f>Table4[[#This Row],[Qty]]*Table4[[#This Row],[Price]]</f>
        <v>13400</v>
      </c>
      <c r="O644">
        <f>Table4[[#This Row],[Qty]]*Table4[[#This Row],[Cost]]</f>
        <v>10000</v>
      </c>
      <c r="P644">
        <f>Table4[[#This Row],[Total Sales]]-Table4[[#This Row],[COGS]]</f>
        <v>3400</v>
      </c>
      <c r="Q644" s="1">
        <f>WEEKDAY(Table4[[#This Row],[Sales Date]])</f>
        <v>1</v>
      </c>
    </row>
    <row r="645" spans="2:17" x14ac:dyDescent="0.25">
      <c r="B645" t="s">
        <v>1319</v>
      </c>
      <c r="C645" s="9">
        <v>44060</v>
      </c>
      <c r="D645" t="s">
        <v>1320</v>
      </c>
      <c r="E645" t="s">
        <v>16</v>
      </c>
      <c r="F645" t="s">
        <v>31</v>
      </c>
      <c r="G645" t="s">
        <v>32</v>
      </c>
      <c r="H645" t="s">
        <v>45</v>
      </c>
      <c r="I645" t="s">
        <v>46</v>
      </c>
      <c r="J645">
        <v>2</v>
      </c>
      <c r="K645" t="s">
        <v>21</v>
      </c>
      <c r="L645">
        <v>6700</v>
      </c>
      <c r="M645">
        <v>5001</v>
      </c>
      <c r="N645">
        <f>Table4[[#This Row],[Qty]]*Table4[[#This Row],[Price]]</f>
        <v>13400</v>
      </c>
      <c r="O645">
        <f>Table4[[#This Row],[Qty]]*Table4[[#This Row],[Cost]]</f>
        <v>10002</v>
      </c>
      <c r="P645">
        <f>Table4[[#This Row],[Total Sales]]-Table4[[#This Row],[COGS]]</f>
        <v>3398</v>
      </c>
      <c r="Q645" s="1">
        <f>WEEKDAY(Table4[[#This Row],[Sales Date]])</f>
        <v>2</v>
      </c>
    </row>
    <row r="646" spans="2:17" x14ac:dyDescent="0.25">
      <c r="B646" t="s">
        <v>1321</v>
      </c>
      <c r="C646" s="9">
        <v>44061</v>
      </c>
      <c r="D646" t="s">
        <v>1322</v>
      </c>
      <c r="E646" t="s">
        <v>30</v>
      </c>
      <c r="F646" t="s">
        <v>36</v>
      </c>
      <c r="G646" t="s">
        <v>37</v>
      </c>
      <c r="H646" t="s">
        <v>49</v>
      </c>
      <c r="I646" t="s">
        <v>20</v>
      </c>
      <c r="J646">
        <v>1</v>
      </c>
      <c r="K646" t="s">
        <v>21</v>
      </c>
      <c r="L646">
        <v>6700</v>
      </c>
      <c r="M646">
        <v>5002</v>
      </c>
      <c r="N646">
        <f>Table4[[#This Row],[Qty]]*Table4[[#This Row],[Price]]</f>
        <v>6700</v>
      </c>
      <c r="O646">
        <f>Table4[[#This Row],[Qty]]*Table4[[#This Row],[Cost]]</f>
        <v>5002</v>
      </c>
      <c r="P646">
        <f>Table4[[#This Row],[Total Sales]]-Table4[[#This Row],[COGS]]</f>
        <v>1698</v>
      </c>
      <c r="Q646" s="1">
        <f>WEEKDAY(Table4[[#This Row],[Sales Date]])</f>
        <v>3</v>
      </c>
    </row>
    <row r="647" spans="2:17" x14ac:dyDescent="0.25">
      <c r="B647" t="s">
        <v>1323</v>
      </c>
      <c r="C647" s="9">
        <v>44062</v>
      </c>
      <c r="D647" t="s">
        <v>1324</v>
      </c>
      <c r="E647" t="s">
        <v>30</v>
      </c>
      <c r="F647" t="s">
        <v>17</v>
      </c>
      <c r="G647" t="s">
        <v>18</v>
      </c>
      <c r="H647" t="s">
        <v>52</v>
      </c>
      <c r="I647" t="s">
        <v>39</v>
      </c>
      <c r="J647">
        <v>1</v>
      </c>
      <c r="K647" t="s">
        <v>21</v>
      </c>
      <c r="L647">
        <v>6700</v>
      </c>
      <c r="M647">
        <v>5000</v>
      </c>
      <c r="N647">
        <f>Table4[[#This Row],[Qty]]*Table4[[#This Row],[Price]]</f>
        <v>6700</v>
      </c>
      <c r="O647">
        <f>Table4[[#This Row],[Qty]]*Table4[[#This Row],[Cost]]</f>
        <v>5000</v>
      </c>
      <c r="P647">
        <f>Table4[[#This Row],[Total Sales]]-Table4[[#This Row],[COGS]]</f>
        <v>1700</v>
      </c>
      <c r="Q647" s="1">
        <f>WEEKDAY(Table4[[#This Row],[Sales Date]])</f>
        <v>4</v>
      </c>
    </row>
    <row r="648" spans="2:17" x14ac:dyDescent="0.25">
      <c r="B648" t="s">
        <v>1325</v>
      </c>
      <c r="C648" s="9">
        <v>44063</v>
      </c>
      <c r="E648" t="s">
        <v>30</v>
      </c>
      <c r="F648" t="s">
        <v>17</v>
      </c>
      <c r="G648" t="s">
        <v>18</v>
      </c>
      <c r="H648" t="s">
        <v>55</v>
      </c>
      <c r="I648" t="s">
        <v>39</v>
      </c>
      <c r="J648">
        <v>2</v>
      </c>
      <c r="K648" t="s">
        <v>21</v>
      </c>
      <c r="L648">
        <v>6700</v>
      </c>
      <c r="M648">
        <v>5001</v>
      </c>
      <c r="N648">
        <f>Table4[[#This Row],[Qty]]*Table4[[#This Row],[Price]]</f>
        <v>13400</v>
      </c>
      <c r="O648">
        <f>Table4[[#This Row],[Qty]]*Table4[[#This Row],[Cost]]</f>
        <v>10002</v>
      </c>
      <c r="P648">
        <f>Table4[[#This Row],[Total Sales]]-Table4[[#This Row],[COGS]]</f>
        <v>3398</v>
      </c>
      <c r="Q648" s="1">
        <f>WEEKDAY(Table4[[#This Row],[Sales Date]])</f>
        <v>5</v>
      </c>
    </row>
    <row r="649" spans="2:17" x14ac:dyDescent="0.25">
      <c r="B649" t="s">
        <v>1326</v>
      </c>
      <c r="C649" s="9">
        <v>44064</v>
      </c>
      <c r="D649" t="s">
        <v>1327</v>
      </c>
      <c r="E649" t="s">
        <v>30</v>
      </c>
      <c r="F649" t="s">
        <v>24</v>
      </c>
      <c r="G649" t="s">
        <v>25</v>
      </c>
      <c r="H649" t="s">
        <v>71</v>
      </c>
      <c r="I649" t="s">
        <v>20</v>
      </c>
      <c r="J649">
        <v>2</v>
      </c>
      <c r="K649" t="s">
        <v>21</v>
      </c>
      <c r="L649">
        <v>6700</v>
      </c>
      <c r="M649">
        <v>5002</v>
      </c>
      <c r="N649">
        <f>Table4[[#This Row],[Qty]]*Table4[[#This Row],[Price]]</f>
        <v>13400</v>
      </c>
      <c r="O649">
        <f>Table4[[#This Row],[Qty]]*Table4[[#This Row],[Cost]]</f>
        <v>10004</v>
      </c>
      <c r="P649">
        <f>Table4[[#This Row],[Total Sales]]-Table4[[#This Row],[COGS]]</f>
        <v>3396</v>
      </c>
      <c r="Q649" s="1">
        <f>WEEKDAY(Table4[[#This Row],[Sales Date]])</f>
        <v>6</v>
      </c>
    </row>
    <row r="650" spans="2:17" x14ac:dyDescent="0.25">
      <c r="B650" t="s">
        <v>1328</v>
      </c>
      <c r="C650" s="9">
        <v>44065</v>
      </c>
      <c r="D650" t="s">
        <v>1329</v>
      </c>
      <c r="E650" t="s">
        <v>16</v>
      </c>
      <c r="F650" t="s">
        <v>31</v>
      </c>
      <c r="G650" t="s">
        <v>32</v>
      </c>
      <c r="H650" t="s">
        <v>74</v>
      </c>
      <c r="I650" t="s">
        <v>39</v>
      </c>
      <c r="J650">
        <v>1</v>
      </c>
      <c r="K650" t="s">
        <v>21</v>
      </c>
      <c r="L650">
        <v>22000</v>
      </c>
      <c r="M650">
        <v>20000</v>
      </c>
      <c r="N650">
        <f>Table4[[#This Row],[Qty]]*Table4[[#This Row],[Price]]</f>
        <v>22000</v>
      </c>
      <c r="O650">
        <f>Table4[[#This Row],[Qty]]*Table4[[#This Row],[Cost]]</f>
        <v>20000</v>
      </c>
      <c r="P650">
        <f>Table4[[#This Row],[Total Sales]]-Table4[[#This Row],[COGS]]</f>
        <v>2000</v>
      </c>
      <c r="Q650" s="1">
        <f>WEEKDAY(Table4[[#This Row],[Sales Date]])</f>
        <v>7</v>
      </c>
    </row>
    <row r="651" spans="2:17" x14ac:dyDescent="0.25">
      <c r="B651" t="s">
        <v>1330</v>
      </c>
      <c r="C651" s="9">
        <v>44066</v>
      </c>
      <c r="D651" t="s">
        <v>1331</v>
      </c>
      <c r="E651" t="s">
        <v>30</v>
      </c>
      <c r="F651" t="s">
        <v>36</v>
      </c>
      <c r="G651" t="s">
        <v>37</v>
      </c>
      <c r="H651" t="s">
        <v>77</v>
      </c>
      <c r="I651" t="s">
        <v>20</v>
      </c>
      <c r="J651">
        <v>1</v>
      </c>
      <c r="K651" t="s">
        <v>27</v>
      </c>
      <c r="L651">
        <v>10000</v>
      </c>
      <c r="M651">
        <v>9000</v>
      </c>
      <c r="N651">
        <f>Table4[[#This Row],[Qty]]*Table4[[#This Row],[Price]]</f>
        <v>10000</v>
      </c>
      <c r="O651">
        <f>Table4[[#This Row],[Qty]]*Table4[[#This Row],[Cost]]</f>
        <v>9000</v>
      </c>
      <c r="P651">
        <f>Table4[[#This Row],[Total Sales]]-Table4[[#This Row],[COGS]]</f>
        <v>1000</v>
      </c>
      <c r="Q651" s="1">
        <f>WEEKDAY(Table4[[#This Row],[Sales Date]])</f>
        <v>1</v>
      </c>
    </row>
    <row r="652" spans="2:17" x14ac:dyDescent="0.25">
      <c r="B652" t="s">
        <v>1332</v>
      </c>
      <c r="C652" s="9">
        <v>44067</v>
      </c>
      <c r="D652" t="s">
        <v>1333</v>
      </c>
      <c r="E652" t="s">
        <v>30</v>
      </c>
      <c r="F652" t="s">
        <v>17</v>
      </c>
      <c r="G652" t="s">
        <v>18</v>
      </c>
      <c r="H652" t="s">
        <v>80</v>
      </c>
      <c r="I652" t="s">
        <v>20</v>
      </c>
      <c r="J652">
        <v>1</v>
      </c>
      <c r="K652" t="s">
        <v>21</v>
      </c>
      <c r="L652">
        <v>8500</v>
      </c>
      <c r="M652">
        <v>7600</v>
      </c>
      <c r="N652">
        <f>Table4[[#This Row],[Qty]]*Table4[[#This Row],[Price]]</f>
        <v>8500</v>
      </c>
      <c r="O652">
        <f>Table4[[#This Row],[Qty]]*Table4[[#This Row],[Cost]]</f>
        <v>7600</v>
      </c>
      <c r="P652">
        <f>Table4[[#This Row],[Total Sales]]-Table4[[#This Row],[COGS]]</f>
        <v>900</v>
      </c>
      <c r="Q652" s="1">
        <f>WEEKDAY(Table4[[#This Row],[Sales Date]])</f>
        <v>2</v>
      </c>
    </row>
    <row r="653" spans="2:17" x14ac:dyDescent="0.25">
      <c r="B653" t="s">
        <v>1334</v>
      </c>
      <c r="C653" s="9">
        <v>44068</v>
      </c>
      <c r="D653" t="s">
        <v>1335</v>
      </c>
      <c r="E653" t="s">
        <v>30</v>
      </c>
      <c r="F653" t="s">
        <v>17</v>
      </c>
      <c r="G653" t="s">
        <v>18</v>
      </c>
      <c r="H653" t="s">
        <v>83</v>
      </c>
      <c r="I653" t="s">
        <v>46</v>
      </c>
      <c r="J653">
        <v>2</v>
      </c>
      <c r="K653" t="s">
        <v>27</v>
      </c>
      <c r="L653">
        <v>8500</v>
      </c>
      <c r="M653">
        <v>7600</v>
      </c>
      <c r="N653">
        <f>Table4[[#This Row],[Qty]]*Table4[[#This Row],[Price]]</f>
        <v>17000</v>
      </c>
      <c r="O653">
        <f>Table4[[#This Row],[Qty]]*Table4[[#This Row],[Cost]]</f>
        <v>15200</v>
      </c>
      <c r="P653">
        <f>Table4[[#This Row],[Total Sales]]-Table4[[#This Row],[COGS]]</f>
        <v>1800</v>
      </c>
      <c r="Q653" s="1">
        <f>WEEKDAY(Table4[[#This Row],[Sales Date]])</f>
        <v>3</v>
      </c>
    </row>
    <row r="654" spans="2:17" x14ac:dyDescent="0.25">
      <c r="B654" t="s">
        <v>1336</v>
      </c>
      <c r="C654" s="9">
        <v>44069</v>
      </c>
      <c r="D654" t="s">
        <v>1337</v>
      </c>
      <c r="E654" t="s">
        <v>30</v>
      </c>
      <c r="F654" t="s">
        <v>24</v>
      </c>
      <c r="G654" t="s">
        <v>25</v>
      </c>
      <c r="H654" t="s">
        <v>86</v>
      </c>
      <c r="I654" t="s">
        <v>20</v>
      </c>
      <c r="J654">
        <v>3</v>
      </c>
      <c r="K654" t="s">
        <v>21</v>
      </c>
      <c r="L654">
        <v>13200.000000000002</v>
      </c>
      <c r="M654">
        <v>12000</v>
      </c>
      <c r="N654">
        <f>Table4[[#This Row],[Qty]]*Table4[[#This Row],[Price]]</f>
        <v>39600.000000000007</v>
      </c>
      <c r="O654">
        <f>Table4[[#This Row],[Qty]]*Table4[[#This Row],[Cost]]</f>
        <v>36000</v>
      </c>
      <c r="P654">
        <f>Table4[[#This Row],[Total Sales]]-Table4[[#This Row],[COGS]]</f>
        <v>3600.0000000000073</v>
      </c>
      <c r="Q654" s="1">
        <f>WEEKDAY(Table4[[#This Row],[Sales Date]])</f>
        <v>4</v>
      </c>
    </row>
    <row r="655" spans="2:17" x14ac:dyDescent="0.25">
      <c r="B655" t="s">
        <v>1338</v>
      </c>
      <c r="C655" s="9">
        <v>44070</v>
      </c>
      <c r="D655" t="s">
        <v>1339</v>
      </c>
      <c r="E655" t="s">
        <v>30</v>
      </c>
      <c r="F655" t="s">
        <v>31</v>
      </c>
      <c r="G655" t="s">
        <v>32</v>
      </c>
      <c r="H655" t="s">
        <v>19</v>
      </c>
      <c r="I655" t="s">
        <v>20</v>
      </c>
      <c r="J655">
        <v>2</v>
      </c>
      <c r="K655" t="s">
        <v>21</v>
      </c>
      <c r="L655">
        <v>22000</v>
      </c>
      <c r="M655">
        <v>20000</v>
      </c>
      <c r="N655">
        <f>Table4[[#This Row],[Qty]]*Table4[[#This Row],[Price]]</f>
        <v>44000</v>
      </c>
      <c r="O655">
        <f>Table4[[#This Row],[Qty]]*Table4[[#This Row],[Cost]]</f>
        <v>40000</v>
      </c>
      <c r="P655">
        <f>Table4[[#This Row],[Total Sales]]-Table4[[#This Row],[COGS]]</f>
        <v>4000</v>
      </c>
      <c r="Q655" s="1">
        <f>WEEKDAY(Table4[[#This Row],[Sales Date]])</f>
        <v>5</v>
      </c>
    </row>
    <row r="656" spans="2:17" x14ac:dyDescent="0.25">
      <c r="B656" t="s">
        <v>1340</v>
      </c>
      <c r="C656" s="9">
        <v>44071</v>
      </c>
      <c r="D656" t="s">
        <v>1341</v>
      </c>
      <c r="E656" t="s">
        <v>30</v>
      </c>
      <c r="F656" t="s">
        <v>36</v>
      </c>
      <c r="G656" t="s">
        <v>37</v>
      </c>
      <c r="H656" t="s">
        <v>26</v>
      </c>
      <c r="I656" t="s">
        <v>20</v>
      </c>
      <c r="J656">
        <v>2</v>
      </c>
      <c r="K656" t="s">
        <v>21</v>
      </c>
      <c r="L656">
        <v>7700</v>
      </c>
      <c r="M656">
        <v>7000</v>
      </c>
      <c r="N656">
        <f>Table4[[#This Row],[Qty]]*Table4[[#This Row],[Price]]</f>
        <v>15400</v>
      </c>
      <c r="O656">
        <f>Table4[[#This Row],[Qty]]*Table4[[#This Row],[Cost]]</f>
        <v>14000</v>
      </c>
      <c r="P656">
        <f>Table4[[#This Row],[Total Sales]]-Table4[[#This Row],[COGS]]</f>
        <v>1400</v>
      </c>
      <c r="Q656" s="1">
        <f>WEEKDAY(Table4[[#This Row],[Sales Date]])</f>
        <v>6</v>
      </c>
    </row>
    <row r="657" spans="2:17" x14ac:dyDescent="0.25">
      <c r="B657" t="s">
        <v>1342</v>
      </c>
      <c r="C657" s="9">
        <v>44072</v>
      </c>
      <c r="D657" t="s">
        <v>1343</v>
      </c>
      <c r="E657" t="s">
        <v>30</v>
      </c>
      <c r="F657" t="s">
        <v>17</v>
      </c>
      <c r="G657" t="s">
        <v>18</v>
      </c>
      <c r="H657" t="s">
        <v>45</v>
      </c>
      <c r="I657" t="s">
        <v>46</v>
      </c>
      <c r="J657">
        <v>3</v>
      </c>
      <c r="K657" t="s">
        <v>21</v>
      </c>
      <c r="L657">
        <v>22000</v>
      </c>
      <c r="M657">
        <v>20000</v>
      </c>
      <c r="N657">
        <f>Table4[[#This Row],[Qty]]*Table4[[#This Row],[Price]]</f>
        <v>66000</v>
      </c>
      <c r="O657">
        <f>Table4[[#This Row],[Qty]]*Table4[[#This Row],[Cost]]</f>
        <v>60000</v>
      </c>
      <c r="P657">
        <f>Table4[[#This Row],[Total Sales]]-Table4[[#This Row],[COGS]]</f>
        <v>6000</v>
      </c>
      <c r="Q657" s="1">
        <f>WEEKDAY(Table4[[#This Row],[Sales Date]])</f>
        <v>7</v>
      </c>
    </row>
    <row r="658" spans="2:17" x14ac:dyDescent="0.25">
      <c r="B658" t="s">
        <v>1344</v>
      </c>
      <c r="C658" s="9">
        <v>44073</v>
      </c>
      <c r="D658" t="s">
        <v>1345</v>
      </c>
      <c r="E658" t="s">
        <v>30</v>
      </c>
      <c r="F658" t="s">
        <v>17</v>
      </c>
      <c r="G658" t="s">
        <v>18</v>
      </c>
      <c r="H658" t="s">
        <v>49</v>
      </c>
      <c r="I658" t="s">
        <v>20</v>
      </c>
      <c r="J658">
        <v>1</v>
      </c>
      <c r="K658" t="s">
        <v>21</v>
      </c>
      <c r="L658">
        <v>44000</v>
      </c>
      <c r="M658">
        <v>40000</v>
      </c>
      <c r="N658">
        <f>Table4[[#This Row],[Qty]]*Table4[[#This Row],[Price]]</f>
        <v>44000</v>
      </c>
      <c r="O658">
        <f>Table4[[#This Row],[Qty]]*Table4[[#This Row],[Cost]]</f>
        <v>40000</v>
      </c>
      <c r="P658">
        <f>Table4[[#This Row],[Total Sales]]-Table4[[#This Row],[COGS]]</f>
        <v>4000</v>
      </c>
      <c r="Q658" s="1">
        <f>WEEKDAY(Table4[[#This Row],[Sales Date]])</f>
        <v>1</v>
      </c>
    </row>
    <row r="659" spans="2:17" x14ac:dyDescent="0.25">
      <c r="B659" t="s">
        <v>1346</v>
      </c>
      <c r="C659" s="9">
        <v>44074</v>
      </c>
      <c r="D659" t="s">
        <v>1347</v>
      </c>
      <c r="E659" t="s">
        <v>30</v>
      </c>
      <c r="F659" t="s">
        <v>24</v>
      </c>
      <c r="G659" t="s">
        <v>25</v>
      </c>
      <c r="H659" t="s">
        <v>52</v>
      </c>
      <c r="I659" t="s">
        <v>39</v>
      </c>
      <c r="J659">
        <v>2</v>
      </c>
      <c r="K659" t="s">
        <v>21</v>
      </c>
      <c r="L659">
        <v>19800</v>
      </c>
      <c r="M659">
        <v>18000</v>
      </c>
      <c r="N659">
        <f>Table4[[#This Row],[Qty]]*Table4[[#This Row],[Price]]</f>
        <v>39600</v>
      </c>
      <c r="O659">
        <f>Table4[[#This Row],[Qty]]*Table4[[#This Row],[Cost]]</f>
        <v>36000</v>
      </c>
      <c r="P659">
        <f>Table4[[#This Row],[Total Sales]]-Table4[[#This Row],[COGS]]</f>
        <v>3600</v>
      </c>
      <c r="Q659" s="1">
        <f>WEEKDAY(Table4[[#This Row],[Sales Date]])</f>
        <v>2</v>
      </c>
    </row>
    <row r="660" spans="2:17" x14ac:dyDescent="0.25">
      <c r="B660" t="s">
        <v>1348</v>
      </c>
      <c r="C660" s="9">
        <v>44044</v>
      </c>
      <c r="D660" t="s">
        <v>1349</v>
      </c>
      <c r="E660" t="s">
        <v>30</v>
      </c>
      <c r="F660" t="s">
        <v>31</v>
      </c>
      <c r="G660" t="s">
        <v>32</v>
      </c>
      <c r="H660" t="s">
        <v>55</v>
      </c>
      <c r="I660" t="s">
        <v>39</v>
      </c>
      <c r="J660">
        <v>2</v>
      </c>
      <c r="K660" t="s">
        <v>21</v>
      </c>
      <c r="L660">
        <v>9950</v>
      </c>
      <c r="M660">
        <v>9000</v>
      </c>
      <c r="N660">
        <f>Table4[[#This Row],[Qty]]*Table4[[#This Row],[Price]]</f>
        <v>19900</v>
      </c>
      <c r="O660">
        <f>Table4[[#This Row],[Qty]]*Table4[[#This Row],[Cost]]</f>
        <v>18000</v>
      </c>
      <c r="P660">
        <f>Table4[[#This Row],[Total Sales]]-Table4[[#This Row],[COGS]]</f>
        <v>1900</v>
      </c>
      <c r="Q660" s="1">
        <f>WEEKDAY(Table4[[#This Row],[Sales Date]])</f>
        <v>7</v>
      </c>
    </row>
    <row r="661" spans="2:17" x14ac:dyDescent="0.25">
      <c r="B661" t="s">
        <v>1350</v>
      </c>
      <c r="C661" s="9">
        <v>44045</v>
      </c>
      <c r="D661" t="s">
        <v>1351</v>
      </c>
      <c r="E661" t="s">
        <v>30</v>
      </c>
      <c r="F661" t="s">
        <v>36</v>
      </c>
      <c r="G661" t="s">
        <v>37</v>
      </c>
      <c r="H661" t="s">
        <v>49</v>
      </c>
      <c r="I661" t="s">
        <v>20</v>
      </c>
      <c r="J661">
        <v>2</v>
      </c>
      <c r="K661" t="s">
        <v>21</v>
      </c>
      <c r="L661">
        <v>7700</v>
      </c>
      <c r="M661">
        <v>7000</v>
      </c>
      <c r="N661">
        <f>Table4[[#This Row],[Qty]]*Table4[[#This Row],[Price]]</f>
        <v>15400</v>
      </c>
      <c r="O661">
        <f>Table4[[#This Row],[Qty]]*Table4[[#This Row],[Cost]]</f>
        <v>14000</v>
      </c>
      <c r="P661">
        <f>Table4[[#This Row],[Total Sales]]-Table4[[#This Row],[COGS]]</f>
        <v>1400</v>
      </c>
      <c r="Q661" s="1">
        <f>WEEKDAY(Table4[[#This Row],[Sales Date]])</f>
        <v>1</v>
      </c>
    </row>
    <row r="662" spans="2:17" x14ac:dyDescent="0.25">
      <c r="B662" t="s">
        <v>1352</v>
      </c>
      <c r="C662" s="9">
        <v>44046</v>
      </c>
      <c r="D662" t="s">
        <v>1353</v>
      </c>
      <c r="E662" t="s">
        <v>30</v>
      </c>
      <c r="F662" t="s">
        <v>17</v>
      </c>
      <c r="G662" t="s">
        <v>18</v>
      </c>
      <c r="H662" t="s">
        <v>52</v>
      </c>
      <c r="I662" t="s">
        <v>39</v>
      </c>
      <c r="J662">
        <v>4</v>
      </c>
      <c r="K662" t="s">
        <v>21</v>
      </c>
      <c r="L662">
        <v>11000</v>
      </c>
      <c r="M662">
        <v>10000</v>
      </c>
      <c r="N662">
        <f>Table4[[#This Row],[Qty]]*Table4[[#This Row],[Price]]</f>
        <v>44000</v>
      </c>
      <c r="O662">
        <f>Table4[[#This Row],[Qty]]*Table4[[#This Row],[Cost]]</f>
        <v>40000</v>
      </c>
      <c r="P662">
        <f>Table4[[#This Row],[Total Sales]]-Table4[[#This Row],[COGS]]</f>
        <v>4000</v>
      </c>
      <c r="Q662" s="1">
        <f>WEEKDAY(Table4[[#This Row],[Sales Date]])</f>
        <v>2</v>
      </c>
    </row>
    <row r="663" spans="2:17" x14ac:dyDescent="0.25">
      <c r="B663" t="s">
        <v>1354</v>
      </c>
      <c r="C663" s="9">
        <v>44047</v>
      </c>
      <c r="D663" t="s">
        <v>1355</v>
      </c>
      <c r="E663" t="s">
        <v>30</v>
      </c>
      <c r="F663" t="s">
        <v>17</v>
      </c>
      <c r="G663" t="s">
        <v>18</v>
      </c>
      <c r="H663" t="s">
        <v>55</v>
      </c>
      <c r="I663" t="s">
        <v>39</v>
      </c>
      <c r="J663">
        <v>1</v>
      </c>
      <c r="K663" t="s">
        <v>21</v>
      </c>
      <c r="L663">
        <v>13200.000000000002</v>
      </c>
      <c r="M663">
        <v>12000</v>
      </c>
      <c r="N663">
        <f>Table4[[#This Row],[Qty]]*Table4[[#This Row],[Price]]</f>
        <v>13200.000000000002</v>
      </c>
      <c r="O663">
        <f>Table4[[#This Row],[Qty]]*Table4[[#This Row],[Cost]]</f>
        <v>12000</v>
      </c>
      <c r="P663">
        <f>Table4[[#This Row],[Total Sales]]-Table4[[#This Row],[COGS]]</f>
        <v>1200.0000000000018</v>
      </c>
      <c r="Q663" s="1">
        <f>WEEKDAY(Table4[[#This Row],[Sales Date]])</f>
        <v>3</v>
      </c>
    </row>
    <row r="664" spans="2:17" x14ac:dyDescent="0.25">
      <c r="B664" t="s">
        <v>1356</v>
      </c>
      <c r="C664" s="9">
        <v>44048</v>
      </c>
      <c r="D664" t="s">
        <v>1357</v>
      </c>
      <c r="E664" t="s">
        <v>16</v>
      </c>
      <c r="F664" t="s">
        <v>24</v>
      </c>
      <c r="G664" t="s">
        <v>25</v>
      </c>
      <c r="H664" t="s">
        <v>58</v>
      </c>
      <c r="I664" t="s">
        <v>59</v>
      </c>
      <c r="J664">
        <v>2</v>
      </c>
      <c r="K664" t="s">
        <v>21</v>
      </c>
      <c r="L664">
        <v>9950</v>
      </c>
      <c r="M664">
        <v>9000</v>
      </c>
      <c r="N664">
        <f>Table4[[#This Row],[Qty]]*Table4[[#This Row],[Price]]</f>
        <v>19900</v>
      </c>
      <c r="O664">
        <f>Table4[[#This Row],[Qty]]*Table4[[#This Row],[Cost]]</f>
        <v>18000</v>
      </c>
      <c r="P664">
        <f>Table4[[#This Row],[Total Sales]]-Table4[[#This Row],[COGS]]</f>
        <v>1900</v>
      </c>
      <c r="Q664" s="1">
        <f>WEEKDAY(Table4[[#This Row],[Sales Date]])</f>
        <v>4</v>
      </c>
    </row>
    <row r="665" spans="2:17" x14ac:dyDescent="0.25">
      <c r="B665" t="s">
        <v>1358</v>
      </c>
      <c r="C665" s="9">
        <v>44049</v>
      </c>
      <c r="D665" t="s">
        <v>1359</v>
      </c>
      <c r="E665" t="s">
        <v>16</v>
      </c>
      <c r="F665" t="s">
        <v>31</v>
      </c>
      <c r="G665" t="s">
        <v>32</v>
      </c>
      <c r="H665" t="s">
        <v>62</v>
      </c>
      <c r="I665" t="s">
        <v>46</v>
      </c>
      <c r="J665">
        <v>2</v>
      </c>
      <c r="K665" t="s">
        <v>21</v>
      </c>
      <c r="L665">
        <v>7700</v>
      </c>
      <c r="M665">
        <v>7000</v>
      </c>
      <c r="N665">
        <f>Table4[[#This Row],[Qty]]*Table4[[#This Row],[Price]]</f>
        <v>15400</v>
      </c>
      <c r="O665">
        <f>Table4[[#This Row],[Qty]]*Table4[[#This Row],[Cost]]</f>
        <v>14000</v>
      </c>
      <c r="P665">
        <f>Table4[[#This Row],[Total Sales]]-Table4[[#This Row],[COGS]]</f>
        <v>1400</v>
      </c>
      <c r="Q665" s="1">
        <f>WEEKDAY(Table4[[#This Row],[Sales Date]])</f>
        <v>5</v>
      </c>
    </row>
    <row r="666" spans="2:17" x14ac:dyDescent="0.25">
      <c r="B666" t="s">
        <v>1360</v>
      </c>
      <c r="C666" s="9">
        <v>44050</v>
      </c>
      <c r="D666" t="s">
        <v>1361</v>
      </c>
      <c r="E666" t="s">
        <v>16</v>
      </c>
      <c r="F666" t="s">
        <v>36</v>
      </c>
      <c r="G666" t="s">
        <v>37</v>
      </c>
      <c r="H666" t="s">
        <v>65</v>
      </c>
      <c r="I666" t="s">
        <v>46</v>
      </c>
      <c r="J666">
        <v>4</v>
      </c>
      <c r="K666" t="s">
        <v>21</v>
      </c>
      <c r="L666">
        <v>11000</v>
      </c>
      <c r="M666">
        <v>10000</v>
      </c>
      <c r="N666">
        <f>Table4[[#This Row],[Qty]]*Table4[[#This Row],[Price]]</f>
        <v>44000</v>
      </c>
      <c r="O666">
        <f>Table4[[#This Row],[Qty]]*Table4[[#This Row],[Cost]]</f>
        <v>40000</v>
      </c>
      <c r="P666">
        <f>Table4[[#This Row],[Total Sales]]-Table4[[#This Row],[COGS]]</f>
        <v>4000</v>
      </c>
      <c r="Q666" s="1">
        <f>WEEKDAY(Table4[[#This Row],[Sales Date]])</f>
        <v>6</v>
      </c>
    </row>
    <row r="667" spans="2:17" x14ac:dyDescent="0.25">
      <c r="B667" t="s">
        <v>1362</v>
      </c>
      <c r="C667" s="9">
        <v>44051</v>
      </c>
      <c r="D667" t="s">
        <v>1363</v>
      </c>
      <c r="E667" t="s">
        <v>30</v>
      </c>
      <c r="F667" t="s">
        <v>17</v>
      </c>
      <c r="G667" t="s">
        <v>18</v>
      </c>
      <c r="H667" t="s">
        <v>68</v>
      </c>
      <c r="I667" t="s">
        <v>20</v>
      </c>
      <c r="J667">
        <v>1</v>
      </c>
      <c r="K667" t="s">
        <v>21</v>
      </c>
      <c r="L667">
        <v>13200.000000000002</v>
      </c>
      <c r="M667">
        <v>12000</v>
      </c>
      <c r="N667">
        <f>Table4[[#This Row],[Qty]]*Table4[[#This Row],[Price]]</f>
        <v>13200.000000000002</v>
      </c>
      <c r="O667">
        <f>Table4[[#This Row],[Qty]]*Table4[[#This Row],[Cost]]</f>
        <v>12000</v>
      </c>
      <c r="P667">
        <f>Table4[[#This Row],[Total Sales]]-Table4[[#This Row],[COGS]]</f>
        <v>1200.0000000000018</v>
      </c>
      <c r="Q667" s="1">
        <f>WEEKDAY(Table4[[#This Row],[Sales Date]])</f>
        <v>7</v>
      </c>
    </row>
    <row r="668" spans="2:17" x14ac:dyDescent="0.25">
      <c r="B668" t="s">
        <v>1364</v>
      </c>
      <c r="C668" s="9">
        <v>44052</v>
      </c>
      <c r="D668" t="s">
        <v>1365</v>
      </c>
      <c r="E668" t="s">
        <v>30</v>
      </c>
      <c r="F668" t="s">
        <v>17</v>
      </c>
      <c r="G668" t="s">
        <v>18</v>
      </c>
      <c r="H668" t="s">
        <v>71</v>
      </c>
      <c r="I668" t="s">
        <v>20</v>
      </c>
      <c r="J668">
        <v>2</v>
      </c>
      <c r="K668" t="s">
        <v>21</v>
      </c>
      <c r="L668">
        <v>1900</v>
      </c>
      <c r="M668">
        <v>1800</v>
      </c>
      <c r="N668">
        <f>Table4[[#This Row],[Qty]]*Table4[[#This Row],[Price]]</f>
        <v>3800</v>
      </c>
      <c r="O668">
        <f>Table4[[#This Row],[Qty]]*Table4[[#This Row],[Cost]]</f>
        <v>3600</v>
      </c>
      <c r="P668">
        <f>Table4[[#This Row],[Total Sales]]-Table4[[#This Row],[COGS]]</f>
        <v>200</v>
      </c>
      <c r="Q668" s="1">
        <f>WEEKDAY(Table4[[#This Row],[Sales Date]])</f>
        <v>1</v>
      </c>
    </row>
    <row r="669" spans="2:17" x14ac:dyDescent="0.25">
      <c r="B669" t="s">
        <v>1366</v>
      </c>
      <c r="C669" s="9">
        <v>44053</v>
      </c>
      <c r="D669" t="s">
        <v>1367</v>
      </c>
      <c r="E669" t="s">
        <v>30</v>
      </c>
      <c r="F669" t="s">
        <v>24</v>
      </c>
      <c r="G669" t="s">
        <v>25</v>
      </c>
      <c r="H669" t="s">
        <v>74</v>
      </c>
      <c r="I669" t="s">
        <v>39</v>
      </c>
      <c r="J669">
        <v>2</v>
      </c>
      <c r="K669" t="s">
        <v>21</v>
      </c>
      <c r="L669">
        <v>200</v>
      </c>
      <c r="M669">
        <v>190</v>
      </c>
      <c r="N669">
        <f>Table4[[#This Row],[Qty]]*Table4[[#This Row],[Price]]</f>
        <v>400</v>
      </c>
      <c r="O669">
        <f>Table4[[#This Row],[Qty]]*Table4[[#This Row],[Cost]]</f>
        <v>380</v>
      </c>
      <c r="P669">
        <f>Table4[[#This Row],[Total Sales]]-Table4[[#This Row],[COGS]]</f>
        <v>20</v>
      </c>
      <c r="Q669" s="1">
        <f>WEEKDAY(Table4[[#This Row],[Sales Date]])</f>
        <v>2</v>
      </c>
    </row>
    <row r="670" spans="2:17" x14ac:dyDescent="0.25">
      <c r="B670" t="s">
        <v>1368</v>
      </c>
      <c r="C670" s="9">
        <v>44054</v>
      </c>
      <c r="D670" t="s">
        <v>1369</v>
      </c>
      <c r="E670" t="s">
        <v>30</v>
      </c>
      <c r="F670" t="s">
        <v>31</v>
      </c>
      <c r="G670" t="s">
        <v>32</v>
      </c>
      <c r="H670" t="s">
        <v>77</v>
      </c>
      <c r="I670" t="s">
        <v>20</v>
      </c>
      <c r="J670">
        <v>1</v>
      </c>
      <c r="K670" t="s">
        <v>21</v>
      </c>
      <c r="L670">
        <v>2250</v>
      </c>
      <c r="M670">
        <v>2200</v>
      </c>
      <c r="N670">
        <f>Table4[[#This Row],[Qty]]*Table4[[#This Row],[Price]]</f>
        <v>2250</v>
      </c>
      <c r="O670">
        <f>Table4[[#This Row],[Qty]]*Table4[[#This Row],[Cost]]</f>
        <v>2200</v>
      </c>
      <c r="P670">
        <f>Table4[[#This Row],[Total Sales]]-Table4[[#This Row],[COGS]]</f>
        <v>50</v>
      </c>
      <c r="Q670" s="1">
        <f>WEEKDAY(Table4[[#This Row],[Sales Date]])</f>
        <v>3</v>
      </c>
    </row>
    <row r="671" spans="2:17" x14ac:dyDescent="0.25">
      <c r="B671" t="s">
        <v>1370</v>
      </c>
      <c r="C671" s="9">
        <v>44055</v>
      </c>
      <c r="D671" t="s">
        <v>1371</v>
      </c>
      <c r="E671" t="s">
        <v>16</v>
      </c>
      <c r="F671" t="s">
        <v>36</v>
      </c>
      <c r="G671" t="s">
        <v>37</v>
      </c>
      <c r="H671" t="s">
        <v>80</v>
      </c>
      <c r="I671" t="s">
        <v>20</v>
      </c>
      <c r="J671">
        <v>1</v>
      </c>
      <c r="K671" t="s">
        <v>21</v>
      </c>
      <c r="L671">
        <v>100</v>
      </c>
      <c r="M671">
        <v>90</v>
      </c>
      <c r="N671">
        <f>Table4[[#This Row],[Qty]]*Table4[[#This Row],[Price]]</f>
        <v>100</v>
      </c>
      <c r="O671">
        <f>Table4[[#This Row],[Qty]]*Table4[[#This Row],[Cost]]</f>
        <v>90</v>
      </c>
      <c r="P671">
        <f>Table4[[#This Row],[Total Sales]]-Table4[[#This Row],[COGS]]</f>
        <v>10</v>
      </c>
      <c r="Q671" s="1">
        <f>WEEKDAY(Table4[[#This Row],[Sales Date]])</f>
        <v>4</v>
      </c>
    </row>
    <row r="672" spans="2:17" x14ac:dyDescent="0.25">
      <c r="B672" t="s">
        <v>1372</v>
      </c>
      <c r="C672" s="9">
        <v>44056</v>
      </c>
      <c r="D672" t="s">
        <v>1373</v>
      </c>
      <c r="E672" t="s">
        <v>30</v>
      </c>
      <c r="F672" t="s">
        <v>17</v>
      </c>
      <c r="G672" t="s">
        <v>18</v>
      </c>
      <c r="H672" t="s">
        <v>83</v>
      </c>
      <c r="I672" t="s">
        <v>46</v>
      </c>
      <c r="J672">
        <v>2</v>
      </c>
      <c r="K672" t="s">
        <v>21</v>
      </c>
      <c r="L672">
        <v>100</v>
      </c>
      <c r="M672">
        <v>80</v>
      </c>
      <c r="N672">
        <f>Table4[[#This Row],[Qty]]*Table4[[#This Row],[Price]]</f>
        <v>200</v>
      </c>
      <c r="O672">
        <f>Table4[[#This Row],[Qty]]*Table4[[#This Row],[Cost]]</f>
        <v>160</v>
      </c>
      <c r="P672">
        <f>Table4[[#This Row],[Total Sales]]-Table4[[#This Row],[COGS]]</f>
        <v>40</v>
      </c>
      <c r="Q672" s="1">
        <f>WEEKDAY(Table4[[#This Row],[Sales Date]])</f>
        <v>5</v>
      </c>
    </row>
    <row r="673" spans="2:17" x14ac:dyDescent="0.25">
      <c r="B673" t="s">
        <v>1374</v>
      </c>
      <c r="C673" s="9">
        <v>44057</v>
      </c>
      <c r="D673" t="s">
        <v>1375</v>
      </c>
      <c r="E673" t="s">
        <v>30</v>
      </c>
      <c r="F673" t="s">
        <v>17</v>
      </c>
      <c r="G673" t="s">
        <v>18</v>
      </c>
      <c r="H673" t="s">
        <v>86</v>
      </c>
      <c r="I673" t="s">
        <v>20</v>
      </c>
      <c r="J673">
        <v>2</v>
      </c>
      <c r="K673" t="s">
        <v>21</v>
      </c>
      <c r="L673">
        <v>2000</v>
      </c>
      <c r="M673">
        <v>1850</v>
      </c>
      <c r="N673">
        <f>Table4[[#This Row],[Qty]]*Table4[[#This Row],[Price]]</f>
        <v>4000</v>
      </c>
      <c r="O673">
        <f>Table4[[#This Row],[Qty]]*Table4[[#This Row],[Cost]]</f>
        <v>3700</v>
      </c>
      <c r="P673">
        <f>Table4[[#This Row],[Total Sales]]-Table4[[#This Row],[COGS]]</f>
        <v>300</v>
      </c>
      <c r="Q673" s="1">
        <f>WEEKDAY(Table4[[#This Row],[Sales Date]])</f>
        <v>6</v>
      </c>
    </row>
    <row r="674" spans="2:17" x14ac:dyDescent="0.25">
      <c r="B674" t="s">
        <v>1376</v>
      </c>
      <c r="C674" s="9">
        <v>44058</v>
      </c>
      <c r="D674" t="s">
        <v>1377</v>
      </c>
      <c r="E674" t="s">
        <v>30</v>
      </c>
      <c r="F674" t="s">
        <v>24</v>
      </c>
      <c r="G674" t="s">
        <v>25</v>
      </c>
      <c r="H674" t="s">
        <v>19</v>
      </c>
      <c r="I674" t="s">
        <v>20</v>
      </c>
      <c r="J674">
        <v>1</v>
      </c>
      <c r="K674" t="s">
        <v>21</v>
      </c>
      <c r="L674">
        <v>9500</v>
      </c>
      <c r="M674">
        <v>8000</v>
      </c>
      <c r="N674">
        <f>Table4[[#This Row],[Qty]]*Table4[[#This Row],[Price]]</f>
        <v>9500</v>
      </c>
      <c r="O674">
        <f>Table4[[#This Row],[Qty]]*Table4[[#This Row],[Cost]]</f>
        <v>8000</v>
      </c>
      <c r="P674">
        <f>Table4[[#This Row],[Total Sales]]-Table4[[#This Row],[COGS]]</f>
        <v>1500</v>
      </c>
      <c r="Q674" s="1">
        <f>WEEKDAY(Table4[[#This Row],[Sales Date]])</f>
        <v>7</v>
      </c>
    </row>
    <row r="675" spans="2:17" x14ac:dyDescent="0.25">
      <c r="B675" t="s">
        <v>1378</v>
      </c>
      <c r="C675" s="9">
        <v>44059</v>
      </c>
      <c r="D675" t="s">
        <v>1379</v>
      </c>
      <c r="E675" t="s">
        <v>30</v>
      </c>
      <c r="F675" t="s">
        <v>31</v>
      </c>
      <c r="G675" t="s">
        <v>32</v>
      </c>
      <c r="H675" t="s">
        <v>26</v>
      </c>
      <c r="I675" t="s">
        <v>20</v>
      </c>
      <c r="J675">
        <v>1</v>
      </c>
      <c r="K675" t="s">
        <v>21</v>
      </c>
      <c r="L675">
        <v>4700</v>
      </c>
      <c r="M675">
        <v>4000</v>
      </c>
      <c r="N675">
        <f>Table4[[#This Row],[Qty]]*Table4[[#This Row],[Price]]</f>
        <v>4700</v>
      </c>
      <c r="O675">
        <f>Table4[[#This Row],[Qty]]*Table4[[#This Row],[Cost]]</f>
        <v>4000</v>
      </c>
      <c r="P675">
        <f>Table4[[#This Row],[Total Sales]]-Table4[[#This Row],[COGS]]</f>
        <v>700</v>
      </c>
      <c r="Q675" s="1">
        <f>WEEKDAY(Table4[[#This Row],[Sales Date]])</f>
        <v>1</v>
      </c>
    </row>
    <row r="676" spans="2:17" x14ac:dyDescent="0.25">
      <c r="B676" t="s">
        <v>1380</v>
      </c>
      <c r="C676" s="9">
        <v>44060</v>
      </c>
      <c r="D676" t="s">
        <v>1381</v>
      </c>
      <c r="E676" t="s">
        <v>30</v>
      </c>
      <c r="F676" t="s">
        <v>36</v>
      </c>
      <c r="G676" t="s">
        <v>37</v>
      </c>
      <c r="H676" t="s">
        <v>33</v>
      </c>
      <c r="I676" t="s">
        <v>20</v>
      </c>
      <c r="J676">
        <v>2</v>
      </c>
      <c r="K676" t="s">
        <v>21</v>
      </c>
      <c r="L676">
        <v>400</v>
      </c>
      <c r="M676">
        <v>360</v>
      </c>
      <c r="N676">
        <f>Table4[[#This Row],[Qty]]*Table4[[#This Row],[Price]]</f>
        <v>800</v>
      </c>
      <c r="O676">
        <f>Table4[[#This Row],[Qty]]*Table4[[#This Row],[Cost]]</f>
        <v>720</v>
      </c>
      <c r="P676">
        <f>Table4[[#This Row],[Total Sales]]-Table4[[#This Row],[COGS]]</f>
        <v>80</v>
      </c>
      <c r="Q676" s="1">
        <f>WEEKDAY(Table4[[#This Row],[Sales Date]])</f>
        <v>2</v>
      </c>
    </row>
    <row r="677" spans="2:17" x14ac:dyDescent="0.25">
      <c r="B677" t="s">
        <v>1382</v>
      </c>
      <c r="C677" s="9">
        <v>44061</v>
      </c>
      <c r="D677" t="s">
        <v>1383</v>
      </c>
      <c r="E677" t="s">
        <v>30</v>
      </c>
      <c r="F677" t="s">
        <v>17</v>
      </c>
      <c r="G677" t="s">
        <v>18</v>
      </c>
      <c r="H677" t="s">
        <v>38</v>
      </c>
      <c r="I677" t="s">
        <v>39</v>
      </c>
      <c r="J677">
        <v>2</v>
      </c>
      <c r="K677" t="s">
        <v>21</v>
      </c>
      <c r="L677">
        <v>100</v>
      </c>
      <c r="M677">
        <v>90</v>
      </c>
      <c r="N677">
        <f>Table4[[#This Row],[Qty]]*Table4[[#This Row],[Price]]</f>
        <v>200</v>
      </c>
      <c r="O677">
        <f>Table4[[#This Row],[Qty]]*Table4[[#This Row],[Cost]]</f>
        <v>180</v>
      </c>
      <c r="P677">
        <f>Table4[[#This Row],[Total Sales]]-Table4[[#This Row],[COGS]]</f>
        <v>20</v>
      </c>
      <c r="Q677" s="1">
        <f>WEEKDAY(Table4[[#This Row],[Sales Date]])</f>
        <v>3</v>
      </c>
    </row>
    <row r="678" spans="2:17" x14ac:dyDescent="0.25">
      <c r="B678" t="s">
        <v>1384</v>
      </c>
      <c r="C678" s="9">
        <v>44062</v>
      </c>
      <c r="D678" t="s">
        <v>1385</v>
      </c>
      <c r="E678" t="s">
        <v>30</v>
      </c>
      <c r="F678" t="s">
        <v>17</v>
      </c>
      <c r="G678" t="s">
        <v>18</v>
      </c>
      <c r="H678" t="s">
        <v>42</v>
      </c>
      <c r="I678" t="s">
        <v>20</v>
      </c>
      <c r="J678">
        <v>1</v>
      </c>
      <c r="K678" t="s">
        <v>21</v>
      </c>
      <c r="L678">
        <v>1600</v>
      </c>
      <c r="M678">
        <v>1590</v>
      </c>
      <c r="N678">
        <f>Table4[[#This Row],[Qty]]*Table4[[#This Row],[Price]]</f>
        <v>1600</v>
      </c>
      <c r="O678">
        <f>Table4[[#This Row],[Qty]]*Table4[[#This Row],[Cost]]</f>
        <v>1590</v>
      </c>
      <c r="P678">
        <f>Table4[[#This Row],[Total Sales]]-Table4[[#This Row],[COGS]]</f>
        <v>10</v>
      </c>
      <c r="Q678" s="1">
        <f>WEEKDAY(Table4[[#This Row],[Sales Date]])</f>
        <v>4</v>
      </c>
    </row>
    <row r="679" spans="2:17" x14ac:dyDescent="0.25">
      <c r="B679" t="s">
        <v>1386</v>
      </c>
      <c r="C679" s="9">
        <v>44063</v>
      </c>
      <c r="D679" t="s">
        <v>1387</v>
      </c>
      <c r="E679" t="s">
        <v>30</v>
      </c>
      <c r="F679" t="s">
        <v>24</v>
      </c>
      <c r="G679" t="s">
        <v>25</v>
      </c>
      <c r="H679" t="s">
        <v>45</v>
      </c>
      <c r="I679" t="s">
        <v>46</v>
      </c>
      <c r="J679">
        <v>1</v>
      </c>
      <c r="K679" t="s">
        <v>21</v>
      </c>
      <c r="L679">
        <v>50</v>
      </c>
      <c r="M679">
        <v>45</v>
      </c>
      <c r="N679">
        <f>Table4[[#This Row],[Qty]]*Table4[[#This Row],[Price]]</f>
        <v>50</v>
      </c>
      <c r="O679">
        <f>Table4[[#This Row],[Qty]]*Table4[[#This Row],[Cost]]</f>
        <v>45</v>
      </c>
      <c r="P679">
        <f>Table4[[#This Row],[Total Sales]]-Table4[[#This Row],[COGS]]</f>
        <v>5</v>
      </c>
      <c r="Q679" s="1">
        <f>WEEKDAY(Table4[[#This Row],[Sales Date]])</f>
        <v>5</v>
      </c>
    </row>
    <row r="680" spans="2:17" x14ac:dyDescent="0.25">
      <c r="B680" t="s">
        <v>1388</v>
      </c>
      <c r="C680" s="9">
        <v>44064</v>
      </c>
      <c r="D680" t="s">
        <v>1389</v>
      </c>
      <c r="E680" t="s">
        <v>30</v>
      </c>
      <c r="F680" t="s">
        <v>31</v>
      </c>
      <c r="G680" t="s">
        <v>32</v>
      </c>
      <c r="H680" t="s">
        <v>49</v>
      </c>
      <c r="I680" t="s">
        <v>20</v>
      </c>
      <c r="J680">
        <v>2</v>
      </c>
      <c r="K680" t="s">
        <v>21</v>
      </c>
      <c r="L680">
        <v>600</v>
      </c>
      <c r="M680">
        <v>450</v>
      </c>
      <c r="N680">
        <f>Table4[[#This Row],[Qty]]*Table4[[#This Row],[Price]]</f>
        <v>1200</v>
      </c>
      <c r="O680">
        <f>Table4[[#This Row],[Qty]]*Table4[[#This Row],[Cost]]</f>
        <v>900</v>
      </c>
      <c r="P680">
        <f>Table4[[#This Row],[Total Sales]]-Table4[[#This Row],[COGS]]</f>
        <v>300</v>
      </c>
      <c r="Q680" s="1">
        <f>WEEKDAY(Table4[[#This Row],[Sales Date]])</f>
        <v>6</v>
      </c>
    </row>
    <row r="681" spans="2:17" x14ac:dyDescent="0.25">
      <c r="B681" t="s">
        <v>1390</v>
      </c>
      <c r="C681" s="9">
        <v>44065</v>
      </c>
      <c r="D681" t="s">
        <v>1391</v>
      </c>
      <c r="E681" t="s">
        <v>30</v>
      </c>
      <c r="F681" t="s">
        <v>36</v>
      </c>
      <c r="G681" t="s">
        <v>37</v>
      </c>
      <c r="H681" t="s">
        <v>52</v>
      </c>
      <c r="I681" t="s">
        <v>39</v>
      </c>
      <c r="J681">
        <v>2</v>
      </c>
      <c r="K681" t="s">
        <v>21</v>
      </c>
      <c r="L681">
        <v>170</v>
      </c>
      <c r="M681">
        <v>150</v>
      </c>
      <c r="N681">
        <f>Table4[[#This Row],[Qty]]*Table4[[#This Row],[Price]]</f>
        <v>340</v>
      </c>
      <c r="O681">
        <f>Table4[[#This Row],[Qty]]*Table4[[#This Row],[Cost]]</f>
        <v>300</v>
      </c>
      <c r="P681">
        <f>Table4[[#This Row],[Total Sales]]-Table4[[#This Row],[COGS]]</f>
        <v>40</v>
      </c>
      <c r="Q681" s="1">
        <f>WEEKDAY(Table4[[#This Row],[Sales Date]])</f>
        <v>7</v>
      </c>
    </row>
    <row r="682" spans="2:17" x14ac:dyDescent="0.25">
      <c r="B682" t="s">
        <v>1392</v>
      </c>
      <c r="C682" s="9">
        <v>44066</v>
      </c>
      <c r="D682" t="s">
        <v>1393</v>
      </c>
      <c r="E682" t="s">
        <v>30</v>
      </c>
      <c r="F682" t="s">
        <v>17</v>
      </c>
      <c r="G682" t="s">
        <v>18</v>
      </c>
      <c r="H682" t="s">
        <v>55</v>
      </c>
      <c r="I682" t="s">
        <v>39</v>
      </c>
      <c r="J682">
        <v>1</v>
      </c>
      <c r="K682" t="s">
        <v>21</v>
      </c>
      <c r="L682">
        <v>25</v>
      </c>
      <c r="M682">
        <v>20</v>
      </c>
      <c r="N682">
        <f>Table4[[#This Row],[Qty]]*Table4[[#This Row],[Price]]</f>
        <v>25</v>
      </c>
      <c r="O682">
        <f>Table4[[#This Row],[Qty]]*Table4[[#This Row],[Cost]]</f>
        <v>20</v>
      </c>
      <c r="P682">
        <f>Table4[[#This Row],[Total Sales]]-Table4[[#This Row],[COGS]]</f>
        <v>5</v>
      </c>
      <c r="Q682" s="1">
        <f>WEEKDAY(Table4[[#This Row],[Sales Date]])</f>
        <v>1</v>
      </c>
    </row>
    <row r="683" spans="2:17" x14ac:dyDescent="0.25">
      <c r="B683" t="s">
        <v>1394</v>
      </c>
      <c r="C683" s="9">
        <v>44067</v>
      </c>
      <c r="D683" t="s">
        <v>1395</v>
      </c>
      <c r="E683" t="s">
        <v>30</v>
      </c>
      <c r="F683" t="s">
        <v>17</v>
      </c>
      <c r="G683" t="s">
        <v>18</v>
      </c>
      <c r="H683" t="s">
        <v>58</v>
      </c>
      <c r="I683" t="s">
        <v>59</v>
      </c>
      <c r="J683">
        <v>1</v>
      </c>
      <c r="K683" t="s">
        <v>21</v>
      </c>
      <c r="L683">
        <v>6700</v>
      </c>
      <c r="M683">
        <v>5000</v>
      </c>
      <c r="N683">
        <f>Table4[[#This Row],[Qty]]*Table4[[#This Row],[Price]]</f>
        <v>6700</v>
      </c>
      <c r="O683">
        <f>Table4[[#This Row],[Qty]]*Table4[[#This Row],[Cost]]</f>
        <v>5000</v>
      </c>
      <c r="P683">
        <f>Table4[[#This Row],[Total Sales]]-Table4[[#This Row],[COGS]]</f>
        <v>1700</v>
      </c>
      <c r="Q683" s="1">
        <f>WEEKDAY(Table4[[#This Row],[Sales Date]])</f>
        <v>2</v>
      </c>
    </row>
    <row r="684" spans="2:17" x14ac:dyDescent="0.25">
      <c r="B684" t="s">
        <v>1396</v>
      </c>
      <c r="C684" s="9">
        <v>44068</v>
      </c>
      <c r="D684" t="s">
        <v>1397</v>
      </c>
      <c r="E684" t="s">
        <v>30</v>
      </c>
      <c r="F684" t="s">
        <v>24</v>
      </c>
      <c r="G684" t="s">
        <v>25</v>
      </c>
      <c r="H684" t="s">
        <v>62</v>
      </c>
      <c r="I684" t="s">
        <v>46</v>
      </c>
      <c r="J684">
        <v>2</v>
      </c>
      <c r="K684" t="s">
        <v>21</v>
      </c>
      <c r="L684">
        <v>6700</v>
      </c>
      <c r="M684">
        <v>5001</v>
      </c>
      <c r="N684">
        <f>Table4[[#This Row],[Qty]]*Table4[[#This Row],[Price]]</f>
        <v>13400</v>
      </c>
      <c r="O684">
        <f>Table4[[#This Row],[Qty]]*Table4[[#This Row],[Cost]]</f>
        <v>10002</v>
      </c>
      <c r="P684">
        <f>Table4[[#This Row],[Total Sales]]-Table4[[#This Row],[COGS]]</f>
        <v>3398</v>
      </c>
      <c r="Q684" s="1">
        <f>WEEKDAY(Table4[[#This Row],[Sales Date]])</f>
        <v>3</v>
      </c>
    </row>
    <row r="685" spans="2:17" x14ac:dyDescent="0.25">
      <c r="B685" t="s">
        <v>1398</v>
      </c>
      <c r="C685" s="9">
        <v>44069</v>
      </c>
      <c r="D685" t="s">
        <v>1399</v>
      </c>
      <c r="E685" t="s">
        <v>16</v>
      </c>
      <c r="F685" t="s">
        <v>31</v>
      </c>
      <c r="G685" t="s">
        <v>32</v>
      </c>
      <c r="H685" t="s">
        <v>65</v>
      </c>
      <c r="I685" t="s">
        <v>46</v>
      </c>
      <c r="J685">
        <v>2</v>
      </c>
      <c r="K685" t="s">
        <v>21</v>
      </c>
      <c r="L685">
        <v>6700</v>
      </c>
      <c r="M685">
        <v>5002</v>
      </c>
      <c r="N685">
        <f>Table4[[#This Row],[Qty]]*Table4[[#This Row],[Price]]</f>
        <v>13400</v>
      </c>
      <c r="O685">
        <f>Table4[[#This Row],[Qty]]*Table4[[#This Row],[Cost]]</f>
        <v>10004</v>
      </c>
      <c r="P685">
        <f>Table4[[#This Row],[Total Sales]]-Table4[[#This Row],[COGS]]</f>
        <v>3396</v>
      </c>
      <c r="Q685" s="1">
        <f>WEEKDAY(Table4[[#This Row],[Sales Date]])</f>
        <v>4</v>
      </c>
    </row>
    <row r="686" spans="2:17" x14ac:dyDescent="0.25">
      <c r="B686" t="s">
        <v>1400</v>
      </c>
      <c r="C686" s="9">
        <v>44070</v>
      </c>
      <c r="D686" t="s">
        <v>1401</v>
      </c>
      <c r="E686" t="s">
        <v>16</v>
      </c>
      <c r="F686" t="s">
        <v>36</v>
      </c>
      <c r="G686" t="s">
        <v>37</v>
      </c>
      <c r="H686" t="s">
        <v>68</v>
      </c>
      <c r="I686" t="s">
        <v>20</v>
      </c>
      <c r="J686">
        <v>1</v>
      </c>
      <c r="K686" t="s">
        <v>21</v>
      </c>
      <c r="L686">
        <v>22000</v>
      </c>
      <c r="M686">
        <v>20000</v>
      </c>
      <c r="N686">
        <f>Table4[[#This Row],[Qty]]*Table4[[#This Row],[Price]]</f>
        <v>22000</v>
      </c>
      <c r="O686">
        <f>Table4[[#This Row],[Qty]]*Table4[[#This Row],[Cost]]</f>
        <v>20000</v>
      </c>
      <c r="P686">
        <f>Table4[[#This Row],[Total Sales]]-Table4[[#This Row],[COGS]]</f>
        <v>2000</v>
      </c>
      <c r="Q686" s="1">
        <f>WEEKDAY(Table4[[#This Row],[Sales Date]])</f>
        <v>5</v>
      </c>
    </row>
    <row r="687" spans="2:17" x14ac:dyDescent="0.25">
      <c r="B687" t="s">
        <v>1402</v>
      </c>
      <c r="C687" s="9">
        <v>44071</v>
      </c>
      <c r="D687" t="s">
        <v>1403</v>
      </c>
      <c r="E687" t="s">
        <v>16</v>
      </c>
      <c r="F687" t="s">
        <v>17</v>
      </c>
      <c r="G687" t="s">
        <v>18</v>
      </c>
      <c r="H687" t="s">
        <v>71</v>
      </c>
      <c r="I687" t="s">
        <v>20</v>
      </c>
      <c r="J687">
        <v>1</v>
      </c>
      <c r="K687" t="s">
        <v>27</v>
      </c>
      <c r="L687">
        <v>11000</v>
      </c>
      <c r="M687">
        <v>10000</v>
      </c>
      <c r="N687">
        <f>Table4[[#This Row],[Qty]]*Table4[[#This Row],[Price]]</f>
        <v>11000</v>
      </c>
      <c r="O687">
        <f>Table4[[#This Row],[Qty]]*Table4[[#This Row],[Cost]]</f>
        <v>10000</v>
      </c>
      <c r="P687">
        <f>Table4[[#This Row],[Total Sales]]-Table4[[#This Row],[COGS]]</f>
        <v>1000</v>
      </c>
      <c r="Q687" s="1">
        <f>WEEKDAY(Table4[[#This Row],[Sales Date]])</f>
        <v>6</v>
      </c>
    </row>
    <row r="688" spans="2:17" x14ac:dyDescent="0.25">
      <c r="B688" t="s">
        <v>1404</v>
      </c>
      <c r="C688" s="9">
        <v>44072</v>
      </c>
      <c r="D688" t="s">
        <v>1405</v>
      </c>
      <c r="E688" t="s">
        <v>30</v>
      </c>
      <c r="F688" t="s">
        <v>17</v>
      </c>
      <c r="G688" t="s">
        <v>18</v>
      </c>
      <c r="H688" t="s">
        <v>74</v>
      </c>
      <c r="I688" t="s">
        <v>39</v>
      </c>
      <c r="J688">
        <v>1</v>
      </c>
      <c r="K688" t="s">
        <v>21</v>
      </c>
      <c r="L688">
        <v>8500</v>
      </c>
      <c r="M688">
        <v>7600</v>
      </c>
      <c r="N688">
        <f>Table4[[#This Row],[Qty]]*Table4[[#This Row],[Price]]</f>
        <v>8500</v>
      </c>
      <c r="O688">
        <f>Table4[[#This Row],[Qty]]*Table4[[#This Row],[Cost]]</f>
        <v>7600</v>
      </c>
      <c r="P688">
        <f>Table4[[#This Row],[Total Sales]]-Table4[[#This Row],[COGS]]</f>
        <v>900</v>
      </c>
      <c r="Q688" s="1">
        <f>WEEKDAY(Table4[[#This Row],[Sales Date]])</f>
        <v>7</v>
      </c>
    </row>
    <row r="689" spans="2:17" x14ac:dyDescent="0.25">
      <c r="B689" t="s">
        <v>1406</v>
      </c>
      <c r="C689" s="9">
        <v>44073</v>
      </c>
      <c r="D689" t="s">
        <v>1407</v>
      </c>
      <c r="E689" t="s">
        <v>30</v>
      </c>
      <c r="F689" t="s">
        <v>24</v>
      </c>
      <c r="G689" t="s">
        <v>25</v>
      </c>
      <c r="H689" t="s">
        <v>45</v>
      </c>
      <c r="I689" t="s">
        <v>46</v>
      </c>
      <c r="J689">
        <v>2</v>
      </c>
      <c r="K689" t="s">
        <v>21</v>
      </c>
      <c r="L689">
        <v>8500</v>
      </c>
      <c r="M689">
        <v>7600</v>
      </c>
      <c r="N689">
        <f>Table4[[#This Row],[Qty]]*Table4[[#This Row],[Price]]</f>
        <v>17000</v>
      </c>
      <c r="O689">
        <f>Table4[[#This Row],[Qty]]*Table4[[#This Row],[Cost]]</f>
        <v>15200</v>
      </c>
      <c r="P689">
        <f>Table4[[#This Row],[Total Sales]]-Table4[[#This Row],[COGS]]</f>
        <v>1800</v>
      </c>
      <c r="Q689" s="1">
        <f>WEEKDAY(Table4[[#This Row],[Sales Date]])</f>
        <v>1</v>
      </c>
    </row>
    <row r="690" spans="2:17" x14ac:dyDescent="0.25">
      <c r="B690" t="s">
        <v>1408</v>
      </c>
      <c r="C690" s="9">
        <v>44074</v>
      </c>
      <c r="D690" t="s">
        <v>1409</v>
      </c>
      <c r="E690" t="s">
        <v>30</v>
      </c>
      <c r="F690" t="s">
        <v>31</v>
      </c>
      <c r="G690" t="s">
        <v>32</v>
      </c>
      <c r="H690" t="s">
        <v>49</v>
      </c>
      <c r="I690" t="s">
        <v>20</v>
      </c>
      <c r="J690">
        <v>3</v>
      </c>
      <c r="K690" t="s">
        <v>21</v>
      </c>
      <c r="L690">
        <v>13200.000000000002</v>
      </c>
      <c r="M690">
        <v>12000</v>
      </c>
      <c r="N690">
        <f>Table4[[#This Row],[Qty]]*Table4[[#This Row],[Price]]</f>
        <v>39600.000000000007</v>
      </c>
      <c r="O690">
        <f>Table4[[#This Row],[Qty]]*Table4[[#This Row],[Cost]]</f>
        <v>36000</v>
      </c>
      <c r="P690">
        <f>Table4[[#This Row],[Total Sales]]-Table4[[#This Row],[COGS]]</f>
        <v>3600.0000000000073</v>
      </c>
      <c r="Q690" s="1">
        <f>WEEKDAY(Table4[[#This Row],[Sales Date]])</f>
        <v>2</v>
      </c>
    </row>
    <row r="691" spans="2:17" x14ac:dyDescent="0.25">
      <c r="B691" t="s">
        <v>1410</v>
      </c>
      <c r="C691" s="9">
        <v>44044</v>
      </c>
      <c r="D691" t="s">
        <v>1411</v>
      </c>
      <c r="E691" t="s">
        <v>30</v>
      </c>
      <c r="F691" t="s">
        <v>36</v>
      </c>
      <c r="G691" t="s">
        <v>37</v>
      </c>
      <c r="H691" t="s">
        <v>52</v>
      </c>
      <c r="I691" t="s">
        <v>39</v>
      </c>
      <c r="J691">
        <v>2</v>
      </c>
      <c r="K691" t="s">
        <v>21</v>
      </c>
      <c r="L691">
        <v>22000</v>
      </c>
      <c r="M691">
        <v>20000</v>
      </c>
      <c r="N691">
        <f>Table4[[#This Row],[Qty]]*Table4[[#This Row],[Price]]</f>
        <v>44000</v>
      </c>
      <c r="O691">
        <f>Table4[[#This Row],[Qty]]*Table4[[#This Row],[Cost]]</f>
        <v>40000</v>
      </c>
      <c r="P691">
        <f>Table4[[#This Row],[Total Sales]]-Table4[[#This Row],[COGS]]</f>
        <v>4000</v>
      </c>
      <c r="Q691" s="1">
        <f>WEEKDAY(Table4[[#This Row],[Sales Date]])</f>
        <v>7</v>
      </c>
    </row>
    <row r="692" spans="2:17" x14ac:dyDescent="0.25">
      <c r="B692" t="s">
        <v>1412</v>
      </c>
      <c r="C692" s="9">
        <v>44045</v>
      </c>
      <c r="D692" t="s">
        <v>1413</v>
      </c>
      <c r="E692" t="s">
        <v>16</v>
      </c>
      <c r="F692" t="s">
        <v>17</v>
      </c>
      <c r="G692" t="s">
        <v>18</v>
      </c>
      <c r="H692" t="s">
        <v>55</v>
      </c>
      <c r="I692" t="s">
        <v>39</v>
      </c>
      <c r="J692">
        <v>2</v>
      </c>
      <c r="K692" t="s">
        <v>21</v>
      </c>
      <c r="L692">
        <v>7700</v>
      </c>
      <c r="M692">
        <v>7000</v>
      </c>
      <c r="N692">
        <f>Table4[[#This Row],[Qty]]*Table4[[#This Row],[Price]]</f>
        <v>15400</v>
      </c>
      <c r="O692">
        <f>Table4[[#This Row],[Qty]]*Table4[[#This Row],[Cost]]</f>
        <v>14000</v>
      </c>
      <c r="P692">
        <f>Table4[[#This Row],[Total Sales]]-Table4[[#This Row],[COGS]]</f>
        <v>1400</v>
      </c>
      <c r="Q692" s="1">
        <f>WEEKDAY(Table4[[#This Row],[Sales Date]])</f>
        <v>1</v>
      </c>
    </row>
    <row r="693" spans="2:17" x14ac:dyDescent="0.25">
      <c r="B693" t="s">
        <v>1414</v>
      </c>
      <c r="C693" s="9">
        <v>44046</v>
      </c>
      <c r="D693" t="s">
        <v>1415</v>
      </c>
      <c r="E693" t="s">
        <v>30</v>
      </c>
      <c r="F693" t="s">
        <v>17</v>
      </c>
      <c r="G693" t="s">
        <v>18</v>
      </c>
      <c r="H693" t="s">
        <v>19</v>
      </c>
      <c r="I693" t="s">
        <v>20</v>
      </c>
      <c r="J693">
        <v>3</v>
      </c>
      <c r="K693" t="s">
        <v>21</v>
      </c>
      <c r="L693">
        <v>22000</v>
      </c>
      <c r="M693">
        <v>20000</v>
      </c>
      <c r="N693">
        <f>Table4[[#This Row],[Qty]]*Table4[[#This Row],[Price]]</f>
        <v>66000</v>
      </c>
      <c r="O693">
        <f>Table4[[#This Row],[Qty]]*Table4[[#This Row],[Cost]]</f>
        <v>60000</v>
      </c>
      <c r="P693">
        <f>Table4[[#This Row],[Total Sales]]-Table4[[#This Row],[COGS]]</f>
        <v>6000</v>
      </c>
      <c r="Q693" s="1">
        <f>WEEKDAY(Table4[[#This Row],[Sales Date]])</f>
        <v>2</v>
      </c>
    </row>
    <row r="694" spans="2:17" x14ac:dyDescent="0.25">
      <c r="B694" t="s">
        <v>1416</v>
      </c>
      <c r="C694" s="9">
        <v>44047</v>
      </c>
      <c r="D694" t="s">
        <v>1417</v>
      </c>
      <c r="E694" t="s">
        <v>30</v>
      </c>
      <c r="F694" t="s">
        <v>24</v>
      </c>
      <c r="G694" t="s">
        <v>25</v>
      </c>
      <c r="H694" t="s">
        <v>26</v>
      </c>
      <c r="I694" t="s">
        <v>20</v>
      </c>
      <c r="J694">
        <v>1</v>
      </c>
      <c r="K694" t="s">
        <v>21</v>
      </c>
      <c r="L694">
        <v>44000</v>
      </c>
      <c r="M694">
        <v>40000</v>
      </c>
      <c r="N694">
        <f>Table4[[#This Row],[Qty]]*Table4[[#This Row],[Price]]</f>
        <v>44000</v>
      </c>
      <c r="O694">
        <f>Table4[[#This Row],[Qty]]*Table4[[#This Row],[Cost]]</f>
        <v>40000</v>
      </c>
      <c r="P694">
        <f>Table4[[#This Row],[Total Sales]]-Table4[[#This Row],[COGS]]</f>
        <v>4000</v>
      </c>
      <c r="Q694" s="1">
        <f>WEEKDAY(Table4[[#This Row],[Sales Date]])</f>
        <v>3</v>
      </c>
    </row>
    <row r="695" spans="2:17" x14ac:dyDescent="0.25">
      <c r="B695" t="s">
        <v>1418</v>
      </c>
      <c r="C695" s="9">
        <v>44048</v>
      </c>
      <c r="D695" t="s">
        <v>1419</v>
      </c>
      <c r="E695" t="s">
        <v>30</v>
      </c>
      <c r="F695" t="s">
        <v>31</v>
      </c>
      <c r="G695" t="s">
        <v>32</v>
      </c>
      <c r="H695" t="s">
        <v>33</v>
      </c>
      <c r="I695" t="s">
        <v>20</v>
      </c>
      <c r="J695">
        <v>2</v>
      </c>
      <c r="K695" t="s">
        <v>21</v>
      </c>
      <c r="L695">
        <v>19800</v>
      </c>
      <c r="M695">
        <v>18000</v>
      </c>
      <c r="N695">
        <f>Table4[[#This Row],[Qty]]*Table4[[#This Row],[Price]]</f>
        <v>39600</v>
      </c>
      <c r="O695">
        <f>Table4[[#This Row],[Qty]]*Table4[[#This Row],[Cost]]</f>
        <v>36000</v>
      </c>
      <c r="P695">
        <f>Table4[[#This Row],[Total Sales]]-Table4[[#This Row],[COGS]]</f>
        <v>3600</v>
      </c>
      <c r="Q695" s="1">
        <f>WEEKDAY(Table4[[#This Row],[Sales Date]])</f>
        <v>4</v>
      </c>
    </row>
    <row r="696" spans="2:17" x14ac:dyDescent="0.25">
      <c r="B696" t="s">
        <v>1420</v>
      </c>
      <c r="C696" s="9">
        <v>44049</v>
      </c>
      <c r="D696" t="s">
        <v>1421</v>
      </c>
      <c r="E696" t="s">
        <v>30</v>
      </c>
      <c r="F696" t="s">
        <v>36</v>
      </c>
      <c r="G696" t="s">
        <v>37</v>
      </c>
      <c r="H696" t="s">
        <v>38</v>
      </c>
      <c r="I696" t="s">
        <v>39</v>
      </c>
      <c r="J696">
        <v>2</v>
      </c>
      <c r="K696" t="s">
        <v>21</v>
      </c>
      <c r="L696">
        <v>9950</v>
      </c>
      <c r="M696">
        <v>9000</v>
      </c>
      <c r="N696">
        <f>Table4[[#This Row],[Qty]]*Table4[[#This Row],[Price]]</f>
        <v>19900</v>
      </c>
      <c r="O696">
        <f>Table4[[#This Row],[Qty]]*Table4[[#This Row],[Cost]]</f>
        <v>18000</v>
      </c>
      <c r="P696">
        <f>Table4[[#This Row],[Total Sales]]-Table4[[#This Row],[COGS]]</f>
        <v>1900</v>
      </c>
      <c r="Q696" s="1">
        <f>WEEKDAY(Table4[[#This Row],[Sales Date]])</f>
        <v>5</v>
      </c>
    </row>
    <row r="697" spans="2:17" x14ac:dyDescent="0.25">
      <c r="B697" t="s">
        <v>1422</v>
      </c>
      <c r="C697" s="9">
        <v>44050</v>
      </c>
      <c r="D697" t="s">
        <v>1423</v>
      </c>
      <c r="E697" t="s">
        <v>30</v>
      </c>
      <c r="F697" t="s">
        <v>17</v>
      </c>
      <c r="G697" t="s">
        <v>18</v>
      </c>
      <c r="H697" t="s">
        <v>42</v>
      </c>
      <c r="I697" t="s">
        <v>20</v>
      </c>
      <c r="J697">
        <v>2</v>
      </c>
      <c r="K697" t="s">
        <v>21</v>
      </c>
      <c r="L697">
        <v>7700</v>
      </c>
      <c r="M697">
        <v>7000</v>
      </c>
      <c r="N697">
        <f>Table4[[#This Row],[Qty]]*Table4[[#This Row],[Price]]</f>
        <v>15400</v>
      </c>
      <c r="O697">
        <f>Table4[[#This Row],[Qty]]*Table4[[#This Row],[Cost]]</f>
        <v>14000</v>
      </c>
      <c r="P697">
        <f>Table4[[#This Row],[Total Sales]]-Table4[[#This Row],[COGS]]</f>
        <v>1400</v>
      </c>
      <c r="Q697" s="1">
        <f>WEEKDAY(Table4[[#This Row],[Sales Date]])</f>
        <v>6</v>
      </c>
    </row>
    <row r="698" spans="2:17" x14ac:dyDescent="0.25">
      <c r="B698" t="s">
        <v>1424</v>
      </c>
      <c r="C698" s="9">
        <v>44051</v>
      </c>
      <c r="D698" t="s">
        <v>1425</v>
      </c>
      <c r="E698" t="s">
        <v>30</v>
      </c>
      <c r="F698" t="s">
        <v>17</v>
      </c>
      <c r="G698" t="s">
        <v>18</v>
      </c>
      <c r="H698" t="s">
        <v>45</v>
      </c>
      <c r="I698" t="s">
        <v>46</v>
      </c>
      <c r="J698">
        <v>4</v>
      </c>
      <c r="K698" t="s">
        <v>21</v>
      </c>
      <c r="L698">
        <v>11000</v>
      </c>
      <c r="M698">
        <v>10000</v>
      </c>
      <c r="N698">
        <f>Table4[[#This Row],[Qty]]*Table4[[#This Row],[Price]]</f>
        <v>44000</v>
      </c>
      <c r="O698">
        <f>Table4[[#This Row],[Qty]]*Table4[[#This Row],[Cost]]</f>
        <v>40000</v>
      </c>
      <c r="P698">
        <f>Table4[[#This Row],[Total Sales]]-Table4[[#This Row],[COGS]]</f>
        <v>4000</v>
      </c>
      <c r="Q698" s="1">
        <f>WEEKDAY(Table4[[#This Row],[Sales Date]])</f>
        <v>7</v>
      </c>
    </row>
    <row r="699" spans="2:17" x14ac:dyDescent="0.25">
      <c r="B699" t="s">
        <v>1426</v>
      </c>
      <c r="C699" s="9">
        <v>44052</v>
      </c>
      <c r="D699" t="s">
        <v>1427</v>
      </c>
      <c r="E699" t="s">
        <v>30</v>
      </c>
      <c r="F699" t="s">
        <v>24</v>
      </c>
      <c r="G699" t="s">
        <v>25</v>
      </c>
      <c r="H699" t="s">
        <v>49</v>
      </c>
      <c r="I699" t="s">
        <v>20</v>
      </c>
      <c r="J699">
        <v>1</v>
      </c>
      <c r="K699" t="s">
        <v>21</v>
      </c>
      <c r="L699">
        <v>13200.000000000002</v>
      </c>
      <c r="M699">
        <v>12000</v>
      </c>
      <c r="N699">
        <f>Table4[[#This Row],[Qty]]*Table4[[#This Row],[Price]]</f>
        <v>13200.000000000002</v>
      </c>
      <c r="O699">
        <f>Table4[[#This Row],[Qty]]*Table4[[#This Row],[Cost]]</f>
        <v>12000</v>
      </c>
      <c r="P699">
        <f>Table4[[#This Row],[Total Sales]]-Table4[[#This Row],[COGS]]</f>
        <v>1200.0000000000018</v>
      </c>
      <c r="Q699" s="1">
        <f>WEEKDAY(Table4[[#This Row],[Sales Date]])</f>
        <v>1</v>
      </c>
    </row>
    <row r="700" spans="2:17" x14ac:dyDescent="0.25">
      <c r="B700" t="s">
        <v>1428</v>
      </c>
      <c r="C700" s="9">
        <v>44053</v>
      </c>
      <c r="D700" t="s">
        <v>1429</v>
      </c>
      <c r="E700" t="s">
        <v>30</v>
      </c>
      <c r="F700" t="s">
        <v>31</v>
      </c>
      <c r="G700" t="s">
        <v>32</v>
      </c>
      <c r="H700" t="s">
        <v>52</v>
      </c>
      <c r="I700" t="s">
        <v>39</v>
      </c>
      <c r="J700">
        <v>2</v>
      </c>
      <c r="K700" t="s">
        <v>21</v>
      </c>
      <c r="L700">
        <v>1900</v>
      </c>
      <c r="M700">
        <v>1800</v>
      </c>
      <c r="N700">
        <f>Table4[[#This Row],[Qty]]*Table4[[#This Row],[Price]]</f>
        <v>3800</v>
      </c>
      <c r="O700">
        <f>Table4[[#This Row],[Qty]]*Table4[[#This Row],[Cost]]</f>
        <v>3600</v>
      </c>
      <c r="P700">
        <f>Table4[[#This Row],[Total Sales]]-Table4[[#This Row],[COGS]]</f>
        <v>200</v>
      </c>
      <c r="Q700" s="1">
        <f>WEEKDAY(Table4[[#This Row],[Sales Date]])</f>
        <v>2</v>
      </c>
    </row>
    <row r="701" spans="2:17" x14ac:dyDescent="0.25">
      <c r="B701" t="s">
        <v>1430</v>
      </c>
      <c r="C701" s="9">
        <v>44054</v>
      </c>
      <c r="D701" t="s">
        <v>1431</v>
      </c>
      <c r="E701" t="s">
        <v>30</v>
      </c>
      <c r="F701" t="s">
        <v>36</v>
      </c>
      <c r="G701" t="s">
        <v>37</v>
      </c>
      <c r="H701" t="s">
        <v>55</v>
      </c>
      <c r="I701" t="s">
        <v>39</v>
      </c>
      <c r="J701">
        <v>2</v>
      </c>
      <c r="K701" t="s">
        <v>21</v>
      </c>
      <c r="L701">
        <v>200</v>
      </c>
      <c r="M701">
        <v>190</v>
      </c>
      <c r="N701">
        <f>Table4[[#This Row],[Qty]]*Table4[[#This Row],[Price]]</f>
        <v>400</v>
      </c>
      <c r="O701">
        <f>Table4[[#This Row],[Qty]]*Table4[[#This Row],[Cost]]</f>
        <v>380</v>
      </c>
      <c r="P701">
        <f>Table4[[#This Row],[Total Sales]]-Table4[[#This Row],[COGS]]</f>
        <v>20</v>
      </c>
      <c r="Q701" s="1">
        <f>WEEKDAY(Table4[[#This Row],[Sales Date]])</f>
        <v>3</v>
      </c>
    </row>
    <row r="702" spans="2:17" x14ac:dyDescent="0.25">
      <c r="B702" t="s">
        <v>1432</v>
      </c>
      <c r="C702" s="9">
        <v>44055</v>
      </c>
      <c r="D702" t="s">
        <v>1433</v>
      </c>
      <c r="E702" t="s">
        <v>30</v>
      </c>
      <c r="F702" t="s">
        <v>17</v>
      </c>
      <c r="G702" t="s">
        <v>18</v>
      </c>
      <c r="H702" t="s">
        <v>45</v>
      </c>
      <c r="I702" t="s">
        <v>46</v>
      </c>
      <c r="J702">
        <v>4</v>
      </c>
      <c r="K702" t="s">
        <v>21</v>
      </c>
      <c r="L702">
        <v>2250</v>
      </c>
      <c r="M702">
        <v>2200</v>
      </c>
      <c r="N702">
        <f>Table4[[#This Row],[Qty]]*Table4[[#This Row],[Price]]</f>
        <v>9000</v>
      </c>
      <c r="O702">
        <f>Table4[[#This Row],[Qty]]*Table4[[#This Row],[Cost]]</f>
        <v>8800</v>
      </c>
      <c r="P702">
        <f>Table4[[#This Row],[Total Sales]]-Table4[[#This Row],[COGS]]</f>
        <v>200</v>
      </c>
      <c r="Q702" s="1">
        <f>WEEKDAY(Table4[[#This Row],[Sales Date]])</f>
        <v>4</v>
      </c>
    </row>
    <row r="703" spans="2:17" x14ac:dyDescent="0.25">
      <c r="B703" t="s">
        <v>1434</v>
      </c>
      <c r="C703" s="9">
        <v>44056</v>
      </c>
      <c r="D703" t="s">
        <v>1435</v>
      </c>
      <c r="E703" t="s">
        <v>30</v>
      </c>
      <c r="F703" t="s">
        <v>17</v>
      </c>
      <c r="G703" t="s">
        <v>18</v>
      </c>
      <c r="H703" t="s">
        <v>49</v>
      </c>
      <c r="I703" t="s">
        <v>20</v>
      </c>
      <c r="J703">
        <v>1</v>
      </c>
      <c r="K703" t="s">
        <v>21</v>
      </c>
      <c r="L703">
        <v>100</v>
      </c>
      <c r="M703">
        <v>90</v>
      </c>
      <c r="N703">
        <f>Table4[[#This Row],[Qty]]*Table4[[#This Row],[Price]]</f>
        <v>100</v>
      </c>
      <c r="O703">
        <f>Table4[[#This Row],[Qty]]*Table4[[#This Row],[Cost]]</f>
        <v>90</v>
      </c>
      <c r="P703">
        <f>Table4[[#This Row],[Total Sales]]-Table4[[#This Row],[COGS]]</f>
        <v>10</v>
      </c>
      <c r="Q703" s="1">
        <f>WEEKDAY(Table4[[#This Row],[Sales Date]])</f>
        <v>5</v>
      </c>
    </row>
    <row r="704" spans="2:17" x14ac:dyDescent="0.25">
      <c r="B704" t="s">
        <v>1436</v>
      </c>
      <c r="C704" s="9">
        <v>44057</v>
      </c>
      <c r="D704" t="s">
        <v>1437</v>
      </c>
      <c r="E704" t="s">
        <v>30</v>
      </c>
      <c r="F704" t="s">
        <v>24</v>
      </c>
      <c r="G704" t="s">
        <v>25</v>
      </c>
      <c r="H704" t="s">
        <v>52</v>
      </c>
      <c r="I704" t="s">
        <v>39</v>
      </c>
      <c r="J704">
        <v>2</v>
      </c>
      <c r="K704" t="s">
        <v>21</v>
      </c>
      <c r="L704">
        <v>100</v>
      </c>
      <c r="M704">
        <v>80</v>
      </c>
      <c r="N704">
        <f>Table4[[#This Row],[Qty]]*Table4[[#This Row],[Price]]</f>
        <v>200</v>
      </c>
      <c r="O704">
        <f>Table4[[#This Row],[Qty]]*Table4[[#This Row],[Cost]]</f>
        <v>160</v>
      </c>
      <c r="P704">
        <f>Table4[[#This Row],[Total Sales]]-Table4[[#This Row],[COGS]]</f>
        <v>40</v>
      </c>
      <c r="Q704" s="1">
        <f>WEEKDAY(Table4[[#This Row],[Sales Date]])</f>
        <v>6</v>
      </c>
    </row>
    <row r="705" spans="2:17" x14ac:dyDescent="0.25">
      <c r="B705" t="s">
        <v>1438</v>
      </c>
      <c r="C705" s="9">
        <v>44058</v>
      </c>
      <c r="D705" t="s">
        <v>1439</v>
      </c>
      <c r="E705" t="s">
        <v>30</v>
      </c>
      <c r="F705" t="s">
        <v>31</v>
      </c>
      <c r="G705" t="s">
        <v>32</v>
      </c>
      <c r="H705" t="s">
        <v>55</v>
      </c>
      <c r="I705" t="s">
        <v>39</v>
      </c>
      <c r="J705">
        <v>2</v>
      </c>
      <c r="K705" t="s">
        <v>21</v>
      </c>
      <c r="L705">
        <v>2000</v>
      </c>
      <c r="M705">
        <v>1850</v>
      </c>
      <c r="N705">
        <f>Table4[[#This Row],[Qty]]*Table4[[#This Row],[Price]]</f>
        <v>4000</v>
      </c>
      <c r="O705">
        <f>Table4[[#This Row],[Qty]]*Table4[[#This Row],[Cost]]</f>
        <v>3700</v>
      </c>
      <c r="P705">
        <f>Table4[[#This Row],[Total Sales]]-Table4[[#This Row],[COGS]]</f>
        <v>300</v>
      </c>
      <c r="Q705" s="1">
        <f>WEEKDAY(Table4[[#This Row],[Sales Date]])</f>
        <v>7</v>
      </c>
    </row>
    <row r="706" spans="2:17" x14ac:dyDescent="0.25">
      <c r="B706" t="s">
        <v>1440</v>
      </c>
      <c r="C706" s="9">
        <v>44059</v>
      </c>
      <c r="D706" t="s">
        <v>1441</v>
      </c>
      <c r="E706" t="s">
        <v>16</v>
      </c>
      <c r="F706" t="s">
        <v>36</v>
      </c>
      <c r="G706" t="s">
        <v>37</v>
      </c>
      <c r="H706" t="s">
        <v>71</v>
      </c>
      <c r="I706" t="s">
        <v>20</v>
      </c>
      <c r="J706">
        <v>1</v>
      </c>
      <c r="K706" t="s">
        <v>21</v>
      </c>
      <c r="L706">
        <v>9500</v>
      </c>
      <c r="M706">
        <v>8000</v>
      </c>
      <c r="N706">
        <f>Table4[[#This Row],[Qty]]*Table4[[#This Row],[Price]]</f>
        <v>9500</v>
      </c>
      <c r="O706">
        <f>Table4[[#This Row],[Qty]]*Table4[[#This Row],[Cost]]</f>
        <v>8000</v>
      </c>
      <c r="P706">
        <f>Table4[[#This Row],[Total Sales]]-Table4[[#This Row],[COGS]]</f>
        <v>1500</v>
      </c>
      <c r="Q706" s="1">
        <f>WEEKDAY(Table4[[#This Row],[Sales Date]])</f>
        <v>1</v>
      </c>
    </row>
    <row r="707" spans="2:17" x14ac:dyDescent="0.25">
      <c r="B707" t="s">
        <v>1442</v>
      </c>
      <c r="C707" s="9">
        <v>44060</v>
      </c>
      <c r="D707" t="s">
        <v>1443</v>
      </c>
      <c r="E707" t="s">
        <v>16</v>
      </c>
      <c r="F707" t="s">
        <v>17</v>
      </c>
      <c r="G707" t="s">
        <v>18</v>
      </c>
      <c r="H707" t="s">
        <v>74</v>
      </c>
      <c r="I707" t="s">
        <v>39</v>
      </c>
      <c r="J707">
        <v>1</v>
      </c>
      <c r="K707" t="s">
        <v>21</v>
      </c>
      <c r="L707">
        <v>4700</v>
      </c>
      <c r="M707">
        <v>4000</v>
      </c>
      <c r="N707">
        <f>Table4[[#This Row],[Qty]]*Table4[[#This Row],[Price]]</f>
        <v>4700</v>
      </c>
      <c r="O707">
        <f>Table4[[#This Row],[Qty]]*Table4[[#This Row],[Cost]]</f>
        <v>4000</v>
      </c>
      <c r="P707">
        <f>Table4[[#This Row],[Total Sales]]-Table4[[#This Row],[COGS]]</f>
        <v>700</v>
      </c>
      <c r="Q707" s="1">
        <f>WEEKDAY(Table4[[#This Row],[Sales Date]])</f>
        <v>2</v>
      </c>
    </row>
    <row r="708" spans="2:17" x14ac:dyDescent="0.25">
      <c r="B708" t="s">
        <v>1444</v>
      </c>
      <c r="C708" s="9">
        <v>44061</v>
      </c>
      <c r="D708" t="s">
        <v>1445</v>
      </c>
      <c r="E708" t="s">
        <v>16</v>
      </c>
      <c r="F708" t="s">
        <v>17</v>
      </c>
      <c r="G708" t="s">
        <v>18</v>
      </c>
      <c r="H708" t="s">
        <v>77</v>
      </c>
      <c r="I708" t="s">
        <v>20</v>
      </c>
      <c r="J708">
        <v>2</v>
      </c>
      <c r="K708" t="s">
        <v>21</v>
      </c>
      <c r="L708">
        <v>400</v>
      </c>
      <c r="M708">
        <v>360</v>
      </c>
      <c r="N708">
        <f>Table4[[#This Row],[Qty]]*Table4[[#This Row],[Price]]</f>
        <v>800</v>
      </c>
      <c r="O708">
        <f>Table4[[#This Row],[Qty]]*Table4[[#This Row],[Cost]]</f>
        <v>720</v>
      </c>
      <c r="P708">
        <f>Table4[[#This Row],[Total Sales]]-Table4[[#This Row],[COGS]]</f>
        <v>80</v>
      </c>
      <c r="Q708" s="1">
        <f>WEEKDAY(Table4[[#This Row],[Sales Date]])</f>
        <v>3</v>
      </c>
    </row>
    <row r="709" spans="2:17" x14ac:dyDescent="0.25">
      <c r="B709" t="s">
        <v>1446</v>
      </c>
      <c r="C709" s="9">
        <v>44062</v>
      </c>
      <c r="E709" t="s">
        <v>30</v>
      </c>
      <c r="F709" t="s">
        <v>24</v>
      </c>
      <c r="G709" t="s">
        <v>25</v>
      </c>
      <c r="H709" t="s">
        <v>80</v>
      </c>
      <c r="I709" t="s">
        <v>20</v>
      </c>
      <c r="J709">
        <v>2</v>
      </c>
      <c r="K709" t="s">
        <v>21</v>
      </c>
      <c r="L709">
        <v>100</v>
      </c>
      <c r="M709">
        <v>90</v>
      </c>
      <c r="N709">
        <f>Table4[[#This Row],[Qty]]*Table4[[#This Row],[Price]]</f>
        <v>200</v>
      </c>
      <c r="O709">
        <f>Table4[[#This Row],[Qty]]*Table4[[#This Row],[Cost]]</f>
        <v>180</v>
      </c>
      <c r="P709">
        <f>Table4[[#This Row],[Total Sales]]-Table4[[#This Row],[COGS]]</f>
        <v>20</v>
      </c>
      <c r="Q709" s="1">
        <f>WEEKDAY(Table4[[#This Row],[Sales Date]])</f>
        <v>4</v>
      </c>
    </row>
    <row r="710" spans="2:17" x14ac:dyDescent="0.25">
      <c r="B710" t="s">
        <v>1447</v>
      </c>
      <c r="C710" s="9">
        <v>44063</v>
      </c>
      <c r="D710" t="s">
        <v>1448</v>
      </c>
      <c r="E710" t="s">
        <v>30</v>
      </c>
      <c r="F710" t="s">
        <v>31</v>
      </c>
      <c r="G710" t="s">
        <v>32</v>
      </c>
      <c r="H710" t="s">
        <v>83</v>
      </c>
      <c r="I710" t="s">
        <v>46</v>
      </c>
      <c r="J710">
        <v>1</v>
      </c>
      <c r="K710" t="s">
        <v>21</v>
      </c>
      <c r="L710">
        <v>1600</v>
      </c>
      <c r="M710">
        <v>1590</v>
      </c>
      <c r="N710">
        <f>Table4[[#This Row],[Qty]]*Table4[[#This Row],[Price]]</f>
        <v>1600</v>
      </c>
      <c r="O710">
        <f>Table4[[#This Row],[Qty]]*Table4[[#This Row],[Cost]]</f>
        <v>1590</v>
      </c>
      <c r="P710">
        <f>Table4[[#This Row],[Total Sales]]-Table4[[#This Row],[COGS]]</f>
        <v>10</v>
      </c>
      <c r="Q710" s="1">
        <f>WEEKDAY(Table4[[#This Row],[Sales Date]])</f>
        <v>5</v>
      </c>
    </row>
    <row r="711" spans="2:17" x14ac:dyDescent="0.25">
      <c r="B711" t="s">
        <v>1449</v>
      </c>
      <c r="C711" s="9">
        <v>44064</v>
      </c>
      <c r="D711" t="s">
        <v>1450</v>
      </c>
      <c r="E711" t="s">
        <v>30</v>
      </c>
      <c r="F711" t="s">
        <v>36</v>
      </c>
      <c r="G711" t="s">
        <v>37</v>
      </c>
      <c r="H711" t="s">
        <v>86</v>
      </c>
      <c r="I711" t="s">
        <v>20</v>
      </c>
      <c r="J711">
        <v>1</v>
      </c>
      <c r="K711" t="s">
        <v>21</v>
      </c>
      <c r="L711">
        <v>50</v>
      </c>
      <c r="M711">
        <v>45</v>
      </c>
      <c r="N711">
        <f>Table4[[#This Row],[Qty]]*Table4[[#This Row],[Price]]</f>
        <v>50</v>
      </c>
      <c r="O711">
        <f>Table4[[#This Row],[Qty]]*Table4[[#This Row],[Cost]]</f>
        <v>45</v>
      </c>
      <c r="P711">
        <f>Table4[[#This Row],[Total Sales]]-Table4[[#This Row],[COGS]]</f>
        <v>5</v>
      </c>
      <c r="Q711" s="1">
        <f>WEEKDAY(Table4[[#This Row],[Sales Date]])</f>
        <v>6</v>
      </c>
    </row>
    <row r="712" spans="2:17" x14ac:dyDescent="0.25">
      <c r="B712" t="s">
        <v>1451</v>
      </c>
      <c r="C712" s="9">
        <v>44065</v>
      </c>
      <c r="D712" t="s">
        <v>1452</v>
      </c>
      <c r="E712" t="s">
        <v>30</v>
      </c>
      <c r="F712" t="s">
        <v>17</v>
      </c>
      <c r="G712" t="s">
        <v>18</v>
      </c>
      <c r="H712" t="s">
        <v>19</v>
      </c>
      <c r="I712" t="s">
        <v>20</v>
      </c>
      <c r="J712">
        <v>2</v>
      </c>
      <c r="K712" t="s">
        <v>21</v>
      </c>
      <c r="L712">
        <v>600</v>
      </c>
      <c r="M712">
        <v>450</v>
      </c>
      <c r="N712">
        <f>Table4[[#This Row],[Qty]]*Table4[[#This Row],[Price]]</f>
        <v>1200</v>
      </c>
      <c r="O712">
        <f>Table4[[#This Row],[Qty]]*Table4[[#This Row],[Cost]]</f>
        <v>900</v>
      </c>
      <c r="P712">
        <f>Table4[[#This Row],[Total Sales]]-Table4[[#This Row],[COGS]]</f>
        <v>300</v>
      </c>
      <c r="Q712" s="1">
        <f>WEEKDAY(Table4[[#This Row],[Sales Date]])</f>
        <v>7</v>
      </c>
    </row>
    <row r="713" spans="2:17" x14ac:dyDescent="0.25">
      <c r="B713" t="s">
        <v>1453</v>
      </c>
      <c r="C713" s="9">
        <v>44066</v>
      </c>
      <c r="D713" t="s">
        <v>1454</v>
      </c>
      <c r="E713" t="s">
        <v>16</v>
      </c>
      <c r="F713" t="s">
        <v>17</v>
      </c>
      <c r="G713" t="s">
        <v>18</v>
      </c>
      <c r="H713" t="s">
        <v>26</v>
      </c>
      <c r="I713" t="s">
        <v>20</v>
      </c>
      <c r="J713">
        <v>2</v>
      </c>
      <c r="K713" t="s">
        <v>21</v>
      </c>
      <c r="L713">
        <v>170</v>
      </c>
      <c r="M713">
        <v>150</v>
      </c>
      <c r="N713">
        <f>Table4[[#This Row],[Qty]]*Table4[[#This Row],[Price]]</f>
        <v>340</v>
      </c>
      <c r="O713">
        <f>Table4[[#This Row],[Qty]]*Table4[[#This Row],[Cost]]</f>
        <v>300</v>
      </c>
      <c r="P713">
        <f>Table4[[#This Row],[Total Sales]]-Table4[[#This Row],[COGS]]</f>
        <v>40</v>
      </c>
      <c r="Q713" s="1">
        <f>WEEKDAY(Table4[[#This Row],[Sales Date]])</f>
        <v>1</v>
      </c>
    </row>
    <row r="714" spans="2:17" x14ac:dyDescent="0.25">
      <c r="B714" t="s">
        <v>1455</v>
      </c>
      <c r="C714" s="9">
        <v>44067</v>
      </c>
      <c r="D714" t="s">
        <v>1456</v>
      </c>
      <c r="E714" t="s">
        <v>30</v>
      </c>
      <c r="F714" t="s">
        <v>24</v>
      </c>
      <c r="G714" t="s">
        <v>25</v>
      </c>
      <c r="H714" t="s">
        <v>33</v>
      </c>
      <c r="I714" t="s">
        <v>20</v>
      </c>
      <c r="J714">
        <v>1</v>
      </c>
      <c r="K714" t="s">
        <v>21</v>
      </c>
      <c r="L714">
        <v>25</v>
      </c>
      <c r="M714">
        <v>20</v>
      </c>
      <c r="N714">
        <f>Table4[[#This Row],[Qty]]*Table4[[#This Row],[Price]]</f>
        <v>25</v>
      </c>
      <c r="O714">
        <f>Table4[[#This Row],[Qty]]*Table4[[#This Row],[Cost]]</f>
        <v>20</v>
      </c>
      <c r="P714">
        <f>Table4[[#This Row],[Total Sales]]-Table4[[#This Row],[COGS]]</f>
        <v>5</v>
      </c>
      <c r="Q714" s="1">
        <f>WEEKDAY(Table4[[#This Row],[Sales Date]])</f>
        <v>2</v>
      </c>
    </row>
    <row r="715" spans="2:17" x14ac:dyDescent="0.25">
      <c r="B715" t="s">
        <v>1457</v>
      </c>
      <c r="C715" s="9">
        <v>44068</v>
      </c>
      <c r="E715" t="s">
        <v>30</v>
      </c>
      <c r="F715" t="s">
        <v>31</v>
      </c>
      <c r="G715" t="s">
        <v>32</v>
      </c>
      <c r="H715" t="s">
        <v>38</v>
      </c>
      <c r="I715" t="s">
        <v>39</v>
      </c>
      <c r="J715">
        <v>1</v>
      </c>
      <c r="K715" t="s">
        <v>21</v>
      </c>
      <c r="L715">
        <v>6700</v>
      </c>
      <c r="M715">
        <v>5002</v>
      </c>
      <c r="N715">
        <f>Table4[[#This Row],[Qty]]*Table4[[#This Row],[Price]]</f>
        <v>6700</v>
      </c>
      <c r="O715">
        <f>Table4[[#This Row],[Qty]]*Table4[[#This Row],[Cost]]</f>
        <v>5002</v>
      </c>
      <c r="P715">
        <f>Table4[[#This Row],[Total Sales]]-Table4[[#This Row],[COGS]]</f>
        <v>1698</v>
      </c>
      <c r="Q715" s="1">
        <f>WEEKDAY(Table4[[#This Row],[Sales Date]])</f>
        <v>3</v>
      </c>
    </row>
    <row r="716" spans="2:17" x14ac:dyDescent="0.25">
      <c r="B716" t="s">
        <v>1458</v>
      </c>
      <c r="C716" s="9">
        <v>44069</v>
      </c>
      <c r="D716" t="s">
        <v>1459</v>
      </c>
      <c r="E716" t="s">
        <v>30</v>
      </c>
      <c r="F716" t="s">
        <v>36</v>
      </c>
      <c r="G716" t="s">
        <v>37</v>
      </c>
      <c r="H716" t="s">
        <v>42</v>
      </c>
      <c r="I716" t="s">
        <v>20</v>
      </c>
      <c r="J716">
        <v>2</v>
      </c>
      <c r="K716" t="s">
        <v>21</v>
      </c>
      <c r="L716">
        <v>6700</v>
      </c>
      <c r="M716">
        <v>5000</v>
      </c>
      <c r="N716">
        <f>Table4[[#This Row],[Qty]]*Table4[[#This Row],[Price]]</f>
        <v>13400</v>
      </c>
      <c r="O716">
        <f>Table4[[#This Row],[Qty]]*Table4[[#This Row],[Cost]]</f>
        <v>10000</v>
      </c>
      <c r="P716">
        <f>Table4[[#This Row],[Total Sales]]-Table4[[#This Row],[COGS]]</f>
        <v>3400</v>
      </c>
      <c r="Q716" s="1">
        <f>WEEKDAY(Table4[[#This Row],[Sales Date]])</f>
        <v>4</v>
      </c>
    </row>
    <row r="717" spans="2:17" x14ac:dyDescent="0.25">
      <c r="B717" t="s">
        <v>1460</v>
      </c>
      <c r="C717" s="9">
        <v>44070</v>
      </c>
      <c r="D717" t="s">
        <v>1461</v>
      </c>
      <c r="E717" t="s">
        <v>30</v>
      </c>
      <c r="F717" t="s">
        <v>17</v>
      </c>
      <c r="G717" t="s">
        <v>18</v>
      </c>
      <c r="H717" t="s">
        <v>45</v>
      </c>
      <c r="I717" t="s">
        <v>46</v>
      </c>
      <c r="J717">
        <v>2</v>
      </c>
      <c r="K717" t="s">
        <v>21</v>
      </c>
      <c r="L717">
        <v>6700</v>
      </c>
      <c r="M717">
        <v>5001</v>
      </c>
      <c r="N717">
        <f>Table4[[#This Row],[Qty]]*Table4[[#This Row],[Price]]</f>
        <v>13400</v>
      </c>
      <c r="O717">
        <f>Table4[[#This Row],[Qty]]*Table4[[#This Row],[Cost]]</f>
        <v>10002</v>
      </c>
      <c r="P717">
        <f>Table4[[#This Row],[Total Sales]]-Table4[[#This Row],[COGS]]</f>
        <v>3398</v>
      </c>
      <c r="Q717" s="1">
        <f>WEEKDAY(Table4[[#This Row],[Sales Date]])</f>
        <v>5</v>
      </c>
    </row>
    <row r="718" spans="2:17" x14ac:dyDescent="0.25">
      <c r="B718" t="s">
        <v>1462</v>
      </c>
      <c r="C718" s="9">
        <v>44071</v>
      </c>
      <c r="D718" t="s">
        <v>1463</v>
      </c>
      <c r="E718" t="s">
        <v>30</v>
      </c>
      <c r="F718" t="s">
        <v>17</v>
      </c>
      <c r="G718" t="s">
        <v>18</v>
      </c>
      <c r="H718" t="s">
        <v>49</v>
      </c>
      <c r="I718" t="s">
        <v>20</v>
      </c>
      <c r="J718">
        <v>1</v>
      </c>
      <c r="K718" t="s">
        <v>21</v>
      </c>
      <c r="L718">
        <v>6700</v>
      </c>
      <c r="M718">
        <v>5002</v>
      </c>
      <c r="N718">
        <f>Table4[[#This Row],[Qty]]*Table4[[#This Row],[Price]]</f>
        <v>6700</v>
      </c>
      <c r="O718">
        <f>Table4[[#This Row],[Qty]]*Table4[[#This Row],[Cost]]</f>
        <v>5002</v>
      </c>
      <c r="P718">
        <f>Table4[[#This Row],[Total Sales]]-Table4[[#This Row],[COGS]]</f>
        <v>1698</v>
      </c>
      <c r="Q718" s="1">
        <f>WEEKDAY(Table4[[#This Row],[Sales Date]])</f>
        <v>6</v>
      </c>
    </row>
    <row r="719" spans="2:17" x14ac:dyDescent="0.25">
      <c r="B719" t="s">
        <v>1464</v>
      </c>
      <c r="C719" s="9">
        <v>44072</v>
      </c>
      <c r="D719" t="s">
        <v>1465</v>
      </c>
      <c r="E719" t="s">
        <v>30</v>
      </c>
      <c r="F719" t="s">
        <v>24</v>
      </c>
      <c r="G719" t="s">
        <v>25</v>
      </c>
      <c r="H719" t="s">
        <v>52</v>
      </c>
      <c r="I719" t="s">
        <v>39</v>
      </c>
      <c r="J719">
        <v>1</v>
      </c>
      <c r="K719" t="s">
        <v>21</v>
      </c>
      <c r="L719">
        <v>6700</v>
      </c>
      <c r="M719">
        <v>5000</v>
      </c>
      <c r="N719">
        <f>Table4[[#This Row],[Qty]]*Table4[[#This Row],[Price]]</f>
        <v>6700</v>
      </c>
      <c r="O719">
        <f>Table4[[#This Row],[Qty]]*Table4[[#This Row],[Cost]]</f>
        <v>5000</v>
      </c>
      <c r="P719">
        <f>Table4[[#This Row],[Total Sales]]-Table4[[#This Row],[COGS]]</f>
        <v>1700</v>
      </c>
      <c r="Q719" s="1">
        <f>WEEKDAY(Table4[[#This Row],[Sales Date]])</f>
        <v>7</v>
      </c>
    </row>
    <row r="720" spans="2:17" x14ac:dyDescent="0.25">
      <c r="B720" t="s">
        <v>1466</v>
      </c>
      <c r="C720" s="9">
        <v>44073</v>
      </c>
      <c r="D720" t="s">
        <v>1467</v>
      </c>
      <c r="E720" t="s">
        <v>30</v>
      </c>
      <c r="F720" t="s">
        <v>31</v>
      </c>
      <c r="G720" t="s">
        <v>32</v>
      </c>
      <c r="H720" t="s">
        <v>55</v>
      </c>
      <c r="I720" t="s">
        <v>39</v>
      </c>
      <c r="J720">
        <v>2</v>
      </c>
      <c r="K720" t="s">
        <v>21</v>
      </c>
      <c r="L720">
        <v>6700</v>
      </c>
      <c r="M720">
        <v>5001</v>
      </c>
      <c r="N720">
        <f>Table4[[#This Row],[Qty]]*Table4[[#This Row],[Price]]</f>
        <v>13400</v>
      </c>
      <c r="O720">
        <f>Table4[[#This Row],[Qty]]*Table4[[#This Row],[Cost]]</f>
        <v>10002</v>
      </c>
      <c r="P720">
        <f>Table4[[#This Row],[Total Sales]]-Table4[[#This Row],[COGS]]</f>
        <v>3398</v>
      </c>
      <c r="Q720" s="1">
        <f>WEEKDAY(Table4[[#This Row],[Sales Date]])</f>
        <v>1</v>
      </c>
    </row>
    <row r="721" spans="2:17" x14ac:dyDescent="0.25">
      <c r="B721" t="s">
        <v>1468</v>
      </c>
      <c r="C721" s="9">
        <v>44074</v>
      </c>
      <c r="D721" t="s">
        <v>1469</v>
      </c>
      <c r="E721" t="s">
        <v>30</v>
      </c>
      <c r="F721" t="s">
        <v>36</v>
      </c>
      <c r="G721" t="s">
        <v>37</v>
      </c>
      <c r="H721" t="s">
        <v>58</v>
      </c>
      <c r="I721" t="s">
        <v>59</v>
      </c>
      <c r="J721">
        <v>2</v>
      </c>
      <c r="K721" t="s">
        <v>21</v>
      </c>
      <c r="L721">
        <v>6700</v>
      </c>
      <c r="M721">
        <v>5002</v>
      </c>
      <c r="N721">
        <f>Table4[[#This Row],[Qty]]*Table4[[#This Row],[Price]]</f>
        <v>13400</v>
      </c>
      <c r="O721">
        <f>Table4[[#This Row],[Qty]]*Table4[[#This Row],[Cost]]</f>
        <v>10004</v>
      </c>
      <c r="P721">
        <f>Table4[[#This Row],[Total Sales]]-Table4[[#This Row],[COGS]]</f>
        <v>3396</v>
      </c>
      <c r="Q721" s="1">
        <f>WEEKDAY(Table4[[#This Row],[Sales Date]])</f>
        <v>2</v>
      </c>
    </row>
    <row r="722" spans="2:17" x14ac:dyDescent="0.25">
      <c r="B722" t="s">
        <v>1470</v>
      </c>
      <c r="C722" s="9">
        <v>44044</v>
      </c>
      <c r="D722" t="s">
        <v>1471</v>
      </c>
      <c r="E722" t="s">
        <v>30</v>
      </c>
      <c r="F722" t="s">
        <v>17</v>
      </c>
      <c r="G722" t="s">
        <v>18</v>
      </c>
      <c r="H722" t="s">
        <v>62</v>
      </c>
      <c r="I722" t="s">
        <v>46</v>
      </c>
      <c r="J722">
        <v>1</v>
      </c>
      <c r="K722" t="s">
        <v>21</v>
      </c>
      <c r="L722">
        <v>22000</v>
      </c>
      <c r="M722">
        <v>20000</v>
      </c>
      <c r="N722">
        <f>Table4[[#This Row],[Qty]]*Table4[[#This Row],[Price]]</f>
        <v>22000</v>
      </c>
      <c r="O722">
        <f>Table4[[#This Row],[Qty]]*Table4[[#This Row],[Cost]]</f>
        <v>20000</v>
      </c>
      <c r="P722">
        <f>Table4[[#This Row],[Total Sales]]-Table4[[#This Row],[COGS]]</f>
        <v>2000</v>
      </c>
      <c r="Q722" s="1">
        <f>WEEKDAY(Table4[[#This Row],[Sales Date]])</f>
        <v>7</v>
      </c>
    </row>
    <row r="723" spans="2:17" x14ac:dyDescent="0.25">
      <c r="B723" t="s">
        <v>1472</v>
      </c>
      <c r="C723" s="9">
        <v>44045</v>
      </c>
      <c r="D723" t="s">
        <v>1473</v>
      </c>
      <c r="E723" t="s">
        <v>30</v>
      </c>
      <c r="F723" t="s">
        <v>17</v>
      </c>
      <c r="G723" t="s">
        <v>18</v>
      </c>
      <c r="H723" t="s">
        <v>65</v>
      </c>
      <c r="I723" t="s">
        <v>46</v>
      </c>
      <c r="J723">
        <v>1</v>
      </c>
      <c r="K723" t="s">
        <v>27</v>
      </c>
      <c r="L723">
        <v>11000</v>
      </c>
      <c r="M723">
        <v>10000</v>
      </c>
      <c r="N723">
        <f>Table4[[#This Row],[Qty]]*Table4[[#This Row],[Price]]</f>
        <v>11000</v>
      </c>
      <c r="O723">
        <f>Table4[[#This Row],[Qty]]*Table4[[#This Row],[Cost]]</f>
        <v>10000</v>
      </c>
      <c r="P723">
        <f>Table4[[#This Row],[Total Sales]]-Table4[[#This Row],[COGS]]</f>
        <v>1000</v>
      </c>
      <c r="Q723" s="1">
        <f>WEEKDAY(Table4[[#This Row],[Sales Date]])</f>
        <v>1</v>
      </c>
    </row>
    <row r="724" spans="2:17" x14ac:dyDescent="0.25">
      <c r="B724" t="s">
        <v>1474</v>
      </c>
      <c r="C724" s="9">
        <v>44046</v>
      </c>
      <c r="D724" t="s">
        <v>1475</v>
      </c>
      <c r="E724" t="s">
        <v>30</v>
      </c>
      <c r="F724" t="s">
        <v>24</v>
      </c>
      <c r="G724" t="s">
        <v>25</v>
      </c>
      <c r="H724" t="s">
        <v>68</v>
      </c>
      <c r="I724" t="s">
        <v>20</v>
      </c>
      <c r="J724">
        <v>1</v>
      </c>
      <c r="K724" t="s">
        <v>21</v>
      </c>
      <c r="L724">
        <v>8500</v>
      </c>
      <c r="M724">
        <v>7600</v>
      </c>
      <c r="N724">
        <f>Table4[[#This Row],[Qty]]*Table4[[#This Row],[Price]]</f>
        <v>8500</v>
      </c>
      <c r="O724">
        <f>Table4[[#This Row],[Qty]]*Table4[[#This Row],[Cost]]</f>
        <v>7600</v>
      </c>
      <c r="P724">
        <f>Table4[[#This Row],[Total Sales]]-Table4[[#This Row],[COGS]]</f>
        <v>900</v>
      </c>
      <c r="Q724" s="1">
        <f>WEEKDAY(Table4[[#This Row],[Sales Date]])</f>
        <v>2</v>
      </c>
    </row>
    <row r="725" spans="2:17" x14ac:dyDescent="0.25">
      <c r="B725" t="s">
        <v>1476</v>
      </c>
      <c r="C725" s="9">
        <v>44047</v>
      </c>
      <c r="D725" t="s">
        <v>1477</v>
      </c>
      <c r="E725" t="s">
        <v>30</v>
      </c>
      <c r="F725" t="s">
        <v>31</v>
      </c>
      <c r="G725" t="s">
        <v>32</v>
      </c>
      <c r="H725" t="s">
        <v>71</v>
      </c>
      <c r="I725" t="s">
        <v>20</v>
      </c>
      <c r="J725">
        <v>2</v>
      </c>
      <c r="K725" t="s">
        <v>27</v>
      </c>
      <c r="L725">
        <v>8500</v>
      </c>
      <c r="M725">
        <v>7600</v>
      </c>
      <c r="N725">
        <f>Table4[[#This Row],[Qty]]*Table4[[#This Row],[Price]]</f>
        <v>17000</v>
      </c>
      <c r="O725">
        <f>Table4[[#This Row],[Qty]]*Table4[[#This Row],[Cost]]</f>
        <v>15200</v>
      </c>
      <c r="P725">
        <f>Table4[[#This Row],[Total Sales]]-Table4[[#This Row],[COGS]]</f>
        <v>1800</v>
      </c>
      <c r="Q725" s="1">
        <f>WEEKDAY(Table4[[#This Row],[Sales Date]])</f>
        <v>3</v>
      </c>
    </row>
    <row r="726" spans="2:17" x14ac:dyDescent="0.25">
      <c r="B726" t="s">
        <v>1478</v>
      </c>
      <c r="C726" s="9">
        <v>44048</v>
      </c>
      <c r="D726" t="s">
        <v>1479</v>
      </c>
      <c r="E726" t="s">
        <v>30</v>
      </c>
      <c r="F726" t="s">
        <v>36</v>
      </c>
      <c r="G726" t="s">
        <v>37</v>
      </c>
      <c r="H726" t="s">
        <v>74</v>
      </c>
      <c r="I726" t="s">
        <v>39</v>
      </c>
      <c r="J726">
        <v>3</v>
      </c>
      <c r="K726" t="s">
        <v>21</v>
      </c>
      <c r="L726">
        <v>13200.000000000002</v>
      </c>
      <c r="M726">
        <v>12000</v>
      </c>
      <c r="N726">
        <f>Table4[[#This Row],[Qty]]*Table4[[#This Row],[Price]]</f>
        <v>39600.000000000007</v>
      </c>
      <c r="O726">
        <f>Table4[[#This Row],[Qty]]*Table4[[#This Row],[Cost]]</f>
        <v>36000</v>
      </c>
      <c r="P726">
        <f>Table4[[#This Row],[Total Sales]]-Table4[[#This Row],[COGS]]</f>
        <v>3600.0000000000073</v>
      </c>
      <c r="Q726" s="1">
        <f>WEEKDAY(Table4[[#This Row],[Sales Date]])</f>
        <v>4</v>
      </c>
    </row>
    <row r="727" spans="2:17" x14ac:dyDescent="0.25">
      <c r="B727" t="s">
        <v>1480</v>
      </c>
      <c r="C727" s="9">
        <v>44049</v>
      </c>
      <c r="D727" t="s">
        <v>1481</v>
      </c>
      <c r="E727" t="s">
        <v>16</v>
      </c>
      <c r="F727" t="s">
        <v>17</v>
      </c>
      <c r="G727" t="s">
        <v>18</v>
      </c>
      <c r="H727" t="s">
        <v>77</v>
      </c>
      <c r="I727" t="s">
        <v>20</v>
      </c>
      <c r="J727">
        <v>2</v>
      </c>
      <c r="K727" t="s">
        <v>21</v>
      </c>
      <c r="L727">
        <v>22000</v>
      </c>
      <c r="M727">
        <v>20000</v>
      </c>
      <c r="N727">
        <f>Table4[[#This Row],[Qty]]*Table4[[#This Row],[Price]]</f>
        <v>44000</v>
      </c>
      <c r="O727">
        <f>Table4[[#This Row],[Qty]]*Table4[[#This Row],[Cost]]</f>
        <v>40000</v>
      </c>
      <c r="P727">
        <f>Table4[[#This Row],[Total Sales]]-Table4[[#This Row],[COGS]]</f>
        <v>4000</v>
      </c>
      <c r="Q727" s="1">
        <f>WEEKDAY(Table4[[#This Row],[Sales Date]])</f>
        <v>5</v>
      </c>
    </row>
    <row r="728" spans="2:17" x14ac:dyDescent="0.25">
      <c r="B728" t="s">
        <v>1482</v>
      </c>
      <c r="C728" s="9">
        <v>44050</v>
      </c>
      <c r="D728" t="s">
        <v>1483</v>
      </c>
      <c r="E728" t="s">
        <v>16</v>
      </c>
      <c r="F728" t="s">
        <v>17</v>
      </c>
      <c r="G728" t="s">
        <v>18</v>
      </c>
      <c r="H728" t="s">
        <v>80</v>
      </c>
      <c r="I728" t="s">
        <v>20</v>
      </c>
      <c r="J728">
        <v>2</v>
      </c>
      <c r="K728" t="s">
        <v>21</v>
      </c>
      <c r="L728">
        <v>7700</v>
      </c>
      <c r="M728">
        <v>7000</v>
      </c>
      <c r="N728">
        <f>Table4[[#This Row],[Qty]]*Table4[[#This Row],[Price]]</f>
        <v>15400</v>
      </c>
      <c r="O728">
        <f>Table4[[#This Row],[Qty]]*Table4[[#This Row],[Cost]]</f>
        <v>14000</v>
      </c>
      <c r="P728">
        <f>Table4[[#This Row],[Total Sales]]-Table4[[#This Row],[COGS]]</f>
        <v>1400</v>
      </c>
      <c r="Q728" s="1">
        <f>WEEKDAY(Table4[[#This Row],[Sales Date]])</f>
        <v>6</v>
      </c>
    </row>
    <row r="729" spans="2:17" x14ac:dyDescent="0.25">
      <c r="B729" t="s">
        <v>1484</v>
      </c>
      <c r="C729" s="9">
        <v>44051</v>
      </c>
      <c r="D729" t="s">
        <v>1485</v>
      </c>
      <c r="E729" t="s">
        <v>16</v>
      </c>
      <c r="F729" t="s">
        <v>24</v>
      </c>
      <c r="G729" t="s">
        <v>25</v>
      </c>
      <c r="H729" t="s">
        <v>83</v>
      </c>
      <c r="I729" t="s">
        <v>46</v>
      </c>
      <c r="J729">
        <v>3</v>
      </c>
      <c r="K729" t="s">
        <v>21</v>
      </c>
      <c r="L729">
        <v>22000</v>
      </c>
      <c r="M729">
        <v>20000</v>
      </c>
      <c r="N729">
        <f>Table4[[#This Row],[Qty]]*Table4[[#This Row],[Price]]</f>
        <v>66000</v>
      </c>
      <c r="O729">
        <f>Table4[[#This Row],[Qty]]*Table4[[#This Row],[Cost]]</f>
        <v>60000</v>
      </c>
      <c r="P729">
        <f>Table4[[#This Row],[Total Sales]]-Table4[[#This Row],[COGS]]</f>
        <v>6000</v>
      </c>
      <c r="Q729" s="1">
        <f>WEEKDAY(Table4[[#This Row],[Sales Date]])</f>
        <v>7</v>
      </c>
    </row>
    <row r="730" spans="2:17" x14ac:dyDescent="0.25">
      <c r="B730" t="s">
        <v>1486</v>
      </c>
      <c r="C730" s="9">
        <v>44052</v>
      </c>
      <c r="D730" t="s">
        <v>1487</v>
      </c>
      <c r="E730" t="s">
        <v>30</v>
      </c>
      <c r="F730" t="s">
        <v>31</v>
      </c>
      <c r="G730" t="s">
        <v>32</v>
      </c>
      <c r="H730" t="s">
        <v>86</v>
      </c>
      <c r="I730" t="s">
        <v>20</v>
      </c>
      <c r="J730">
        <v>1</v>
      </c>
      <c r="K730" t="s">
        <v>21</v>
      </c>
      <c r="L730">
        <v>44000</v>
      </c>
      <c r="M730">
        <v>40000</v>
      </c>
      <c r="N730">
        <f>Table4[[#This Row],[Qty]]*Table4[[#This Row],[Price]]</f>
        <v>44000</v>
      </c>
      <c r="O730">
        <f>Table4[[#This Row],[Qty]]*Table4[[#This Row],[Cost]]</f>
        <v>40000</v>
      </c>
      <c r="P730">
        <f>Table4[[#This Row],[Total Sales]]-Table4[[#This Row],[COGS]]</f>
        <v>4000</v>
      </c>
      <c r="Q730" s="1">
        <f>WEEKDAY(Table4[[#This Row],[Sales Date]])</f>
        <v>1</v>
      </c>
    </row>
    <row r="731" spans="2:17" x14ac:dyDescent="0.25">
      <c r="B731" t="s">
        <v>1488</v>
      </c>
      <c r="C731" s="9">
        <v>44053</v>
      </c>
      <c r="D731" t="s">
        <v>1489</v>
      </c>
      <c r="E731" t="s">
        <v>30</v>
      </c>
      <c r="F731" t="s">
        <v>36</v>
      </c>
      <c r="G731" t="s">
        <v>37</v>
      </c>
      <c r="H731" t="s">
        <v>19</v>
      </c>
      <c r="I731" t="s">
        <v>20</v>
      </c>
      <c r="J731">
        <v>2</v>
      </c>
      <c r="K731" t="s">
        <v>21</v>
      </c>
      <c r="L731">
        <v>19800</v>
      </c>
      <c r="M731">
        <v>18000</v>
      </c>
      <c r="N731">
        <f>Table4[[#This Row],[Qty]]*Table4[[#This Row],[Price]]</f>
        <v>39600</v>
      </c>
      <c r="O731">
        <f>Table4[[#This Row],[Qty]]*Table4[[#This Row],[Cost]]</f>
        <v>36000</v>
      </c>
      <c r="P731">
        <f>Table4[[#This Row],[Total Sales]]-Table4[[#This Row],[COGS]]</f>
        <v>3600</v>
      </c>
      <c r="Q731" s="1">
        <f>WEEKDAY(Table4[[#This Row],[Sales Date]])</f>
        <v>2</v>
      </c>
    </row>
    <row r="732" spans="2:17" x14ac:dyDescent="0.25">
      <c r="B732" t="s">
        <v>1490</v>
      </c>
      <c r="C732" s="9">
        <v>44054</v>
      </c>
      <c r="D732" t="s">
        <v>1491</v>
      </c>
      <c r="E732" t="s">
        <v>30</v>
      </c>
      <c r="F732" t="s">
        <v>17</v>
      </c>
      <c r="G732" t="s">
        <v>18</v>
      </c>
      <c r="H732" t="s">
        <v>26</v>
      </c>
      <c r="I732" t="s">
        <v>20</v>
      </c>
      <c r="J732">
        <v>2</v>
      </c>
      <c r="K732" t="s">
        <v>21</v>
      </c>
      <c r="L732">
        <v>9950</v>
      </c>
      <c r="M732">
        <v>9000</v>
      </c>
      <c r="N732">
        <f>Table4[[#This Row],[Qty]]*Table4[[#This Row],[Price]]</f>
        <v>19900</v>
      </c>
      <c r="O732">
        <f>Table4[[#This Row],[Qty]]*Table4[[#This Row],[Cost]]</f>
        <v>18000</v>
      </c>
      <c r="P732">
        <f>Table4[[#This Row],[Total Sales]]-Table4[[#This Row],[COGS]]</f>
        <v>1900</v>
      </c>
      <c r="Q732" s="1">
        <f>WEEKDAY(Table4[[#This Row],[Sales Date]])</f>
        <v>3</v>
      </c>
    </row>
    <row r="733" spans="2:17" x14ac:dyDescent="0.25">
      <c r="B733" t="s">
        <v>1492</v>
      </c>
      <c r="C733" s="9">
        <v>44055</v>
      </c>
      <c r="D733" t="s">
        <v>1493</v>
      </c>
      <c r="E733" t="s">
        <v>30</v>
      </c>
      <c r="F733" t="s">
        <v>17</v>
      </c>
      <c r="G733" t="s">
        <v>18</v>
      </c>
      <c r="H733" t="s">
        <v>33</v>
      </c>
      <c r="I733" t="s">
        <v>20</v>
      </c>
      <c r="J733">
        <v>2</v>
      </c>
      <c r="K733" t="s">
        <v>21</v>
      </c>
      <c r="L733">
        <v>7700</v>
      </c>
      <c r="M733">
        <v>7000</v>
      </c>
      <c r="N733">
        <f>Table4[[#This Row],[Qty]]*Table4[[#This Row],[Price]]</f>
        <v>15400</v>
      </c>
      <c r="O733">
        <f>Table4[[#This Row],[Qty]]*Table4[[#This Row],[Cost]]</f>
        <v>14000</v>
      </c>
      <c r="P733">
        <f>Table4[[#This Row],[Total Sales]]-Table4[[#This Row],[COGS]]</f>
        <v>1400</v>
      </c>
      <c r="Q733" s="1">
        <f>WEEKDAY(Table4[[#This Row],[Sales Date]])</f>
        <v>4</v>
      </c>
    </row>
    <row r="734" spans="2:17" x14ac:dyDescent="0.25">
      <c r="B734" t="s">
        <v>1494</v>
      </c>
      <c r="C734" s="9">
        <v>44056</v>
      </c>
      <c r="D734" t="s">
        <v>1495</v>
      </c>
      <c r="E734" t="s">
        <v>16</v>
      </c>
      <c r="F734" t="s">
        <v>24</v>
      </c>
      <c r="G734" t="s">
        <v>25</v>
      </c>
      <c r="H734" t="s">
        <v>38</v>
      </c>
      <c r="I734" t="s">
        <v>39</v>
      </c>
      <c r="J734">
        <v>4</v>
      </c>
      <c r="K734" t="s">
        <v>21</v>
      </c>
      <c r="L734">
        <v>11000</v>
      </c>
      <c r="M734">
        <v>10000</v>
      </c>
      <c r="N734">
        <f>Table4[[#This Row],[Qty]]*Table4[[#This Row],[Price]]</f>
        <v>44000</v>
      </c>
      <c r="O734">
        <f>Table4[[#This Row],[Qty]]*Table4[[#This Row],[Cost]]</f>
        <v>40000</v>
      </c>
      <c r="P734">
        <f>Table4[[#This Row],[Total Sales]]-Table4[[#This Row],[COGS]]</f>
        <v>4000</v>
      </c>
      <c r="Q734" s="1">
        <f>WEEKDAY(Table4[[#This Row],[Sales Date]])</f>
        <v>5</v>
      </c>
    </row>
    <row r="735" spans="2:17" x14ac:dyDescent="0.25">
      <c r="B735" t="s">
        <v>1496</v>
      </c>
      <c r="C735" s="9">
        <v>44057</v>
      </c>
      <c r="D735" t="s">
        <v>1497</v>
      </c>
      <c r="E735" t="s">
        <v>30</v>
      </c>
      <c r="F735" t="s">
        <v>31</v>
      </c>
      <c r="G735" t="s">
        <v>32</v>
      </c>
      <c r="H735" t="s">
        <v>42</v>
      </c>
      <c r="I735" t="s">
        <v>20</v>
      </c>
      <c r="J735">
        <v>1</v>
      </c>
      <c r="K735" t="s">
        <v>21</v>
      </c>
      <c r="L735">
        <v>13200.000000000002</v>
      </c>
      <c r="M735">
        <v>12000</v>
      </c>
      <c r="N735">
        <f>Table4[[#This Row],[Qty]]*Table4[[#This Row],[Price]]</f>
        <v>13200.000000000002</v>
      </c>
      <c r="O735">
        <f>Table4[[#This Row],[Qty]]*Table4[[#This Row],[Cost]]</f>
        <v>12000</v>
      </c>
      <c r="P735">
        <f>Table4[[#This Row],[Total Sales]]-Table4[[#This Row],[COGS]]</f>
        <v>1200.0000000000018</v>
      </c>
      <c r="Q735" s="1">
        <f>WEEKDAY(Table4[[#This Row],[Sales Date]])</f>
        <v>6</v>
      </c>
    </row>
    <row r="736" spans="2:17" x14ac:dyDescent="0.25">
      <c r="B736" t="s">
        <v>1498</v>
      </c>
      <c r="C736" s="9">
        <v>44058</v>
      </c>
      <c r="D736" t="s">
        <v>1499</v>
      </c>
      <c r="E736" t="s">
        <v>30</v>
      </c>
      <c r="F736" t="s">
        <v>36</v>
      </c>
      <c r="G736" t="s">
        <v>37</v>
      </c>
      <c r="H736" t="s">
        <v>45</v>
      </c>
      <c r="I736" t="s">
        <v>46</v>
      </c>
      <c r="J736">
        <v>2</v>
      </c>
      <c r="K736" t="s">
        <v>21</v>
      </c>
      <c r="L736">
        <v>9950</v>
      </c>
      <c r="M736">
        <v>9000</v>
      </c>
      <c r="N736">
        <f>Table4[[#This Row],[Qty]]*Table4[[#This Row],[Price]]</f>
        <v>19900</v>
      </c>
      <c r="O736">
        <f>Table4[[#This Row],[Qty]]*Table4[[#This Row],[Cost]]</f>
        <v>18000</v>
      </c>
      <c r="P736">
        <f>Table4[[#This Row],[Total Sales]]-Table4[[#This Row],[COGS]]</f>
        <v>1900</v>
      </c>
      <c r="Q736" s="1">
        <f>WEEKDAY(Table4[[#This Row],[Sales Date]])</f>
        <v>7</v>
      </c>
    </row>
    <row r="737" spans="2:17" x14ac:dyDescent="0.25">
      <c r="B737" t="s">
        <v>1500</v>
      </c>
      <c r="C737" s="9">
        <v>44059</v>
      </c>
      <c r="D737" t="s">
        <v>1501</v>
      </c>
      <c r="E737" t="s">
        <v>30</v>
      </c>
      <c r="F737" t="s">
        <v>17</v>
      </c>
      <c r="G737" t="s">
        <v>18</v>
      </c>
      <c r="H737" t="s">
        <v>49</v>
      </c>
      <c r="I737" t="s">
        <v>20</v>
      </c>
      <c r="J737">
        <v>2</v>
      </c>
      <c r="K737" t="s">
        <v>21</v>
      </c>
      <c r="L737">
        <v>7700</v>
      </c>
      <c r="M737">
        <v>7000</v>
      </c>
      <c r="N737">
        <f>Table4[[#This Row],[Qty]]*Table4[[#This Row],[Price]]</f>
        <v>15400</v>
      </c>
      <c r="O737">
        <f>Table4[[#This Row],[Qty]]*Table4[[#This Row],[Cost]]</f>
        <v>14000</v>
      </c>
      <c r="P737">
        <f>Table4[[#This Row],[Total Sales]]-Table4[[#This Row],[COGS]]</f>
        <v>1400</v>
      </c>
      <c r="Q737" s="1">
        <f>WEEKDAY(Table4[[#This Row],[Sales Date]])</f>
        <v>1</v>
      </c>
    </row>
    <row r="738" spans="2:17" x14ac:dyDescent="0.25">
      <c r="B738" t="s">
        <v>1502</v>
      </c>
      <c r="C738" s="9">
        <v>44060</v>
      </c>
      <c r="D738" t="s">
        <v>1503</v>
      </c>
      <c r="E738" t="s">
        <v>30</v>
      </c>
      <c r="F738" t="s">
        <v>17</v>
      </c>
      <c r="G738" t="s">
        <v>18</v>
      </c>
      <c r="H738" t="s">
        <v>52</v>
      </c>
      <c r="I738" t="s">
        <v>39</v>
      </c>
      <c r="J738">
        <v>4</v>
      </c>
      <c r="K738" t="s">
        <v>21</v>
      </c>
      <c r="L738">
        <v>11000</v>
      </c>
      <c r="M738">
        <v>10000</v>
      </c>
      <c r="N738">
        <f>Table4[[#This Row],[Qty]]*Table4[[#This Row],[Price]]</f>
        <v>44000</v>
      </c>
      <c r="O738">
        <f>Table4[[#This Row],[Qty]]*Table4[[#This Row],[Cost]]</f>
        <v>40000</v>
      </c>
      <c r="P738">
        <f>Table4[[#This Row],[Total Sales]]-Table4[[#This Row],[COGS]]</f>
        <v>4000</v>
      </c>
      <c r="Q738" s="1">
        <f>WEEKDAY(Table4[[#This Row],[Sales Date]])</f>
        <v>2</v>
      </c>
    </row>
    <row r="739" spans="2:17" x14ac:dyDescent="0.25">
      <c r="B739" t="s">
        <v>1504</v>
      </c>
      <c r="C739" s="9">
        <v>44061</v>
      </c>
      <c r="D739" t="s">
        <v>1505</v>
      </c>
      <c r="E739" t="s">
        <v>30</v>
      </c>
      <c r="F739" t="s">
        <v>24</v>
      </c>
      <c r="G739" t="s">
        <v>25</v>
      </c>
      <c r="H739" t="s">
        <v>55</v>
      </c>
      <c r="I739" t="s">
        <v>39</v>
      </c>
      <c r="J739">
        <v>1</v>
      </c>
      <c r="K739" t="s">
        <v>21</v>
      </c>
      <c r="L739">
        <v>13200.000000000002</v>
      </c>
      <c r="M739">
        <v>12000</v>
      </c>
      <c r="N739">
        <f>Table4[[#This Row],[Qty]]*Table4[[#This Row],[Price]]</f>
        <v>13200.000000000002</v>
      </c>
      <c r="O739">
        <f>Table4[[#This Row],[Qty]]*Table4[[#This Row],[Cost]]</f>
        <v>12000</v>
      </c>
      <c r="P739">
        <f>Table4[[#This Row],[Total Sales]]-Table4[[#This Row],[COGS]]</f>
        <v>1200.0000000000018</v>
      </c>
      <c r="Q739" s="1">
        <f>WEEKDAY(Table4[[#This Row],[Sales Date]])</f>
        <v>3</v>
      </c>
    </row>
    <row r="740" spans="2:17" x14ac:dyDescent="0.25">
      <c r="B740" t="s">
        <v>1506</v>
      </c>
      <c r="C740" s="9">
        <v>44062</v>
      </c>
      <c r="D740" t="s">
        <v>1507</v>
      </c>
      <c r="E740" t="s">
        <v>30</v>
      </c>
      <c r="F740" t="s">
        <v>31</v>
      </c>
      <c r="G740" t="s">
        <v>32</v>
      </c>
      <c r="H740" t="s">
        <v>58</v>
      </c>
      <c r="I740" t="s">
        <v>59</v>
      </c>
      <c r="J740">
        <v>2</v>
      </c>
      <c r="K740" t="s">
        <v>21</v>
      </c>
      <c r="L740">
        <v>9950</v>
      </c>
      <c r="M740">
        <v>9000</v>
      </c>
      <c r="N740">
        <f>Table4[[#This Row],[Qty]]*Table4[[#This Row],[Price]]</f>
        <v>19900</v>
      </c>
      <c r="O740">
        <f>Table4[[#This Row],[Qty]]*Table4[[#This Row],[Cost]]</f>
        <v>18000</v>
      </c>
      <c r="P740">
        <f>Table4[[#This Row],[Total Sales]]-Table4[[#This Row],[COGS]]</f>
        <v>1900</v>
      </c>
      <c r="Q740" s="1">
        <f>WEEKDAY(Table4[[#This Row],[Sales Date]])</f>
        <v>4</v>
      </c>
    </row>
    <row r="741" spans="2:17" x14ac:dyDescent="0.25">
      <c r="B741" t="s">
        <v>1508</v>
      </c>
      <c r="C741" s="9">
        <v>44063</v>
      </c>
      <c r="D741" t="s">
        <v>1509</v>
      </c>
      <c r="E741" t="s">
        <v>30</v>
      </c>
      <c r="F741" t="s">
        <v>36</v>
      </c>
      <c r="G741" t="s">
        <v>37</v>
      </c>
      <c r="H741" t="s">
        <v>62</v>
      </c>
      <c r="I741" t="s">
        <v>46</v>
      </c>
      <c r="J741">
        <v>2</v>
      </c>
      <c r="K741" t="s">
        <v>21</v>
      </c>
      <c r="L741">
        <v>7700</v>
      </c>
      <c r="M741">
        <v>7000</v>
      </c>
      <c r="N741">
        <f>Table4[[#This Row],[Qty]]*Table4[[#This Row],[Price]]</f>
        <v>15400</v>
      </c>
      <c r="O741">
        <f>Table4[[#This Row],[Qty]]*Table4[[#This Row],[Cost]]</f>
        <v>14000</v>
      </c>
      <c r="P741">
        <f>Table4[[#This Row],[Total Sales]]-Table4[[#This Row],[COGS]]</f>
        <v>1400</v>
      </c>
      <c r="Q741" s="1">
        <f>WEEKDAY(Table4[[#This Row],[Sales Date]])</f>
        <v>5</v>
      </c>
    </row>
    <row r="742" spans="2:17" x14ac:dyDescent="0.25">
      <c r="B742" t="s">
        <v>1510</v>
      </c>
      <c r="C742" s="9">
        <v>44064</v>
      </c>
      <c r="D742" t="s">
        <v>1511</v>
      </c>
      <c r="E742" t="s">
        <v>30</v>
      </c>
      <c r="F742" t="s">
        <v>17</v>
      </c>
      <c r="G742" t="s">
        <v>18</v>
      </c>
      <c r="H742" t="s">
        <v>45</v>
      </c>
      <c r="I742" t="s">
        <v>46</v>
      </c>
      <c r="J742">
        <v>1</v>
      </c>
      <c r="K742" t="s">
        <v>21</v>
      </c>
      <c r="L742">
        <v>11000</v>
      </c>
      <c r="M742">
        <v>10000</v>
      </c>
      <c r="N742">
        <f>Table4[[#This Row],[Qty]]*Table4[[#This Row],[Price]]</f>
        <v>11000</v>
      </c>
      <c r="O742">
        <f>Table4[[#This Row],[Qty]]*Table4[[#This Row],[Cost]]</f>
        <v>10000</v>
      </c>
      <c r="P742">
        <f>Table4[[#This Row],[Total Sales]]-Table4[[#This Row],[COGS]]</f>
        <v>1000</v>
      </c>
      <c r="Q742" s="1">
        <f>WEEKDAY(Table4[[#This Row],[Sales Date]])</f>
        <v>6</v>
      </c>
    </row>
    <row r="743" spans="2:17" x14ac:dyDescent="0.25">
      <c r="B743" t="s">
        <v>1512</v>
      </c>
      <c r="C743" s="9">
        <v>44065</v>
      </c>
      <c r="D743" t="s">
        <v>1513</v>
      </c>
      <c r="E743" t="s">
        <v>30</v>
      </c>
      <c r="F743" t="s">
        <v>17</v>
      </c>
      <c r="G743" t="s">
        <v>18</v>
      </c>
      <c r="H743" t="s">
        <v>49</v>
      </c>
      <c r="I743" t="s">
        <v>20</v>
      </c>
      <c r="J743">
        <v>1</v>
      </c>
      <c r="K743" t="s">
        <v>21</v>
      </c>
      <c r="L743">
        <v>7700.0000000000009</v>
      </c>
      <c r="M743">
        <v>7000</v>
      </c>
      <c r="N743">
        <f>Table4[[#This Row],[Qty]]*Table4[[#This Row],[Price]]</f>
        <v>7700.0000000000009</v>
      </c>
      <c r="O743">
        <f>Table4[[#This Row],[Qty]]*Table4[[#This Row],[Cost]]</f>
        <v>7000</v>
      </c>
      <c r="P743">
        <f>Table4[[#This Row],[Total Sales]]-Table4[[#This Row],[COGS]]</f>
        <v>700.00000000000091</v>
      </c>
      <c r="Q743" s="1">
        <f>WEEKDAY(Table4[[#This Row],[Sales Date]])</f>
        <v>7</v>
      </c>
    </row>
    <row r="744" spans="2:17" x14ac:dyDescent="0.25">
      <c r="B744" t="s">
        <v>1514</v>
      </c>
      <c r="C744" s="9">
        <v>44066</v>
      </c>
      <c r="D744" t="s">
        <v>1515</v>
      </c>
      <c r="E744" t="s">
        <v>30</v>
      </c>
      <c r="F744" t="s">
        <v>24</v>
      </c>
      <c r="G744" t="s">
        <v>25</v>
      </c>
      <c r="H744" t="s">
        <v>52</v>
      </c>
      <c r="I744" t="s">
        <v>39</v>
      </c>
      <c r="J744">
        <v>2</v>
      </c>
      <c r="K744" t="s">
        <v>21</v>
      </c>
      <c r="L744">
        <v>9950</v>
      </c>
      <c r="M744">
        <v>9000</v>
      </c>
      <c r="N744">
        <f>Table4[[#This Row],[Qty]]*Table4[[#This Row],[Price]]</f>
        <v>19900</v>
      </c>
      <c r="O744">
        <f>Table4[[#This Row],[Qty]]*Table4[[#This Row],[Cost]]</f>
        <v>18000</v>
      </c>
      <c r="P744">
        <f>Table4[[#This Row],[Total Sales]]-Table4[[#This Row],[COGS]]</f>
        <v>1900</v>
      </c>
      <c r="Q744" s="1">
        <f>WEEKDAY(Table4[[#This Row],[Sales Date]])</f>
        <v>1</v>
      </c>
    </row>
    <row r="745" spans="2:17" x14ac:dyDescent="0.25">
      <c r="B745" t="s">
        <v>1516</v>
      </c>
      <c r="C745" s="9">
        <v>44067</v>
      </c>
      <c r="D745" t="s">
        <v>1517</v>
      </c>
      <c r="E745" t="s">
        <v>30</v>
      </c>
      <c r="F745" t="s">
        <v>31</v>
      </c>
      <c r="G745" t="s">
        <v>32</v>
      </c>
      <c r="H745" t="s">
        <v>55</v>
      </c>
      <c r="I745" t="s">
        <v>39</v>
      </c>
      <c r="J745">
        <v>2</v>
      </c>
      <c r="K745" t="s">
        <v>21</v>
      </c>
      <c r="L745">
        <v>19800</v>
      </c>
      <c r="M745">
        <v>18000</v>
      </c>
      <c r="N745">
        <f>Table4[[#This Row],[Qty]]*Table4[[#This Row],[Price]]</f>
        <v>39600</v>
      </c>
      <c r="O745">
        <f>Table4[[#This Row],[Qty]]*Table4[[#This Row],[Cost]]</f>
        <v>36000</v>
      </c>
      <c r="P745">
        <f>Table4[[#This Row],[Total Sales]]-Table4[[#This Row],[COGS]]</f>
        <v>3600</v>
      </c>
      <c r="Q745" s="1">
        <f>WEEKDAY(Table4[[#This Row],[Sales Date]])</f>
        <v>2</v>
      </c>
    </row>
    <row r="746" spans="2:17" x14ac:dyDescent="0.25">
      <c r="B746" t="s">
        <v>1518</v>
      </c>
      <c r="C746" s="9">
        <v>44068</v>
      </c>
      <c r="D746" t="s">
        <v>1519</v>
      </c>
      <c r="E746" t="s">
        <v>30</v>
      </c>
      <c r="F746" t="s">
        <v>36</v>
      </c>
      <c r="G746" t="s">
        <v>37</v>
      </c>
      <c r="H746" t="s">
        <v>77</v>
      </c>
      <c r="I746" t="s">
        <v>20</v>
      </c>
      <c r="J746">
        <v>1</v>
      </c>
      <c r="K746" t="s">
        <v>21</v>
      </c>
      <c r="L746">
        <v>44000</v>
      </c>
      <c r="M746">
        <v>40000</v>
      </c>
      <c r="N746">
        <f>Table4[[#This Row],[Qty]]*Table4[[#This Row],[Price]]</f>
        <v>44000</v>
      </c>
      <c r="O746">
        <f>Table4[[#This Row],[Qty]]*Table4[[#This Row],[Cost]]</f>
        <v>40000</v>
      </c>
      <c r="P746">
        <f>Table4[[#This Row],[Total Sales]]-Table4[[#This Row],[COGS]]</f>
        <v>4000</v>
      </c>
      <c r="Q746" s="1">
        <f>WEEKDAY(Table4[[#This Row],[Sales Date]])</f>
        <v>3</v>
      </c>
    </row>
    <row r="747" spans="2:17" x14ac:dyDescent="0.25">
      <c r="B747" t="s">
        <v>1520</v>
      </c>
      <c r="C747" s="9">
        <v>44069</v>
      </c>
      <c r="D747" t="s">
        <v>1521</v>
      </c>
      <c r="E747" t="s">
        <v>30</v>
      </c>
      <c r="F747" t="s">
        <v>17</v>
      </c>
      <c r="G747" t="s">
        <v>18</v>
      </c>
      <c r="H747" t="s">
        <v>80</v>
      </c>
      <c r="I747" t="s">
        <v>20</v>
      </c>
      <c r="J747">
        <v>1</v>
      </c>
      <c r="K747" t="s">
        <v>21</v>
      </c>
      <c r="L747">
        <v>22000</v>
      </c>
      <c r="M747">
        <v>20000</v>
      </c>
      <c r="N747">
        <f>Table4[[#This Row],[Qty]]*Table4[[#This Row],[Price]]</f>
        <v>22000</v>
      </c>
      <c r="O747">
        <f>Table4[[#This Row],[Qty]]*Table4[[#This Row],[Cost]]</f>
        <v>20000</v>
      </c>
      <c r="P747">
        <f>Table4[[#This Row],[Total Sales]]-Table4[[#This Row],[COGS]]</f>
        <v>2000</v>
      </c>
      <c r="Q747" s="1">
        <f>WEEKDAY(Table4[[#This Row],[Sales Date]])</f>
        <v>4</v>
      </c>
    </row>
    <row r="748" spans="2:17" x14ac:dyDescent="0.25">
      <c r="B748" t="s">
        <v>1522</v>
      </c>
      <c r="C748" s="9">
        <v>44070</v>
      </c>
      <c r="D748" t="s">
        <v>1523</v>
      </c>
      <c r="E748" t="s">
        <v>16</v>
      </c>
      <c r="F748" t="s">
        <v>17</v>
      </c>
      <c r="G748" t="s">
        <v>18</v>
      </c>
      <c r="H748" t="s">
        <v>83</v>
      </c>
      <c r="I748" t="s">
        <v>46</v>
      </c>
      <c r="J748">
        <v>2</v>
      </c>
      <c r="K748" t="s">
        <v>21</v>
      </c>
      <c r="L748">
        <v>13000</v>
      </c>
      <c r="M748">
        <v>12000</v>
      </c>
      <c r="N748">
        <f>Table4[[#This Row],[Qty]]*Table4[[#This Row],[Price]]</f>
        <v>26000</v>
      </c>
      <c r="O748">
        <f>Table4[[#This Row],[Qty]]*Table4[[#This Row],[Cost]]</f>
        <v>24000</v>
      </c>
      <c r="P748">
        <f>Table4[[#This Row],[Total Sales]]-Table4[[#This Row],[COGS]]</f>
        <v>2000</v>
      </c>
      <c r="Q748" s="1">
        <f>WEEKDAY(Table4[[#This Row],[Sales Date]])</f>
        <v>5</v>
      </c>
    </row>
    <row r="749" spans="2:17" x14ac:dyDescent="0.25">
      <c r="B749" t="s">
        <v>1524</v>
      </c>
      <c r="C749" s="9">
        <v>44071</v>
      </c>
      <c r="D749" t="s">
        <v>1525</v>
      </c>
      <c r="E749" t="s">
        <v>16</v>
      </c>
      <c r="F749" t="s">
        <v>24</v>
      </c>
      <c r="G749" t="s">
        <v>25</v>
      </c>
      <c r="H749" t="s">
        <v>86</v>
      </c>
      <c r="I749" t="s">
        <v>20</v>
      </c>
      <c r="J749">
        <v>2</v>
      </c>
      <c r="K749" t="s">
        <v>21</v>
      </c>
      <c r="L749">
        <v>6700</v>
      </c>
      <c r="M749">
        <v>5000</v>
      </c>
      <c r="N749">
        <f>Table4[[#This Row],[Qty]]*Table4[[#This Row],[Price]]</f>
        <v>13400</v>
      </c>
      <c r="O749">
        <f>Table4[[#This Row],[Qty]]*Table4[[#This Row],[Cost]]</f>
        <v>10000</v>
      </c>
      <c r="P749">
        <f>Table4[[#This Row],[Total Sales]]-Table4[[#This Row],[COGS]]</f>
        <v>3400</v>
      </c>
      <c r="Q749" s="1">
        <f>WEEKDAY(Table4[[#This Row],[Sales Date]])</f>
        <v>6</v>
      </c>
    </row>
    <row r="750" spans="2:17" x14ac:dyDescent="0.25">
      <c r="B750" t="s">
        <v>1526</v>
      </c>
      <c r="C750" s="9">
        <v>44072</v>
      </c>
      <c r="D750" t="s">
        <v>1527</v>
      </c>
      <c r="E750" t="s">
        <v>16</v>
      </c>
      <c r="F750" t="s">
        <v>31</v>
      </c>
      <c r="G750" t="s">
        <v>32</v>
      </c>
      <c r="H750" t="s">
        <v>19</v>
      </c>
      <c r="I750" t="s">
        <v>20</v>
      </c>
      <c r="J750">
        <v>1</v>
      </c>
      <c r="K750" t="s">
        <v>21</v>
      </c>
      <c r="L750">
        <v>6700</v>
      </c>
      <c r="M750">
        <v>5001</v>
      </c>
      <c r="N750">
        <f>Table4[[#This Row],[Qty]]*Table4[[#This Row],[Price]]</f>
        <v>6700</v>
      </c>
      <c r="O750">
        <f>Table4[[#This Row],[Qty]]*Table4[[#This Row],[Cost]]</f>
        <v>5001</v>
      </c>
      <c r="P750">
        <f>Table4[[#This Row],[Total Sales]]-Table4[[#This Row],[COGS]]</f>
        <v>1699</v>
      </c>
      <c r="Q750" s="1">
        <f>WEEKDAY(Table4[[#This Row],[Sales Date]])</f>
        <v>7</v>
      </c>
    </row>
    <row r="751" spans="2:17" x14ac:dyDescent="0.25">
      <c r="B751" t="s">
        <v>1528</v>
      </c>
      <c r="C751" s="9">
        <v>44073</v>
      </c>
      <c r="D751" t="s">
        <v>1529</v>
      </c>
      <c r="E751" t="s">
        <v>30</v>
      </c>
      <c r="F751" t="s">
        <v>36</v>
      </c>
      <c r="G751" t="s">
        <v>37</v>
      </c>
      <c r="H751" t="s">
        <v>26</v>
      </c>
      <c r="I751" t="s">
        <v>20</v>
      </c>
      <c r="J751">
        <v>1</v>
      </c>
      <c r="K751" t="s">
        <v>21</v>
      </c>
      <c r="L751">
        <v>6700</v>
      </c>
      <c r="M751">
        <v>5002</v>
      </c>
      <c r="N751">
        <f>Table4[[#This Row],[Qty]]*Table4[[#This Row],[Price]]</f>
        <v>6700</v>
      </c>
      <c r="O751">
        <f>Table4[[#This Row],[Qty]]*Table4[[#This Row],[Cost]]</f>
        <v>5002</v>
      </c>
      <c r="P751">
        <f>Table4[[#This Row],[Total Sales]]-Table4[[#This Row],[COGS]]</f>
        <v>1698</v>
      </c>
      <c r="Q751" s="1">
        <f>WEEKDAY(Table4[[#This Row],[Sales Date]])</f>
        <v>1</v>
      </c>
    </row>
    <row r="752" spans="2:17" x14ac:dyDescent="0.25">
      <c r="B752" t="s">
        <v>1530</v>
      </c>
      <c r="C752" s="9">
        <v>44074</v>
      </c>
      <c r="D752" t="s">
        <v>1531</v>
      </c>
      <c r="E752" t="s">
        <v>30</v>
      </c>
      <c r="F752" t="s">
        <v>17</v>
      </c>
      <c r="G752" t="s">
        <v>18</v>
      </c>
      <c r="H752" t="s">
        <v>33</v>
      </c>
      <c r="I752" t="s">
        <v>20</v>
      </c>
      <c r="J752">
        <v>2</v>
      </c>
      <c r="K752" t="s">
        <v>21</v>
      </c>
      <c r="L752">
        <v>6700</v>
      </c>
      <c r="M752">
        <v>5000</v>
      </c>
      <c r="N752">
        <f>Table4[[#This Row],[Qty]]*Table4[[#This Row],[Price]]</f>
        <v>13400</v>
      </c>
      <c r="O752">
        <f>Table4[[#This Row],[Qty]]*Table4[[#This Row],[Cost]]</f>
        <v>10000</v>
      </c>
      <c r="P752">
        <f>Table4[[#This Row],[Total Sales]]-Table4[[#This Row],[COGS]]</f>
        <v>3400</v>
      </c>
      <c r="Q752" s="1">
        <f>WEEKDAY(Table4[[#This Row],[Sales Date]])</f>
        <v>2</v>
      </c>
    </row>
    <row r="753" spans="2:17" x14ac:dyDescent="0.25">
      <c r="B753" t="s">
        <v>1532</v>
      </c>
      <c r="C753" s="9">
        <v>44044</v>
      </c>
      <c r="D753" t="s">
        <v>1533</v>
      </c>
      <c r="E753" t="s">
        <v>30</v>
      </c>
      <c r="F753" t="s">
        <v>17</v>
      </c>
      <c r="G753" t="s">
        <v>18</v>
      </c>
      <c r="H753" t="s">
        <v>38</v>
      </c>
      <c r="I753" t="s">
        <v>39</v>
      </c>
      <c r="J753">
        <v>2</v>
      </c>
      <c r="K753" t="s">
        <v>21</v>
      </c>
      <c r="L753">
        <v>6700</v>
      </c>
      <c r="M753">
        <v>5001</v>
      </c>
      <c r="N753">
        <f>Table4[[#This Row],[Qty]]*Table4[[#This Row],[Price]]</f>
        <v>13400</v>
      </c>
      <c r="O753">
        <f>Table4[[#This Row],[Qty]]*Table4[[#This Row],[Cost]]</f>
        <v>10002</v>
      </c>
      <c r="P753">
        <f>Table4[[#This Row],[Total Sales]]-Table4[[#This Row],[COGS]]</f>
        <v>3398</v>
      </c>
      <c r="Q753" s="1">
        <f>WEEKDAY(Table4[[#This Row],[Sales Date]])</f>
        <v>7</v>
      </c>
    </row>
    <row r="754" spans="2:17" x14ac:dyDescent="0.25">
      <c r="B754" t="s">
        <v>1534</v>
      </c>
      <c r="C754" s="9">
        <v>44045</v>
      </c>
      <c r="D754" t="s">
        <v>1535</v>
      </c>
      <c r="E754" t="s">
        <v>30</v>
      </c>
      <c r="F754" t="s">
        <v>24</v>
      </c>
      <c r="G754" t="s">
        <v>25</v>
      </c>
      <c r="H754" t="s">
        <v>42</v>
      </c>
      <c r="I754" t="s">
        <v>20</v>
      </c>
      <c r="J754">
        <v>1</v>
      </c>
      <c r="K754" t="s">
        <v>21</v>
      </c>
      <c r="L754">
        <v>6700</v>
      </c>
      <c r="M754">
        <v>5002</v>
      </c>
      <c r="N754">
        <f>Table4[[#This Row],[Qty]]*Table4[[#This Row],[Price]]</f>
        <v>6700</v>
      </c>
      <c r="O754">
        <f>Table4[[#This Row],[Qty]]*Table4[[#This Row],[Cost]]</f>
        <v>5002</v>
      </c>
      <c r="P754">
        <f>Table4[[#This Row],[Total Sales]]-Table4[[#This Row],[COGS]]</f>
        <v>1698</v>
      </c>
      <c r="Q754" s="1">
        <f>WEEKDAY(Table4[[#This Row],[Sales Date]])</f>
        <v>1</v>
      </c>
    </row>
    <row r="755" spans="2:17" x14ac:dyDescent="0.25">
      <c r="B755" t="s">
        <v>1536</v>
      </c>
      <c r="C755" s="9">
        <v>44046</v>
      </c>
      <c r="D755" t="s">
        <v>1537</v>
      </c>
      <c r="E755" t="s">
        <v>16</v>
      </c>
      <c r="F755" t="s">
        <v>31</v>
      </c>
      <c r="G755" t="s">
        <v>32</v>
      </c>
      <c r="H755" t="s">
        <v>45</v>
      </c>
      <c r="I755" t="s">
        <v>46</v>
      </c>
      <c r="J755">
        <v>1</v>
      </c>
      <c r="K755" t="s">
        <v>21</v>
      </c>
      <c r="L755">
        <v>6700</v>
      </c>
      <c r="M755">
        <v>5000</v>
      </c>
      <c r="N755">
        <f>Table4[[#This Row],[Qty]]*Table4[[#This Row],[Price]]</f>
        <v>6700</v>
      </c>
      <c r="O755">
        <f>Table4[[#This Row],[Qty]]*Table4[[#This Row],[Cost]]</f>
        <v>5000</v>
      </c>
      <c r="P755">
        <f>Table4[[#This Row],[Total Sales]]-Table4[[#This Row],[COGS]]</f>
        <v>1700</v>
      </c>
      <c r="Q755" s="1">
        <f>WEEKDAY(Table4[[#This Row],[Sales Date]])</f>
        <v>2</v>
      </c>
    </row>
    <row r="756" spans="2:17" x14ac:dyDescent="0.25">
      <c r="B756" t="s">
        <v>1538</v>
      </c>
      <c r="C756" s="9">
        <v>43952</v>
      </c>
      <c r="D756" t="s">
        <v>1539</v>
      </c>
      <c r="E756" t="s">
        <v>30</v>
      </c>
      <c r="F756" t="s">
        <v>36</v>
      </c>
      <c r="G756" t="s">
        <v>37</v>
      </c>
      <c r="H756" t="s">
        <v>19</v>
      </c>
      <c r="I756" t="s">
        <v>20</v>
      </c>
      <c r="J756">
        <v>1</v>
      </c>
      <c r="K756" t="s">
        <v>21</v>
      </c>
      <c r="L756">
        <v>2250</v>
      </c>
      <c r="M756">
        <v>2200</v>
      </c>
      <c r="N756">
        <f>Table4[[#This Row],[Qty]]*Table4[[#This Row],[Price]]</f>
        <v>2250</v>
      </c>
      <c r="O756">
        <f>Table4[[#This Row],[Qty]]*Table4[[#This Row],[Cost]]</f>
        <v>2200</v>
      </c>
      <c r="P756">
        <f>Table4[[#This Row],[Total Sales]]-Table4[[#This Row],[COGS]]</f>
        <v>50</v>
      </c>
      <c r="Q756" s="1">
        <f>WEEKDAY(Table4[[#This Row],[Sales Date]])</f>
        <v>6</v>
      </c>
    </row>
    <row r="757" spans="2:17" x14ac:dyDescent="0.25">
      <c r="B757" t="s">
        <v>1540</v>
      </c>
      <c r="C757" s="9">
        <v>43953</v>
      </c>
      <c r="D757" t="s">
        <v>1541</v>
      </c>
      <c r="E757" t="s">
        <v>30</v>
      </c>
      <c r="F757" t="s">
        <v>17</v>
      </c>
      <c r="G757" t="s">
        <v>18</v>
      </c>
      <c r="H757" t="s">
        <v>26</v>
      </c>
      <c r="I757" t="s">
        <v>20</v>
      </c>
      <c r="J757">
        <v>1</v>
      </c>
      <c r="K757" t="s">
        <v>21</v>
      </c>
      <c r="L757">
        <v>100</v>
      </c>
      <c r="M757">
        <v>90</v>
      </c>
      <c r="N757">
        <f>Table4[[#This Row],[Qty]]*Table4[[#This Row],[Price]]</f>
        <v>100</v>
      </c>
      <c r="O757">
        <f>Table4[[#This Row],[Qty]]*Table4[[#This Row],[Cost]]</f>
        <v>90</v>
      </c>
      <c r="P757">
        <f>Table4[[#This Row],[Total Sales]]-Table4[[#This Row],[COGS]]</f>
        <v>10</v>
      </c>
      <c r="Q757" s="1">
        <f>WEEKDAY(Table4[[#This Row],[Sales Date]])</f>
        <v>7</v>
      </c>
    </row>
    <row r="758" spans="2:17" x14ac:dyDescent="0.25">
      <c r="B758" t="s">
        <v>1542</v>
      </c>
      <c r="C758" s="9">
        <v>43954</v>
      </c>
      <c r="D758" t="s">
        <v>1543</v>
      </c>
      <c r="E758" t="s">
        <v>30</v>
      </c>
      <c r="F758" t="s">
        <v>36</v>
      </c>
      <c r="G758" t="s">
        <v>37</v>
      </c>
      <c r="H758" t="s">
        <v>33</v>
      </c>
      <c r="I758" t="s">
        <v>20</v>
      </c>
      <c r="J758">
        <v>2</v>
      </c>
      <c r="K758" t="s">
        <v>21</v>
      </c>
      <c r="L758">
        <v>100</v>
      </c>
      <c r="M758">
        <v>80</v>
      </c>
      <c r="N758">
        <f>Table4[[#This Row],[Qty]]*Table4[[#This Row],[Price]]</f>
        <v>200</v>
      </c>
      <c r="O758">
        <f>Table4[[#This Row],[Qty]]*Table4[[#This Row],[Cost]]</f>
        <v>160</v>
      </c>
      <c r="P758">
        <f>Table4[[#This Row],[Total Sales]]-Table4[[#This Row],[COGS]]</f>
        <v>40</v>
      </c>
      <c r="Q758" s="1">
        <f>WEEKDAY(Table4[[#This Row],[Sales Date]])</f>
        <v>1</v>
      </c>
    </row>
    <row r="759" spans="2:17" x14ac:dyDescent="0.25">
      <c r="B759" t="s">
        <v>1544</v>
      </c>
      <c r="C759" s="9">
        <v>43955</v>
      </c>
      <c r="D759" t="s">
        <v>1545</v>
      </c>
      <c r="E759" t="s">
        <v>16</v>
      </c>
      <c r="F759" t="s">
        <v>17</v>
      </c>
      <c r="G759" t="s">
        <v>18</v>
      </c>
      <c r="H759" t="s">
        <v>38</v>
      </c>
      <c r="I759" t="s">
        <v>39</v>
      </c>
      <c r="J759">
        <v>2</v>
      </c>
      <c r="K759" t="s">
        <v>21</v>
      </c>
      <c r="L759">
        <v>2000</v>
      </c>
      <c r="M759">
        <v>1850</v>
      </c>
      <c r="N759">
        <f>Table4[[#This Row],[Qty]]*Table4[[#This Row],[Price]]</f>
        <v>4000</v>
      </c>
      <c r="O759">
        <f>Table4[[#This Row],[Qty]]*Table4[[#This Row],[Cost]]</f>
        <v>3700</v>
      </c>
      <c r="P759">
        <f>Table4[[#This Row],[Total Sales]]-Table4[[#This Row],[COGS]]</f>
        <v>300</v>
      </c>
      <c r="Q759" s="1">
        <f>WEEKDAY(Table4[[#This Row],[Sales Date]])</f>
        <v>2</v>
      </c>
    </row>
    <row r="760" spans="2:17" x14ac:dyDescent="0.25">
      <c r="B760" t="s">
        <v>1546</v>
      </c>
      <c r="C760" s="9">
        <v>43956</v>
      </c>
      <c r="D760" t="s">
        <v>1547</v>
      </c>
      <c r="E760" t="s">
        <v>16</v>
      </c>
      <c r="F760" t="s">
        <v>36</v>
      </c>
      <c r="G760" t="s">
        <v>37</v>
      </c>
      <c r="H760" t="s">
        <v>42</v>
      </c>
      <c r="I760" t="s">
        <v>20</v>
      </c>
      <c r="J760">
        <v>1</v>
      </c>
      <c r="K760" t="s">
        <v>21</v>
      </c>
      <c r="L760">
        <v>9500</v>
      </c>
      <c r="M760">
        <v>8000</v>
      </c>
      <c r="N760">
        <f>Table4[[#This Row],[Qty]]*Table4[[#This Row],[Price]]</f>
        <v>9500</v>
      </c>
      <c r="O760">
        <f>Table4[[#This Row],[Qty]]*Table4[[#This Row],[Cost]]</f>
        <v>8000</v>
      </c>
      <c r="P760">
        <f>Table4[[#This Row],[Total Sales]]-Table4[[#This Row],[COGS]]</f>
        <v>1500</v>
      </c>
      <c r="Q760" s="1">
        <f>WEEKDAY(Table4[[#This Row],[Sales Date]])</f>
        <v>3</v>
      </c>
    </row>
    <row r="761" spans="2:17" x14ac:dyDescent="0.25">
      <c r="B761" t="s">
        <v>1548</v>
      </c>
      <c r="C761" s="9">
        <v>43957</v>
      </c>
      <c r="D761" t="s">
        <v>1549</v>
      </c>
      <c r="E761" t="s">
        <v>16</v>
      </c>
      <c r="F761" t="s">
        <v>17</v>
      </c>
      <c r="G761" t="s">
        <v>18</v>
      </c>
      <c r="H761" t="s">
        <v>45</v>
      </c>
      <c r="I761" t="s">
        <v>46</v>
      </c>
      <c r="J761">
        <v>100</v>
      </c>
      <c r="K761" t="s">
        <v>21</v>
      </c>
      <c r="L761">
        <v>4700</v>
      </c>
      <c r="M761">
        <v>4000</v>
      </c>
      <c r="N761">
        <f>Table4[[#This Row],[Qty]]*Table4[[#This Row],[Price]]</f>
        <v>470000</v>
      </c>
      <c r="O761">
        <f>Table4[[#This Row],[Qty]]*Table4[[#This Row],[Cost]]</f>
        <v>400000</v>
      </c>
      <c r="P761">
        <f>Table4[[#This Row],[Total Sales]]-Table4[[#This Row],[COGS]]</f>
        <v>70000</v>
      </c>
      <c r="Q761" s="1">
        <f>WEEKDAY(Table4[[#This Row],[Sales Date]])</f>
        <v>4</v>
      </c>
    </row>
    <row r="762" spans="2:17" x14ac:dyDescent="0.25">
      <c r="B762" t="s">
        <v>1550</v>
      </c>
      <c r="C762" s="9">
        <v>43958</v>
      </c>
      <c r="D762" t="s">
        <v>1551</v>
      </c>
      <c r="E762" t="s">
        <v>30</v>
      </c>
      <c r="F762" t="s">
        <v>36</v>
      </c>
      <c r="G762" t="s">
        <v>37</v>
      </c>
      <c r="H762" t="s">
        <v>49</v>
      </c>
      <c r="I762" t="s">
        <v>20</v>
      </c>
      <c r="J762">
        <v>2</v>
      </c>
      <c r="K762" t="s">
        <v>21</v>
      </c>
      <c r="L762">
        <v>400</v>
      </c>
      <c r="M762">
        <v>360</v>
      </c>
      <c r="N762">
        <f>Table4[[#This Row],[Qty]]*Table4[[#This Row],[Price]]</f>
        <v>800</v>
      </c>
      <c r="O762">
        <f>Table4[[#This Row],[Qty]]*Table4[[#This Row],[Cost]]</f>
        <v>720</v>
      </c>
      <c r="P762">
        <f>Table4[[#This Row],[Total Sales]]-Table4[[#This Row],[COGS]]</f>
        <v>80</v>
      </c>
      <c r="Q762" s="1">
        <f>WEEKDAY(Table4[[#This Row],[Sales Date]])</f>
        <v>5</v>
      </c>
    </row>
    <row r="763" spans="2:17" x14ac:dyDescent="0.25">
      <c r="B763" t="s">
        <v>1552</v>
      </c>
      <c r="C763" s="9">
        <v>43956</v>
      </c>
      <c r="D763" t="s">
        <v>1553</v>
      </c>
      <c r="E763" t="s">
        <v>30</v>
      </c>
      <c r="F763" t="s">
        <v>17</v>
      </c>
      <c r="G763" t="s">
        <v>18</v>
      </c>
      <c r="H763" t="s">
        <v>52</v>
      </c>
      <c r="I763" t="s">
        <v>39</v>
      </c>
      <c r="J763">
        <v>2</v>
      </c>
      <c r="K763" t="s">
        <v>21</v>
      </c>
      <c r="L763">
        <v>100</v>
      </c>
      <c r="M763">
        <v>90</v>
      </c>
      <c r="N763">
        <f>Table4[[#This Row],[Qty]]*Table4[[#This Row],[Price]]</f>
        <v>200</v>
      </c>
      <c r="O763">
        <f>Table4[[#This Row],[Qty]]*Table4[[#This Row],[Cost]]</f>
        <v>180</v>
      </c>
      <c r="P763">
        <f>Table4[[#This Row],[Total Sales]]-Table4[[#This Row],[COGS]]</f>
        <v>20</v>
      </c>
      <c r="Q763" s="1">
        <f>WEEKDAY(Table4[[#This Row],[Sales Date]])</f>
        <v>3</v>
      </c>
    </row>
    <row r="764" spans="2:17" x14ac:dyDescent="0.25">
      <c r="B764" t="s">
        <v>1554</v>
      </c>
      <c r="C764" s="9">
        <v>43960</v>
      </c>
      <c r="D764" t="s">
        <v>15</v>
      </c>
      <c r="E764" t="s">
        <v>30</v>
      </c>
      <c r="F764" t="s">
        <v>36</v>
      </c>
      <c r="G764" t="s">
        <v>37</v>
      </c>
      <c r="H764" t="s">
        <v>19</v>
      </c>
      <c r="I764" t="s">
        <v>20</v>
      </c>
      <c r="J764">
        <v>20</v>
      </c>
      <c r="K764" t="s">
        <v>21</v>
      </c>
      <c r="L764">
        <v>1600</v>
      </c>
      <c r="M764">
        <v>1590</v>
      </c>
      <c r="N764">
        <f>Table4[[#This Row],[Qty]]*Table4[[#This Row],[Price]]</f>
        <v>32000</v>
      </c>
      <c r="O764">
        <f>Table4[[#This Row],[Qty]]*Table4[[#This Row],[Cost]]</f>
        <v>31800</v>
      </c>
      <c r="P764">
        <f>Table4[[#This Row],[Total Sales]]-Table4[[#This Row],[COGS]]</f>
        <v>200</v>
      </c>
      <c r="Q764" s="1">
        <f>WEEKDAY(Table4[[#This Row],[Sales Date]])</f>
        <v>7</v>
      </c>
    </row>
    <row r="765" spans="2:17" x14ac:dyDescent="0.25">
      <c r="B765" t="s">
        <v>1555</v>
      </c>
      <c r="C765" s="9">
        <v>43961</v>
      </c>
      <c r="D765" t="s">
        <v>23</v>
      </c>
      <c r="E765" t="s">
        <v>30</v>
      </c>
      <c r="F765" t="s">
        <v>17</v>
      </c>
      <c r="G765" t="s">
        <v>18</v>
      </c>
      <c r="H765" t="s">
        <v>68</v>
      </c>
      <c r="I765" t="s">
        <v>20</v>
      </c>
      <c r="J765">
        <v>1</v>
      </c>
      <c r="K765" t="s">
        <v>21</v>
      </c>
      <c r="L765">
        <v>50</v>
      </c>
      <c r="M765">
        <v>45</v>
      </c>
      <c r="N765">
        <f>Table4[[#This Row],[Qty]]*Table4[[#This Row],[Price]]</f>
        <v>50</v>
      </c>
      <c r="O765">
        <f>Table4[[#This Row],[Qty]]*Table4[[#This Row],[Cost]]</f>
        <v>45</v>
      </c>
      <c r="P765">
        <f>Table4[[#This Row],[Total Sales]]-Table4[[#This Row],[COGS]]</f>
        <v>5</v>
      </c>
      <c r="Q765" s="1">
        <f>WEEKDAY(Table4[[#This Row],[Sales Date]])</f>
        <v>1</v>
      </c>
    </row>
    <row r="766" spans="2:17" x14ac:dyDescent="0.25">
      <c r="B766" t="s">
        <v>1556</v>
      </c>
      <c r="C766" s="9">
        <v>43962</v>
      </c>
      <c r="D766" t="s">
        <v>29</v>
      </c>
      <c r="E766" t="s">
        <v>16</v>
      </c>
      <c r="F766" t="s">
        <v>36</v>
      </c>
      <c r="G766" t="s">
        <v>37</v>
      </c>
      <c r="H766" t="s">
        <v>71</v>
      </c>
      <c r="I766" t="s">
        <v>20</v>
      </c>
      <c r="J766">
        <v>2</v>
      </c>
      <c r="K766" t="s">
        <v>21</v>
      </c>
      <c r="L766">
        <v>600</v>
      </c>
      <c r="M766">
        <v>450</v>
      </c>
      <c r="N766">
        <f>Table4[[#This Row],[Qty]]*Table4[[#This Row],[Price]]</f>
        <v>1200</v>
      </c>
      <c r="O766">
        <f>Table4[[#This Row],[Qty]]*Table4[[#This Row],[Cost]]</f>
        <v>900</v>
      </c>
      <c r="P766">
        <f>Table4[[#This Row],[Total Sales]]-Table4[[#This Row],[COGS]]</f>
        <v>300</v>
      </c>
      <c r="Q766" s="1">
        <f>WEEKDAY(Table4[[#This Row],[Sales Date]])</f>
        <v>2</v>
      </c>
    </row>
    <row r="767" spans="2:17" x14ac:dyDescent="0.25">
      <c r="B767" t="s">
        <v>1557</v>
      </c>
      <c r="C767" s="9">
        <v>43963</v>
      </c>
      <c r="D767" t="s">
        <v>35</v>
      </c>
      <c r="E767" t="s">
        <v>30</v>
      </c>
      <c r="F767" t="s">
        <v>17</v>
      </c>
      <c r="G767" t="s">
        <v>18</v>
      </c>
      <c r="H767" t="s">
        <v>55</v>
      </c>
      <c r="I767" t="s">
        <v>39</v>
      </c>
      <c r="J767">
        <v>2</v>
      </c>
      <c r="K767" t="s">
        <v>21</v>
      </c>
      <c r="L767">
        <v>170</v>
      </c>
      <c r="M767">
        <v>150</v>
      </c>
      <c r="N767">
        <f>Table4[[#This Row],[Qty]]*Table4[[#This Row],[Price]]</f>
        <v>340</v>
      </c>
      <c r="O767">
        <f>Table4[[#This Row],[Qty]]*Table4[[#This Row],[Cost]]</f>
        <v>300</v>
      </c>
      <c r="P767">
        <f>Table4[[#This Row],[Total Sales]]-Table4[[#This Row],[COGS]]</f>
        <v>40</v>
      </c>
      <c r="Q767" s="1">
        <f>WEEKDAY(Table4[[#This Row],[Sales Date]])</f>
        <v>3</v>
      </c>
    </row>
    <row r="768" spans="2:17" x14ac:dyDescent="0.25">
      <c r="B768" t="s">
        <v>1558</v>
      </c>
      <c r="C768" s="9">
        <v>43964</v>
      </c>
      <c r="D768" t="s">
        <v>41</v>
      </c>
      <c r="E768" t="s">
        <v>30</v>
      </c>
      <c r="F768" t="s">
        <v>36</v>
      </c>
      <c r="G768" t="s">
        <v>37</v>
      </c>
      <c r="H768" t="s">
        <v>19</v>
      </c>
      <c r="I768" t="s">
        <v>20</v>
      </c>
      <c r="J768">
        <v>1</v>
      </c>
      <c r="K768" t="s">
        <v>21</v>
      </c>
      <c r="L768">
        <v>25</v>
      </c>
      <c r="M768">
        <v>20</v>
      </c>
      <c r="N768">
        <f>Table4[[#This Row],[Qty]]*Table4[[#This Row],[Price]]</f>
        <v>25</v>
      </c>
      <c r="O768">
        <f>Table4[[#This Row],[Qty]]*Table4[[#This Row],[Cost]]</f>
        <v>20</v>
      </c>
      <c r="P768">
        <f>Table4[[#This Row],[Total Sales]]-Table4[[#This Row],[COGS]]</f>
        <v>5</v>
      </c>
      <c r="Q768" s="1">
        <f>WEEKDAY(Table4[[#This Row],[Sales Date]])</f>
        <v>4</v>
      </c>
    </row>
    <row r="769" spans="2:17" x14ac:dyDescent="0.25">
      <c r="B769" t="s">
        <v>1559</v>
      </c>
      <c r="C769" s="9">
        <v>43965</v>
      </c>
      <c r="D769" t="s">
        <v>44</v>
      </c>
      <c r="E769" t="s">
        <v>30</v>
      </c>
      <c r="F769" t="s">
        <v>17</v>
      </c>
      <c r="G769" t="s">
        <v>18</v>
      </c>
      <c r="H769" t="s">
        <v>26</v>
      </c>
      <c r="I769" t="s">
        <v>20</v>
      </c>
      <c r="J769">
        <v>1</v>
      </c>
      <c r="K769" t="s">
        <v>21</v>
      </c>
      <c r="L769">
        <v>10000</v>
      </c>
      <c r="M769">
        <v>9000</v>
      </c>
      <c r="N769">
        <f>Table4[[#This Row],[Qty]]*Table4[[#This Row],[Price]]</f>
        <v>10000</v>
      </c>
      <c r="O769">
        <f>Table4[[#This Row],[Qty]]*Table4[[#This Row],[Cost]]</f>
        <v>9000</v>
      </c>
      <c r="P769">
        <f>Table4[[#This Row],[Total Sales]]-Table4[[#This Row],[COGS]]</f>
        <v>1000</v>
      </c>
      <c r="Q769" s="1">
        <f>WEEKDAY(Table4[[#This Row],[Sales Date]])</f>
        <v>5</v>
      </c>
    </row>
    <row r="770" spans="2:17" x14ac:dyDescent="0.25">
      <c r="B770" t="s">
        <v>1560</v>
      </c>
      <c r="C770" s="9">
        <v>43966</v>
      </c>
      <c r="D770" t="s">
        <v>48</v>
      </c>
      <c r="E770" t="s">
        <v>30</v>
      </c>
      <c r="F770" t="s">
        <v>36</v>
      </c>
      <c r="G770" t="s">
        <v>37</v>
      </c>
      <c r="H770" t="s">
        <v>33</v>
      </c>
      <c r="I770" t="s">
        <v>20</v>
      </c>
      <c r="J770">
        <v>2</v>
      </c>
      <c r="K770" t="s">
        <v>21</v>
      </c>
      <c r="L770">
        <v>6700</v>
      </c>
      <c r="M770">
        <v>5001</v>
      </c>
      <c r="N770">
        <f>Table4[[#This Row],[Qty]]*Table4[[#This Row],[Price]]</f>
        <v>13400</v>
      </c>
      <c r="O770">
        <f>Table4[[#This Row],[Qty]]*Table4[[#This Row],[Cost]]</f>
        <v>10002</v>
      </c>
      <c r="P770">
        <f>Table4[[#This Row],[Total Sales]]-Table4[[#This Row],[COGS]]</f>
        <v>3398</v>
      </c>
      <c r="Q770" s="1">
        <f>WEEKDAY(Table4[[#This Row],[Sales Date]])</f>
        <v>6</v>
      </c>
    </row>
    <row r="771" spans="2:17" x14ac:dyDescent="0.25">
      <c r="B771" t="s">
        <v>1561</v>
      </c>
      <c r="C771" s="9">
        <v>43967</v>
      </c>
      <c r="D771" t="s">
        <v>51</v>
      </c>
      <c r="E771" t="s">
        <v>30</v>
      </c>
      <c r="F771" t="s">
        <v>17</v>
      </c>
      <c r="G771" t="s">
        <v>18</v>
      </c>
      <c r="H771" t="s">
        <v>38</v>
      </c>
      <c r="I771" t="s">
        <v>39</v>
      </c>
      <c r="J771">
        <v>2</v>
      </c>
      <c r="K771" t="s">
        <v>21</v>
      </c>
      <c r="L771">
        <v>6700</v>
      </c>
      <c r="M771">
        <v>5002</v>
      </c>
      <c r="N771">
        <f>Table4[[#This Row],[Qty]]*Table4[[#This Row],[Price]]</f>
        <v>13400</v>
      </c>
      <c r="O771">
        <f>Table4[[#This Row],[Qty]]*Table4[[#This Row],[Cost]]</f>
        <v>10004</v>
      </c>
      <c r="P771">
        <f>Table4[[#This Row],[Total Sales]]-Table4[[#This Row],[COGS]]</f>
        <v>3396</v>
      </c>
      <c r="Q771" s="1">
        <f>WEEKDAY(Table4[[#This Row],[Sales Date]])</f>
        <v>7</v>
      </c>
    </row>
    <row r="772" spans="2:17" x14ac:dyDescent="0.25">
      <c r="B772" t="s">
        <v>1562</v>
      </c>
      <c r="C772" s="9">
        <v>43968</v>
      </c>
      <c r="D772" t="s">
        <v>54</v>
      </c>
      <c r="E772" t="s">
        <v>30</v>
      </c>
      <c r="F772" t="s">
        <v>17</v>
      </c>
      <c r="G772" t="s">
        <v>18</v>
      </c>
      <c r="H772" t="s">
        <v>42</v>
      </c>
      <c r="I772" t="s">
        <v>20</v>
      </c>
      <c r="J772">
        <v>1</v>
      </c>
      <c r="K772" t="s">
        <v>21</v>
      </c>
      <c r="L772">
        <v>22000</v>
      </c>
      <c r="M772">
        <v>20000</v>
      </c>
      <c r="N772">
        <f>Table4[[#This Row],[Qty]]*Table4[[#This Row],[Price]]</f>
        <v>22000</v>
      </c>
      <c r="O772">
        <f>Table4[[#This Row],[Qty]]*Table4[[#This Row],[Cost]]</f>
        <v>20000</v>
      </c>
      <c r="P772">
        <f>Table4[[#This Row],[Total Sales]]-Table4[[#This Row],[COGS]]</f>
        <v>2000</v>
      </c>
      <c r="Q772" s="1">
        <f>WEEKDAY(Table4[[#This Row],[Sales Date]])</f>
        <v>1</v>
      </c>
    </row>
    <row r="773" spans="2:17" x14ac:dyDescent="0.25">
      <c r="B773" t="s">
        <v>1563</v>
      </c>
      <c r="C773" s="9">
        <v>43966</v>
      </c>
      <c r="D773" t="s">
        <v>57</v>
      </c>
      <c r="E773" t="s">
        <v>30</v>
      </c>
      <c r="F773" t="s">
        <v>17</v>
      </c>
      <c r="G773" t="s">
        <v>18</v>
      </c>
      <c r="H773" t="s">
        <v>45</v>
      </c>
      <c r="I773" t="s">
        <v>46</v>
      </c>
      <c r="J773">
        <v>1</v>
      </c>
      <c r="K773" t="s">
        <v>27</v>
      </c>
      <c r="L773">
        <v>10000</v>
      </c>
      <c r="M773">
        <v>9000</v>
      </c>
      <c r="N773">
        <f>Table4[[#This Row],[Qty]]*Table4[[#This Row],[Price]]</f>
        <v>10000</v>
      </c>
      <c r="O773">
        <f>Table4[[#This Row],[Qty]]*Table4[[#This Row],[Cost]]</f>
        <v>9000</v>
      </c>
      <c r="P773">
        <f>Table4[[#This Row],[Total Sales]]-Table4[[#This Row],[COGS]]</f>
        <v>1000</v>
      </c>
      <c r="Q773" s="1">
        <f>WEEKDAY(Table4[[#This Row],[Sales Date]])</f>
        <v>6</v>
      </c>
    </row>
    <row r="774" spans="2:17" x14ac:dyDescent="0.25">
      <c r="B774" t="s">
        <v>1564</v>
      </c>
      <c r="C774" s="9">
        <v>43970</v>
      </c>
      <c r="D774" t="s">
        <v>61</v>
      </c>
      <c r="E774" t="s">
        <v>30</v>
      </c>
      <c r="F774" t="s">
        <v>24</v>
      </c>
      <c r="G774" t="s">
        <v>25</v>
      </c>
      <c r="H774" t="s">
        <v>49</v>
      </c>
      <c r="I774" t="s">
        <v>20</v>
      </c>
      <c r="J774">
        <v>1</v>
      </c>
      <c r="K774" t="s">
        <v>21</v>
      </c>
      <c r="L774">
        <v>8500</v>
      </c>
      <c r="M774">
        <v>7600</v>
      </c>
      <c r="N774">
        <f>Table4[[#This Row],[Qty]]*Table4[[#This Row],[Price]]</f>
        <v>8500</v>
      </c>
      <c r="O774">
        <f>Table4[[#This Row],[Qty]]*Table4[[#This Row],[Cost]]</f>
        <v>7600</v>
      </c>
      <c r="P774">
        <f>Table4[[#This Row],[Total Sales]]-Table4[[#This Row],[COGS]]</f>
        <v>900</v>
      </c>
      <c r="Q774" s="1">
        <f>WEEKDAY(Table4[[#This Row],[Sales Date]])</f>
        <v>3</v>
      </c>
    </row>
    <row r="775" spans="2:17" x14ac:dyDescent="0.25">
      <c r="B775" t="s">
        <v>1565</v>
      </c>
      <c r="C775" s="9">
        <v>43971</v>
      </c>
      <c r="D775" t="s">
        <v>64</v>
      </c>
      <c r="E775" t="s">
        <v>30</v>
      </c>
      <c r="F775" t="s">
        <v>31</v>
      </c>
      <c r="G775" t="s">
        <v>32</v>
      </c>
      <c r="H775" t="s">
        <v>52</v>
      </c>
      <c r="I775" t="s">
        <v>39</v>
      </c>
      <c r="J775">
        <v>2</v>
      </c>
      <c r="K775" t="s">
        <v>21</v>
      </c>
      <c r="L775">
        <v>8500</v>
      </c>
      <c r="M775">
        <v>7600</v>
      </c>
      <c r="N775">
        <f>Table4[[#This Row],[Qty]]*Table4[[#This Row],[Price]]</f>
        <v>17000</v>
      </c>
      <c r="O775">
        <f>Table4[[#This Row],[Qty]]*Table4[[#This Row],[Cost]]</f>
        <v>15200</v>
      </c>
      <c r="P775">
        <f>Table4[[#This Row],[Total Sales]]-Table4[[#This Row],[COGS]]</f>
        <v>1800</v>
      </c>
      <c r="Q775" s="1">
        <f>WEEKDAY(Table4[[#This Row],[Sales Date]])</f>
        <v>4</v>
      </c>
    </row>
    <row r="776" spans="2:17" x14ac:dyDescent="0.25">
      <c r="B776" t="s">
        <v>1566</v>
      </c>
      <c r="C776" s="9">
        <v>43972</v>
      </c>
      <c r="D776" t="s">
        <v>67</v>
      </c>
      <c r="E776" t="s">
        <v>30</v>
      </c>
      <c r="F776" t="s">
        <v>36</v>
      </c>
      <c r="G776" t="s">
        <v>37</v>
      </c>
      <c r="H776" t="s">
        <v>19</v>
      </c>
      <c r="I776" t="s">
        <v>20</v>
      </c>
      <c r="J776">
        <v>3</v>
      </c>
      <c r="K776" t="s">
        <v>21</v>
      </c>
      <c r="L776">
        <v>13200.000000000002</v>
      </c>
      <c r="M776">
        <v>12000</v>
      </c>
      <c r="N776">
        <f>Table4[[#This Row],[Qty]]*Table4[[#This Row],[Price]]</f>
        <v>39600.000000000007</v>
      </c>
      <c r="O776">
        <f>Table4[[#This Row],[Qty]]*Table4[[#This Row],[Cost]]</f>
        <v>36000</v>
      </c>
      <c r="P776">
        <f>Table4[[#This Row],[Total Sales]]-Table4[[#This Row],[COGS]]</f>
        <v>3600.0000000000073</v>
      </c>
      <c r="Q776" s="1">
        <f>WEEKDAY(Table4[[#This Row],[Sales Date]])</f>
        <v>5</v>
      </c>
    </row>
    <row r="777" spans="2:17" x14ac:dyDescent="0.25">
      <c r="B777" t="s">
        <v>1567</v>
      </c>
      <c r="C777" s="9">
        <v>43973</v>
      </c>
      <c r="D777" t="s">
        <v>70</v>
      </c>
      <c r="E777" t="s">
        <v>30</v>
      </c>
      <c r="F777" t="s">
        <v>17</v>
      </c>
      <c r="G777" t="s">
        <v>18</v>
      </c>
      <c r="H777" t="s">
        <v>68</v>
      </c>
      <c r="I777" t="s">
        <v>20</v>
      </c>
      <c r="J777">
        <v>2</v>
      </c>
      <c r="K777" t="s">
        <v>21</v>
      </c>
      <c r="L777">
        <v>22000</v>
      </c>
      <c r="M777">
        <v>20000</v>
      </c>
      <c r="N777">
        <f>Table4[[#This Row],[Qty]]*Table4[[#This Row],[Price]]</f>
        <v>44000</v>
      </c>
      <c r="O777">
        <f>Table4[[#This Row],[Qty]]*Table4[[#This Row],[Cost]]</f>
        <v>40000</v>
      </c>
      <c r="P777">
        <f>Table4[[#This Row],[Total Sales]]-Table4[[#This Row],[COGS]]</f>
        <v>4000</v>
      </c>
      <c r="Q777" s="1">
        <f>WEEKDAY(Table4[[#This Row],[Sales Date]])</f>
        <v>6</v>
      </c>
    </row>
    <row r="778" spans="2:17" x14ac:dyDescent="0.25">
      <c r="B778" t="s">
        <v>1568</v>
      </c>
      <c r="C778" s="9">
        <v>43974</v>
      </c>
      <c r="D778" t="s">
        <v>73</v>
      </c>
      <c r="E778" t="s">
        <v>30</v>
      </c>
      <c r="F778" t="s">
        <v>17</v>
      </c>
      <c r="G778" t="s">
        <v>18</v>
      </c>
      <c r="H778" t="s">
        <v>71</v>
      </c>
      <c r="I778" t="s">
        <v>20</v>
      </c>
      <c r="J778">
        <v>2</v>
      </c>
      <c r="K778" t="s">
        <v>21</v>
      </c>
      <c r="L778">
        <v>7700</v>
      </c>
      <c r="M778">
        <v>7000</v>
      </c>
      <c r="N778">
        <f>Table4[[#This Row],[Qty]]*Table4[[#This Row],[Price]]</f>
        <v>15400</v>
      </c>
      <c r="O778">
        <f>Table4[[#This Row],[Qty]]*Table4[[#This Row],[Cost]]</f>
        <v>14000</v>
      </c>
      <c r="P778">
        <f>Table4[[#This Row],[Total Sales]]-Table4[[#This Row],[COGS]]</f>
        <v>1400</v>
      </c>
      <c r="Q778" s="1">
        <f>WEEKDAY(Table4[[#This Row],[Sales Date]])</f>
        <v>7</v>
      </c>
    </row>
    <row r="779" spans="2:17" x14ac:dyDescent="0.25">
      <c r="B779" t="s">
        <v>1569</v>
      </c>
      <c r="C779" s="9">
        <v>43975</v>
      </c>
      <c r="D779" t="s">
        <v>76</v>
      </c>
      <c r="E779" t="s">
        <v>30</v>
      </c>
      <c r="F779" t="s">
        <v>24</v>
      </c>
      <c r="G779" t="s">
        <v>25</v>
      </c>
      <c r="H779" t="s">
        <v>55</v>
      </c>
      <c r="I779" t="s">
        <v>39</v>
      </c>
      <c r="J779">
        <v>3</v>
      </c>
      <c r="K779" t="s">
        <v>21</v>
      </c>
      <c r="L779">
        <v>22000</v>
      </c>
      <c r="M779">
        <v>20000</v>
      </c>
      <c r="N779">
        <f>Table4[[#This Row],[Qty]]*Table4[[#This Row],[Price]]</f>
        <v>66000</v>
      </c>
      <c r="O779">
        <f>Table4[[#This Row],[Qty]]*Table4[[#This Row],[Cost]]</f>
        <v>60000</v>
      </c>
      <c r="P779">
        <f>Table4[[#This Row],[Total Sales]]-Table4[[#This Row],[COGS]]</f>
        <v>6000</v>
      </c>
      <c r="Q779" s="1">
        <f>WEEKDAY(Table4[[#This Row],[Sales Date]])</f>
        <v>1</v>
      </c>
    </row>
    <row r="780" spans="2:17" x14ac:dyDescent="0.25">
      <c r="B780" t="s">
        <v>1570</v>
      </c>
      <c r="C780" s="9">
        <v>43976</v>
      </c>
      <c r="D780" t="s">
        <v>79</v>
      </c>
      <c r="E780" t="s">
        <v>16</v>
      </c>
      <c r="F780" t="s">
        <v>31</v>
      </c>
      <c r="G780" t="s">
        <v>32</v>
      </c>
      <c r="H780" t="s">
        <v>19</v>
      </c>
      <c r="I780" t="s">
        <v>20</v>
      </c>
      <c r="J780">
        <v>1</v>
      </c>
      <c r="K780" t="s">
        <v>21</v>
      </c>
      <c r="L780">
        <v>44000</v>
      </c>
      <c r="M780">
        <v>40000</v>
      </c>
      <c r="N780">
        <f>Table4[[#This Row],[Qty]]*Table4[[#This Row],[Price]]</f>
        <v>44000</v>
      </c>
      <c r="O780">
        <f>Table4[[#This Row],[Qty]]*Table4[[#This Row],[Cost]]</f>
        <v>40000</v>
      </c>
      <c r="P780">
        <f>Table4[[#This Row],[Total Sales]]-Table4[[#This Row],[COGS]]</f>
        <v>4000</v>
      </c>
      <c r="Q780" s="1">
        <f>WEEKDAY(Table4[[#This Row],[Sales Date]])</f>
        <v>2</v>
      </c>
    </row>
    <row r="781" spans="2:17" x14ac:dyDescent="0.25">
      <c r="B781" t="s">
        <v>1571</v>
      </c>
      <c r="C781" s="9">
        <v>43977</v>
      </c>
      <c r="D781" t="s">
        <v>82</v>
      </c>
      <c r="E781" t="s">
        <v>16</v>
      </c>
      <c r="F781" t="s">
        <v>36</v>
      </c>
      <c r="G781" t="s">
        <v>37</v>
      </c>
      <c r="H781" t="s">
        <v>26</v>
      </c>
      <c r="I781" t="s">
        <v>20</v>
      </c>
      <c r="J781">
        <v>2</v>
      </c>
      <c r="K781" t="s">
        <v>21</v>
      </c>
      <c r="L781">
        <v>19800</v>
      </c>
      <c r="M781">
        <v>18000</v>
      </c>
      <c r="N781">
        <f>Table4[[#This Row],[Qty]]*Table4[[#This Row],[Price]]</f>
        <v>39600</v>
      </c>
      <c r="O781">
        <f>Table4[[#This Row],[Qty]]*Table4[[#This Row],[Cost]]</f>
        <v>36000</v>
      </c>
      <c r="P781">
        <f>Table4[[#This Row],[Total Sales]]-Table4[[#This Row],[COGS]]</f>
        <v>3600</v>
      </c>
      <c r="Q781" s="1">
        <f>WEEKDAY(Table4[[#This Row],[Sales Date]])</f>
        <v>3</v>
      </c>
    </row>
    <row r="782" spans="2:17" x14ac:dyDescent="0.25">
      <c r="B782" t="s">
        <v>1572</v>
      </c>
      <c r="C782" s="9">
        <v>43978</v>
      </c>
      <c r="D782" t="s">
        <v>85</v>
      </c>
      <c r="E782" t="s">
        <v>16</v>
      </c>
      <c r="F782" t="s">
        <v>17</v>
      </c>
      <c r="G782" t="s">
        <v>18</v>
      </c>
      <c r="H782" t="s">
        <v>33</v>
      </c>
      <c r="I782" t="s">
        <v>20</v>
      </c>
      <c r="J782">
        <v>2</v>
      </c>
      <c r="K782" t="s">
        <v>21</v>
      </c>
      <c r="L782">
        <v>9950</v>
      </c>
      <c r="M782">
        <v>9000</v>
      </c>
      <c r="N782">
        <f>Table4[[#This Row],[Qty]]*Table4[[#This Row],[Price]]</f>
        <v>19900</v>
      </c>
      <c r="O782">
        <f>Table4[[#This Row],[Qty]]*Table4[[#This Row],[Cost]]</f>
        <v>18000</v>
      </c>
      <c r="P782">
        <f>Table4[[#This Row],[Total Sales]]-Table4[[#This Row],[COGS]]</f>
        <v>1900</v>
      </c>
      <c r="Q782" s="1">
        <f>WEEKDAY(Table4[[#This Row],[Sales Date]])</f>
        <v>4</v>
      </c>
    </row>
    <row r="783" spans="2:17" x14ac:dyDescent="0.25">
      <c r="B783" t="s">
        <v>1573</v>
      </c>
      <c r="C783" s="9">
        <v>43976</v>
      </c>
      <c r="D783" t="s">
        <v>88</v>
      </c>
      <c r="E783" t="s">
        <v>30</v>
      </c>
      <c r="F783" t="s">
        <v>17</v>
      </c>
      <c r="G783" t="s">
        <v>18</v>
      </c>
      <c r="H783" t="s">
        <v>38</v>
      </c>
      <c r="I783" t="s">
        <v>39</v>
      </c>
      <c r="J783">
        <v>2</v>
      </c>
      <c r="K783" t="s">
        <v>21</v>
      </c>
      <c r="L783">
        <v>7700</v>
      </c>
      <c r="M783">
        <v>7000</v>
      </c>
      <c r="N783">
        <f>Table4[[#This Row],[Qty]]*Table4[[#This Row],[Price]]</f>
        <v>15400</v>
      </c>
      <c r="O783">
        <f>Table4[[#This Row],[Qty]]*Table4[[#This Row],[Cost]]</f>
        <v>14000</v>
      </c>
      <c r="P783">
        <f>Table4[[#This Row],[Total Sales]]-Table4[[#This Row],[COGS]]</f>
        <v>1400</v>
      </c>
      <c r="Q783" s="1">
        <f>WEEKDAY(Table4[[#This Row],[Sales Date]])</f>
        <v>2</v>
      </c>
    </row>
    <row r="784" spans="2:17" x14ac:dyDescent="0.25">
      <c r="B784" t="s">
        <v>1574</v>
      </c>
      <c r="C784" s="9">
        <v>43980</v>
      </c>
      <c r="D784" t="s">
        <v>90</v>
      </c>
      <c r="E784" t="s">
        <v>30</v>
      </c>
      <c r="F784" t="s">
        <v>24</v>
      </c>
      <c r="G784" t="s">
        <v>25</v>
      </c>
      <c r="H784" t="s">
        <v>42</v>
      </c>
      <c r="I784" t="s">
        <v>20</v>
      </c>
      <c r="J784">
        <v>4</v>
      </c>
      <c r="K784" t="s">
        <v>21</v>
      </c>
      <c r="L784">
        <v>11000</v>
      </c>
      <c r="M784">
        <v>10000</v>
      </c>
      <c r="N784">
        <f>Table4[[#This Row],[Qty]]*Table4[[#This Row],[Price]]</f>
        <v>44000</v>
      </c>
      <c r="O784">
        <f>Table4[[#This Row],[Qty]]*Table4[[#This Row],[Cost]]</f>
        <v>40000</v>
      </c>
      <c r="P784">
        <f>Table4[[#This Row],[Total Sales]]-Table4[[#This Row],[COGS]]</f>
        <v>4000</v>
      </c>
      <c r="Q784" s="1">
        <f>WEEKDAY(Table4[[#This Row],[Sales Date]])</f>
        <v>6</v>
      </c>
    </row>
    <row r="785" spans="2:17" x14ac:dyDescent="0.25">
      <c r="B785" t="s">
        <v>1575</v>
      </c>
      <c r="C785" s="9">
        <v>43981</v>
      </c>
      <c r="D785" t="s">
        <v>92</v>
      </c>
      <c r="E785" t="s">
        <v>30</v>
      </c>
      <c r="F785" t="s">
        <v>31</v>
      </c>
      <c r="G785" t="s">
        <v>32</v>
      </c>
      <c r="H785" t="s">
        <v>45</v>
      </c>
      <c r="I785" t="s">
        <v>46</v>
      </c>
      <c r="J785">
        <v>1</v>
      </c>
      <c r="K785" t="s">
        <v>21</v>
      </c>
      <c r="L785">
        <v>13200.000000000002</v>
      </c>
      <c r="M785">
        <v>12000</v>
      </c>
      <c r="N785">
        <f>Table4[[#This Row],[Qty]]*Table4[[#This Row],[Price]]</f>
        <v>13200.000000000002</v>
      </c>
      <c r="O785">
        <f>Table4[[#This Row],[Qty]]*Table4[[#This Row],[Cost]]</f>
        <v>12000</v>
      </c>
      <c r="P785">
        <f>Table4[[#This Row],[Total Sales]]-Table4[[#This Row],[COGS]]</f>
        <v>1200.0000000000018</v>
      </c>
      <c r="Q785" s="1">
        <f>WEEKDAY(Table4[[#This Row],[Sales Date]])</f>
        <v>7</v>
      </c>
    </row>
    <row r="786" spans="2:17" x14ac:dyDescent="0.25">
      <c r="B786" t="s">
        <v>1576</v>
      </c>
      <c r="C786" s="9">
        <v>43982</v>
      </c>
      <c r="D786" t="s">
        <v>94</v>
      </c>
      <c r="E786" t="s">
        <v>30</v>
      </c>
      <c r="F786" t="s">
        <v>36</v>
      </c>
      <c r="G786" t="s">
        <v>37</v>
      </c>
      <c r="H786" t="s">
        <v>49</v>
      </c>
      <c r="I786" t="s">
        <v>20</v>
      </c>
      <c r="J786">
        <v>2</v>
      </c>
      <c r="K786" t="s">
        <v>21</v>
      </c>
      <c r="L786">
        <v>9950</v>
      </c>
      <c r="M786">
        <v>9000</v>
      </c>
      <c r="N786">
        <f>Table4[[#This Row],[Qty]]*Table4[[#This Row],[Price]]</f>
        <v>19900</v>
      </c>
      <c r="O786">
        <f>Table4[[#This Row],[Qty]]*Table4[[#This Row],[Cost]]</f>
        <v>18000</v>
      </c>
      <c r="P786">
        <f>Table4[[#This Row],[Total Sales]]-Table4[[#This Row],[COGS]]</f>
        <v>1900</v>
      </c>
      <c r="Q786" s="1">
        <f>WEEKDAY(Table4[[#This Row],[Sales Date]])</f>
        <v>1</v>
      </c>
    </row>
    <row r="787" spans="2:17" x14ac:dyDescent="0.25">
      <c r="B787" t="s">
        <v>1577</v>
      </c>
      <c r="C787" s="9">
        <v>43952</v>
      </c>
      <c r="D787" t="s">
        <v>96</v>
      </c>
      <c r="E787" t="s">
        <v>16</v>
      </c>
      <c r="F787" t="s">
        <v>17</v>
      </c>
      <c r="G787" t="s">
        <v>18</v>
      </c>
      <c r="H787" t="s">
        <v>52</v>
      </c>
      <c r="I787" t="s">
        <v>39</v>
      </c>
      <c r="J787">
        <v>2</v>
      </c>
      <c r="K787" t="s">
        <v>21</v>
      </c>
      <c r="L787">
        <v>7700</v>
      </c>
      <c r="M787">
        <v>7000</v>
      </c>
      <c r="N787">
        <f>Table4[[#This Row],[Qty]]*Table4[[#This Row],[Price]]</f>
        <v>15400</v>
      </c>
      <c r="O787">
        <f>Table4[[#This Row],[Qty]]*Table4[[#This Row],[Cost]]</f>
        <v>14000</v>
      </c>
      <c r="P787">
        <f>Table4[[#This Row],[Total Sales]]-Table4[[#This Row],[COGS]]</f>
        <v>1400</v>
      </c>
      <c r="Q787" s="1">
        <f>WEEKDAY(Table4[[#This Row],[Sales Date]])</f>
        <v>6</v>
      </c>
    </row>
    <row r="788" spans="2:17" x14ac:dyDescent="0.25">
      <c r="B788" t="s">
        <v>1578</v>
      </c>
      <c r="C788" s="9">
        <v>43953</v>
      </c>
      <c r="D788" t="s">
        <v>98</v>
      </c>
      <c r="E788" t="s">
        <v>30</v>
      </c>
      <c r="F788" t="s">
        <v>36</v>
      </c>
      <c r="G788" t="s">
        <v>37</v>
      </c>
      <c r="H788" t="s">
        <v>19</v>
      </c>
      <c r="I788" t="s">
        <v>20</v>
      </c>
      <c r="J788">
        <v>4</v>
      </c>
      <c r="K788" t="s">
        <v>21</v>
      </c>
      <c r="L788">
        <v>11000</v>
      </c>
      <c r="M788">
        <v>10000</v>
      </c>
      <c r="N788">
        <f>Table4[[#This Row],[Qty]]*Table4[[#This Row],[Price]]</f>
        <v>44000</v>
      </c>
      <c r="O788">
        <f>Table4[[#This Row],[Qty]]*Table4[[#This Row],[Cost]]</f>
        <v>40000</v>
      </c>
      <c r="P788">
        <f>Table4[[#This Row],[Total Sales]]-Table4[[#This Row],[COGS]]</f>
        <v>4000</v>
      </c>
      <c r="Q788" s="1">
        <f>WEEKDAY(Table4[[#This Row],[Sales Date]])</f>
        <v>7</v>
      </c>
    </row>
    <row r="789" spans="2:17" x14ac:dyDescent="0.25">
      <c r="B789" t="s">
        <v>1579</v>
      </c>
      <c r="C789" s="9">
        <v>43954</v>
      </c>
      <c r="D789" t="s">
        <v>100</v>
      </c>
      <c r="E789" t="s">
        <v>30</v>
      </c>
      <c r="F789" t="s">
        <v>17</v>
      </c>
      <c r="G789" t="s">
        <v>18</v>
      </c>
      <c r="H789" t="s">
        <v>68</v>
      </c>
      <c r="I789" t="s">
        <v>20</v>
      </c>
      <c r="J789">
        <v>1</v>
      </c>
      <c r="K789" t="s">
        <v>21</v>
      </c>
      <c r="L789">
        <v>13200.000000000002</v>
      </c>
      <c r="M789">
        <v>12000</v>
      </c>
      <c r="N789">
        <f>Table4[[#This Row],[Qty]]*Table4[[#This Row],[Price]]</f>
        <v>13200.000000000002</v>
      </c>
      <c r="O789">
        <f>Table4[[#This Row],[Qty]]*Table4[[#This Row],[Cost]]</f>
        <v>12000</v>
      </c>
      <c r="P789">
        <f>Table4[[#This Row],[Total Sales]]-Table4[[#This Row],[COGS]]</f>
        <v>1200.0000000000018</v>
      </c>
      <c r="Q789" s="1">
        <f>WEEKDAY(Table4[[#This Row],[Sales Date]])</f>
        <v>1</v>
      </c>
    </row>
    <row r="790" spans="2:17" x14ac:dyDescent="0.25">
      <c r="B790" t="s">
        <v>1580</v>
      </c>
      <c r="C790" s="9">
        <v>43955</v>
      </c>
      <c r="D790" t="s">
        <v>102</v>
      </c>
      <c r="E790" t="s">
        <v>30</v>
      </c>
      <c r="F790" t="s">
        <v>36</v>
      </c>
      <c r="G790" t="s">
        <v>37</v>
      </c>
      <c r="H790" t="s">
        <v>71</v>
      </c>
      <c r="I790" t="s">
        <v>20</v>
      </c>
      <c r="J790">
        <v>2</v>
      </c>
      <c r="K790" t="s">
        <v>21</v>
      </c>
      <c r="L790">
        <v>9950</v>
      </c>
      <c r="M790">
        <v>9000</v>
      </c>
      <c r="N790">
        <f>Table4[[#This Row],[Qty]]*Table4[[#This Row],[Price]]</f>
        <v>19900</v>
      </c>
      <c r="O790">
        <f>Table4[[#This Row],[Qty]]*Table4[[#This Row],[Cost]]</f>
        <v>18000</v>
      </c>
      <c r="P790">
        <f>Table4[[#This Row],[Total Sales]]-Table4[[#This Row],[COGS]]</f>
        <v>1900</v>
      </c>
      <c r="Q790" s="1">
        <f>WEEKDAY(Table4[[#This Row],[Sales Date]])</f>
        <v>2</v>
      </c>
    </row>
    <row r="791" spans="2:17" x14ac:dyDescent="0.25">
      <c r="B791" t="s">
        <v>1581</v>
      </c>
      <c r="C791" s="9">
        <v>43956</v>
      </c>
      <c r="D791" t="s">
        <v>104</v>
      </c>
      <c r="E791" t="s">
        <v>30</v>
      </c>
      <c r="F791" t="s">
        <v>17</v>
      </c>
      <c r="G791" t="s">
        <v>18</v>
      </c>
      <c r="H791" t="s">
        <v>55</v>
      </c>
      <c r="I791" t="s">
        <v>39</v>
      </c>
      <c r="J791">
        <v>2</v>
      </c>
      <c r="K791" t="s">
        <v>21</v>
      </c>
      <c r="L791">
        <v>7700</v>
      </c>
      <c r="M791">
        <v>7000</v>
      </c>
      <c r="N791">
        <f>Table4[[#This Row],[Qty]]*Table4[[#This Row],[Price]]</f>
        <v>15400</v>
      </c>
      <c r="O791">
        <f>Table4[[#This Row],[Qty]]*Table4[[#This Row],[Cost]]</f>
        <v>14000</v>
      </c>
      <c r="P791">
        <f>Table4[[#This Row],[Total Sales]]-Table4[[#This Row],[COGS]]</f>
        <v>1400</v>
      </c>
      <c r="Q791" s="1">
        <f>WEEKDAY(Table4[[#This Row],[Sales Date]])</f>
        <v>3</v>
      </c>
    </row>
    <row r="792" spans="2:17" x14ac:dyDescent="0.25">
      <c r="B792" t="s">
        <v>1582</v>
      </c>
      <c r="C792" s="9">
        <v>43957</v>
      </c>
      <c r="D792" t="s">
        <v>106</v>
      </c>
      <c r="E792" t="s">
        <v>30</v>
      </c>
      <c r="F792" t="s">
        <v>36</v>
      </c>
      <c r="G792" t="s">
        <v>37</v>
      </c>
      <c r="H792" t="s">
        <v>19</v>
      </c>
      <c r="I792" t="s">
        <v>20</v>
      </c>
      <c r="J792">
        <v>1</v>
      </c>
      <c r="K792" t="s">
        <v>21</v>
      </c>
      <c r="L792">
        <v>11000</v>
      </c>
      <c r="M792">
        <v>10000</v>
      </c>
      <c r="N792">
        <f>Table4[[#This Row],[Qty]]*Table4[[#This Row],[Price]]</f>
        <v>11000</v>
      </c>
      <c r="O792">
        <f>Table4[[#This Row],[Qty]]*Table4[[#This Row],[Cost]]</f>
        <v>10000</v>
      </c>
      <c r="P792">
        <f>Table4[[#This Row],[Total Sales]]-Table4[[#This Row],[COGS]]</f>
        <v>1000</v>
      </c>
      <c r="Q792" s="1">
        <f>WEEKDAY(Table4[[#This Row],[Sales Date]])</f>
        <v>4</v>
      </c>
    </row>
    <row r="793" spans="2:17" x14ac:dyDescent="0.25">
      <c r="B793" t="s">
        <v>1583</v>
      </c>
      <c r="C793" s="9">
        <v>43958</v>
      </c>
      <c r="D793" t="s">
        <v>108</v>
      </c>
      <c r="E793" t="s">
        <v>30</v>
      </c>
      <c r="F793" t="s">
        <v>17</v>
      </c>
      <c r="G793" t="s">
        <v>18</v>
      </c>
      <c r="H793" t="s">
        <v>26</v>
      </c>
      <c r="I793" t="s">
        <v>20</v>
      </c>
      <c r="J793">
        <v>1</v>
      </c>
      <c r="K793" t="s">
        <v>21</v>
      </c>
      <c r="L793">
        <v>7700.0000000000009</v>
      </c>
      <c r="M793">
        <v>7000</v>
      </c>
      <c r="N793">
        <f>Table4[[#This Row],[Qty]]*Table4[[#This Row],[Price]]</f>
        <v>7700.0000000000009</v>
      </c>
      <c r="O793">
        <f>Table4[[#This Row],[Qty]]*Table4[[#This Row],[Cost]]</f>
        <v>7000</v>
      </c>
      <c r="P793">
        <f>Table4[[#This Row],[Total Sales]]-Table4[[#This Row],[COGS]]</f>
        <v>700.00000000000091</v>
      </c>
      <c r="Q793" s="1">
        <f>WEEKDAY(Table4[[#This Row],[Sales Date]])</f>
        <v>5</v>
      </c>
    </row>
    <row r="794" spans="2:17" x14ac:dyDescent="0.25">
      <c r="B794" t="s">
        <v>1584</v>
      </c>
      <c r="C794" s="9">
        <v>43956</v>
      </c>
      <c r="D794" t="s">
        <v>110</v>
      </c>
      <c r="E794" t="s">
        <v>30</v>
      </c>
      <c r="F794" t="s">
        <v>36</v>
      </c>
      <c r="G794" t="s">
        <v>37</v>
      </c>
      <c r="H794" t="s">
        <v>33</v>
      </c>
      <c r="I794" t="s">
        <v>20</v>
      </c>
      <c r="J794">
        <v>2</v>
      </c>
      <c r="K794" t="s">
        <v>21</v>
      </c>
      <c r="L794">
        <v>9950</v>
      </c>
      <c r="M794">
        <v>9000</v>
      </c>
      <c r="N794">
        <f>Table4[[#This Row],[Qty]]*Table4[[#This Row],[Price]]</f>
        <v>19900</v>
      </c>
      <c r="O794">
        <f>Table4[[#This Row],[Qty]]*Table4[[#This Row],[Cost]]</f>
        <v>18000</v>
      </c>
      <c r="P794">
        <f>Table4[[#This Row],[Total Sales]]-Table4[[#This Row],[COGS]]</f>
        <v>1900</v>
      </c>
      <c r="Q794" s="1">
        <f>WEEKDAY(Table4[[#This Row],[Sales Date]])</f>
        <v>3</v>
      </c>
    </row>
    <row r="795" spans="2:17" x14ac:dyDescent="0.25">
      <c r="B795" t="s">
        <v>1585</v>
      </c>
      <c r="C795" s="9">
        <v>43960</v>
      </c>
      <c r="D795" t="s">
        <v>112</v>
      </c>
      <c r="E795" t="s">
        <v>30</v>
      </c>
      <c r="F795" t="s">
        <v>17</v>
      </c>
      <c r="G795" t="s">
        <v>18</v>
      </c>
      <c r="H795" t="s">
        <v>38</v>
      </c>
      <c r="I795" t="s">
        <v>39</v>
      </c>
      <c r="J795">
        <v>2</v>
      </c>
      <c r="K795" t="s">
        <v>21</v>
      </c>
      <c r="L795">
        <v>19800</v>
      </c>
      <c r="M795">
        <v>18000</v>
      </c>
      <c r="N795">
        <f>Table4[[#This Row],[Qty]]*Table4[[#This Row],[Price]]</f>
        <v>39600</v>
      </c>
      <c r="O795">
        <f>Table4[[#This Row],[Qty]]*Table4[[#This Row],[Cost]]</f>
        <v>36000</v>
      </c>
      <c r="P795">
        <f>Table4[[#This Row],[Total Sales]]-Table4[[#This Row],[COGS]]</f>
        <v>3600</v>
      </c>
      <c r="Q795" s="1">
        <f>WEEKDAY(Table4[[#This Row],[Sales Date]])</f>
        <v>7</v>
      </c>
    </row>
    <row r="796" spans="2:17" x14ac:dyDescent="0.25">
      <c r="B796" t="s">
        <v>1586</v>
      </c>
      <c r="C796" s="9">
        <v>43961</v>
      </c>
      <c r="D796" t="s">
        <v>114</v>
      </c>
      <c r="E796" t="s">
        <v>30</v>
      </c>
      <c r="F796" t="s">
        <v>36</v>
      </c>
      <c r="G796" t="s">
        <v>37</v>
      </c>
      <c r="H796" t="s">
        <v>42</v>
      </c>
      <c r="I796" t="s">
        <v>20</v>
      </c>
      <c r="J796">
        <v>1</v>
      </c>
      <c r="K796" t="s">
        <v>21</v>
      </c>
      <c r="L796">
        <v>44000</v>
      </c>
      <c r="M796">
        <v>40000</v>
      </c>
      <c r="N796">
        <f>Table4[[#This Row],[Qty]]*Table4[[#This Row],[Price]]</f>
        <v>44000</v>
      </c>
      <c r="O796">
        <f>Table4[[#This Row],[Qty]]*Table4[[#This Row],[Cost]]</f>
        <v>40000</v>
      </c>
      <c r="P796">
        <f>Table4[[#This Row],[Total Sales]]-Table4[[#This Row],[COGS]]</f>
        <v>4000</v>
      </c>
      <c r="Q796" s="1">
        <f>WEEKDAY(Table4[[#This Row],[Sales Date]])</f>
        <v>1</v>
      </c>
    </row>
    <row r="797" spans="2:17" x14ac:dyDescent="0.25">
      <c r="B797" t="s">
        <v>1587</v>
      </c>
      <c r="C797" s="9">
        <v>43962</v>
      </c>
      <c r="D797" t="s">
        <v>116</v>
      </c>
      <c r="E797" t="s">
        <v>30</v>
      </c>
      <c r="F797" t="s">
        <v>17</v>
      </c>
      <c r="G797" t="s">
        <v>18</v>
      </c>
      <c r="H797" t="s">
        <v>45</v>
      </c>
      <c r="I797" t="s">
        <v>46</v>
      </c>
      <c r="J797">
        <v>1</v>
      </c>
      <c r="K797" t="s">
        <v>21</v>
      </c>
      <c r="L797">
        <v>22000</v>
      </c>
      <c r="M797">
        <v>20000</v>
      </c>
      <c r="N797">
        <f>Table4[[#This Row],[Qty]]*Table4[[#This Row],[Price]]</f>
        <v>22000</v>
      </c>
      <c r="O797">
        <f>Table4[[#This Row],[Qty]]*Table4[[#This Row],[Cost]]</f>
        <v>20000</v>
      </c>
      <c r="P797">
        <f>Table4[[#This Row],[Total Sales]]-Table4[[#This Row],[COGS]]</f>
        <v>2000</v>
      </c>
      <c r="Q797" s="1">
        <f>WEEKDAY(Table4[[#This Row],[Sales Date]])</f>
        <v>2</v>
      </c>
    </row>
    <row r="798" spans="2:17" x14ac:dyDescent="0.25">
      <c r="B798" t="s">
        <v>1588</v>
      </c>
      <c r="C798" s="9">
        <v>43963</v>
      </c>
      <c r="D798" t="s">
        <v>118</v>
      </c>
      <c r="E798" t="s">
        <v>30</v>
      </c>
      <c r="F798" t="s">
        <v>36</v>
      </c>
      <c r="G798" t="s">
        <v>37</v>
      </c>
      <c r="H798" t="s">
        <v>49</v>
      </c>
      <c r="I798" t="s">
        <v>20</v>
      </c>
      <c r="J798">
        <v>2</v>
      </c>
      <c r="K798" t="s">
        <v>21</v>
      </c>
      <c r="L798">
        <v>13000</v>
      </c>
      <c r="M798">
        <v>12000</v>
      </c>
      <c r="N798">
        <f>Table4[[#This Row],[Qty]]*Table4[[#This Row],[Price]]</f>
        <v>26000</v>
      </c>
      <c r="O798">
        <f>Table4[[#This Row],[Qty]]*Table4[[#This Row],[Cost]]</f>
        <v>24000</v>
      </c>
      <c r="P798">
        <f>Table4[[#This Row],[Total Sales]]-Table4[[#This Row],[COGS]]</f>
        <v>2000</v>
      </c>
      <c r="Q798" s="1">
        <f>WEEKDAY(Table4[[#This Row],[Sales Date]])</f>
        <v>3</v>
      </c>
    </row>
    <row r="799" spans="2:17" x14ac:dyDescent="0.25">
      <c r="B799" t="s">
        <v>1589</v>
      </c>
      <c r="C799" s="9">
        <v>43964</v>
      </c>
      <c r="D799" t="s">
        <v>120</v>
      </c>
      <c r="E799" t="s">
        <v>30</v>
      </c>
      <c r="F799" t="s">
        <v>17</v>
      </c>
      <c r="G799" t="s">
        <v>18</v>
      </c>
      <c r="H799" t="s">
        <v>52</v>
      </c>
      <c r="I799" t="s">
        <v>39</v>
      </c>
      <c r="J799">
        <v>2</v>
      </c>
      <c r="K799" t="s">
        <v>21</v>
      </c>
      <c r="L799">
        <v>6700</v>
      </c>
      <c r="M799">
        <v>5000</v>
      </c>
      <c r="N799">
        <f>Table4[[#This Row],[Qty]]*Table4[[#This Row],[Price]]</f>
        <v>13400</v>
      </c>
      <c r="O799">
        <f>Table4[[#This Row],[Qty]]*Table4[[#This Row],[Cost]]</f>
        <v>10000</v>
      </c>
      <c r="P799">
        <f>Table4[[#This Row],[Total Sales]]-Table4[[#This Row],[COGS]]</f>
        <v>3400</v>
      </c>
      <c r="Q799" s="1">
        <f>WEEKDAY(Table4[[#This Row],[Sales Date]])</f>
        <v>4</v>
      </c>
    </row>
    <row r="800" spans="2:17" x14ac:dyDescent="0.25">
      <c r="B800" t="s">
        <v>1590</v>
      </c>
      <c r="C800" s="9">
        <v>43965</v>
      </c>
      <c r="D800" t="s">
        <v>122</v>
      </c>
      <c r="E800" t="s">
        <v>30</v>
      </c>
      <c r="F800" t="s">
        <v>36</v>
      </c>
      <c r="G800" t="s">
        <v>37</v>
      </c>
      <c r="H800" t="s">
        <v>19</v>
      </c>
      <c r="I800" t="s">
        <v>20</v>
      </c>
      <c r="J800">
        <v>1</v>
      </c>
      <c r="K800" t="s">
        <v>21</v>
      </c>
      <c r="L800">
        <v>6700</v>
      </c>
      <c r="M800">
        <v>5001</v>
      </c>
      <c r="N800">
        <f>Table4[[#This Row],[Qty]]*Table4[[#This Row],[Price]]</f>
        <v>6700</v>
      </c>
      <c r="O800">
        <f>Table4[[#This Row],[Qty]]*Table4[[#This Row],[Cost]]</f>
        <v>5001</v>
      </c>
      <c r="P800">
        <f>Table4[[#This Row],[Total Sales]]-Table4[[#This Row],[COGS]]</f>
        <v>1699</v>
      </c>
      <c r="Q800" s="1">
        <f>WEEKDAY(Table4[[#This Row],[Sales Date]])</f>
        <v>5</v>
      </c>
    </row>
    <row r="801" spans="2:17" x14ac:dyDescent="0.25">
      <c r="B801" t="s">
        <v>1591</v>
      </c>
      <c r="C801" s="9">
        <v>43966</v>
      </c>
      <c r="D801" t="s">
        <v>124</v>
      </c>
      <c r="E801" t="s">
        <v>16</v>
      </c>
      <c r="F801" t="s">
        <v>17</v>
      </c>
      <c r="G801" t="s">
        <v>18</v>
      </c>
      <c r="H801" t="s">
        <v>68</v>
      </c>
      <c r="I801" t="s">
        <v>20</v>
      </c>
      <c r="J801">
        <v>1</v>
      </c>
      <c r="K801" t="s">
        <v>21</v>
      </c>
      <c r="L801">
        <v>6700</v>
      </c>
      <c r="M801">
        <v>5002</v>
      </c>
      <c r="N801">
        <f>Table4[[#This Row],[Qty]]*Table4[[#This Row],[Price]]</f>
        <v>6700</v>
      </c>
      <c r="O801">
        <f>Table4[[#This Row],[Qty]]*Table4[[#This Row],[Cost]]</f>
        <v>5002</v>
      </c>
      <c r="P801">
        <f>Table4[[#This Row],[Total Sales]]-Table4[[#This Row],[COGS]]</f>
        <v>1698</v>
      </c>
      <c r="Q801" s="1">
        <f>WEEKDAY(Table4[[#This Row],[Sales Date]])</f>
        <v>6</v>
      </c>
    </row>
    <row r="802" spans="2:17" x14ac:dyDescent="0.25">
      <c r="B802" t="s">
        <v>1592</v>
      </c>
      <c r="C802" s="9">
        <v>43967</v>
      </c>
      <c r="D802" t="s">
        <v>126</v>
      </c>
      <c r="E802" t="s">
        <v>16</v>
      </c>
      <c r="F802" t="s">
        <v>36</v>
      </c>
      <c r="G802" t="s">
        <v>37</v>
      </c>
      <c r="H802" t="s">
        <v>71</v>
      </c>
      <c r="I802" t="s">
        <v>20</v>
      </c>
      <c r="J802">
        <v>2</v>
      </c>
      <c r="K802" t="s">
        <v>21</v>
      </c>
      <c r="L802">
        <v>6700</v>
      </c>
      <c r="M802">
        <v>5000</v>
      </c>
      <c r="N802">
        <f>Table4[[#This Row],[Qty]]*Table4[[#This Row],[Price]]</f>
        <v>13400</v>
      </c>
      <c r="O802">
        <f>Table4[[#This Row],[Qty]]*Table4[[#This Row],[Cost]]</f>
        <v>10000</v>
      </c>
      <c r="P802">
        <f>Table4[[#This Row],[Total Sales]]-Table4[[#This Row],[COGS]]</f>
        <v>3400</v>
      </c>
      <c r="Q802" s="1">
        <f>WEEKDAY(Table4[[#This Row],[Sales Date]])</f>
        <v>7</v>
      </c>
    </row>
    <row r="803" spans="2:17" x14ac:dyDescent="0.25">
      <c r="B803" t="s">
        <v>1593</v>
      </c>
      <c r="C803" s="9">
        <v>43968</v>
      </c>
      <c r="D803" t="s">
        <v>128</v>
      </c>
      <c r="E803" t="s">
        <v>16</v>
      </c>
      <c r="F803" t="s">
        <v>17</v>
      </c>
      <c r="G803" t="s">
        <v>18</v>
      </c>
      <c r="H803" t="s">
        <v>55</v>
      </c>
      <c r="I803" t="s">
        <v>39</v>
      </c>
      <c r="J803">
        <v>2</v>
      </c>
      <c r="K803" t="s">
        <v>21</v>
      </c>
      <c r="L803">
        <v>6700</v>
      </c>
      <c r="M803">
        <v>5001</v>
      </c>
      <c r="N803">
        <f>Table4[[#This Row],[Qty]]*Table4[[#This Row],[Price]]</f>
        <v>13400</v>
      </c>
      <c r="O803">
        <f>Table4[[#This Row],[Qty]]*Table4[[#This Row],[Cost]]</f>
        <v>10002</v>
      </c>
      <c r="P803">
        <f>Table4[[#This Row],[Total Sales]]-Table4[[#This Row],[COGS]]</f>
        <v>3398</v>
      </c>
      <c r="Q803" s="1">
        <f>WEEKDAY(Table4[[#This Row],[Sales Date]])</f>
        <v>1</v>
      </c>
    </row>
    <row r="804" spans="2:17" x14ac:dyDescent="0.25">
      <c r="B804" t="s">
        <v>1594</v>
      </c>
      <c r="C804" s="9">
        <v>43966</v>
      </c>
      <c r="D804" t="s">
        <v>130</v>
      </c>
      <c r="E804" t="s">
        <v>30</v>
      </c>
      <c r="F804" t="s">
        <v>36</v>
      </c>
      <c r="G804" t="s">
        <v>37</v>
      </c>
      <c r="H804" t="s">
        <v>19</v>
      </c>
      <c r="I804" t="s">
        <v>20</v>
      </c>
      <c r="J804">
        <v>1</v>
      </c>
      <c r="K804" t="s">
        <v>21</v>
      </c>
      <c r="L804">
        <v>6700</v>
      </c>
      <c r="M804">
        <v>5002</v>
      </c>
      <c r="N804">
        <f>Table4[[#This Row],[Qty]]*Table4[[#This Row],[Price]]</f>
        <v>6700</v>
      </c>
      <c r="O804">
        <f>Table4[[#This Row],[Qty]]*Table4[[#This Row],[Cost]]</f>
        <v>5002</v>
      </c>
      <c r="P804">
        <f>Table4[[#This Row],[Total Sales]]-Table4[[#This Row],[COGS]]</f>
        <v>1698</v>
      </c>
      <c r="Q804" s="1">
        <f>WEEKDAY(Table4[[#This Row],[Sales Date]])</f>
        <v>6</v>
      </c>
    </row>
    <row r="805" spans="2:17" x14ac:dyDescent="0.25">
      <c r="B805" t="s">
        <v>1595</v>
      </c>
      <c r="C805" s="9">
        <v>43970</v>
      </c>
      <c r="D805" t="s">
        <v>132</v>
      </c>
      <c r="E805" t="s">
        <v>30</v>
      </c>
      <c r="F805" t="s">
        <v>17</v>
      </c>
      <c r="G805" t="s">
        <v>18</v>
      </c>
      <c r="H805" t="s">
        <v>26</v>
      </c>
      <c r="I805" t="s">
        <v>20</v>
      </c>
      <c r="J805">
        <v>1</v>
      </c>
      <c r="K805" t="s">
        <v>21</v>
      </c>
      <c r="L805">
        <v>6700</v>
      </c>
      <c r="M805">
        <v>5000</v>
      </c>
      <c r="N805">
        <f>Table4[[#This Row],[Qty]]*Table4[[#This Row],[Price]]</f>
        <v>6700</v>
      </c>
      <c r="O805">
        <f>Table4[[#This Row],[Qty]]*Table4[[#This Row],[Cost]]</f>
        <v>5000</v>
      </c>
      <c r="P805">
        <f>Table4[[#This Row],[Total Sales]]-Table4[[#This Row],[COGS]]</f>
        <v>1700</v>
      </c>
      <c r="Q805" s="1">
        <f>WEEKDAY(Table4[[#This Row],[Sales Date]])</f>
        <v>3</v>
      </c>
    </row>
    <row r="806" spans="2:17" x14ac:dyDescent="0.25">
      <c r="B806" t="s">
        <v>1596</v>
      </c>
      <c r="C806" s="9">
        <v>43971</v>
      </c>
      <c r="D806" t="s">
        <v>134</v>
      </c>
      <c r="E806" t="s">
        <v>30</v>
      </c>
      <c r="F806" t="s">
        <v>36</v>
      </c>
      <c r="G806" t="s">
        <v>37</v>
      </c>
      <c r="H806" t="s">
        <v>33</v>
      </c>
      <c r="I806" t="s">
        <v>20</v>
      </c>
      <c r="J806">
        <v>2</v>
      </c>
      <c r="K806" t="s">
        <v>21</v>
      </c>
      <c r="L806">
        <v>6700</v>
      </c>
      <c r="M806">
        <v>5001</v>
      </c>
      <c r="N806">
        <f>Table4[[#This Row],[Qty]]*Table4[[#This Row],[Price]]</f>
        <v>13400</v>
      </c>
      <c r="O806">
        <f>Table4[[#This Row],[Qty]]*Table4[[#This Row],[Cost]]</f>
        <v>10002</v>
      </c>
      <c r="P806">
        <f>Table4[[#This Row],[Total Sales]]-Table4[[#This Row],[COGS]]</f>
        <v>3398</v>
      </c>
      <c r="Q806" s="1">
        <f>WEEKDAY(Table4[[#This Row],[Sales Date]])</f>
        <v>4</v>
      </c>
    </row>
    <row r="807" spans="2:17" x14ac:dyDescent="0.25">
      <c r="B807" t="s">
        <v>1597</v>
      </c>
      <c r="C807" s="9">
        <v>43972</v>
      </c>
      <c r="D807" t="s">
        <v>136</v>
      </c>
      <c r="E807" t="s">
        <v>30</v>
      </c>
      <c r="F807" t="s">
        <v>17</v>
      </c>
      <c r="G807" t="s">
        <v>18</v>
      </c>
      <c r="H807" t="s">
        <v>38</v>
      </c>
      <c r="I807" t="s">
        <v>39</v>
      </c>
      <c r="J807">
        <v>2</v>
      </c>
      <c r="K807" t="s">
        <v>21</v>
      </c>
      <c r="L807">
        <v>6700</v>
      </c>
      <c r="M807">
        <v>5002</v>
      </c>
      <c r="N807">
        <f>Table4[[#This Row],[Qty]]*Table4[[#This Row],[Price]]</f>
        <v>13400</v>
      </c>
      <c r="O807">
        <f>Table4[[#This Row],[Qty]]*Table4[[#This Row],[Cost]]</f>
        <v>10004</v>
      </c>
      <c r="P807">
        <f>Table4[[#This Row],[Total Sales]]-Table4[[#This Row],[COGS]]</f>
        <v>3396</v>
      </c>
      <c r="Q807" s="1">
        <f>WEEKDAY(Table4[[#This Row],[Sales Date]])</f>
        <v>5</v>
      </c>
    </row>
    <row r="808" spans="2:17" x14ac:dyDescent="0.25">
      <c r="B808" t="s">
        <v>1598</v>
      </c>
      <c r="C808" s="9">
        <v>43973</v>
      </c>
      <c r="D808" t="s">
        <v>138</v>
      </c>
      <c r="E808" t="s">
        <v>16</v>
      </c>
      <c r="F808" t="s">
        <v>36</v>
      </c>
      <c r="G808" t="s">
        <v>37</v>
      </c>
      <c r="H808" t="s">
        <v>42</v>
      </c>
      <c r="I808" t="s">
        <v>20</v>
      </c>
      <c r="J808">
        <v>1</v>
      </c>
      <c r="K808" t="s">
        <v>21</v>
      </c>
      <c r="L808">
        <v>22000</v>
      </c>
      <c r="M808">
        <v>20000</v>
      </c>
      <c r="N808">
        <f>Table4[[#This Row],[Qty]]*Table4[[#This Row],[Price]]</f>
        <v>22000</v>
      </c>
      <c r="O808">
        <f>Table4[[#This Row],[Qty]]*Table4[[#This Row],[Cost]]</f>
        <v>20000</v>
      </c>
      <c r="P808">
        <f>Table4[[#This Row],[Total Sales]]-Table4[[#This Row],[COGS]]</f>
        <v>2000</v>
      </c>
      <c r="Q808" s="1">
        <f>WEEKDAY(Table4[[#This Row],[Sales Date]])</f>
        <v>6</v>
      </c>
    </row>
    <row r="809" spans="2:17" x14ac:dyDescent="0.25">
      <c r="B809" t="s">
        <v>1599</v>
      </c>
      <c r="C809" s="9">
        <v>43974</v>
      </c>
      <c r="D809" t="s">
        <v>140</v>
      </c>
      <c r="E809" t="s">
        <v>30</v>
      </c>
      <c r="F809" t="s">
        <v>17</v>
      </c>
      <c r="G809" t="s">
        <v>18</v>
      </c>
      <c r="H809" t="s">
        <v>45</v>
      </c>
      <c r="I809" t="s">
        <v>46</v>
      </c>
      <c r="J809">
        <v>1</v>
      </c>
      <c r="K809" t="s">
        <v>27</v>
      </c>
      <c r="L809">
        <v>10000</v>
      </c>
      <c r="M809">
        <v>9000</v>
      </c>
      <c r="N809">
        <f>Table4[[#This Row],[Qty]]*Table4[[#This Row],[Price]]</f>
        <v>10000</v>
      </c>
      <c r="O809">
        <f>Table4[[#This Row],[Qty]]*Table4[[#This Row],[Cost]]</f>
        <v>9000</v>
      </c>
      <c r="P809">
        <f>Table4[[#This Row],[Total Sales]]-Table4[[#This Row],[COGS]]</f>
        <v>1000</v>
      </c>
      <c r="Q809" s="1">
        <f>WEEKDAY(Table4[[#This Row],[Sales Date]])</f>
        <v>7</v>
      </c>
    </row>
    <row r="810" spans="2:17" x14ac:dyDescent="0.25">
      <c r="B810" t="s">
        <v>1600</v>
      </c>
      <c r="C810" s="9">
        <v>43975</v>
      </c>
      <c r="D810" t="s">
        <v>142</v>
      </c>
      <c r="E810" t="s">
        <v>30</v>
      </c>
      <c r="F810" t="s">
        <v>36</v>
      </c>
      <c r="G810" t="s">
        <v>37</v>
      </c>
      <c r="H810" t="s">
        <v>49</v>
      </c>
      <c r="I810" t="s">
        <v>20</v>
      </c>
      <c r="J810">
        <v>1</v>
      </c>
      <c r="K810" t="s">
        <v>21</v>
      </c>
      <c r="L810">
        <v>8500</v>
      </c>
      <c r="M810">
        <v>7600</v>
      </c>
      <c r="N810">
        <f>Table4[[#This Row],[Qty]]*Table4[[#This Row],[Price]]</f>
        <v>8500</v>
      </c>
      <c r="O810">
        <f>Table4[[#This Row],[Qty]]*Table4[[#This Row],[Cost]]</f>
        <v>7600</v>
      </c>
      <c r="P810">
        <f>Table4[[#This Row],[Total Sales]]-Table4[[#This Row],[COGS]]</f>
        <v>900</v>
      </c>
      <c r="Q810" s="1">
        <f>WEEKDAY(Table4[[#This Row],[Sales Date]])</f>
        <v>1</v>
      </c>
    </row>
    <row r="811" spans="2:17" x14ac:dyDescent="0.25">
      <c r="B811" t="s">
        <v>1601</v>
      </c>
      <c r="C811" s="9">
        <v>43976</v>
      </c>
      <c r="D811" t="s">
        <v>144</v>
      </c>
      <c r="E811" t="s">
        <v>30</v>
      </c>
      <c r="F811" t="s">
        <v>17</v>
      </c>
      <c r="G811" t="s">
        <v>18</v>
      </c>
      <c r="H811" t="s">
        <v>52</v>
      </c>
      <c r="I811" t="s">
        <v>39</v>
      </c>
      <c r="J811">
        <v>2</v>
      </c>
      <c r="K811" t="s">
        <v>27</v>
      </c>
      <c r="L811">
        <v>8500</v>
      </c>
      <c r="M811">
        <v>7600</v>
      </c>
      <c r="N811">
        <f>Table4[[#This Row],[Qty]]*Table4[[#This Row],[Price]]</f>
        <v>17000</v>
      </c>
      <c r="O811">
        <f>Table4[[#This Row],[Qty]]*Table4[[#This Row],[Cost]]</f>
        <v>15200</v>
      </c>
      <c r="P811">
        <f>Table4[[#This Row],[Total Sales]]-Table4[[#This Row],[COGS]]</f>
        <v>1800</v>
      </c>
      <c r="Q811" s="1">
        <f>WEEKDAY(Table4[[#This Row],[Sales Date]])</f>
        <v>2</v>
      </c>
    </row>
    <row r="812" spans="2:17" x14ac:dyDescent="0.25">
      <c r="B812" t="s">
        <v>1602</v>
      </c>
      <c r="C812" s="9">
        <v>43977</v>
      </c>
      <c r="D812" t="s">
        <v>146</v>
      </c>
      <c r="E812" t="s">
        <v>30</v>
      </c>
      <c r="F812" t="s">
        <v>36</v>
      </c>
      <c r="G812" t="s">
        <v>37</v>
      </c>
      <c r="H812" t="s">
        <v>19</v>
      </c>
      <c r="I812" t="s">
        <v>20</v>
      </c>
      <c r="J812">
        <v>3</v>
      </c>
      <c r="K812" t="s">
        <v>21</v>
      </c>
      <c r="L812">
        <v>13200.000000000002</v>
      </c>
      <c r="M812">
        <v>12000</v>
      </c>
      <c r="N812">
        <f>Table4[[#This Row],[Qty]]*Table4[[#This Row],[Price]]</f>
        <v>39600.000000000007</v>
      </c>
      <c r="O812">
        <f>Table4[[#This Row],[Qty]]*Table4[[#This Row],[Cost]]</f>
        <v>36000</v>
      </c>
      <c r="P812">
        <f>Table4[[#This Row],[Total Sales]]-Table4[[#This Row],[COGS]]</f>
        <v>3600.0000000000073</v>
      </c>
      <c r="Q812" s="1">
        <f>WEEKDAY(Table4[[#This Row],[Sales Date]])</f>
        <v>3</v>
      </c>
    </row>
    <row r="813" spans="2:17" x14ac:dyDescent="0.25">
      <c r="B813" t="s">
        <v>1603</v>
      </c>
      <c r="C813" s="9">
        <v>43978</v>
      </c>
      <c r="D813" t="s">
        <v>148</v>
      </c>
      <c r="E813" t="s">
        <v>30</v>
      </c>
      <c r="F813" t="s">
        <v>17</v>
      </c>
      <c r="G813" t="s">
        <v>18</v>
      </c>
      <c r="H813" t="s">
        <v>68</v>
      </c>
      <c r="I813" t="s">
        <v>20</v>
      </c>
      <c r="J813">
        <v>2</v>
      </c>
      <c r="K813" t="s">
        <v>21</v>
      </c>
      <c r="L813">
        <v>22000</v>
      </c>
      <c r="M813">
        <v>20000</v>
      </c>
      <c r="N813">
        <f>Table4[[#This Row],[Qty]]*Table4[[#This Row],[Price]]</f>
        <v>44000</v>
      </c>
      <c r="O813">
        <f>Table4[[#This Row],[Qty]]*Table4[[#This Row],[Cost]]</f>
        <v>40000</v>
      </c>
      <c r="P813">
        <f>Table4[[#This Row],[Total Sales]]-Table4[[#This Row],[COGS]]</f>
        <v>4000</v>
      </c>
      <c r="Q813" s="1">
        <f>WEEKDAY(Table4[[#This Row],[Sales Date]])</f>
        <v>4</v>
      </c>
    </row>
    <row r="814" spans="2:17" x14ac:dyDescent="0.25">
      <c r="B814" t="s">
        <v>1604</v>
      </c>
      <c r="C814" s="9">
        <v>43976</v>
      </c>
      <c r="E814" t="s">
        <v>30</v>
      </c>
      <c r="F814" t="s">
        <v>36</v>
      </c>
      <c r="G814" t="s">
        <v>37</v>
      </c>
      <c r="H814" t="s">
        <v>71</v>
      </c>
      <c r="I814" t="s">
        <v>20</v>
      </c>
      <c r="J814">
        <v>2</v>
      </c>
      <c r="K814" t="s">
        <v>21</v>
      </c>
      <c r="L814">
        <v>7700</v>
      </c>
      <c r="M814">
        <v>7000</v>
      </c>
      <c r="N814">
        <f>Table4[[#This Row],[Qty]]*Table4[[#This Row],[Price]]</f>
        <v>15400</v>
      </c>
      <c r="O814">
        <f>Table4[[#This Row],[Qty]]*Table4[[#This Row],[Cost]]</f>
        <v>14000</v>
      </c>
      <c r="P814">
        <f>Table4[[#This Row],[Total Sales]]-Table4[[#This Row],[COGS]]</f>
        <v>1400</v>
      </c>
      <c r="Q814" s="1">
        <f>WEEKDAY(Table4[[#This Row],[Sales Date]])</f>
        <v>2</v>
      </c>
    </row>
    <row r="815" spans="2:17" x14ac:dyDescent="0.25">
      <c r="B815" t="s">
        <v>1605</v>
      </c>
      <c r="C815" s="9">
        <v>43980</v>
      </c>
      <c r="D815" t="s">
        <v>151</v>
      </c>
      <c r="E815" t="s">
        <v>30</v>
      </c>
      <c r="F815" t="s">
        <v>17</v>
      </c>
      <c r="G815" t="s">
        <v>18</v>
      </c>
      <c r="H815" t="s">
        <v>55</v>
      </c>
      <c r="I815" t="s">
        <v>39</v>
      </c>
      <c r="J815">
        <v>3</v>
      </c>
      <c r="K815" t="s">
        <v>21</v>
      </c>
      <c r="L815">
        <v>22000</v>
      </c>
      <c r="M815">
        <v>20000</v>
      </c>
      <c r="N815">
        <f>Table4[[#This Row],[Qty]]*Table4[[#This Row],[Price]]</f>
        <v>66000</v>
      </c>
      <c r="O815">
        <f>Table4[[#This Row],[Qty]]*Table4[[#This Row],[Cost]]</f>
        <v>60000</v>
      </c>
      <c r="P815">
        <f>Table4[[#This Row],[Total Sales]]-Table4[[#This Row],[COGS]]</f>
        <v>6000</v>
      </c>
      <c r="Q815" s="1">
        <f>WEEKDAY(Table4[[#This Row],[Sales Date]])</f>
        <v>6</v>
      </c>
    </row>
    <row r="816" spans="2:17" x14ac:dyDescent="0.25">
      <c r="B816" t="s">
        <v>1606</v>
      </c>
      <c r="C816" s="9">
        <v>43981</v>
      </c>
      <c r="D816" t="s">
        <v>153</v>
      </c>
      <c r="E816" t="s">
        <v>30</v>
      </c>
      <c r="F816" t="s">
        <v>36</v>
      </c>
      <c r="G816" t="s">
        <v>37</v>
      </c>
      <c r="H816" t="s">
        <v>19</v>
      </c>
      <c r="I816" t="s">
        <v>20</v>
      </c>
      <c r="J816">
        <v>1</v>
      </c>
      <c r="K816" t="s">
        <v>21</v>
      </c>
      <c r="L816">
        <v>44000</v>
      </c>
      <c r="M816">
        <v>40000</v>
      </c>
      <c r="N816">
        <f>Table4[[#This Row],[Qty]]*Table4[[#This Row],[Price]]</f>
        <v>44000</v>
      </c>
      <c r="O816">
        <f>Table4[[#This Row],[Qty]]*Table4[[#This Row],[Cost]]</f>
        <v>40000</v>
      </c>
      <c r="P816">
        <f>Table4[[#This Row],[Total Sales]]-Table4[[#This Row],[COGS]]</f>
        <v>4000</v>
      </c>
      <c r="Q816" s="1">
        <f>WEEKDAY(Table4[[#This Row],[Sales Date]])</f>
        <v>7</v>
      </c>
    </row>
    <row r="817" spans="2:17" x14ac:dyDescent="0.25">
      <c r="B817" t="s">
        <v>1607</v>
      </c>
      <c r="C817" s="9">
        <v>43982</v>
      </c>
      <c r="D817" t="s">
        <v>155</v>
      </c>
      <c r="E817" t="s">
        <v>30</v>
      </c>
      <c r="F817" t="s">
        <v>17</v>
      </c>
      <c r="G817" t="s">
        <v>18</v>
      </c>
      <c r="H817" t="s">
        <v>26</v>
      </c>
      <c r="I817" t="s">
        <v>20</v>
      </c>
      <c r="J817">
        <v>2</v>
      </c>
      <c r="K817" t="s">
        <v>21</v>
      </c>
      <c r="L817">
        <v>19800</v>
      </c>
      <c r="M817">
        <v>18000</v>
      </c>
      <c r="N817">
        <f>Table4[[#This Row],[Qty]]*Table4[[#This Row],[Price]]</f>
        <v>39600</v>
      </c>
      <c r="O817">
        <f>Table4[[#This Row],[Qty]]*Table4[[#This Row],[Cost]]</f>
        <v>36000</v>
      </c>
      <c r="P817">
        <f>Table4[[#This Row],[Total Sales]]-Table4[[#This Row],[COGS]]</f>
        <v>3600</v>
      </c>
      <c r="Q817" s="1">
        <f>WEEKDAY(Table4[[#This Row],[Sales Date]])</f>
        <v>1</v>
      </c>
    </row>
    <row r="818" spans="2:17" x14ac:dyDescent="0.25">
      <c r="B818" t="s">
        <v>1608</v>
      </c>
      <c r="C818" s="9">
        <v>43952</v>
      </c>
      <c r="E818" t="s">
        <v>30</v>
      </c>
      <c r="F818" t="s">
        <v>36</v>
      </c>
      <c r="G818" t="s">
        <v>37</v>
      </c>
      <c r="H818" t="s">
        <v>33</v>
      </c>
      <c r="I818" t="s">
        <v>20</v>
      </c>
      <c r="J818">
        <v>2</v>
      </c>
      <c r="K818" t="s">
        <v>21</v>
      </c>
      <c r="L818">
        <v>9950</v>
      </c>
      <c r="M818">
        <v>9000</v>
      </c>
      <c r="N818">
        <f>Table4[[#This Row],[Qty]]*Table4[[#This Row],[Price]]</f>
        <v>19900</v>
      </c>
      <c r="O818">
        <f>Table4[[#This Row],[Qty]]*Table4[[#This Row],[Cost]]</f>
        <v>18000</v>
      </c>
      <c r="P818">
        <f>Table4[[#This Row],[Total Sales]]-Table4[[#This Row],[COGS]]</f>
        <v>1900</v>
      </c>
      <c r="Q818" s="1">
        <f>WEEKDAY(Table4[[#This Row],[Sales Date]])</f>
        <v>6</v>
      </c>
    </row>
    <row r="819" spans="2:17" x14ac:dyDescent="0.25">
      <c r="B819" t="s">
        <v>1609</v>
      </c>
      <c r="C819" s="9">
        <v>43953</v>
      </c>
      <c r="D819" t="s">
        <v>158</v>
      </c>
      <c r="E819" t="s">
        <v>30</v>
      </c>
      <c r="F819" t="s">
        <v>17</v>
      </c>
      <c r="G819" t="s">
        <v>18</v>
      </c>
      <c r="H819" t="s">
        <v>38</v>
      </c>
      <c r="I819" t="s">
        <v>39</v>
      </c>
      <c r="J819">
        <v>2</v>
      </c>
      <c r="K819" t="s">
        <v>21</v>
      </c>
      <c r="L819">
        <v>7700</v>
      </c>
      <c r="M819">
        <v>7000</v>
      </c>
      <c r="N819">
        <f>Table4[[#This Row],[Qty]]*Table4[[#This Row],[Price]]</f>
        <v>15400</v>
      </c>
      <c r="O819">
        <f>Table4[[#This Row],[Qty]]*Table4[[#This Row],[Cost]]</f>
        <v>14000</v>
      </c>
      <c r="P819">
        <f>Table4[[#This Row],[Total Sales]]-Table4[[#This Row],[COGS]]</f>
        <v>1400</v>
      </c>
      <c r="Q819" s="1">
        <f>WEEKDAY(Table4[[#This Row],[Sales Date]])</f>
        <v>7</v>
      </c>
    </row>
    <row r="820" spans="2:17" x14ac:dyDescent="0.25">
      <c r="B820" t="s">
        <v>1610</v>
      </c>
      <c r="C820" s="9">
        <v>43954</v>
      </c>
      <c r="D820" t="s">
        <v>160</v>
      </c>
      <c r="E820" t="s">
        <v>30</v>
      </c>
      <c r="F820" t="s">
        <v>17</v>
      </c>
      <c r="G820" t="s">
        <v>18</v>
      </c>
      <c r="H820" t="s">
        <v>42</v>
      </c>
      <c r="I820" t="s">
        <v>20</v>
      </c>
      <c r="J820">
        <v>4</v>
      </c>
      <c r="K820" t="s">
        <v>21</v>
      </c>
      <c r="L820">
        <v>11000</v>
      </c>
      <c r="M820">
        <v>10000</v>
      </c>
      <c r="N820">
        <f>Table4[[#This Row],[Qty]]*Table4[[#This Row],[Price]]</f>
        <v>44000</v>
      </c>
      <c r="O820">
        <f>Table4[[#This Row],[Qty]]*Table4[[#This Row],[Cost]]</f>
        <v>40000</v>
      </c>
      <c r="P820">
        <f>Table4[[#This Row],[Total Sales]]-Table4[[#This Row],[COGS]]</f>
        <v>4000</v>
      </c>
      <c r="Q820" s="1">
        <f>WEEKDAY(Table4[[#This Row],[Sales Date]])</f>
        <v>1</v>
      </c>
    </row>
    <row r="821" spans="2:17" x14ac:dyDescent="0.25">
      <c r="B821" t="s">
        <v>1611</v>
      </c>
      <c r="C821" s="9">
        <v>43955</v>
      </c>
      <c r="D821" t="s">
        <v>162</v>
      </c>
      <c r="E821" t="s">
        <v>30</v>
      </c>
      <c r="F821" t="s">
        <v>17</v>
      </c>
      <c r="G821" t="s">
        <v>18</v>
      </c>
      <c r="H821" t="s">
        <v>45</v>
      </c>
      <c r="I821" t="s">
        <v>46</v>
      </c>
      <c r="J821">
        <v>1</v>
      </c>
      <c r="K821" t="s">
        <v>21</v>
      </c>
      <c r="L821">
        <v>13200.000000000002</v>
      </c>
      <c r="M821">
        <v>12000</v>
      </c>
      <c r="N821">
        <f>Table4[[#This Row],[Qty]]*Table4[[#This Row],[Price]]</f>
        <v>13200.000000000002</v>
      </c>
      <c r="O821">
        <f>Table4[[#This Row],[Qty]]*Table4[[#This Row],[Cost]]</f>
        <v>12000</v>
      </c>
      <c r="P821">
        <f>Table4[[#This Row],[Total Sales]]-Table4[[#This Row],[COGS]]</f>
        <v>1200.0000000000018</v>
      </c>
      <c r="Q821" s="1">
        <f>WEEKDAY(Table4[[#This Row],[Sales Date]])</f>
        <v>2</v>
      </c>
    </row>
    <row r="822" spans="2:17" x14ac:dyDescent="0.25">
      <c r="B822" t="s">
        <v>1612</v>
      </c>
      <c r="C822" s="9">
        <v>43956</v>
      </c>
      <c r="D822" t="s">
        <v>164</v>
      </c>
      <c r="E822" t="s">
        <v>16</v>
      </c>
      <c r="F822" t="s">
        <v>17</v>
      </c>
      <c r="G822" t="s">
        <v>18</v>
      </c>
      <c r="H822" t="s">
        <v>49</v>
      </c>
      <c r="I822" t="s">
        <v>20</v>
      </c>
      <c r="J822">
        <v>2</v>
      </c>
      <c r="K822" t="s">
        <v>21</v>
      </c>
      <c r="L822">
        <v>9950</v>
      </c>
      <c r="M822">
        <v>9000</v>
      </c>
      <c r="N822">
        <f>Table4[[#This Row],[Qty]]*Table4[[#This Row],[Price]]</f>
        <v>19900</v>
      </c>
      <c r="O822">
        <f>Table4[[#This Row],[Qty]]*Table4[[#This Row],[Cost]]</f>
        <v>18000</v>
      </c>
      <c r="P822">
        <f>Table4[[#This Row],[Total Sales]]-Table4[[#This Row],[COGS]]</f>
        <v>1900</v>
      </c>
      <c r="Q822" s="1">
        <f>WEEKDAY(Table4[[#This Row],[Sales Date]])</f>
        <v>3</v>
      </c>
    </row>
    <row r="823" spans="2:17" x14ac:dyDescent="0.25">
      <c r="B823" t="s">
        <v>1613</v>
      </c>
      <c r="C823" s="9">
        <v>43957</v>
      </c>
      <c r="D823" t="s">
        <v>166</v>
      </c>
      <c r="E823" t="s">
        <v>16</v>
      </c>
      <c r="F823" t="s">
        <v>24</v>
      </c>
      <c r="G823" t="s">
        <v>25</v>
      </c>
      <c r="H823" t="s">
        <v>52</v>
      </c>
      <c r="I823" t="s">
        <v>39</v>
      </c>
      <c r="J823">
        <v>2</v>
      </c>
      <c r="K823" t="s">
        <v>21</v>
      </c>
      <c r="L823">
        <v>7700</v>
      </c>
      <c r="M823">
        <v>7000</v>
      </c>
      <c r="N823">
        <f>Table4[[#This Row],[Qty]]*Table4[[#This Row],[Price]]</f>
        <v>15400</v>
      </c>
      <c r="O823">
        <f>Table4[[#This Row],[Qty]]*Table4[[#This Row],[Cost]]</f>
        <v>14000</v>
      </c>
      <c r="P823">
        <f>Table4[[#This Row],[Total Sales]]-Table4[[#This Row],[COGS]]</f>
        <v>1400</v>
      </c>
      <c r="Q823" s="1">
        <f>WEEKDAY(Table4[[#This Row],[Sales Date]])</f>
        <v>4</v>
      </c>
    </row>
    <row r="824" spans="2:17" x14ac:dyDescent="0.25">
      <c r="B824" t="s">
        <v>1614</v>
      </c>
      <c r="C824" s="9">
        <v>43958</v>
      </c>
      <c r="D824" t="s">
        <v>168</v>
      </c>
      <c r="E824" t="s">
        <v>16</v>
      </c>
      <c r="F824" t="s">
        <v>31</v>
      </c>
      <c r="G824" t="s">
        <v>32</v>
      </c>
      <c r="H824" t="s">
        <v>19</v>
      </c>
      <c r="I824" t="s">
        <v>20</v>
      </c>
      <c r="J824">
        <v>4</v>
      </c>
      <c r="K824" t="s">
        <v>21</v>
      </c>
      <c r="L824">
        <v>11000</v>
      </c>
      <c r="M824">
        <v>10000</v>
      </c>
      <c r="N824">
        <f>Table4[[#This Row],[Qty]]*Table4[[#This Row],[Price]]</f>
        <v>44000</v>
      </c>
      <c r="O824">
        <f>Table4[[#This Row],[Qty]]*Table4[[#This Row],[Cost]]</f>
        <v>40000</v>
      </c>
      <c r="P824">
        <f>Table4[[#This Row],[Total Sales]]-Table4[[#This Row],[COGS]]</f>
        <v>4000</v>
      </c>
      <c r="Q824" s="1">
        <f>WEEKDAY(Table4[[#This Row],[Sales Date]])</f>
        <v>5</v>
      </c>
    </row>
    <row r="825" spans="2:17" x14ac:dyDescent="0.25">
      <c r="B825" t="s">
        <v>1615</v>
      </c>
      <c r="C825" s="9">
        <v>43956</v>
      </c>
      <c r="D825" t="s">
        <v>170</v>
      </c>
      <c r="E825" t="s">
        <v>30</v>
      </c>
      <c r="F825" t="s">
        <v>36</v>
      </c>
      <c r="G825" t="s">
        <v>37</v>
      </c>
      <c r="H825" t="s">
        <v>68</v>
      </c>
      <c r="I825" t="s">
        <v>20</v>
      </c>
      <c r="J825">
        <v>1</v>
      </c>
      <c r="K825" t="s">
        <v>21</v>
      </c>
      <c r="L825">
        <v>13200.000000000002</v>
      </c>
      <c r="M825">
        <v>12000</v>
      </c>
      <c r="N825">
        <f>Table4[[#This Row],[Qty]]*Table4[[#This Row],[Price]]</f>
        <v>13200.000000000002</v>
      </c>
      <c r="O825">
        <f>Table4[[#This Row],[Qty]]*Table4[[#This Row],[Cost]]</f>
        <v>12000</v>
      </c>
      <c r="P825">
        <f>Table4[[#This Row],[Total Sales]]-Table4[[#This Row],[COGS]]</f>
        <v>1200.0000000000018</v>
      </c>
      <c r="Q825" s="1">
        <f>WEEKDAY(Table4[[#This Row],[Sales Date]])</f>
        <v>3</v>
      </c>
    </row>
    <row r="826" spans="2:17" x14ac:dyDescent="0.25">
      <c r="B826" t="s">
        <v>1616</v>
      </c>
      <c r="C826" s="9">
        <v>43960</v>
      </c>
      <c r="D826" t="s">
        <v>172</v>
      </c>
      <c r="E826" t="s">
        <v>30</v>
      </c>
      <c r="F826" t="s">
        <v>17</v>
      </c>
      <c r="G826" t="s">
        <v>18</v>
      </c>
      <c r="H826" t="s">
        <v>71</v>
      </c>
      <c r="I826" t="s">
        <v>20</v>
      </c>
      <c r="J826">
        <v>2</v>
      </c>
      <c r="K826" t="s">
        <v>21</v>
      </c>
      <c r="L826">
        <v>1900</v>
      </c>
      <c r="M826">
        <v>1800</v>
      </c>
      <c r="N826">
        <f>Table4[[#This Row],[Qty]]*Table4[[#This Row],[Price]]</f>
        <v>3800</v>
      </c>
      <c r="O826">
        <f>Table4[[#This Row],[Qty]]*Table4[[#This Row],[Cost]]</f>
        <v>3600</v>
      </c>
      <c r="P826">
        <f>Table4[[#This Row],[Total Sales]]-Table4[[#This Row],[COGS]]</f>
        <v>200</v>
      </c>
      <c r="Q826" s="1">
        <f>WEEKDAY(Table4[[#This Row],[Sales Date]])</f>
        <v>7</v>
      </c>
    </row>
    <row r="827" spans="2:17" x14ac:dyDescent="0.25">
      <c r="B827" t="s">
        <v>1617</v>
      </c>
      <c r="C827" s="9">
        <v>43961</v>
      </c>
      <c r="D827" t="s">
        <v>174</v>
      </c>
      <c r="E827" t="s">
        <v>30</v>
      </c>
      <c r="F827" t="s">
        <v>17</v>
      </c>
      <c r="G827" t="s">
        <v>18</v>
      </c>
      <c r="H827" t="s">
        <v>55</v>
      </c>
      <c r="I827" t="s">
        <v>39</v>
      </c>
      <c r="J827">
        <v>2</v>
      </c>
      <c r="K827" t="s">
        <v>21</v>
      </c>
      <c r="L827">
        <v>200</v>
      </c>
      <c r="M827">
        <v>190</v>
      </c>
      <c r="N827">
        <f>Table4[[#This Row],[Qty]]*Table4[[#This Row],[Price]]</f>
        <v>400</v>
      </c>
      <c r="O827">
        <f>Table4[[#This Row],[Qty]]*Table4[[#This Row],[Cost]]</f>
        <v>380</v>
      </c>
      <c r="P827">
        <f>Table4[[#This Row],[Total Sales]]-Table4[[#This Row],[COGS]]</f>
        <v>20</v>
      </c>
      <c r="Q827" s="1">
        <f>WEEKDAY(Table4[[#This Row],[Sales Date]])</f>
        <v>1</v>
      </c>
    </row>
    <row r="828" spans="2:17" x14ac:dyDescent="0.25">
      <c r="B828" t="s">
        <v>1618</v>
      </c>
      <c r="C828" s="9">
        <v>43962</v>
      </c>
      <c r="D828" t="s">
        <v>176</v>
      </c>
      <c r="E828" t="s">
        <v>30</v>
      </c>
      <c r="F828" t="s">
        <v>24</v>
      </c>
      <c r="G828" t="s">
        <v>25</v>
      </c>
      <c r="H828" t="s">
        <v>19</v>
      </c>
      <c r="I828" t="s">
        <v>20</v>
      </c>
      <c r="J828">
        <v>1</v>
      </c>
      <c r="K828" t="s">
        <v>21</v>
      </c>
      <c r="L828">
        <v>2250</v>
      </c>
      <c r="M828">
        <v>2200</v>
      </c>
      <c r="N828">
        <f>Table4[[#This Row],[Qty]]*Table4[[#This Row],[Price]]</f>
        <v>2250</v>
      </c>
      <c r="O828">
        <f>Table4[[#This Row],[Qty]]*Table4[[#This Row],[Cost]]</f>
        <v>2200</v>
      </c>
      <c r="P828">
        <f>Table4[[#This Row],[Total Sales]]-Table4[[#This Row],[COGS]]</f>
        <v>50</v>
      </c>
      <c r="Q828" s="1">
        <f>WEEKDAY(Table4[[#This Row],[Sales Date]])</f>
        <v>2</v>
      </c>
    </row>
    <row r="829" spans="2:17" x14ac:dyDescent="0.25">
      <c r="B829" t="s">
        <v>1619</v>
      </c>
      <c r="C829" s="9">
        <v>43963</v>
      </c>
      <c r="D829" t="s">
        <v>178</v>
      </c>
      <c r="E829" t="s">
        <v>16</v>
      </c>
      <c r="F829" t="s">
        <v>31</v>
      </c>
      <c r="G829" t="s">
        <v>32</v>
      </c>
      <c r="H829" t="s">
        <v>26</v>
      </c>
      <c r="I829" t="s">
        <v>20</v>
      </c>
      <c r="J829">
        <v>1</v>
      </c>
      <c r="K829" t="s">
        <v>21</v>
      </c>
      <c r="L829">
        <v>100</v>
      </c>
      <c r="M829">
        <v>90</v>
      </c>
      <c r="N829">
        <f>Table4[[#This Row],[Qty]]*Table4[[#This Row],[Price]]</f>
        <v>100</v>
      </c>
      <c r="O829">
        <f>Table4[[#This Row],[Qty]]*Table4[[#This Row],[Cost]]</f>
        <v>90</v>
      </c>
      <c r="P829">
        <f>Table4[[#This Row],[Total Sales]]-Table4[[#This Row],[COGS]]</f>
        <v>10</v>
      </c>
      <c r="Q829" s="1">
        <f>WEEKDAY(Table4[[#This Row],[Sales Date]])</f>
        <v>3</v>
      </c>
    </row>
    <row r="830" spans="2:17" x14ac:dyDescent="0.25">
      <c r="B830" t="s">
        <v>1620</v>
      </c>
      <c r="C830" s="9">
        <v>43964</v>
      </c>
      <c r="D830" t="s">
        <v>180</v>
      </c>
      <c r="E830" t="s">
        <v>30</v>
      </c>
      <c r="F830" t="s">
        <v>36</v>
      </c>
      <c r="G830" t="s">
        <v>37</v>
      </c>
      <c r="H830" t="s">
        <v>33</v>
      </c>
      <c r="I830" t="s">
        <v>20</v>
      </c>
      <c r="J830">
        <v>2</v>
      </c>
      <c r="K830" t="s">
        <v>21</v>
      </c>
      <c r="L830">
        <v>100</v>
      </c>
      <c r="M830">
        <v>80</v>
      </c>
      <c r="N830">
        <f>Table4[[#This Row],[Qty]]*Table4[[#This Row],[Price]]</f>
        <v>200</v>
      </c>
      <c r="O830">
        <f>Table4[[#This Row],[Qty]]*Table4[[#This Row],[Cost]]</f>
        <v>160</v>
      </c>
      <c r="P830">
        <f>Table4[[#This Row],[Total Sales]]-Table4[[#This Row],[COGS]]</f>
        <v>40</v>
      </c>
      <c r="Q830" s="1">
        <f>WEEKDAY(Table4[[#This Row],[Sales Date]])</f>
        <v>4</v>
      </c>
    </row>
    <row r="831" spans="2:17" x14ac:dyDescent="0.25">
      <c r="B831" t="s">
        <v>1621</v>
      </c>
      <c r="C831" s="9">
        <v>43965</v>
      </c>
      <c r="D831" t="s">
        <v>182</v>
      </c>
      <c r="E831" t="s">
        <v>30</v>
      </c>
      <c r="F831" t="s">
        <v>17</v>
      </c>
      <c r="G831" t="s">
        <v>18</v>
      </c>
      <c r="H831" t="s">
        <v>38</v>
      </c>
      <c r="I831" t="s">
        <v>39</v>
      </c>
      <c r="J831">
        <v>2</v>
      </c>
      <c r="K831" t="s">
        <v>21</v>
      </c>
      <c r="L831">
        <v>2000</v>
      </c>
      <c r="M831">
        <v>1850</v>
      </c>
      <c r="N831">
        <f>Table4[[#This Row],[Qty]]*Table4[[#This Row],[Price]]</f>
        <v>4000</v>
      </c>
      <c r="O831">
        <f>Table4[[#This Row],[Qty]]*Table4[[#This Row],[Cost]]</f>
        <v>3700</v>
      </c>
      <c r="P831">
        <f>Table4[[#This Row],[Total Sales]]-Table4[[#This Row],[COGS]]</f>
        <v>300</v>
      </c>
      <c r="Q831" s="1">
        <f>WEEKDAY(Table4[[#This Row],[Sales Date]])</f>
        <v>5</v>
      </c>
    </row>
    <row r="832" spans="2:17" x14ac:dyDescent="0.25">
      <c r="B832" t="s">
        <v>1622</v>
      </c>
      <c r="C832" s="9">
        <v>43966</v>
      </c>
      <c r="D832" t="s">
        <v>184</v>
      </c>
      <c r="E832" t="s">
        <v>30</v>
      </c>
      <c r="F832" t="s">
        <v>17</v>
      </c>
      <c r="G832" t="s">
        <v>18</v>
      </c>
      <c r="H832" t="s">
        <v>42</v>
      </c>
      <c r="I832" t="s">
        <v>20</v>
      </c>
      <c r="J832">
        <v>1</v>
      </c>
      <c r="K832" t="s">
        <v>21</v>
      </c>
      <c r="L832">
        <v>9500</v>
      </c>
      <c r="M832">
        <v>8000</v>
      </c>
      <c r="N832">
        <f>Table4[[#This Row],[Qty]]*Table4[[#This Row],[Price]]</f>
        <v>9500</v>
      </c>
      <c r="O832">
        <f>Table4[[#This Row],[Qty]]*Table4[[#This Row],[Cost]]</f>
        <v>8000</v>
      </c>
      <c r="P832">
        <f>Table4[[#This Row],[Total Sales]]-Table4[[#This Row],[COGS]]</f>
        <v>1500</v>
      </c>
      <c r="Q832" s="1">
        <f>WEEKDAY(Table4[[#This Row],[Sales Date]])</f>
        <v>6</v>
      </c>
    </row>
    <row r="833" spans="2:17" x14ac:dyDescent="0.25">
      <c r="B833" t="s">
        <v>1623</v>
      </c>
      <c r="C833" s="9">
        <v>43967</v>
      </c>
      <c r="D833" t="s">
        <v>186</v>
      </c>
      <c r="E833" t="s">
        <v>30</v>
      </c>
      <c r="F833" t="s">
        <v>24</v>
      </c>
      <c r="G833" t="s">
        <v>25</v>
      </c>
      <c r="H833" t="s">
        <v>45</v>
      </c>
      <c r="I833" t="s">
        <v>46</v>
      </c>
      <c r="J833">
        <v>1</v>
      </c>
      <c r="K833" t="s">
        <v>21</v>
      </c>
      <c r="L833">
        <v>4700</v>
      </c>
      <c r="M833">
        <v>4000</v>
      </c>
      <c r="N833">
        <f>Table4[[#This Row],[Qty]]*Table4[[#This Row],[Price]]</f>
        <v>4700</v>
      </c>
      <c r="O833">
        <f>Table4[[#This Row],[Qty]]*Table4[[#This Row],[Cost]]</f>
        <v>4000</v>
      </c>
      <c r="P833">
        <f>Table4[[#This Row],[Total Sales]]-Table4[[#This Row],[COGS]]</f>
        <v>700</v>
      </c>
      <c r="Q833" s="1">
        <f>WEEKDAY(Table4[[#This Row],[Sales Date]])</f>
        <v>7</v>
      </c>
    </row>
    <row r="834" spans="2:17" x14ac:dyDescent="0.25">
      <c r="B834" t="s">
        <v>1624</v>
      </c>
      <c r="C834" s="9">
        <v>43968</v>
      </c>
      <c r="D834" t="s">
        <v>188</v>
      </c>
      <c r="E834" t="s">
        <v>30</v>
      </c>
      <c r="F834" t="s">
        <v>31</v>
      </c>
      <c r="G834" t="s">
        <v>32</v>
      </c>
      <c r="H834" t="s">
        <v>49</v>
      </c>
      <c r="I834" t="s">
        <v>20</v>
      </c>
      <c r="J834">
        <v>2</v>
      </c>
      <c r="K834" t="s">
        <v>21</v>
      </c>
      <c r="L834">
        <v>400</v>
      </c>
      <c r="M834">
        <v>360</v>
      </c>
      <c r="N834">
        <f>Table4[[#This Row],[Qty]]*Table4[[#This Row],[Price]]</f>
        <v>800</v>
      </c>
      <c r="O834">
        <f>Table4[[#This Row],[Qty]]*Table4[[#This Row],[Cost]]</f>
        <v>720</v>
      </c>
      <c r="P834">
        <f>Table4[[#This Row],[Total Sales]]-Table4[[#This Row],[COGS]]</f>
        <v>80</v>
      </c>
      <c r="Q834" s="1">
        <f>WEEKDAY(Table4[[#This Row],[Sales Date]])</f>
        <v>1</v>
      </c>
    </row>
    <row r="835" spans="2:17" x14ac:dyDescent="0.25">
      <c r="B835" t="s">
        <v>1625</v>
      </c>
      <c r="C835" s="9">
        <v>43966</v>
      </c>
      <c r="D835" t="s">
        <v>190</v>
      </c>
      <c r="E835" t="s">
        <v>30</v>
      </c>
      <c r="F835" t="s">
        <v>36</v>
      </c>
      <c r="G835" t="s">
        <v>37</v>
      </c>
      <c r="H835" t="s">
        <v>52</v>
      </c>
      <c r="I835" t="s">
        <v>39</v>
      </c>
      <c r="J835">
        <v>2</v>
      </c>
      <c r="K835" t="s">
        <v>21</v>
      </c>
      <c r="L835">
        <v>100</v>
      </c>
      <c r="M835">
        <v>90</v>
      </c>
      <c r="N835">
        <f>Table4[[#This Row],[Qty]]*Table4[[#This Row],[Price]]</f>
        <v>200</v>
      </c>
      <c r="O835">
        <f>Table4[[#This Row],[Qty]]*Table4[[#This Row],[Cost]]</f>
        <v>180</v>
      </c>
      <c r="P835">
        <f>Table4[[#This Row],[Total Sales]]-Table4[[#This Row],[COGS]]</f>
        <v>20</v>
      </c>
      <c r="Q835" s="1">
        <f>WEEKDAY(Table4[[#This Row],[Sales Date]])</f>
        <v>6</v>
      </c>
    </row>
    <row r="836" spans="2:17" x14ac:dyDescent="0.25">
      <c r="B836" t="s">
        <v>1626</v>
      </c>
      <c r="C836" s="9">
        <v>43970</v>
      </c>
      <c r="D836" t="s">
        <v>192</v>
      </c>
      <c r="E836" t="s">
        <v>30</v>
      </c>
      <c r="F836" t="s">
        <v>17</v>
      </c>
      <c r="G836" t="s">
        <v>18</v>
      </c>
      <c r="H836" t="s">
        <v>19</v>
      </c>
      <c r="I836" t="s">
        <v>20</v>
      </c>
      <c r="J836">
        <v>1</v>
      </c>
      <c r="K836" t="s">
        <v>21</v>
      </c>
      <c r="L836">
        <v>1600</v>
      </c>
      <c r="M836">
        <v>1590</v>
      </c>
      <c r="N836">
        <f>Table4[[#This Row],[Qty]]*Table4[[#This Row],[Price]]</f>
        <v>1600</v>
      </c>
      <c r="O836">
        <f>Table4[[#This Row],[Qty]]*Table4[[#This Row],[Cost]]</f>
        <v>1590</v>
      </c>
      <c r="P836">
        <f>Table4[[#This Row],[Total Sales]]-Table4[[#This Row],[COGS]]</f>
        <v>10</v>
      </c>
      <c r="Q836" s="1">
        <f>WEEKDAY(Table4[[#This Row],[Sales Date]])</f>
        <v>3</v>
      </c>
    </row>
    <row r="837" spans="2:17" x14ac:dyDescent="0.25">
      <c r="B837" t="s">
        <v>1627</v>
      </c>
      <c r="C837" s="9">
        <v>43971</v>
      </c>
      <c r="D837" t="s">
        <v>194</v>
      </c>
      <c r="E837" t="s">
        <v>30</v>
      </c>
      <c r="F837" t="s">
        <v>36</v>
      </c>
      <c r="G837" t="s">
        <v>37</v>
      </c>
      <c r="H837" t="s">
        <v>68</v>
      </c>
      <c r="I837" t="s">
        <v>20</v>
      </c>
      <c r="J837">
        <v>1</v>
      </c>
      <c r="K837" t="s">
        <v>21</v>
      </c>
      <c r="L837">
        <v>50</v>
      </c>
      <c r="M837">
        <v>45</v>
      </c>
      <c r="N837">
        <f>Table4[[#This Row],[Qty]]*Table4[[#This Row],[Price]]</f>
        <v>50</v>
      </c>
      <c r="O837">
        <f>Table4[[#This Row],[Qty]]*Table4[[#This Row],[Cost]]</f>
        <v>45</v>
      </c>
      <c r="P837">
        <f>Table4[[#This Row],[Total Sales]]-Table4[[#This Row],[COGS]]</f>
        <v>5</v>
      </c>
      <c r="Q837" s="1">
        <f>WEEKDAY(Table4[[#This Row],[Sales Date]])</f>
        <v>4</v>
      </c>
    </row>
    <row r="838" spans="2:17" x14ac:dyDescent="0.25">
      <c r="B838" t="s">
        <v>1628</v>
      </c>
      <c r="C838" s="9">
        <v>43972</v>
      </c>
      <c r="D838" t="s">
        <v>196</v>
      </c>
      <c r="E838" t="s">
        <v>30</v>
      </c>
      <c r="F838" t="s">
        <v>17</v>
      </c>
      <c r="G838" t="s">
        <v>18</v>
      </c>
      <c r="H838" t="s">
        <v>71</v>
      </c>
      <c r="I838" t="s">
        <v>20</v>
      </c>
      <c r="J838">
        <v>2</v>
      </c>
      <c r="K838" t="s">
        <v>21</v>
      </c>
      <c r="L838">
        <v>600</v>
      </c>
      <c r="M838">
        <v>450</v>
      </c>
      <c r="N838">
        <f>Table4[[#This Row],[Qty]]*Table4[[#This Row],[Price]]</f>
        <v>1200</v>
      </c>
      <c r="O838">
        <f>Table4[[#This Row],[Qty]]*Table4[[#This Row],[Cost]]</f>
        <v>900</v>
      </c>
      <c r="P838">
        <f>Table4[[#This Row],[Total Sales]]-Table4[[#This Row],[COGS]]</f>
        <v>300</v>
      </c>
      <c r="Q838" s="1">
        <f>WEEKDAY(Table4[[#This Row],[Sales Date]])</f>
        <v>5</v>
      </c>
    </row>
    <row r="839" spans="2:17" x14ac:dyDescent="0.25">
      <c r="B839" t="s">
        <v>1629</v>
      </c>
      <c r="C839" s="9">
        <v>43973</v>
      </c>
      <c r="D839" t="s">
        <v>198</v>
      </c>
      <c r="E839" t="s">
        <v>30</v>
      </c>
      <c r="F839" t="s">
        <v>36</v>
      </c>
      <c r="G839" t="s">
        <v>37</v>
      </c>
      <c r="H839" t="s">
        <v>55</v>
      </c>
      <c r="I839" t="s">
        <v>39</v>
      </c>
      <c r="J839">
        <v>2</v>
      </c>
      <c r="K839" t="s">
        <v>21</v>
      </c>
      <c r="L839">
        <v>170</v>
      </c>
      <c r="M839">
        <v>150</v>
      </c>
      <c r="N839">
        <f>Table4[[#This Row],[Qty]]*Table4[[#This Row],[Price]]</f>
        <v>340</v>
      </c>
      <c r="O839">
        <f>Table4[[#This Row],[Qty]]*Table4[[#This Row],[Cost]]</f>
        <v>300</v>
      </c>
      <c r="P839">
        <f>Table4[[#This Row],[Total Sales]]-Table4[[#This Row],[COGS]]</f>
        <v>40</v>
      </c>
      <c r="Q839" s="1">
        <f>WEEKDAY(Table4[[#This Row],[Sales Date]])</f>
        <v>6</v>
      </c>
    </row>
    <row r="840" spans="2:17" x14ac:dyDescent="0.25">
      <c r="B840" t="s">
        <v>1630</v>
      </c>
      <c r="C840" s="9">
        <v>43974</v>
      </c>
      <c r="D840" t="s">
        <v>200</v>
      </c>
      <c r="E840" t="s">
        <v>30</v>
      </c>
      <c r="F840" t="s">
        <v>17</v>
      </c>
      <c r="G840" t="s">
        <v>18</v>
      </c>
      <c r="H840" t="s">
        <v>19</v>
      </c>
      <c r="I840" t="s">
        <v>20</v>
      </c>
      <c r="J840">
        <v>1</v>
      </c>
      <c r="K840" t="s">
        <v>21</v>
      </c>
      <c r="L840">
        <v>25</v>
      </c>
      <c r="M840">
        <v>20</v>
      </c>
      <c r="N840">
        <f>Table4[[#This Row],[Qty]]*Table4[[#This Row],[Price]]</f>
        <v>25</v>
      </c>
      <c r="O840">
        <f>Table4[[#This Row],[Qty]]*Table4[[#This Row],[Cost]]</f>
        <v>20</v>
      </c>
      <c r="P840">
        <f>Table4[[#This Row],[Total Sales]]-Table4[[#This Row],[COGS]]</f>
        <v>5</v>
      </c>
      <c r="Q840" s="1">
        <f>WEEKDAY(Table4[[#This Row],[Sales Date]])</f>
        <v>7</v>
      </c>
    </row>
    <row r="841" spans="2:17" x14ac:dyDescent="0.25">
      <c r="B841" t="s">
        <v>1631</v>
      </c>
      <c r="C841" s="9">
        <v>43975</v>
      </c>
      <c r="D841" t="s">
        <v>202</v>
      </c>
      <c r="E841" t="s">
        <v>30</v>
      </c>
      <c r="F841" t="s">
        <v>36</v>
      </c>
      <c r="G841" t="s">
        <v>37</v>
      </c>
      <c r="H841" t="s">
        <v>26</v>
      </c>
      <c r="I841" t="s">
        <v>20</v>
      </c>
      <c r="J841">
        <v>1</v>
      </c>
      <c r="K841" t="s">
        <v>21</v>
      </c>
      <c r="L841">
        <v>6700</v>
      </c>
      <c r="M841">
        <v>5000</v>
      </c>
      <c r="N841">
        <f>Table4[[#This Row],[Qty]]*Table4[[#This Row],[Price]]</f>
        <v>6700</v>
      </c>
      <c r="O841">
        <f>Table4[[#This Row],[Qty]]*Table4[[#This Row],[Cost]]</f>
        <v>5000</v>
      </c>
      <c r="P841">
        <f>Table4[[#This Row],[Total Sales]]-Table4[[#This Row],[COGS]]</f>
        <v>1700</v>
      </c>
      <c r="Q841" s="1">
        <f>WEEKDAY(Table4[[#This Row],[Sales Date]])</f>
        <v>1</v>
      </c>
    </row>
    <row r="842" spans="2:17" x14ac:dyDescent="0.25">
      <c r="B842" t="s">
        <v>1632</v>
      </c>
      <c r="C842" s="9">
        <v>43976</v>
      </c>
      <c r="D842" t="s">
        <v>204</v>
      </c>
      <c r="E842" t="s">
        <v>30</v>
      </c>
      <c r="F842" t="s">
        <v>17</v>
      </c>
      <c r="G842" t="s">
        <v>18</v>
      </c>
      <c r="H842" t="s">
        <v>33</v>
      </c>
      <c r="I842" t="s">
        <v>20</v>
      </c>
      <c r="J842">
        <v>2</v>
      </c>
      <c r="K842" t="s">
        <v>21</v>
      </c>
      <c r="L842">
        <v>6700</v>
      </c>
      <c r="M842">
        <v>5001</v>
      </c>
      <c r="N842">
        <f>Table4[[#This Row],[Qty]]*Table4[[#This Row],[Price]]</f>
        <v>13400</v>
      </c>
      <c r="O842">
        <f>Table4[[#This Row],[Qty]]*Table4[[#This Row],[Cost]]</f>
        <v>10002</v>
      </c>
      <c r="P842">
        <f>Table4[[#This Row],[Total Sales]]-Table4[[#This Row],[COGS]]</f>
        <v>3398</v>
      </c>
      <c r="Q842" s="1">
        <f>WEEKDAY(Table4[[#This Row],[Sales Date]])</f>
        <v>2</v>
      </c>
    </row>
    <row r="843" spans="2:17" x14ac:dyDescent="0.25">
      <c r="B843" t="s">
        <v>1633</v>
      </c>
      <c r="C843" s="9">
        <v>43977</v>
      </c>
      <c r="D843" t="s">
        <v>206</v>
      </c>
      <c r="E843" t="s">
        <v>16</v>
      </c>
      <c r="F843" t="s">
        <v>36</v>
      </c>
      <c r="G843" t="s">
        <v>37</v>
      </c>
      <c r="H843" t="s">
        <v>38</v>
      </c>
      <c r="I843" t="s">
        <v>39</v>
      </c>
      <c r="J843">
        <v>2</v>
      </c>
      <c r="K843" t="s">
        <v>21</v>
      </c>
      <c r="L843">
        <v>6700</v>
      </c>
      <c r="M843">
        <v>5002</v>
      </c>
      <c r="N843">
        <f>Table4[[#This Row],[Qty]]*Table4[[#This Row],[Price]]</f>
        <v>13400</v>
      </c>
      <c r="O843">
        <f>Table4[[#This Row],[Qty]]*Table4[[#This Row],[Cost]]</f>
        <v>10004</v>
      </c>
      <c r="P843">
        <f>Table4[[#This Row],[Total Sales]]-Table4[[#This Row],[COGS]]</f>
        <v>3396</v>
      </c>
      <c r="Q843" s="1">
        <f>WEEKDAY(Table4[[#This Row],[Sales Date]])</f>
        <v>3</v>
      </c>
    </row>
    <row r="844" spans="2:17" x14ac:dyDescent="0.25">
      <c r="B844" t="s">
        <v>1634</v>
      </c>
      <c r="C844" s="9">
        <v>43978</v>
      </c>
      <c r="D844" t="s">
        <v>208</v>
      </c>
      <c r="E844" t="s">
        <v>16</v>
      </c>
      <c r="F844" t="s">
        <v>17</v>
      </c>
      <c r="G844" t="s">
        <v>18</v>
      </c>
      <c r="H844" t="s">
        <v>42</v>
      </c>
      <c r="I844" t="s">
        <v>20</v>
      </c>
      <c r="J844">
        <v>1</v>
      </c>
      <c r="K844" t="s">
        <v>21</v>
      </c>
      <c r="L844">
        <v>22000</v>
      </c>
      <c r="M844">
        <v>20000</v>
      </c>
      <c r="N844">
        <f>Table4[[#This Row],[Qty]]*Table4[[#This Row],[Price]]</f>
        <v>22000</v>
      </c>
      <c r="O844">
        <f>Table4[[#This Row],[Qty]]*Table4[[#This Row],[Cost]]</f>
        <v>20000</v>
      </c>
      <c r="P844">
        <f>Table4[[#This Row],[Total Sales]]-Table4[[#This Row],[COGS]]</f>
        <v>2000</v>
      </c>
      <c r="Q844" s="1">
        <f>WEEKDAY(Table4[[#This Row],[Sales Date]])</f>
        <v>4</v>
      </c>
    </row>
    <row r="845" spans="2:17" x14ac:dyDescent="0.25">
      <c r="B845" t="s">
        <v>1635</v>
      </c>
      <c r="C845" s="9">
        <v>43976</v>
      </c>
      <c r="D845" t="s">
        <v>210</v>
      </c>
      <c r="E845" t="s">
        <v>16</v>
      </c>
      <c r="F845" t="s">
        <v>36</v>
      </c>
      <c r="G845" t="s">
        <v>37</v>
      </c>
      <c r="H845" t="s">
        <v>45</v>
      </c>
      <c r="I845" t="s">
        <v>46</v>
      </c>
      <c r="J845">
        <v>1</v>
      </c>
      <c r="K845" t="s">
        <v>27</v>
      </c>
      <c r="L845">
        <v>11000</v>
      </c>
      <c r="M845">
        <v>10000</v>
      </c>
      <c r="N845">
        <f>Table4[[#This Row],[Qty]]*Table4[[#This Row],[Price]]</f>
        <v>11000</v>
      </c>
      <c r="O845">
        <f>Table4[[#This Row],[Qty]]*Table4[[#This Row],[Cost]]</f>
        <v>10000</v>
      </c>
      <c r="P845">
        <f>Table4[[#This Row],[Total Sales]]-Table4[[#This Row],[COGS]]</f>
        <v>1000</v>
      </c>
      <c r="Q845" s="1">
        <f>WEEKDAY(Table4[[#This Row],[Sales Date]])</f>
        <v>2</v>
      </c>
    </row>
    <row r="846" spans="2:17" x14ac:dyDescent="0.25">
      <c r="B846" t="s">
        <v>1636</v>
      </c>
      <c r="C846" s="9">
        <v>43980</v>
      </c>
      <c r="D846" t="s">
        <v>212</v>
      </c>
      <c r="E846" t="s">
        <v>30</v>
      </c>
      <c r="F846" t="s">
        <v>17</v>
      </c>
      <c r="G846" t="s">
        <v>18</v>
      </c>
      <c r="H846" t="s">
        <v>49</v>
      </c>
      <c r="I846" t="s">
        <v>20</v>
      </c>
      <c r="J846">
        <v>1</v>
      </c>
      <c r="K846" t="s">
        <v>21</v>
      </c>
      <c r="L846">
        <v>8500</v>
      </c>
      <c r="M846">
        <v>7600</v>
      </c>
      <c r="N846">
        <f>Table4[[#This Row],[Qty]]*Table4[[#This Row],[Price]]</f>
        <v>8500</v>
      </c>
      <c r="O846">
        <f>Table4[[#This Row],[Qty]]*Table4[[#This Row],[Cost]]</f>
        <v>7600</v>
      </c>
      <c r="P846">
        <f>Table4[[#This Row],[Total Sales]]-Table4[[#This Row],[COGS]]</f>
        <v>900</v>
      </c>
      <c r="Q846" s="1">
        <f>WEEKDAY(Table4[[#This Row],[Sales Date]])</f>
        <v>6</v>
      </c>
    </row>
    <row r="847" spans="2:17" x14ac:dyDescent="0.25">
      <c r="B847" t="s">
        <v>1637</v>
      </c>
      <c r="C847" s="9">
        <v>43981</v>
      </c>
      <c r="D847" t="s">
        <v>214</v>
      </c>
      <c r="E847" t="s">
        <v>30</v>
      </c>
      <c r="F847" t="s">
        <v>36</v>
      </c>
      <c r="G847" t="s">
        <v>37</v>
      </c>
      <c r="H847" t="s">
        <v>52</v>
      </c>
      <c r="I847" t="s">
        <v>39</v>
      </c>
      <c r="J847">
        <v>2</v>
      </c>
      <c r="K847" t="s">
        <v>21</v>
      </c>
      <c r="L847">
        <v>8500</v>
      </c>
      <c r="M847">
        <v>7600</v>
      </c>
      <c r="N847">
        <f>Table4[[#This Row],[Qty]]*Table4[[#This Row],[Price]]</f>
        <v>17000</v>
      </c>
      <c r="O847">
        <f>Table4[[#This Row],[Qty]]*Table4[[#This Row],[Cost]]</f>
        <v>15200</v>
      </c>
      <c r="P847">
        <f>Table4[[#This Row],[Total Sales]]-Table4[[#This Row],[COGS]]</f>
        <v>1800</v>
      </c>
      <c r="Q847" s="1">
        <f>WEEKDAY(Table4[[#This Row],[Sales Date]])</f>
        <v>7</v>
      </c>
    </row>
    <row r="848" spans="2:17" x14ac:dyDescent="0.25">
      <c r="B848" t="s">
        <v>1638</v>
      </c>
      <c r="C848" s="9">
        <v>43982</v>
      </c>
      <c r="D848" t="s">
        <v>216</v>
      </c>
      <c r="E848" t="s">
        <v>30</v>
      </c>
      <c r="F848" t="s">
        <v>17</v>
      </c>
      <c r="G848" t="s">
        <v>18</v>
      </c>
      <c r="H848" t="s">
        <v>19</v>
      </c>
      <c r="I848" t="s">
        <v>20</v>
      </c>
      <c r="J848">
        <v>3</v>
      </c>
      <c r="K848" t="s">
        <v>21</v>
      </c>
      <c r="L848">
        <v>13200.000000000002</v>
      </c>
      <c r="M848">
        <v>12000</v>
      </c>
      <c r="N848">
        <f>Table4[[#This Row],[Qty]]*Table4[[#This Row],[Price]]</f>
        <v>39600.000000000007</v>
      </c>
      <c r="O848">
        <f>Table4[[#This Row],[Qty]]*Table4[[#This Row],[Cost]]</f>
        <v>36000</v>
      </c>
      <c r="P848">
        <f>Table4[[#This Row],[Total Sales]]-Table4[[#This Row],[COGS]]</f>
        <v>3600.0000000000073</v>
      </c>
      <c r="Q848" s="1">
        <f>WEEKDAY(Table4[[#This Row],[Sales Date]])</f>
        <v>1</v>
      </c>
    </row>
    <row r="849" spans="2:17" x14ac:dyDescent="0.25">
      <c r="B849" t="s">
        <v>1639</v>
      </c>
      <c r="C849" s="9">
        <v>43952</v>
      </c>
      <c r="D849" t="s">
        <v>218</v>
      </c>
      <c r="E849" t="s">
        <v>30</v>
      </c>
      <c r="F849" t="s">
        <v>36</v>
      </c>
      <c r="G849" t="s">
        <v>37</v>
      </c>
      <c r="H849" t="s">
        <v>68</v>
      </c>
      <c r="I849" t="s">
        <v>20</v>
      </c>
      <c r="J849">
        <v>2</v>
      </c>
      <c r="K849" t="s">
        <v>21</v>
      </c>
      <c r="L849">
        <v>22000</v>
      </c>
      <c r="M849">
        <v>20000</v>
      </c>
      <c r="N849">
        <f>Table4[[#This Row],[Qty]]*Table4[[#This Row],[Price]]</f>
        <v>44000</v>
      </c>
      <c r="O849">
        <f>Table4[[#This Row],[Qty]]*Table4[[#This Row],[Cost]]</f>
        <v>40000</v>
      </c>
      <c r="P849">
        <f>Table4[[#This Row],[Total Sales]]-Table4[[#This Row],[COGS]]</f>
        <v>4000</v>
      </c>
      <c r="Q849" s="1">
        <f>WEEKDAY(Table4[[#This Row],[Sales Date]])</f>
        <v>6</v>
      </c>
    </row>
    <row r="850" spans="2:17" x14ac:dyDescent="0.25">
      <c r="B850" t="s">
        <v>1640</v>
      </c>
      <c r="C850" s="9">
        <v>43953</v>
      </c>
      <c r="D850" t="s">
        <v>220</v>
      </c>
      <c r="E850" t="s">
        <v>16</v>
      </c>
      <c r="F850" t="s">
        <v>17</v>
      </c>
      <c r="G850" t="s">
        <v>18</v>
      </c>
      <c r="H850" t="s">
        <v>71</v>
      </c>
      <c r="I850" t="s">
        <v>20</v>
      </c>
      <c r="J850">
        <v>2</v>
      </c>
      <c r="K850" t="s">
        <v>21</v>
      </c>
      <c r="L850">
        <v>7700</v>
      </c>
      <c r="M850">
        <v>7000</v>
      </c>
      <c r="N850">
        <f>Table4[[#This Row],[Qty]]*Table4[[#This Row],[Price]]</f>
        <v>15400</v>
      </c>
      <c r="O850">
        <f>Table4[[#This Row],[Qty]]*Table4[[#This Row],[Cost]]</f>
        <v>14000</v>
      </c>
      <c r="P850">
        <f>Table4[[#This Row],[Total Sales]]-Table4[[#This Row],[COGS]]</f>
        <v>1400</v>
      </c>
      <c r="Q850" s="1">
        <f>WEEKDAY(Table4[[#This Row],[Sales Date]])</f>
        <v>7</v>
      </c>
    </row>
    <row r="851" spans="2:17" x14ac:dyDescent="0.25">
      <c r="B851" t="s">
        <v>1641</v>
      </c>
      <c r="C851" s="9">
        <v>43954</v>
      </c>
      <c r="D851" t="s">
        <v>222</v>
      </c>
      <c r="E851" t="s">
        <v>30</v>
      </c>
      <c r="F851" t="s">
        <v>36</v>
      </c>
      <c r="G851" t="s">
        <v>37</v>
      </c>
      <c r="H851" t="s">
        <v>55</v>
      </c>
      <c r="I851" t="s">
        <v>39</v>
      </c>
      <c r="J851">
        <v>3</v>
      </c>
      <c r="K851" t="s">
        <v>21</v>
      </c>
      <c r="L851">
        <v>22000</v>
      </c>
      <c r="M851">
        <v>20000</v>
      </c>
      <c r="N851">
        <f>Table4[[#This Row],[Qty]]*Table4[[#This Row],[Price]]</f>
        <v>66000</v>
      </c>
      <c r="O851">
        <f>Table4[[#This Row],[Qty]]*Table4[[#This Row],[Cost]]</f>
        <v>60000</v>
      </c>
      <c r="P851">
        <f>Table4[[#This Row],[Total Sales]]-Table4[[#This Row],[COGS]]</f>
        <v>6000</v>
      </c>
      <c r="Q851" s="1">
        <f>WEEKDAY(Table4[[#This Row],[Sales Date]])</f>
        <v>1</v>
      </c>
    </row>
    <row r="852" spans="2:17" x14ac:dyDescent="0.25">
      <c r="B852" t="s">
        <v>1642</v>
      </c>
      <c r="C852" s="9">
        <v>43955</v>
      </c>
      <c r="D852" t="s">
        <v>224</v>
      </c>
      <c r="E852" t="s">
        <v>30</v>
      </c>
      <c r="F852" t="s">
        <v>17</v>
      </c>
      <c r="G852" t="s">
        <v>18</v>
      </c>
      <c r="H852" t="s">
        <v>19</v>
      </c>
      <c r="I852" t="s">
        <v>20</v>
      </c>
      <c r="J852">
        <v>1</v>
      </c>
      <c r="K852" t="s">
        <v>21</v>
      </c>
      <c r="L852">
        <v>44000</v>
      </c>
      <c r="M852">
        <v>40000</v>
      </c>
      <c r="N852">
        <f>Table4[[#This Row],[Qty]]*Table4[[#This Row],[Price]]</f>
        <v>44000</v>
      </c>
      <c r="O852">
        <f>Table4[[#This Row],[Qty]]*Table4[[#This Row],[Cost]]</f>
        <v>40000</v>
      </c>
      <c r="P852">
        <f>Table4[[#This Row],[Total Sales]]-Table4[[#This Row],[COGS]]</f>
        <v>4000</v>
      </c>
      <c r="Q852" s="1">
        <f>WEEKDAY(Table4[[#This Row],[Sales Date]])</f>
        <v>2</v>
      </c>
    </row>
    <row r="853" spans="2:17" x14ac:dyDescent="0.25">
      <c r="B853" t="s">
        <v>1643</v>
      </c>
      <c r="C853" s="9">
        <v>43956</v>
      </c>
      <c r="D853" t="s">
        <v>226</v>
      </c>
      <c r="E853" t="s">
        <v>30</v>
      </c>
      <c r="F853" t="s">
        <v>36</v>
      </c>
      <c r="G853" t="s">
        <v>37</v>
      </c>
      <c r="H853" t="s">
        <v>26</v>
      </c>
      <c r="I853" t="s">
        <v>20</v>
      </c>
      <c r="J853">
        <v>2</v>
      </c>
      <c r="K853" t="s">
        <v>21</v>
      </c>
      <c r="L853">
        <v>19800</v>
      </c>
      <c r="M853">
        <v>18000</v>
      </c>
      <c r="N853">
        <f>Table4[[#This Row],[Qty]]*Table4[[#This Row],[Price]]</f>
        <v>39600</v>
      </c>
      <c r="O853">
        <f>Table4[[#This Row],[Qty]]*Table4[[#This Row],[Cost]]</f>
        <v>36000</v>
      </c>
      <c r="P853">
        <f>Table4[[#This Row],[Total Sales]]-Table4[[#This Row],[COGS]]</f>
        <v>3600</v>
      </c>
      <c r="Q853" s="1">
        <f>WEEKDAY(Table4[[#This Row],[Sales Date]])</f>
        <v>3</v>
      </c>
    </row>
    <row r="854" spans="2:17" x14ac:dyDescent="0.25">
      <c r="B854" t="s">
        <v>1644</v>
      </c>
      <c r="C854" s="9">
        <v>43957</v>
      </c>
      <c r="D854" t="s">
        <v>228</v>
      </c>
      <c r="E854" t="s">
        <v>30</v>
      </c>
      <c r="F854" t="s">
        <v>17</v>
      </c>
      <c r="G854" t="s">
        <v>18</v>
      </c>
      <c r="H854" t="s">
        <v>33</v>
      </c>
      <c r="I854" t="s">
        <v>20</v>
      </c>
      <c r="J854">
        <v>2</v>
      </c>
      <c r="K854" t="s">
        <v>21</v>
      </c>
      <c r="L854">
        <v>9950</v>
      </c>
      <c r="M854">
        <v>9000</v>
      </c>
      <c r="N854">
        <f>Table4[[#This Row],[Qty]]*Table4[[#This Row],[Price]]</f>
        <v>19900</v>
      </c>
      <c r="O854">
        <f>Table4[[#This Row],[Qty]]*Table4[[#This Row],[Cost]]</f>
        <v>18000</v>
      </c>
      <c r="P854">
        <f>Table4[[#This Row],[Total Sales]]-Table4[[#This Row],[COGS]]</f>
        <v>1900</v>
      </c>
      <c r="Q854" s="1">
        <f>WEEKDAY(Table4[[#This Row],[Sales Date]])</f>
        <v>4</v>
      </c>
    </row>
    <row r="855" spans="2:17" x14ac:dyDescent="0.25">
      <c r="B855" t="s">
        <v>1645</v>
      </c>
      <c r="C855" s="9">
        <v>43958</v>
      </c>
      <c r="D855" t="s">
        <v>230</v>
      </c>
      <c r="E855" t="s">
        <v>30</v>
      </c>
      <c r="F855" t="s">
        <v>36</v>
      </c>
      <c r="G855" t="s">
        <v>37</v>
      </c>
      <c r="H855" t="s">
        <v>38</v>
      </c>
      <c r="I855" t="s">
        <v>39</v>
      </c>
      <c r="J855">
        <v>2</v>
      </c>
      <c r="K855" t="s">
        <v>21</v>
      </c>
      <c r="L855">
        <v>7700</v>
      </c>
      <c r="M855">
        <v>7000</v>
      </c>
      <c r="N855">
        <f>Table4[[#This Row],[Qty]]*Table4[[#This Row],[Price]]</f>
        <v>15400</v>
      </c>
      <c r="O855">
        <f>Table4[[#This Row],[Qty]]*Table4[[#This Row],[Cost]]</f>
        <v>14000</v>
      </c>
      <c r="P855">
        <f>Table4[[#This Row],[Total Sales]]-Table4[[#This Row],[COGS]]</f>
        <v>1400</v>
      </c>
      <c r="Q855" s="1">
        <f>WEEKDAY(Table4[[#This Row],[Sales Date]])</f>
        <v>5</v>
      </c>
    </row>
    <row r="856" spans="2:17" x14ac:dyDescent="0.25">
      <c r="B856" t="s">
        <v>1646</v>
      </c>
      <c r="C856" s="9">
        <v>43956</v>
      </c>
      <c r="D856" t="s">
        <v>232</v>
      </c>
      <c r="E856" t="s">
        <v>30</v>
      </c>
      <c r="F856" t="s">
        <v>17</v>
      </c>
      <c r="G856" t="s">
        <v>18</v>
      </c>
      <c r="H856" t="s">
        <v>42</v>
      </c>
      <c r="I856" t="s">
        <v>20</v>
      </c>
      <c r="J856">
        <v>4</v>
      </c>
      <c r="K856" t="s">
        <v>21</v>
      </c>
      <c r="L856">
        <v>11000</v>
      </c>
      <c r="M856">
        <v>10000</v>
      </c>
      <c r="N856">
        <f>Table4[[#This Row],[Qty]]*Table4[[#This Row],[Price]]</f>
        <v>44000</v>
      </c>
      <c r="O856">
        <f>Table4[[#This Row],[Qty]]*Table4[[#This Row],[Cost]]</f>
        <v>40000</v>
      </c>
      <c r="P856">
        <f>Table4[[#This Row],[Total Sales]]-Table4[[#This Row],[COGS]]</f>
        <v>4000</v>
      </c>
      <c r="Q856" s="1">
        <f>WEEKDAY(Table4[[#This Row],[Sales Date]])</f>
        <v>3</v>
      </c>
    </row>
    <row r="857" spans="2:17" x14ac:dyDescent="0.25">
      <c r="B857" t="s">
        <v>1647</v>
      </c>
      <c r="C857" s="9">
        <v>43960</v>
      </c>
      <c r="D857" t="s">
        <v>234</v>
      </c>
      <c r="E857" t="s">
        <v>30</v>
      </c>
      <c r="F857" t="s">
        <v>36</v>
      </c>
      <c r="G857" t="s">
        <v>37</v>
      </c>
      <c r="H857" t="s">
        <v>45</v>
      </c>
      <c r="I857" t="s">
        <v>46</v>
      </c>
      <c r="J857">
        <v>1</v>
      </c>
      <c r="K857" t="s">
        <v>21</v>
      </c>
      <c r="L857">
        <v>13200.000000000002</v>
      </c>
      <c r="M857">
        <v>12000</v>
      </c>
      <c r="N857">
        <f>Table4[[#This Row],[Qty]]*Table4[[#This Row],[Price]]</f>
        <v>13200.000000000002</v>
      </c>
      <c r="O857">
        <f>Table4[[#This Row],[Qty]]*Table4[[#This Row],[Cost]]</f>
        <v>12000</v>
      </c>
      <c r="P857">
        <f>Table4[[#This Row],[Total Sales]]-Table4[[#This Row],[COGS]]</f>
        <v>1200.0000000000018</v>
      </c>
      <c r="Q857" s="1">
        <f>WEEKDAY(Table4[[#This Row],[Sales Date]])</f>
        <v>7</v>
      </c>
    </row>
    <row r="858" spans="2:17" x14ac:dyDescent="0.25">
      <c r="B858" t="s">
        <v>1648</v>
      </c>
      <c r="C858" s="9">
        <v>43961</v>
      </c>
      <c r="D858" t="s">
        <v>236</v>
      </c>
      <c r="E858" t="s">
        <v>30</v>
      </c>
      <c r="F858" t="s">
        <v>17</v>
      </c>
      <c r="G858" t="s">
        <v>18</v>
      </c>
      <c r="H858" t="s">
        <v>49</v>
      </c>
      <c r="I858" t="s">
        <v>20</v>
      </c>
      <c r="J858">
        <v>2</v>
      </c>
      <c r="K858" t="s">
        <v>21</v>
      </c>
      <c r="L858">
        <v>1900</v>
      </c>
      <c r="M858">
        <v>1800</v>
      </c>
      <c r="N858">
        <f>Table4[[#This Row],[Qty]]*Table4[[#This Row],[Price]]</f>
        <v>3800</v>
      </c>
      <c r="O858">
        <f>Table4[[#This Row],[Qty]]*Table4[[#This Row],[Cost]]</f>
        <v>3600</v>
      </c>
      <c r="P858">
        <f>Table4[[#This Row],[Total Sales]]-Table4[[#This Row],[COGS]]</f>
        <v>200</v>
      </c>
      <c r="Q858" s="1">
        <f>WEEKDAY(Table4[[#This Row],[Sales Date]])</f>
        <v>1</v>
      </c>
    </row>
    <row r="859" spans="2:17" x14ac:dyDescent="0.25">
      <c r="B859" t="s">
        <v>1649</v>
      </c>
      <c r="C859" s="9">
        <v>43962</v>
      </c>
      <c r="D859" t="s">
        <v>238</v>
      </c>
      <c r="E859" t="s">
        <v>30</v>
      </c>
      <c r="F859" t="s">
        <v>36</v>
      </c>
      <c r="G859" t="s">
        <v>37</v>
      </c>
      <c r="H859" t="s">
        <v>52</v>
      </c>
      <c r="I859" t="s">
        <v>39</v>
      </c>
      <c r="J859">
        <v>2</v>
      </c>
      <c r="K859" t="s">
        <v>21</v>
      </c>
      <c r="L859">
        <v>200</v>
      </c>
      <c r="M859">
        <v>190</v>
      </c>
      <c r="N859">
        <f>Table4[[#This Row],[Qty]]*Table4[[#This Row],[Price]]</f>
        <v>400</v>
      </c>
      <c r="O859">
        <f>Table4[[#This Row],[Qty]]*Table4[[#This Row],[Cost]]</f>
        <v>380</v>
      </c>
      <c r="P859">
        <f>Table4[[#This Row],[Total Sales]]-Table4[[#This Row],[COGS]]</f>
        <v>20</v>
      </c>
      <c r="Q859" s="1">
        <f>WEEKDAY(Table4[[#This Row],[Sales Date]])</f>
        <v>2</v>
      </c>
    </row>
    <row r="860" spans="2:17" x14ac:dyDescent="0.25">
      <c r="B860" t="s">
        <v>1650</v>
      </c>
      <c r="C860" s="9">
        <v>43963</v>
      </c>
      <c r="D860" t="s">
        <v>240</v>
      </c>
      <c r="E860" t="s">
        <v>30</v>
      </c>
      <c r="F860" t="s">
        <v>17</v>
      </c>
      <c r="G860" t="s">
        <v>18</v>
      </c>
      <c r="H860" t="s">
        <v>19</v>
      </c>
      <c r="I860" t="s">
        <v>20</v>
      </c>
      <c r="J860">
        <v>4</v>
      </c>
      <c r="K860" t="s">
        <v>21</v>
      </c>
      <c r="L860">
        <v>2250</v>
      </c>
      <c r="M860">
        <v>2200</v>
      </c>
      <c r="N860">
        <f>Table4[[#This Row],[Qty]]*Table4[[#This Row],[Price]]</f>
        <v>9000</v>
      </c>
      <c r="O860">
        <f>Table4[[#This Row],[Qty]]*Table4[[#This Row],[Cost]]</f>
        <v>8800</v>
      </c>
      <c r="P860">
        <f>Table4[[#This Row],[Total Sales]]-Table4[[#This Row],[COGS]]</f>
        <v>200</v>
      </c>
      <c r="Q860" s="1">
        <f>WEEKDAY(Table4[[#This Row],[Sales Date]])</f>
        <v>3</v>
      </c>
    </row>
    <row r="861" spans="2:17" x14ac:dyDescent="0.25">
      <c r="B861" t="s">
        <v>1651</v>
      </c>
      <c r="C861" s="9">
        <v>43964</v>
      </c>
      <c r="D861" t="s">
        <v>242</v>
      </c>
      <c r="E861" t="s">
        <v>30</v>
      </c>
      <c r="F861" t="s">
        <v>36</v>
      </c>
      <c r="G861" t="s">
        <v>37</v>
      </c>
      <c r="H861" t="s">
        <v>68</v>
      </c>
      <c r="I861" t="s">
        <v>20</v>
      </c>
      <c r="J861">
        <v>1</v>
      </c>
      <c r="K861" t="s">
        <v>21</v>
      </c>
      <c r="L861">
        <v>100</v>
      </c>
      <c r="M861">
        <v>90</v>
      </c>
      <c r="N861">
        <f>Table4[[#This Row],[Qty]]*Table4[[#This Row],[Price]]</f>
        <v>100</v>
      </c>
      <c r="O861">
        <f>Table4[[#This Row],[Qty]]*Table4[[#This Row],[Cost]]</f>
        <v>90</v>
      </c>
      <c r="P861">
        <f>Table4[[#This Row],[Total Sales]]-Table4[[#This Row],[COGS]]</f>
        <v>10</v>
      </c>
      <c r="Q861" s="1">
        <f>WEEKDAY(Table4[[#This Row],[Sales Date]])</f>
        <v>4</v>
      </c>
    </row>
    <row r="862" spans="2:17" x14ac:dyDescent="0.25">
      <c r="B862" t="s">
        <v>1652</v>
      </c>
      <c r="C862" s="9">
        <v>43965</v>
      </c>
      <c r="D862" t="s">
        <v>244</v>
      </c>
      <c r="E862" t="s">
        <v>30</v>
      </c>
      <c r="F862" t="s">
        <v>17</v>
      </c>
      <c r="G862" t="s">
        <v>18</v>
      </c>
      <c r="H862" t="s">
        <v>71</v>
      </c>
      <c r="I862" t="s">
        <v>20</v>
      </c>
      <c r="J862">
        <v>2</v>
      </c>
      <c r="K862" t="s">
        <v>21</v>
      </c>
      <c r="L862">
        <v>100</v>
      </c>
      <c r="M862">
        <v>80</v>
      </c>
      <c r="N862">
        <f>Table4[[#This Row],[Qty]]*Table4[[#This Row],[Price]]</f>
        <v>200</v>
      </c>
      <c r="O862">
        <f>Table4[[#This Row],[Qty]]*Table4[[#This Row],[Cost]]</f>
        <v>160</v>
      </c>
      <c r="P862">
        <f>Table4[[#This Row],[Total Sales]]-Table4[[#This Row],[COGS]]</f>
        <v>40</v>
      </c>
      <c r="Q862" s="1">
        <f>WEEKDAY(Table4[[#This Row],[Sales Date]])</f>
        <v>5</v>
      </c>
    </row>
    <row r="863" spans="2:17" x14ac:dyDescent="0.25">
      <c r="B863" t="s">
        <v>1653</v>
      </c>
      <c r="C863" s="9">
        <v>43966</v>
      </c>
      <c r="D863" t="s">
        <v>246</v>
      </c>
      <c r="E863" t="s">
        <v>30</v>
      </c>
      <c r="F863" t="s">
        <v>36</v>
      </c>
      <c r="G863" t="s">
        <v>37</v>
      </c>
      <c r="H863" t="s">
        <v>55</v>
      </c>
      <c r="I863" t="s">
        <v>39</v>
      </c>
      <c r="J863">
        <v>2</v>
      </c>
      <c r="K863" t="s">
        <v>21</v>
      </c>
      <c r="L863">
        <v>2000</v>
      </c>
      <c r="M863">
        <v>1850</v>
      </c>
      <c r="N863">
        <f>Table4[[#This Row],[Qty]]*Table4[[#This Row],[Price]]</f>
        <v>4000</v>
      </c>
      <c r="O863">
        <f>Table4[[#This Row],[Qty]]*Table4[[#This Row],[Cost]]</f>
        <v>3700</v>
      </c>
      <c r="P863">
        <f>Table4[[#This Row],[Total Sales]]-Table4[[#This Row],[COGS]]</f>
        <v>300</v>
      </c>
      <c r="Q863" s="1">
        <f>WEEKDAY(Table4[[#This Row],[Sales Date]])</f>
        <v>6</v>
      </c>
    </row>
    <row r="864" spans="2:17" x14ac:dyDescent="0.25">
      <c r="B864" t="s">
        <v>1654</v>
      </c>
      <c r="C864" s="9">
        <v>43967</v>
      </c>
      <c r="D864" t="s">
        <v>248</v>
      </c>
      <c r="E864" t="s">
        <v>16</v>
      </c>
      <c r="F864" t="s">
        <v>17</v>
      </c>
      <c r="G864" t="s">
        <v>18</v>
      </c>
      <c r="H864" t="s">
        <v>19</v>
      </c>
      <c r="I864" t="s">
        <v>20</v>
      </c>
      <c r="J864">
        <v>1</v>
      </c>
      <c r="K864" t="s">
        <v>21</v>
      </c>
      <c r="L864">
        <v>9500</v>
      </c>
      <c r="M864">
        <v>8000</v>
      </c>
      <c r="N864">
        <f>Table4[[#This Row],[Qty]]*Table4[[#This Row],[Price]]</f>
        <v>9500</v>
      </c>
      <c r="O864">
        <f>Table4[[#This Row],[Qty]]*Table4[[#This Row],[Cost]]</f>
        <v>8000</v>
      </c>
      <c r="P864">
        <f>Table4[[#This Row],[Total Sales]]-Table4[[#This Row],[COGS]]</f>
        <v>1500</v>
      </c>
      <c r="Q864" s="1">
        <f>WEEKDAY(Table4[[#This Row],[Sales Date]])</f>
        <v>7</v>
      </c>
    </row>
    <row r="865" spans="2:17" x14ac:dyDescent="0.25">
      <c r="B865" t="s">
        <v>1655</v>
      </c>
      <c r="C865" s="9">
        <v>43968</v>
      </c>
      <c r="D865" t="s">
        <v>250</v>
      </c>
      <c r="E865" t="s">
        <v>16</v>
      </c>
      <c r="F865" t="s">
        <v>36</v>
      </c>
      <c r="G865" t="s">
        <v>37</v>
      </c>
      <c r="H865" t="s">
        <v>26</v>
      </c>
      <c r="I865" t="s">
        <v>20</v>
      </c>
      <c r="J865">
        <v>1</v>
      </c>
      <c r="K865" t="s">
        <v>21</v>
      </c>
      <c r="L865">
        <v>4700</v>
      </c>
      <c r="M865">
        <v>4000</v>
      </c>
      <c r="N865">
        <f>Table4[[#This Row],[Qty]]*Table4[[#This Row],[Price]]</f>
        <v>4700</v>
      </c>
      <c r="O865">
        <f>Table4[[#This Row],[Qty]]*Table4[[#This Row],[Cost]]</f>
        <v>4000</v>
      </c>
      <c r="P865">
        <f>Table4[[#This Row],[Total Sales]]-Table4[[#This Row],[COGS]]</f>
        <v>700</v>
      </c>
      <c r="Q865" s="1">
        <f>WEEKDAY(Table4[[#This Row],[Sales Date]])</f>
        <v>1</v>
      </c>
    </row>
    <row r="866" spans="2:17" x14ac:dyDescent="0.25">
      <c r="B866" t="s">
        <v>1656</v>
      </c>
      <c r="C866" s="9">
        <v>43966</v>
      </c>
      <c r="D866" t="s">
        <v>252</v>
      </c>
      <c r="E866" t="s">
        <v>16</v>
      </c>
      <c r="F866" t="s">
        <v>17</v>
      </c>
      <c r="G866" t="s">
        <v>18</v>
      </c>
      <c r="H866" t="s">
        <v>33</v>
      </c>
      <c r="I866" t="s">
        <v>20</v>
      </c>
      <c r="J866">
        <v>2</v>
      </c>
      <c r="K866" t="s">
        <v>21</v>
      </c>
      <c r="L866">
        <v>400</v>
      </c>
      <c r="M866">
        <v>360</v>
      </c>
      <c r="N866">
        <f>Table4[[#This Row],[Qty]]*Table4[[#This Row],[Price]]</f>
        <v>800</v>
      </c>
      <c r="O866">
        <f>Table4[[#This Row],[Qty]]*Table4[[#This Row],[Cost]]</f>
        <v>720</v>
      </c>
      <c r="P866">
        <f>Table4[[#This Row],[Total Sales]]-Table4[[#This Row],[COGS]]</f>
        <v>80</v>
      </c>
      <c r="Q866" s="1">
        <f>WEEKDAY(Table4[[#This Row],[Sales Date]])</f>
        <v>6</v>
      </c>
    </row>
    <row r="867" spans="2:17" x14ac:dyDescent="0.25">
      <c r="B867" t="s">
        <v>1657</v>
      </c>
      <c r="C867" s="9">
        <v>43970</v>
      </c>
      <c r="D867" t="s">
        <v>254</v>
      </c>
      <c r="E867" t="s">
        <v>30</v>
      </c>
      <c r="F867" t="s">
        <v>36</v>
      </c>
      <c r="G867" t="s">
        <v>37</v>
      </c>
      <c r="H867" t="s">
        <v>38</v>
      </c>
      <c r="I867" t="s">
        <v>39</v>
      </c>
      <c r="J867">
        <v>2</v>
      </c>
      <c r="K867" t="s">
        <v>21</v>
      </c>
      <c r="L867">
        <v>100</v>
      </c>
      <c r="M867">
        <v>90</v>
      </c>
      <c r="N867">
        <f>Table4[[#This Row],[Qty]]*Table4[[#This Row],[Price]]</f>
        <v>200</v>
      </c>
      <c r="O867">
        <f>Table4[[#This Row],[Qty]]*Table4[[#This Row],[Cost]]</f>
        <v>180</v>
      </c>
      <c r="P867">
        <f>Table4[[#This Row],[Total Sales]]-Table4[[#This Row],[COGS]]</f>
        <v>20</v>
      </c>
      <c r="Q867" s="1">
        <f>WEEKDAY(Table4[[#This Row],[Sales Date]])</f>
        <v>3</v>
      </c>
    </row>
    <row r="868" spans="2:17" x14ac:dyDescent="0.25">
      <c r="B868" t="s">
        <v>1658</v>
      </c>
      <c r="C868" s="9">
        <v>43971</v>
      </c>
      <c r="D868" t="s">
        <v>256</v>
      </c>
      <c r="E868" t="s">
        <v>30</v>
      </c>
      <c r="F868" t="s">
        <v>17</v>
      </c>
      <c r="G868" t="s">
        <v>18</v>
      </c>
      <c r="H868" t="s">
        <v>42</v>
      </c>
      <c r="I868" t="s">
        <v>20</v>
      </c>
      <c r="J868">
        <v>1</v>
      </c>
      <c r="K868" t="s">
        <v>21</v>
      </c>
      <c r="L868">
        <v>1600</v>
      </c>
      <c r="M868">
        <v>1590</v>
      </c>
      <c r="N868">
        <f>Table4[[#This Row],[Qty]]*Table4[[#This Row],[Price]]</f>
        <v>1600</v>
      </c>
      <c r="O868">
        <f>Table4[[#This Row],[Qty]]*Table4[[#This Row],[Cost]]</f>
        <v>1590</v>
      </c>
      <c r="P868">
        <f>Table4[[#This Row],[Total Sales]]-Table4[[#This Row],[COGS]]</f>
        <v>10</v>
      </c>
      <c r="Q868" s="1">
        <f>WEEKDAY(Table4[[#This Row],[Sales Date]])</f>
        <v>4</v>
      </c>
    </row>
    <row r="869" spans="2:17" x14ac:dyDescent="0.25">
      <c r="B869" t="s">
        <v>1659</v>
      </c>
      <c r="C869" s="9">
        <v>43972</v>
      </c>
      <c r="D869" t="s">
        <v>258</v>
      </c>
      <c r="E869" t="s">
        <v>30</v>
      </c>
      <c r="F869" t="s">
        <v>17</v>
      </c>
      <c r="G869" t="s">
        <v>18</v>
      </c>
      <c r="H869" t="s">
        <v>45</v>
      </c>
      <c r="I869" t="s">
        <v>46</v>
      </c>
      <c r="J869">
        <v>1</v>
      </c>
      <c r="K869" t="s">
        <v>21</v>
      </c>
      <c r="L869">
        <v>50</v>
      </c>
      <c r="M869">
        <v>45</v>
      </c>
      <c r="N869">
        <f>Table4[[#This Row],[Qty]]*Table4[[#This Row],[Price]]</f>
        <v>50</v>
      </c>
      <c r="O869">
        <f>Table4[[#This Row],[Qty]]*Table4[[#This Row],[Cost]]</f>
        <v>45</v>
      </c>
      <c r="P869">
        <f>Table4[[#This Row],[Total Sales]]-Table4[[#This Row],[COGS]]</f>
        <v>5</v>
      </c>
      <c r="Q869" s="1">
        <f>WEEKDAY(Table4[[#This Row],[Sales Date]])</f>
        <v>5</v>
      </c>
    </row>
    <row r="870" spans="2:17" x14ac:dyDescent="0.25">
      <c r="B870" t="s">
        <v>1660</v>
      </c>
      <c r="C870" s="9">
        <v>43973</v>
      </c>
      <c r="D870" t="s">
        <v>260</v>
      </c>
      <c r="E870" t="s">
        <v>30</v>
      </c>
      <c r="F870" t="s">
        <v>17</v>
      </c>
      <c r="G870" t="s">
        <v>18</v>
      </c>
      <c r="H870" t="s">
        <v>49</v>
      </c>
      <c r="I870" t="s">
        <v>20</v>
      </c>
      <c r="J870">
        <v>2</v>
      </c>
      <c r="K870" t="s">
        <v>21</v>
      </c>
      <c r="L870">
        <v>600</v>
      </c>
      <c r="M870">
        <v>450</v>
      </c>
      <c r="N870">
        <f>Table4[[#This Row],[Qty]]*Table4[[#This Row],[Price]]</f>
        <v>1200</v>
      </c>
      <c r="O870">
        <f>Table4[[#This Row],[Qty]]*Table4[[#This Row],[Cost]]</f>
        <v>900</v>
      </c>
      <c r="P870">
        <f>Table4[[#This Row],[Total Sales]]-Table4[[#This Row],[COGS]]</f>
        <v>300</v>
      </c>
      <c r="Q870" s="1">
        <f>WEEKDAY(Table4[[#This Row],[Sales Date]])</f>
        <v>6</v>
      </c>
    </row>
    <row r="871" spans="2:17" x14ac:dyDescent="0.25">
      <c r="B871" t="s">
        <v>1661</v>
      </c>
      <c r="C871" s="9">
        <v>43974</v>
      </c>
      <c r="D871" t="s">
        <v>262</v>
      </c>
      <c r="E871" t="s">
        <v>16</v>
      </c>
      <c r="F871" t="s">
        <v>17</v>
      </c>
      <c r="G871" t="s">
        <v>18</v>
      </c>
      <c r="H871" t="s">
        <v>52</v>
      </c>
      <c r="I871" t="s">
        <v>39</v>
      </c>
      <c r="J871">
        <v>2</v>
      </c>
      <c r="K871" t="s">
        <v>21</v>
      </c>
      <c r="L871">
        <v>170</v>
      </c>
      <c r="M871">
        <v>150</v>
      </c>
      <c r="N871">
        <f>Table4[[#This Row],[Qty]]*Table4[[#This Row],[Price]]</f>
        <v>340</v>
      </c>
      <c r="O871">
        <f>Table4[[#This Row],[Qty]]*Table4[[#This Row],[Cost]]</f>
        <v>300</v>
      </c>
      <c r="P871">
        <f>Table4[[#This Row],[Total Sales]]-Table4[[#This Row],[COGS]]</f>
        <v>40</v>
      </c>
      <c r="Q871" s="1">
        <f>WEEKDAY(Table4[[#This Row],[Sales Date]])</f>
        <v>7</v>
      </c>
    </row>
    <row r="872" spans="2:17" x14ac:dyDescent="0.25">
      <c r="B872" t="s">
        <v>1662</v>
      </c>
      <c r="C872" s="9">
        <v>43975</v>
      </c>
      <c r="D872" t="s">
        <v>264</v>
      </c>
      <c r="E872" t="s">
        <v>30</v>
      </c>
      <c r="F872" t="s">
        <v>24</v>
      </c>
      <c r="G872" t="s">
        <v>25</v>
      </c>
      <c r="H872" t="s">
        <v>19</v>
      </c>
      <c r="I872" t="s">
        <v>20</v>
      </c>
      <c r="J872">
        <v>1</v>
      </c>
      <c r="K872" t="s">
        <v>21</v>
      </c>
      <c r="L872">
        <v>25</v>
      </c>
      <c r="M872">
        <v>20</v>
      </c>
      <c r="N872">
        <f>Table4[[#This Row],[Qty]]*Table4[[#This Row],[Price]]</f>
        <v>25</v>
      </c>
      <c r="O872">
        <f>Table4[[#This Row],[Qty]]*Table4[[#This Row],[Cost]]</f>
        <v>20</v>
      </c>
      <c r="P872">
        <f>Table4[[#This Row],[Total Sales]]-Table4[[#This Row],[COGS]]</f>
        <v>5</v>
      </c>
      <c r="Q872" s="1">
        <f>WEEKDAY(Table4[[#This Row],[Sales Date]])</f>
        <v>1</v>
      </c>
    </row>
    <row r="873" spans="2:17" x14ac:dyDescent="0.25">
      <c r="B873" t="s">
        <v>1663</v>
      </c>
      <c r="C873" s="9">
        <v>43976</v>
      </c>
      <c r="D873" t="s">
        <v>266</v>
      </c>
      <c r="E873" t="s">
        <v>30</v>
      </c>
      <c r="F873" t="s">
        <v>31</v>
      </c>
      <c r="G873" t="s">
        <v>32</v>
      </c>
      <c r="H873" t="s">
        <v>68</v>
      </c>
      <c r="I873" t="s">
        <v>20</v>
      </c>
      <c r="J873">
        <v>1</v>
      </c>
      <c r="K873" t="s">
        <v>21</v>
      </c>
      <c r="L873">
        <v>6700</v>
      </c>
      <c r="M873">
        <v>5002</v>
      </c>
      <c r="N873">
        <f>Table4[[#This Row],[Qty]]*Table4[[#This Row],[Price]]</f>
        <v>6700</v>
      </c>
      <c r="O873">
        <f>Table4[[#This Row],[Qty]]*Table4[[#This Row],[Cost]]</f>
        <v>5002</v>
      </c>
      <c r="P873">
        <f>Table4[[#This Row],[Total Sales]]-Table4[[#This Row],[COGS]]</f>
        <v>1698</v>
      </c>
      <c r="Q873" s="1">
        <f>WEEKDAY(Table4[[#This Row],[Sales Date]])</f>
        <v>2</v>
      </c>
    </row>
    <row r="874" spans="2:17" x14ac:dyDescent="0.25">
      <c r="B874" t="s">
        <v>1664</v>
      </c>
      <c r="C874" s="9">
        <v>43977</v>
      </c>
      <c r="D874" t="s">
        <v>268</v>
      </c>
      <c r="E874" t="s">
        <v>30</v>
      </c>
      <c r="F874" t="s">
        <v>36</v>
      </c>
      <c r="G874" t="s">
        <v>37</v>
      </c>
      <c r="H874" t="s">
        <v>71</v>
      </c>
      <c r="I874" t="s">
        <v>20</v>
      </c>
      <c r="J874">
        <v>2</v>
      </c>
      <c r="K874" t="s">
        <v>21</v>
      </c>
      <c r="L874">
        <v>6700</v>
      </c>
      <c r="M874">
        <v>5000</v>
      </c>
      <c r="N874">
        <f>Table4[[#This Row],[Qty]]*Table4[[#This Row],[Price]]</f>
        <v>13400</v>
      </c>
      <c r="O874">
        <f>Table4[[#This Row],[Qty]]*Table4[[#This Row],[Cost]]</f>
        <v>10000</v>
      </c>
      <c r="P874">
        <f>Table4[[#This Row],[Total Sales]]-Table4[[#This Row],[COGS]]</f>
        <v>3400</v>
      </c>
      <c r="Q874" s="1">
        <f>WEEKDAY(Table4[[#This Row],[Sales Date]])</f>
        <v>3</v>
      </c>
    </row>
    <row r="875" spans="2:17" x14ac:dyDescent="0.25">
      <c r="B875" t="s">
        <v>1665</v>
      </c>
      <c r="C875" s="9">
        <v>43978</v>
      </c>
      <c r="D875" t="s">
        <v>270</v>
      </c>
      <c r="E875" t="s">
        <v>30</v>
      </c>
      <c r="F875" t="s">
        <v>17</v>
      </c>
      <c r="G875" t="s">
        <v>18</v>
      </c>
      <c r="H875" t="s">
        <v>55</v>
      </c>
      <c r="I875" t="s">
        <v>39</v>
      </c>
      <c r="J875">
        <v>2</v>
      </c>
      <c r="K875" t="s">
        <v>21</v>
      </c>
      <c r="L875">
        <v>6700</v>
      </c>
      <c r="M875">
        <v>5001</v>
      </c>
      <c r="N875">
        <f>Table4[[#This Row],[Qty]]*Table4[[#This Row],[Price]]</f>
        <v>13400</v>
      </c>
      <c r="O875">
        <f>Table4[[#This Row],[Qty]]*Table4[[#This Row],[Cost]]</f>
        <v>10002</v>
      </c>
      <c r="P875">
        <f>Table4[[#This Row],[Total Sales]]-Table4[[#This Row],[COGS]]</f>
        <v>3398</v>
      </c>
      <c r="Q875" s="1">
        <f>WEEKDAY(Table4[[#This Row],[Sales Date]])</f>
        <v>4</v>
      </c>
    </row>
    <row r="876" spans="2:17" x14ac:dyDescent="0.25">
      <c r="B876" t="s">
        <v>1666</v>
      </c>
      <c r="C876" s="9">
        <v>43976</v>
      </c>
      <c r="D876" t="s">
        <v>272</v>
      </c>
      <c r="E876" t="s">
        <v>30</v>
      </c>
      <c r="F876" t="s">
        <v>17</v>
      </c>
      <c r="G876" t="s">
        <v>18</v>
      </c>
      <c r="H876" t="s">
        <v>19</v>
      </c>
      <c r="I876" t="s">
        <v>20</v>
      </c>
      <c r="J876">
        <v>1</v>
      </c>
      <c r="K876" t="s">
        <v>21</v>
      </c>
      <c r="L876">
        <v>6700</v>
      </c>
      <c r="M876">
        <v>5002</v>
      </c>
      <c r="N876">
        <f>Table4[[#This Row],[Qty]]*Table4[[#This Row],[Price]]</f>
        <v>6700</v>
      </c>
      <c r="O876">
        <f>Table4[[#This Row],[Qty]]*Table4[[#This Row],[Cost]]</f>
        <v>5002</v>
      </c>
      <c r="P876">
        <f>Table4[[#This Row],[Total Sales]]-Table4[[#This Row],[COGS]]</f>
        <v>1698</v>
      </c>
      <c r="Q876" s="1">
        <f>WEEKDAY(Table4[[#This Row],[Sales Date]])</f>
        <v>2</v>
      </c>
    </row>
    <row r="877" spans="2:17" x14ac:dyDescent="0.25">
      <c r="B877" t="s">
        <v>1667</v>
      </c>
      <c r="C877" s="9">
        <v>43980</v>
      </c>
      <c r="D877" t="s">
        <v>274</v>
      </c>
      <c r="E877" t="s">
        <v>30</v>
      </c>
      <c r="F877" t="s">
        <v>24</v>
      </c>
      <c r="G877" t="s">
        <v>25</v>
      </c>
      <c r="H877" t="s">
        <v>26</v>
      </c>
      <c r="I877" t="s">
        <v>20</v>
      </c>
      <c r="J877">
        <v>1</v>
      </c>
      <c r="K877" t="s">
        <v>21</v>
      </c>
      <c r="L877">
        <v>6700</v>
      </c>
      <c r="M877">
        <v>5000</v>
      </c>
      <c r="N877">
        <f>Table4[[#This Row],[Qty]]*Table4[[#This Row],[Price]]</f>
        <v>6700</v>
      </c>
      <c r="O877">
        <f>Table4[[#This Row],[Qty]]*Table4[[#This Row],[Cost]]</f>
        <v>5000</v>
      </c>
      <c r="P877">
        <f>Table4[[#This Row],[Total Sales]]-Table4[[#This Row],[COGS]]</f>
        <v>1700</v>
      </c>
      <c r="Q877" s="1">
        <f>WEEKDAY(Table4[[#This Row],[Sales Date]])</f>
        <v>6</v>
      </c>
    </row>
    <row r="878" spans="2:17" x14ac:dyDescent="0.25">
      <c r="B878" t="s">
        <v>1668</v>
      </c>
      <c r="C878" s="9">
        <v>43981</v>
      </c>
      <c r="D878" t="s">
        <v>276</v>
      </c>
      <c r="E878" t="s">
        <v>30</v>
      </c>
      <c r="F878" t="s">
        <v>31</v>
      </c>
      <c r="G878" t="s">
        <v>32</v>
      </c>
      <c r="H878" t="s">
        <v>33</v>
      </c>
      <c r="I878" t="s">
        <v>20</v>
      </c>
      <c r="J878">
        <v>2</v>
      </c>
      <c r="K878" t="s">
        <v>21</v>
      </c>
      <c r="L878">
        <v>6700</v>
      </c>
      <c r="M878">
        <v>5001</v>
      </c>
      <c r="N878">
        <f>Table4[[#This Row],[Qty]]*Table4[[#This Row],[Price]]</f>
        <v>13400</v>
      </c>
      <c r="O878">
        <f>Table4[[#This Row],[Qty]]*Table4[[#This Row],[Cost]]</f>
        <v>10002</v>
      </c>
      <c r="P878">
        <f>Table4[[#This Row],[Total Sales]]-Table4[[#This Row],[COGS]]</f>
        <v>3398</v>
      </c>
      <c r="Q878" s="1">
        <f>WEEKDAY(Table4[[#This Row],[Sales Date]])</f>
        <v>7</v>
      </c>
    </row>
    <row r="879" spans="2:17" x14ac:dyDescent="0.25">
      <c r="B879" t="s">
        <v>1669</v>
      </c>
      <c r="C879" s="9">
        <v>43982</v>
      </c>
      <c r="D879" t="s">
        <v>278</v>
      </c>
      <c r="E879" t="s">
        <v>30</v>
      </c>
      <c r="F879" t="s">
        <v>36</v>
      </c>
      <c r="G879" t="s">
        <v>37</v>
      </c>
      <c r="H879" t="s">
        <v>38</v>
      </c>
      <c r="I879" t="s">
        <v>39</v>
      </c>
      <c r="J879">
        <v>2</v>
      </c>
      <c r="K879" t="s">
        <v>21</v>
      </c>
      <c r="L879">
        <v>6700</v>
      </c>
      <c r="M879">
        <v>5002</v>
      </c>
      <c r="N879">
        <f>Table4[[#This Row],[Qty]]*Table4[[#This Row],[Price]]</f>
        <v>13400</v>
      </c>
      <c r="O879">
        <f>Table4[[#This Row],[Qty]]*Table4[[#This Row],[Cost]]</f>
        <v>10004</v>
      </c>
      <c r="P879">
        <f>Table4[[#This Row],[Total Sales]]-Table4[[#This Row],[COGS]]</f>
        <v>3396</v>
      </c>
      <c r="Q879" s="1">
        <f>WEEKDAY(Table4[[#This Row],[Sales Date]])</f>
        <v>1</v>
      </c>
    </row>
    <row r="880" spans="2:17" x14ac:dyDescent="0.25">
      <c r="B880" t="s">
        <v>1670</v>
      </c>
      <c r="C880" s="9">
        <v>43952</v>
      </c>
      <c r="D880" t="s">
        <v>280</v>
      </c>
      <c r="E880" t="s">
        <v>30</v>
      </c>
      <c r="F880" t="s">
        <v>17</v>
      </c>
      <c r="G880" t="s">
        <v>18</v>
      </c>
      <c r="H880" t="s">
        <v>42</v>
      </c>
      <c r="I880" t="s">
        <v>20</v>
      </c>
      <c r="J880">
        <v>1</v>
      </c>
      <c r="K880" t="s">
        <v>21</v>
      </c>
      <c r="L880">
        <v>22000</v>
      </c>
      <c r="M880">
        <v>20000</v>
      </c>
      <c r="N880">
        <f>Table4[[#This Row],[Qty]]*Table4[[#This Row],[Price]]</f>
        <v>22000</v>
      </c>
      <c r="O880">
        <f>Table4[[#This Row],[Qty]]*Table4[[#This Row],[Cost]]</f>
        <v>20000</v>
      </c>
      <c r="P880">
        <f>Table4[[#This Row],[Total Sales]]-Table4[[#This Row],[COGS]]</f>
        <v>2000</v>
      </c>
      <c r="Q880" s="1">
        <f>WEEKDAY(Table4[[#This Row],[Sales Date]])</f>
        <v>6</v>
      </c>
    </row>
    <row r="881" spans="2:17" x14ac:dyDescent="0.25">
      <c r="B881" t="s">
        <v>1671</v>
      </c>
      <c r="C881" s="9">
        <v>43953</v>
      </c>
      <c r="D881" t="s">
        <v>282</v>
      </c>
      <c r="E881" t="s">
        <v>30</v>
      </c>
      <c r="F881" t="s">
        <v>17</v>
      </c>
      <c r="G881" t="s">
        <v>18</v>
      </c>
      <c r="H881" t="s">
        <v>45</v>
      </c>
      <c r="I881" t="s">
        <v>46</v>
      </c>
      <c r="J881">
        <v>1</v>
      </c>
      <c r="K881" t="s">
        <v>27</v>
      </c>
      <c r="L881">
        <v>11000</v>
      </c>
      <c r="M881">
        <v>10000</v>
      </c>
      <c r="N881">
        <f>Table4[[#This Row],[Qty]]*Table4[[#This Row],[Price]]</f>
        <v>11000</v>
      </c>
      <c r="O881">
        <f>Table4[[#This Row],[Qty]]*Table4[[#This Row],[Cost]]</f>
        <v>10000</v>
      </c>
      <c r="P881">
        <f>Table4[[#This Row],[Total Sales]]-Table4[[#This Row],[COGS]]</f>
        <v>1000</v>
      </c>
      <c r="Q881" s="1">
        <f>WEEKDAY(Table4[[#This Row],[Sales Date]])</f>
        <v>7</v>
      </c>
    </row>
    <row r="882" spans="2:17" x14ac:dyDescent="0.25">
      <c r="B882" t="s">
        <v>1672</v>
      </c>
      <c r="C882" s="9">
        <v>43954</v>
      </c>
      <c r="D882" t="s">
        <v>284</v>
      </c>
      <c r="E882" t="s">
        <v>30</v>
      </c>
      <c r="F882" t="s">
        <v>24</v>
      </c>
      <c r="G882" t="s">
        <v>25</v>
      </c>
      <c r="H882" t="s">
        <v>49</v>
      </c>
      <c r="I882" t="s">
        <v>20</v>
      </c>
      <c r="J882">
        <v>1</v>
      </c>
      <c r="K882" t="s">
        <v>21</v>
      </c>
      <c r="L882">
        <v>8500</v>
      </c>
      <c r="M882">
        <v>7600</v>
      </c>
      <c r="N882">
        <f>Table4[[#This Row],[Qty]]*Table4[[#This Row],[Price]]</f>
        <v>8500</v>
      </c>
      <c r="O882">
        <f>Table4[[#This Row],[Qty]]*Table4[[#This Row],[Cost]]</f>
        <v>7600</v>
      </c>
      <c r="P882">
        <f>Table4[[#This Row],[Total Sales]]-Table4[[#This Row],[COGS]]</f>
        <v>900</v>
      </c>
      <c r="Q882" s="1">
        <f>WEEKDAY(Table4[[#This Row],[Sales Date]])</f>
        <v>1</v>
      </c>
    </row>
    <row r="883" spans="2:17" x14ac:dyDescent="0.25">
      <c r="B883" t="s">
        <v>1673</v>
      </c>
      <c r="C883" s="9">
        <v>43955</v>
      </c>
      <c r="D883" t="s">
        <v>286</v>
      </c>
      <c r="E883" t="s">
        <v>30</v>
      </c>
      <c r="F883" t="s">
        <v>31</v>
      </c>
      <c r="G883" t="s">
        <v>32</v>
      </c>
      <c r="H883" t="s">
        <v>52</v>
      </c>
      <c r="I883" t="s">
        <v>39</v>
      </c>
      <c r="J883">
        <v>2</v>
      </c>
      <c r="K883" t="s">
        <v>27</v>
      </c>
      <c r="L883">
        <v>8500</v>
      </c>
      <c r="M883">
        <v>7600</v>
      </c>
      <c r="N883">
        <f>Table4[[#This Row],[Qty]]*Table4[[#This Row],[Price]]</f>
        <v>17000</v>
      </c>
      <c r="O883">
        <f>Table4[[#This Row],[Qty]]*Table4[[#This Row],[Cost]]</f>
        <v>15200</v>
      </c>
      <c r="P883">
        <f>Table4[[#This Row],[Total Sales]]-Table4[[#This Row],[COGS]]</f>
        <v>1800</v>
      </c>
      <c r="Q883" s="1">
        <f>WEEKDAY(Table4[[#This Row],[Sales Date]])</f>
        <v>2</v>
      </c>
    </row>
    <row r="884" spans="2:17" x14ac:dyDescent="0.25">
      <c r="B884" t="s">
        <v>1674</v>
      </c>
      <c r="C884" s="9">
        <v>43956</v>
      </c>
      <c r="D884" t="s">
        <v>288</v>
      </c>
      <c r="E884" t="s">
        <v>30</v>
      </c>
      <c r="F884" t="s">
        <v>36</v>
      </c>
      <c r="G884" t="s">
        <v>37</v>
      </c>
      <c r="H884" t="s">
        <v>19</v>
      </c>
      <c r="I884" t="s">
        <v>20</v>
      </c>
      <c r="J884">
        <v>3</v>
      </c>
      <c r="K884" t="s">
        <v>21</v>
      </c>
      <c r="L884">
        <v>13200.000000000002</v>
      </c>
      <c r="M884">
        <v>12000</v>
      </c>
      <c r="N884">
        <f>Table4[[#This Row],[Qty]]*Table4[[#This Row],[Price]]</f>
        <v>39600.000000000007</v>
      </c>
      <c r="O884">
        <f>Table4[[#This Row],[Qty]]*Table4[[#This Row],[Cost]]</f>
        <v>36000</v>
      </c>
      <c r="P884">
        <f>Table4[[#This Row],[Total Sales]]-Table4[[#This Row],[COGS]]</f>
        <v>3600.0000000000073</v>
      </c>
      <c r="Q884" s="1">
        <f>WEEKDAY(Table4[[#This Row],[Sales Date]])</f>
        <v>3</v>
      </c>
    </row>
    <row r="885" spans="2:17" x14ac:dyDescent="0.25">
      <c r="B885" t="s">
        <v>1675</v>
      </c>
      <c r="C885" s="9">
        <v>43957</v>
      </c>
      <c r="D885" t="s">
        <v>290</v>
      </c>
      <c r="E885" t="s">
        <v>16</v>
      </c>
      <c r="F885" t="s">
        <v>17</v>
      </c>
      <c r="G885" t="s">
        <v>18</v>
      </c>
      <c r="H885" t="s">
        <v>68</v>
      </c>
      <c r="I885" t="s">
        <v>20</v>
      </c>
      <c r="J885">
        <v>2</v>
      </c>
      <c r="K885" t="s">
        <v>21</v>
      </c>
      <c r="L885">
        <v>22000</v>
      </c>
      <c r="M885">
        <v>20000</v>
      </c>
      <c r="N885">
        <f>Table4[[#This Row],[Qty]]*Table4[[#This Row],[Price]]</f>
        <v>44000</v>
      </c>
      <c r="O885">
        <f>Table4[[#This Row],[Qty]]*Table4[[#This Row],[Cost]]</f>
        <v>40000</v>
      </c>
      <c r="P885">
        <f>Table4[[#This Row],[Total Sales]]-Table4[[#This Row],[COGS]]</f>
        <v>4000</v>
      </c>
      <c r="Q885" s="1">
        <f>WEEKDAY(Table4[[#This Row],[Sales Date]])</f>
        <v>4</v>
      </c>
    </row>
    <row r="886" spans="2:17" x14ac:dyDescent="0.25">
      <c r="B886" t="s">
        <v>1676</v>
      </c>
      <c r="C886" s="9">
        <v>43958</v>
      </c>
      <c r="D886" t="s">
        <v>292</v>
      </c>
      <c r="E886" t="s">
        <v>16</v>
      </c>
      <c r="F886" t="s">
        <v>36</v>
      </c>
      <c r="G886" t="s">
        <v>37</v>
      </c>
      <c r="H886" t="s">
        <v>71</v>
      </c>
      <c r="I886" t="s">
        <v>20</v>
      </c>
      <c r="J886">
        <v>2</v>
      </c>
      <c r="K886" t="s">
        <v>21</v>
      </c>
      <c r="L886">
        <v>7700</v>
      </c>
      <c r="M886">
        <v>7000</v>
      </c>
      <c r="N886">
        <f>Table4[[#This Row],[Qty]]*Table4[[#This Row],[Price]]</f>
        <v>15400</v>
      </c>
      <c r="O886">
        <f>Table4[[#This Row],[Qty]]*Table4[[#This Row],[Cost]]</f>
        <v>14000</v>
      </c>
      <c r="P886">
        <f>Table4[[#This Row],[Total Sales]]-Table4[[#This Row],[COGS]]</f>
        <v>1400</v>
      </c>
      <c r="Q886" s="1">
        <f>WEEKDAY(Table4[[#This Row],[Sales Date]])</f>
        <v>5</v>
      </c>
    </row>
    <row r="887" spans="2:17" x14ac:dyDescent="0.25">
      <c r="B887" t="s">
        <v>1677</v>
      </c>
      <c r="C887" s="9">
        <v>43956</v>
      </c>
      <c r="D887" t="s">
        <v>294</v>
      </c>
      <c r="E887" t="s">
        <v>16</v>
      </c>
      <c r="F887" t="s">
        <v>17</v>
      </c>
      <c r="G887" t="s">
        <v>18</v>
      </c>
      <c r="H887" t="s">
        <v>55</v>
      </c>
      <c r="I887" t="s">
        <v>39</v>
      </c>
      <c r="J887">
        <v>3</v>
      </c>
      <c r="K887" t="s">
        <v>21</v>
      </c>
      <c r="L887">
        <v>22000</v>
      </c>
      <c r="M887">
        <v>20000</v>
      </c>
      <c r="N887">
        <f>Table4[[#This Row],[Qty]]*Table4[[#This Row],[Price]]</f>
        <v>66000</v>
      </c>
      <c r="O887">
        <f>Table4[[#This Row],[Qty]]*Table4[[#This Row],[Cost]]</f>
        <v>60000</v>
      </c>
      <c r="P887">
        <f>Table4[[#This Row],[Total Sales]]-Table4[[#This Row],[COGS]]</f>
        <v>6000</v>
      </c>
      <c r="Q887" s="1">
        <f>WEEKDAY(Table4[[#This Row],[Sales Date]])</f>
        <v>3</v>
      </c>
    </row>
    <row r="888" spans="2:17" x14ac:dyDescent="0.25">
      <c r="B888" t="s">
        <v>1678</v>
      </c>
      <c r="C888" s="9">
        <v>43960</v>
      </c>
      <c r="D888" t="s">
        <v>296</v>
      </c>
      <c r="E888" t="s">
        <v>30</v>
      </c>
      <c r="F888" t="s">
        <v>36</v>
      </c>
      <c r="G888" t="s">
        <v>37</v>
      </c>
      <c r="H888" t="s">
        <v>19</v>
      </c>
      <c r="I888" t="s">
        <v>20</v>
      </c>
      <c r="J888">
        <v>1</v>
      </c>
      <c r="K888" t="s">
        <v>21</v>
      </c>
      <c r="L888">
        <v>44000</v>
      </c>
      <c r="M888">
        <v>40000</v>
      </c>
      <c r="N888">
        <f>Table4[[#This Row],[Qty]]*Table4[[#This Row],[Price]]</f>
        <v>44000</v>
      </c>
      <c r="O888">
        <f>Table4[[#This Row],[Qty]]*Table4[[#This Row],[Cost]]</f>
        <v>40000</v>
      </c>
      <c r="P888">
        <f>Table4[[#This Row],[Total Sales]]-Table4[[#This Row],[COGS]]</f>
        <v>4000</v>
      </c>
      <c r="Q888" s="1">
        <f>WEEKDAY(Table4[[#This Row],[Sales Date]])</f>
        <v>7</v>
      </c>
    </row>
    <row r="889" spans="2:17" x14ac:dyDescent="0.25">
      <c r="B889" t="s">
        <v>1679</v>
      </c>
      <c r="C889" s="9">
        <v>43961</v>
      </c>
      <c r="D889" t="s">
        <v>298</v>
      </c>
      <c r="E889" t="s">
        <v>30</v>
      </c>
      <c r="F889" t="s">
        <v>17</v>
      </c>
      <c r="G889" t="s">
        <v>18</v>
      </c>
      <c r="H889" t="s">
        <v>26</v>
      </c>
      <c r="I889" t="s">
        <v>20</v>
      </c>
      <c r="J889">
        <v>2</v>
      </c>
      <c r="K889" t="s">
        <v>21</v>
      </c>
      <c r="L889">
        <v>19800</v>
      </c>
      <c r="M889">
        <v>18000</v>
      </c>
      <c r="N889">
        <f>Table4[[#This Row],[Qty]]*Table4[[#This Row],[Price]]</f>
        <v>39600</v>
      </c>
      <c r="O889">
        <f>Table4[[#This Row],[Qty]]*Table4[[#This Row],[Cost]]</f>
        <v>36000</v>
      </c>
      <c r="P889">
        <f>Table4[[#This Row],[Total Sales]]-Table4[[#This Row],[COGS]]</f>
        <v>3600</v>
      </c>
      <c r="Q889" s="1">
        <f>WEEKDAY(Table4[[#This Row],[Sales Date]])</f>
        <v>1</v>
      </c>
    </row>
    <row r="890" spans="2:17" x14ac:dyDescent="0.25">
      <c r="B890" t="s">
        <v>1680</v>
      </c>
      <c r="C890" s="9">
        <v>43962</v>
      </c>
      <c r="D890" t="s">
        <v>300</v>
      </c>
      <c r="E890" t="s">
        <v>30</v>
      </c>
      <c r="F890" t="s">
        <v>36</v>
      </c>
      <c r="G890" t="s">
        <v>37</v>
      </c>
      <c r="H890" t="s">
        <v>33</v>
      </c>
      <c r="I890" t="s">
        <v>20</v>
      </c>
      <c r="J890">
        <v>2</v>
      </c>
      <c r="K890" t="s">
        <v>21</v>
      </c>
      <c r="L890">
        <v>9950</v>
      </c>
      <c r="M890">
        <v>9000</v>
      </c>
      <c r="N890">
        <f>Table4[[#This Row],[Qty]]*Table4[[#This Row],[Price]]</f>
        <v>19900</v>
      </c>
      <c r="O890">
        <f>Table4[[#This Row],[Qty]]*Table4[[#This Row],[Cost]]</f>
        <v>18000</v>
      </c>
      <c r="P890">
        <f>Table4[[#This Row],[Total Sales]]-Table4[[#This Row],[COGS]]</f>
        <v>1900</v>
      </c>
      <c r="Q890" s="1">
        <f>WEEKDAY(Table4[[#This Row],[Sales Date]])</f>
        <v>2</v>
      </c>
    </row>
    <row r="891" spans="2:17" x14ac:dyDescent="0.25">
      <c r="B891" t="s">
        <v>1681</v>
      </c>
      <c r="C891" s="9">
        <v>43963</v>
      </c>
      <c r="D891" t="s">
        <v>302</v>
      </c>
      <c r="E891" t="s">
        <v>30</v>
      </c>
      <c r="F891" t="s">
        <v>17</v>
      </c>
      <c r="G891" t="s">
        <v>18</v>
      </c>
      <c r="H891" t="s">
        <v>38</v>
      </c>
      <c r="I891" t="s">
        <v>39</v>
      </c>
      <c r="J891">
        <v>2</v>
      </c>
      <c r="K891" t="s">
        <v>21</v>
      </c>
      <c r="L891">
        <v>7700</v>
      </c>
      <c r="M891">
        <v>7000</v>
      </c>
      <c r="N891">
        <f>Table4[[#This Row],[Qty]]*Table4[[#This Row],[Price]]</f>
        <v>15400</v>
      </c>
      <c r="O891">
        <f>Table4[[#This Row],[Qty]]*Table4[[#This Row],[Cost]]</f>
        <v>14000</v>
      </c>
      <c r="P891">
        <f>Table4[[#This Row],[Total Sales]]-Table4[[#This Row],[COGS]]</f>
        <v>1400</v>
      </c>
      <c r="Q891" s="1">
        <f>WEEKDAY(Table4[[#This Row],[Sales Date]])</f>
        <v>3</v>
      </c>
    </row>
    <row r="892" spans="2:17" x14ac:dyDescent="0.25">
      <c r="B892" t="s">
        <v>1682</v>
      </c>
      <c r="C892" s="9">
        <v>43964</v>
      </c>
      <c r="D892" t="s">
        <v>304</v>
      </c>
      <c r="E892" t="s">
        <v>16</v>
      </c>
      <c r="F892" t="s">
        <v>36</v>
      </c>
      <c r="G892" t="s">
        <v>37</v>
      </c>
      <c r="H892" t="s">
        <v>42</v>
      </c>
      <c r="I892" t="s">
        <v>20</v>
      </c>
      <c r="J892">
        <v>4</v>
      </c>
      <c r="K892" t="s">
        <v>21</v>
      </c>
      <c r="L892">
        <v>11000</v>
      </c>
      <c r="M892">
        <v>10000</v>
      </c>
      <c r="N892">
        <f>Table4[[#This Row],[Qty]]*Table4[[#This Row],[Price]]</f>
        <v>44000</v>
      </c>
      <c r="O892">
        <f>Table4[[#This Row],[Qty]]*Table4[[#This Row],[Cost]]</f>
        <v>40000</v>
      </c>
      <c r="P892">
        <f>Table4[[#This Row],[Total Sales]]-Table4[[#This Row],[COGS]]</f>
        <v>4000</v>
      </c>
      <c r="Q892" s="1">
        <f>WEEKDAY(Table4[[#This Row],[Sales Date]])</f>
        <v>4</v>
      </c>
    </row>
    <row r="893" spans="2:17" x14ac:dyDescent="0.25">
      <c r="B893" t="s">
        <v>1683</v>
      </c>
      <c r="C893" s="9">
        <v>43965</v>
      </c>
      <c r="D893" t="s">
        <v>306</v>
      </c>
      <c r="E893" t="s">
        <v>30</v>
      </c>
      <c r="F893" t="s">
        <v>17</v>
      </c>
      <c r="G893" t="s">
        <v>18</v>
      </c>
      <c r="H893" t="s">
        <v>45</v>
      </c>
      <c r="I893" t="s">
        <v>46</v>
      </c>
      <c r="J893">
        <v>1</v>
      </c>
      <c r="K893" t="s">
        <v>21</v>
      </c>
      <c r="L893">
        <v>13200.000000000002</v>
      </c>
      <c r="M893">
        <v>12000</v>
      </c>
      <c r="N893">
        <f>Table4[[#This Row],[Qty]]*Table4[[#This Row],[Price]]</f>
        <v>13200.000000000002</v>
      </c>
      <c r="O893">
        <f>Table4[[#This Row],[Qty]]*Table4[[#This Row],[Cost]]</f>
        <v>12000</v>
      </c>
      <c r="P893">
        <f>Table4[[#This Row],[Total Sales]]-Table4[[#This Row],[COGS]]</f>
        <v>1200.0000000000018</v>
      </c>
      <c r="Q893" s="1">
        <f>WEEKDAY(Table4[[#This Row],[Sales Date]])</f>
        <v>5</v>
      </c>
    </row>
    <row r="894" spans="2:17" x14ac:dyDescent="0.25">
      <c r="B894" t="s">
        <v>1684</v>
      </c>
      <c r="C894" s="9">
        <v>43966</v>
      </c>
      <c r="D894" t="s">
        <v>308</v>
      </c>
      <c r="E894" t="s">
        <v>30</v>
      </c>
      <c r="F894" t="s">
        <v>36</v>
      </c>
      <c r="G894" t="s">
        <v>37</v>
      </c>
      <c r="H894" t="s">
        <v>49</v>
      </c>
      <c r="I894" t="s">
        <v>20</v>
      </c>
      <c r="J894">
        <v>2</v>
      </c>
      <c r="K894" t="s">
        <v>21</v>
      </c>
      <c r="L894">
        <v>9950</v>
      </c>
      <c r="M894">
        <v>9000</v>
      </c>
      <c r="N894">
        <f>Table4[[#This Row],[Qty]]*Table4[[#This Row],[Price]]</f>
        <v>19900</v>
      </c>
      <c r="O894">
        <f>Table4[[#This Row],[Qty]]*Table4[[#This Row],[Cost]]</f>
        <v>18000</v>
      </c>
      <c r="P894">
        <f>Table4[[#This Row],[Total Sales]]-Table4[[#This Row],[COGS]]</f>
        <v>1900</v>
      </c>
      <c r="Q894" s="1">
        <f>WEEKDAY(Table4[[#This Row],[Sales Date]])</f>
        <v>6</v>
      </c>
    </row>
    <row r="895" spans="2:17" x14ac:dyDescent="0.25">
      <c r="B895" t="s">
        <v>1685</v>
      </c>
      <c r="C895" s="9">
        <v>43967</v>
      </c>
      <c r="D895" t="s">
        <v>310</v>
      </c>
      <c r="E895" t="s">
        <v>30</v>
      </c>
      <c r="F895" t="s">
        <v>17</v>
      </c>
      <c r="G895" t="s">
        <v>18</v>
      </c>
      <c r="H895" t="s">
        <v>52</v>
      </c>
      <c r="I895" t="s">
        <v>39</v>
      </c>
      <c r="J895">
        <v>2</v>
      </c>
      <c r="K895" t="s">
        <v>21</v>
      </c>
      <c r="L895">
        <v>7700</v>
      </c>
      <c r="M895">
        <v>7000</v>
      </c>
      <c r="N895">
        <f>Table4[[#This Row],[Qty]]*Table4[[#This Row],[Price]]</f>
        <v>15400</v>
      </c>
      <c r="O895">
        <f>Table4[[#This Row],[Qty]]*Table4[[#This Row],[Cost]]</f>
        <v>14000</v>
      </c>
      <c r="P895">
        <f>Table4[[#This Row],[Total Sales]]-Table4[[#This Row],[COGS]]</f>
        <v>1400</v>
      </c>
      <c r="Q895" s="1">
        <f>WEEKDAY(Table4[[#This Row],[Sales Date]])</f>
        <v>7</v>
      </c>
    </row>
    <row r="896" spans="2:17" x14ac:dyDescent="0.25">
      <c r="B896" t="s">
        <v>1686</v>
      </c>
      <c r="C896" s="9">
        <v>43968</v>
      </c>
      <c r="D896" t="s">
        <v>312</v>
      </c>
      <c r="E896" t="s">
        <v>30</v>
      </c>
      <c r="F896" t="s">
        <v>36</v>
      </c>
      <c r="G896" t="s">
        <v>37</v>
      </c>
      <c r="H896" t="s">
        <v>19</v>
      </c>
      <c r="I896" t="s">
        <v>20</v>
      </c>
      <c r="J896">
        <v>4</v>
      </c>
      <c r="K896" t="s">
        <v>21</v>
      </c>
      <c r="L896">
        <v>11000</v>
      </c>
      <c r="M896">
        <v>10000</v>
      </c>
      <c r="N896">
        <f>Table4[[#This Row],[Qty]]*Table4[[#This Row],[Price]]</f>
        <v>44000</v>
      </c>
      <c r="O896">
        <f>Table4[[#This Row],[Qty]]*Table4[[#This Row],[Cost]]</f>
        <v>40000</v>
      </c>
      <c r="P896">
        <f>Table4[[#This Row],[Total Sales]]-Table4[[#This Row],[COGS]]</f>
        <v>4000</v>
      </c>
      <c r="Q896" s="1">
        <f>WEEKDAY(Table4[[#This Row],[Sales Date]])</f>
        <v>1</v>
      </c>
    </row>
    <row r="897" spans="2:17" x14ac:dyDescent="0.25">
      <c r="B897" t="s">
        <v>1687</v>
      </c>
      <c r="C897" s="9">
        <v>43966</v>
      </c>
      <c r="D897" t="s">
        <v>314</v>
      </c>
      <c r="E897" t="s">
        <v>30</v>
      </c>
      <c r="F897" t="s">
        <v>17</v>
      </c>
      <c r="G897" t="s">
        <v>18</v>
      </c>
      <c r="H897" t="s">
        <v>68</v>
      </c>
      <c r="I897" t="s">
        <v>20</v>
      </c>
      <c r="J897">
        <v>1</v>
      </c>
      <c r="K897" t="s">
        <v>21</v>
      </c>
      <c r="L897">
        <v>13200.000000000002</v>
      </c>
      <c r="M897">
        <v>12000</v>
      </c>
      <c r="N897">
        <f>Table4[[#This Row],[Qty]]*Table4[[#This Row],[Price]]</f>
        <v>13200.000000000002</v>
      </c>
      <c r="O897">
        <f>Table4[[#This Row],[Qty]]*Table4[[#This Row],[Cost]]</f>
        <v>12000</v>
      </c>
      <c r="P897">
        <f>Table4[[#This Row],[Total Sales]]-Table4[[#This Row],[COGS]]</f>
        <v>1200.0000000000018</v>
      </c>
      <c r="Q897" s="1">
        <f>WEEKDAY(Table4[[#This Row],[Sales Date]])</f>
        <v>6</v>
      </c>
    </row>
    <row r="898" spans="2:17" x14ac:dyDescent="0.25">
      <c r="B898" t="s">
        <v>1688</v>
      </c>
      <c r="C898" s="9">
        <v>43970</v>
      </c>
      <c r="D898" t="s">
        <v>316</v>
      </c>
      <c r="E898" t="s">
        <v>30</v>
      </c>
      <c r="F898" t="s">
        <v>36</v>
      </c>
      <c r="G898" t="s">
        <v>37</v>
      </c>
      <c r="H898" t="s">
        <v>71</v>
      </c>
      <c r="I898" t="s">
        <v>46</v>
      </c>
      <c r="J898">
        <v>2</v>
      </c>
      <c r="K898" t="s">
        <v>21</v>
      </c>
      <c r="L898">
        <v>9950</v>
      </c>
      <c r="M898">
        <v>9000</v>
      </c>
      <c r="N898">
        <f>Table4[[#This Row],[Qty]]*Table4[[#This Row],[Price]]</f>
        <v>19900</v>
      </c>
      <c r="O898">
        <f>Table4[[#This Row],[Qty]]*Table4[[#This Row],[Cost]]</f>
        <v>18000</v>
      </c>
      <c r="P898">
        <f>Table4[[#This Row],[Total Sales]]-Table4[[#This Row],[COGS]]</f>
        <v>1900</v>
      </c>
      <c r="Q898" s="1">
        <f>WEEKDAY(Table4[[#This Row],[Sales Date]])</f>
        <v>3</v>
      </c>
    </row>
    <row r="899" spans="2:17" x14ac:dyDescent="0.25">
      <c r="B899" t="s">
        <v>1689</v>
      </c>
      <c r="C899" s="9">
        <v>43971</v>
      </c>
      <c r="D899" t="s">
        <v>318</v>
      </c>
      <c r="E899" t="s">
        <v>30</v>
      </c>
      <c r="F899" t="s">
        <v>17</v>
      </c>
      <c r="G899" t="s">
        <v>18</v>
      </c>
      <c r="H899" t="s">
        <v>26</v>
      </c>
      <c r="I899" t="s">
        <v>20</v>
      </c>
      <c r="J899">
        <v>2</v>
      </c>
      <c r="K899" t="s">
        <v>21</v>
      </c>
      <c r="L899">
        <v>7700</v>
      </c>
      <c r="M899">
        <v>7000</v>
      </c>
      <c r="N899">
        <f>Table4[[#This Row],[Qty]]*Table4[[#This Row],[Price]]</f>
        <v>15400</v>
      </c>
      <c r="O899">
        <f>Table4[[#This Row],[Qty]]*Table4[[#This Row],[Cost]]</f>
        <v>14000</v>
      </c>
      <c r="P899">
        <f>Table4[[#This Row],[Total Sales]]-Table4[[#This Row],[COGS]]</f>
        <v>1400</v>
      </c>
      <c r="Q899" s="1">
        <f>WEEKDAY(Table4[[#This Row],[Sales Date]])</f>
        <v>4</v>
      </c>
    </row>
    <row r="900" spans="2:17" x14ac:dyDescent="0.25">
      <c r="B900" t="s">
        <v>1690</v>
      </c>
      <c r="C900" s="9">
        <v>43972</v>
      </c>
      <c r="D900" t="s">
        <v>320</v>
      </c>
      <c r="E900" t="s">
        <v>30</v>
      </c>
      <c r="F900" t="s">
        <v>36</v>
      </c>
      <c r="G900" t="s">
        <v>37</v>
      </c>
      <c r="H900" t="s">
        <v>33</v>
      </c>
      <c r="I900" t="s">
        <v>39</v>
      </c>
      <c r="J900">
        <v>1</v>
      </c>
      <c r="K900" t="s">
        <v>21</v>
      </c>
      <c r="L900">
        <v>11000</v>
      </c>
      <c r="M900">
        <v>10000</v>
      </c>
      <c r="N900">
        <f>Table4[[#This Row],[Qty]]*Table4[[#This Row],[Price]]</f>
        <v>11000</v>
      </c>
      <c r="O900">
        <f>Table4[[#This Row],[Qty]]*Table4[[#This Row],[Cost]]</f>
        <v>10000</v>
      </c>
      <c r="P900">
        <f>Table4[[#This Row],[Total Sales]]-Table4[[#This Row],[COGS]]</f>
        <v>1000</v>
      </c>
      <c r="Q900" s="1">
        <f>WEEKDAY(Table4[[#This Row],[Sales Date]])</f>
        <v>5</v>
      </c>
    </row>
    <row r="901" spans="2:17" x14ac:dyDescent="0.25">
      <c r="B901" t="s">
        <v>1691</v>
      </c>
      <c r="C901" s="9">
        <v>43973</v>
      </c>
      <c r="D901" t="s">
        <v>322</v>
      </c>
      <c r="E901" t="s">
        <v>30</v>
      </c>
      <c r="F901" t="s">
        <v>17</v>
      </c>
      <c r="G901" t="s">
        <v>18</v>
      </c>
      <c r="H901" t="s">
        <v>38</v>
      </c>
      <c r="I901" t="s">
        <v>20</v>
      </c>
      <c r="J901">
        <v>1</v>
      </c>
      <c r="K901" t="s">
        <v>21</v>
      </c>
      <c r="L901">
        <v>7700.0000000000009</v>
      </c>
      <c r="M901">
        <v>7000</v>
      </c>
      <c r="N901">
        <f>Table4[[#This Row],[Qty]]*Table4[[#This Row],[Price]]</f>
        <v>7700.0000000000009</v>
      </c>
      <c r="O901">
        <f>Table4[[#This Row],[Qty]]*Table4[[#This Row],[Cost]]</f>
        <v>7000</v>
      </c>
      <c r="P901">
        <f>Table4[[#This Row],[Total Sales]]-Table4[[#This Row],[COGS]]</f>
        <v>700.00000000000091</v>
      </c>
      <c r="Q901" s="1">
        <f>WEEKDAY(Table4[[#This Row],[Sales Date]])</f>
        <v>6</v>
      </c>
    </row>
    <row r="902" spans="2:17" x14ac:dyDescent="0.25">
      <c r="B902" t="s">
        <v>1692</v>
      </c>
      <c r="C902" s="9">
        <v>43974</v>
      </c>
      <c r="E902" t="s">
        <v>30</v>
      </c>
      <c r="F902" t="s">
        <v>36</v>
      </c>
      <c r="G902" t="s">
        <v>37</v>
      </c>
      <c r="H902" t="s">
        <v>42</v>
      </c>
      <c r="I902" t="s">
        <v>20</v>
      </c>
      <c r="J902">
        <v>2</v>
      </c>
      <c r="K902" t="s">
        <v>21</v>
      </c>
      <c r="L902">
        <v>9950</v>
      </c>
      <c r="M902">
        <v>9000</v>
      </c>
      <c r="N902">
        <f>Table4[[#This Row],[Qty]]*Table4[[#This Row],[Price]]</f>
        <v>19900</v>
      </c>
      <c r="O902">
        <f>Table4[[#This Row],[Qty]]*Table4[[#This Row],[Cost]]</f>
        <v>18000</v>
      </c>
      <c r="P902">
        <f>Table4[[#This Row],[Total Sales]]-Table4[[#This Row],[COGS]]</f>
        <v>1900</v>
      </c>
      <c r="Q902" s="1">
        <f>WEEKDAY(Table4[[#This Row],[Sales Date]])</f>
        <v>7</v>
      </c>
    </row>
    <row r="903" spans="2:17" x14ac:dyDescent="0.25">
      <c r="B903" t="s">
        <v>1693</v>
      </c>
      <c r="C903" s="9">
        <v>43975</v>
      </c>
      <c r="D903" t="s">
        <v>325</v>
      </c>
      <c r="E903" t="s">
        <v>30</v>
      </c>
      <c r="F903" t="s">
        <v>17</v>
      </c>
      <c r="G903" t="s">
        <v>18</v>
      </c>
      <c r="H903" t="s">
        <v>45</v>
      </c>
      <c r="I903" t="s">
        <v>46</v>
      </c>
      <c r="J903">
        <v>2</v>
      </c>
      <c r="K903" t="s">
        <v>21</v>
      </c>
      <c r="L903">
        <v>19800</v>
      </c>
      <c r="M903">
        <v>18000</v>
      </c>
      <c r="N903">
        <f>Table4[[#This Row],[Qty]]*Table4[[#This Row],[Price]]</f>
        <v>39600</v>
      </c>
      <c r="O903">
        <f>Table4[[#This Row],[Qty]]*Table4[[#This Row],[Cost]]</f>
        <v>36000</v>
      </c>
      <c r="P903">
        <f>Table4[[#This Row],[Total Sales]]-Table4[[#This Row],[COGS]]</f>
        <v>3600</v>
      </c>
      <c r="Q903" s="1">
        <f>WEEKDAY(Table4[[#This Row],[Sales Date]])</f>
        <v>1</v>
      </c>
    </row>
    <row r="904" spans="2:17" x14ac:dyDescent="0.25">
      <c r="B904" t="s">
        <v>1694</v>
      </c>
      <c r="C904" s="9">
        <v>43976</v>
      </c>
      <c r="D904" t="s">
        <v>327</v>
      </c>
      <c r="E904" t="s">
        <v>30</v>
      </c>
      <c r="F904" t="s">
        <v>36</v>
      </c>
      <c r="G904" t="s">
        <v>37</v>
      </c>
      <c r="H904" t="s">
        <v>49</v>
      </c>
      <c r="I904" t="s">
        <v>20</v>
      </c>
      <c r="J904">
        <v>1</v>
      </c>
      <c r="K904" t="s">
        <v>21</v>
      </c>
      <c r="L904">
        <v>44000</v>
      </c>
      <c r="M904">
        <v>40000</v>
      </c>
      <c r="N904">
        <f>Table4[[#This Row],[Qty]]*Table4[[#This Row],[Price]]</f>
        <v>44000</v>
      </c>
      <c r="O904">
        <f>Table4[[#This Row],[Qty]]*Table4[[#This Row],[Cost]]</f>
        <v>40000</v>
      </c>
      <c r="P904">
        <f>Table4[[#This Row],[Total Sales]]-Table4[[#This Row],[COGS]]</f>
        <v>4000</v>
      </c>
      <c r="Q904" s="1">
        <f>WEEKDAY(Table4[[#This Row],[Sales Date]])</f>
        <v>2</v>
      </c>
    </row>
    <row r="905" spans="2:17" x14ac:dyDescent="0.25">
      <c r="B905" t="s">
        <v>1695</v>
      </c>
      <c r="C905" s="9">
        <v>43977</v>
      </c>
      <c r="D905" t="s">
        <v>329</v>
      </c>
      <c r="E905" t="s">
        <v>30</v>
      </c>
      <c r="F905" t="s">
        <v>17</v>
      </c>
      <c r="G905" t="s">
        <v>18</v>
      </c>
      <c r="H905" t="s">
        <v>52</v>
      </c>
      <c r="I905" t="s">
        <v>39</v>
      </c>
      <c r="J905">
        <v>1</v>
      </c>
      <c r="K905" t="s">
        <v>21</v>
      </c>
      <c r="L905">
        <v>22000</v>
      </c>
      <c r="M905">
        <v>20000</v>
      </c>
      <c r="N905">
        <f>Table4[[#This Row],[Qty]]*Table4[[#This Row],[Price]]</f>
        <v>22000</v>
      </c>
      <c r="O905">
        <f>Table4[[#This Row],[Qty]]*Table4[[#This Row],[Cost]]</f>
        <v>20000</v>
      </c>
      <c r="P905">
        <f>Table4[[#This Row],[Total Sales]]-Table4[[#This Row],[COGS]]</f>
        <v>2000</v>
      </c>
      <c r="Q905" s="1">
        <f>WEEKDAY(Table4[[#This Row],[Sales Date]])</f>
        <v>3</v>
      </c>
    </row>
    <row r="906" spans="2:17" x14ac:dyDescent="0.25">
      <c r="B906" t="s">
        <v>1696</v>
      </c>
      <c r="C906" s="9">
        <v>43978</v>
      </c>
      <c r="D906" t="s">
        <v>331</v>
      </c>
      <c r="E906" t="s">
        <v>16</v>
      </c>
      <c r="F906" t="s">
        <v>36</v>
      </c>
      <c r="G906" t="s">
        <v>37</v>
      </c>
      <c r="H906" t="s">
        <v>19</v>
      </c>
      <c r="I906" t="s">
        <v>20</v>
      </c>
      <c r="J906">
        <v>2</v>
      </c>
      <c r="K906" t="s">
        <v>21</v>
      </c>
      <c r="L906">
        <v>13000</v>
      </c>
      <c r="M906">
        <v>12000</v>
      </c>
      <c r="N906">
        <f>Table4[[#This Row],[Qty]]*Table4[[#This Row],[Price]]</f>
        <v>26000</v>
      </c>
      <c r="O906">
        <f>Table4[[#This Row],[Qty]]*Table4[[#This Row],[Cost]]</f>
        <v>24000</v>
      </c>
      <c r="P906">
        <f>Table4[[#This Row],[Total Sales]]-Table4[[#This Row],[COGS]]</f>
        <v>2000</v>
      </c>
      <c r="Q906" s="1">
        <f>WEEKDAY(Table4[[#This Row],[Sales Date]])</f>
        <v>4</v>
      </c>
    </row>
    <row r="907" spans="2:17" x14ac:dyDescent="0.25">
      <c r="B907" t="s">
        <v>1697</v>
      </c>
      <c r="C907" s="9">
        <v>43976</v>
      </c>
      <c r="D907" t="s">
        <v>333</v>
      </c>
      <c r="E907" t="s">
        <v>16</v>
      </c>
      <c r="F907" t="s">
        <v>17</v>
      </c>
      <c r="G907" t="s">
        <v>18</v>
      </c>
      <c r="H907" t="s">
        <v>68</v>
      </c>
      <c r="I907" t="s">
        <v>20</v>
      </c>
      <c r="J907">
        <v>2</v>
      </c>
      <c r="K907" t="s">
        <v>21</v>
      </c>
      <c r="L907">
        <v>6700</v>
      </c>
      <c r="M907">
        <v>5000</v>
      </c>
      <c r="N907">
        <f>Table4[[#This Row],[Qty]]*Table4[[#This Row],[Price]]</f>
        <v>13400</v>
      </c>
      <c r="O907">
        <f>Table4[[#This Row],[Qty]]*Table4[[#This Row],[Cost]]</f>
        <v>10000</v>
      </c>
      <c r="P907">
        <f>Table4[[#This Row],[Total Sales]]-Table4[[#This Row],[COGS]]</f>
        <v>3400</v>
      </c>
      <c r="Q907" s="1">
        <f>WEEKDAY(Table4[[#This Row],[Sales Date]])</f>
        <v>2</v>
      </c>
    </row>
    <row r="908" spans="2:17" x14ac:dyDescent="0.25">
      <c r="B908" t="s">
        <v>1698</v>
      </c>
      <c r="C908" s="9">
        <v>43980</v>
      </c>
      <c r="D908" t="s">
        <v>335</v>
      </c>
      <c r="E908" t="s">
        <v>16</v>
      </c>
      <c r="F908" t="s">
        <v>36</v>
      </c>
      <c r="G908" t="s">
        <v>37</v>
      </c>
      <c r="H908" t="s">
        <v>68</v>
      </c>
      <c r="I908" t="s">
        <v>46</v>
      </c>
      <c r="J908">
        <v>1</v>
      </c>
      <c r="K908" t="s">
        <v>21</v>
      </c>
      <c r="L908">
        <v>6700</v>
      </c>
      <c r="M908">
        <v>5001</v>
      </c>
      <c r="N908">
        <f>Table4[[#This Row],[Qty]]*Table4[[#This Row],[Price]]</f>
        <v>6700</v>
      </c>
      <c r="O908">
        <f>Table4[[#This Row],[Qty]]*Table4[[#This Row],[Cost]]</f>
        <v>5001</v>
      </c>
      <c r="P908">
        <f>Table4[[#This Row],[Total Sales]]-Table4[[#This Row],[COGS]]</f>
        <v>1699</v>
      </c>
      <c r="Q908" s="1">
        <f>WEEKDAY(Table4[[#This Row],[Sales Date]])</f>
        <v>6</v>
      </c>
    </row>
    <row r="909" spans="2:17" x14ac:dyDescent="0.25">
      <c r="B909" t="s">
        <v>1699</v>
      </c>
      <c r="C909" s="9">
        <v>43981</v>
      </c>
      <c r="D909" t="s">
        <v>337</v>
      </c>
      <c r="E909" t="s">
        <v>30</v>
      </c>
      <c r="F909" t="s">
        <v>17</v>
      </c>
      <c r="G909" t="s">
        <v>18</v>
      </c>
      <c r="H909" t="s">
        <v>68</v>
      </c>
      <c r="I909" t="s">
        <v>20</v>
      </c>
      <c r="J909">
        <v>1</v>
      </c>
      <c r="K909" t="s">
        <v>21</v>
      </c>
      <c r="L909">
        <v>6700</v>
      </c>
      <c r="M909">
        <v>5002</v>
      </c>
      <c r="N909">
        <f>Table4[[#This Row],[Qty]]*Table4[[#This Row],[Price]]</f>
        <v>6700</v>
      </c>
      <c r="O909">
        <f>Table4[[#This Row],[Qty]]*Table4[[#This Row],[Cost]]</f>
        <v>5002</v>
      </c>
      <c r="P909">
        <f>Table4[[#This Row],[Total Sales]]-Table4[[#This Row],[COGS]]</f>
        <v>1698</v>
      </c>
      <c r="Q909" s="1">
        <f>WEEKDAY(Table4[[#This Row],[Sales Date]])</f>
        <v>7</v>
      </c>
    </row>
    <row r="910" spans="2:17" x14ac:dyDescent="0.25">
      <c r="B910" t="s">
        <v>1700</v>
      </c>
      <c r="C910" s="9">
        <v>43982</v>
      </c>
      <c r="D910" t="s">
        <v>339</v>
      </c>
      <c r="E910" t="s">
        <v>30</v>
      </c>
      <c r="F910" t="s">
        <v>36</v>
      </c>
      <c r="G910" t="s">
        <v>37</v>
      </c>
      <c r="H910" t="s">
        <v>68</v>
      </c>
      <c r="I910" t="s">
        <v>39</v>
      </c>
      <c r="J910">
        <v>2</v>
      </c>
      <c r="K910" t="s">
        <v>21</v>
      </c>
      <c r="L910">
        <v>6700</v>
      </c>
      <c r="M910">
        <v>5000</v>
      </c>
      <c r="N910">
        <f>Table4[[#This Row],[Qty]]*Table4[[#This Row],[Price]]</f>
        <v>13400</v>
      </c>
      <c r="O910">
        <f>Table4[[#This Row],[Qty]]*Table4[[#This Row],[Cost]]</f>
        <v>10000</v>
      </c>
      <c r="P910">
        <f>Table4[[#This Row],[Total Sales]]-Table4[[#This Row],[COGS]]</f>
        <v>3400</v>
      </c>
      <c r="Q910" s="1">
        <f>WEEKDAY(Table4[[#This Row],[Sales Date]])</f>
        <v>1</v>
      </c>
    </row>
    <row r="911" spans="2:17" x14ac:dyDescent="0.25">
      <c r="B911" t="s">
        <v>1701</v>
      </c>
      <c r="C911" s="9">
        <v>43952</v>
      </c>
      <c r="D911" t="s">
        <v>341</v>
      </c>
      <c r="E911" t="s">
        <v>30</v>
      </c>
      <c r="F911" t="s">
        <v>17</v>
      </c>
      <c r="G911" t="s">
        <v>18</v>
      </c>
      <c r="H911" t="s">
        <v>68</v>
      </c>
      <c r="I911" t="s">
        <v>20</v>
      </c>
      <c r="J911">
        <v>2</v>
      </c>
      <c r="K911" t="s">
        <v>21</v>
      </c>
      <c r="L911">
        <v>6700</v>
      </c>
      <c r="M911">
        <v>5001</v>
      </c>
      <c r="N911">
        <f>Table4[[#This Row],[Qty]]*Table4[[#This Row],[Price]]</f>
        <v>13400</v>
      </c>
      <c r="O911">
        <f>Table4[[#This Row],[Qty]]*Table4[[#This Row],[Cost]]</f>
        <v>10002</v>
      </c>
      <c r="P911">
        <f>Table4[[#This Row],[Total Sales]]-Table4[[#This Row],[COGS]]</f>
        <v>3398</v>
      </c>
      <c r="Q911" s="1">
        <f>WEEKDAY(Table4[[#This Row],[Sales Date]])</f>
        <v>6</v>
      </c>
    </row>
    <row r="912" spans="2:17" x14ac:dyDescent="0.25">
      <c r="B912" t="s">
        <v>1702</v>
      </c>
      <c r="C912" s="9">
        <v>43953</v>
      </c>
      <c r="D912" t="s">
        <v>343</v>
      </c>
      <c r="E912" t="s">
        <v>30</v>
      </c>
      <c r="F912" t="s">
        <v>36</v>
      </c>
      <c r="G912" t="s">
        <v>37</v>
      </c>
      <c r="H912" t="s">
        <v>68</v>
      </c>
      <c r="I912" t="s">
        <v>20</v>
      </c>
      <c r="J912">
        <v>1</v>
      </c>
      <c r="K912" t="s">
        <v>21</v>
      </c>
      <c r="L912">
        <v>6700</v>
      </c>
      <c r="M912">
        <v>5002</v>
      </c>
      <c r="N912">
        <f>Table4[[#This Row],[Qty]]*Table4[[#This Row],[Price]]</f>
        <v>6700</v>
      </c>
      <c r="O912">
        <f>Table4[[#This Row],[Qty]]*Table4[[#This Row],[Cost]]</f>
        <v>5002</v>
      </c>
      <c r="P912">
        <f>Table4[[#This Row],[Total Sales]]-Table4[[#This Row],[COGS]]</f>
        <v>1698</v>
      </c>
      <c r="Q912" s="1">
        <f>WEEKDAY(Table4[[#This Row],[Sales Date]])</f>
        <v>7</v>
      </c>
    </row>
    <row r="913" spans="2:17" x14ac:dyDescent="0.25">
      <c r="B913" t="s">
        <v>1703</v>
      </c>
      <c r="C913" s="9">
        <v>43954</v>
      </c>
      <c r="E913" t="s">
        <v>16</v>
      </c>
      <c r="F913" t="s">
        <v>17</v>
      </c>
      <c r="G913" t="s">
        <v>18</v>
      </c>
      <c r="H913" t="s">
        <v>68</v>
      </c>
      <c r="I913" t="s">
        <v>46</v>
      </c>
      <c r="J913">
        <v>1</v>
      </c>
      <c r="K913" t="s">
        <v>21</v>
      </c>
      <c r="L913">
        <v>6700</v>
      </c>
      <c r="M913">
        <v>5000</v>
      </c>
      <c r="N913">
        <f>Table4[[#This Row],[Qty]]*Table4[[#This Row],[Price]]</f>
        <v>6700</v>
      </c>
      <c r="O913">
        <f>Table4[[#This Row],[Qty]]*Table4[[#This Row],[Cost]]</f>
        <v>5000</v>
      </c>
      <c r="P913">
        <f>Table4[[#This Row],[Total Sales]]-Table4[[#This Row],[COGS]]</f>
        <v>1700</v>
      </c>
      <c r="Q913" s="1">
        <f>WEEKDAY(Table4[[#This Row],[Sales Date]])</f>
        <v>1</v>
      </c>
    </row>
    <row r="914" spans="2:17" x14ac:dyDescent="0.25">
      <c r="B914" t="s">
        <v>1704</v>
      </c>
      <c r="C914" s="9">
        <v>43983</v>
      </c>
      <c r="D914" t="s">
        <v>346</v>
      </c>
      <c r="E914" t="s">
        <v>30</v>
      </c>
      <c r="F914" t="s">
        <v>36</v>
      </c>
      <c r="G914" t="s">
        <v>37</v>
      </c>
      <c r="H914" t="s">
        <v>19</v>
      </c>
      <c r="I914" t="s">
        <v>20</v>
      </c>
      <c r="J914">
        <v>1</v>
      </c>
      <c r="K914" t="s">
        <v>21</v>
      </c>
      <c r="L914">
        <v>2250</v>
      </c>
      <c r="M914">
        <v>2200</v>
      </c>
      <c r="N914">
        <f>Table4[[#This Row],[Qty]]*Table4[[#This Row],[Price]]</f>
        <v>2250</v>
      </c>
      <c r="O914">
        <f>Table4[[#This Row],[Qty]]*Table4[[#This Row],[Cost]]</f>
        <v>2200</v>
      </c>
      <c r="P914">
        <f>Table4[[#This Row],[Total Sales]]-Table4[[#This Row],[COGS]]</f>
        <v>50</v>
      </c>
      <c r="Q914" s="1">
        <f>WEEKDAY(Table4[[#This Row],[Sales Date]])</f>
        <v>2</v>
      </c>
    </row>
    <row r="915" spans="2:17" x14ac:dyDescent="0.25">
      <c r="B915" t="s">
        <v>1705</v>
      </c>
      <c r="C915" s="9">
        <v>43984</v>
      </c>
      <c r="D915" t="s">
        <v>348</v>
      </c>
      <c r="E915" t="s">
        <v>30</v>
      </c>
      <c r="F915" t="s">
        <v>17</v>
      </c>
      <c r="G915" t="s">
        <v>18</v>
      </c>
      <c r="H915" t="s">
        <v>26</v>
      </c>
      <c r="I915" t="s">
        <v>20</v>
      </c>
      <c r="J915">
        <v>1</v>
      </c>
      <c r="K915" t="s">
        <v>21</v>
      </c>
      <c r="L915">
        <v>100</v>
      </c>
      <c r="M915">
        <v>90</v>
      </c>
      <c r="N915">
        <f>Table4[[#This Row],[Qty]]*Table4[[#This Row],[Price]]</f>
        <v>100</v>
      </c>
      <c r="O915">
        <f>Table4[[#This Row],[Qty]]*Table4[[#This Row],[Cost]]</f>
        <v>90</v>
      </c>
      <c r="P915">
        <f>Table4[[#This Row],[Total Sales]]-Table4[[#This Row],[COGS]]</f>
        <v>10</v>
      </c>
      <c r="Q915" s="1">
        <f>WEEKDAY(Table4[[#This Row],[Sales Date]])</f>
        <v>3</v>
      </c>
    </row>
    <row r="916" spans="2:17" x14ac:dyDescent="0.25">
      <c r="B916" t="s">
        <v>1706</v>
      </c>
      <c r="C916" s="9">
        <v>43985</v>
      </c>
      <c r="D916" t="s">
        <v>350</v>
      </c>
      <c r="E916" t="s">
        <v>30</v>
      </c>
      <c r="F916" t="s">
        <v>36</v>
      </c>
      <c r="G916" t="s">
        <v>37</v>
      </c>
      <c r="H916" t="s">
        <v>33</v>
      </c>
      <c r="I916" t="s">
        <v>20</v>
      </c>
      <c r="J916">
        <v>2</v>
      </c>
      <c r="K916" t="s">
        <v>21</v>
      </c>
      <c r="L916">
        <v>100</v>
      </c>
      <c r="M916">
        <v>80</v>
      </c>
      <c r="N916">
        <f>Table4[[#This Row],[Qty]]*Table4[[#This Row],[Price]]</f>
        <v>200</v>
      </c>
      <c r="O916">
        <f>Table4[[#This Row],[Qty]]*Table4[[#This Row],[Cost]]</f>
        <v>160</v>
      </c>
      <c r="P916">
        <f>Table4[[#This Row],[Total Sales]]-Table4[[#This Row],[COGS]]</f>
        <v>40</v>
      </c>
      <c r="Q916" s="1">
        <f>WEEKDAY(Table4[[#This Row],[Sales Date]])</f>
        <v>4</v>
      </c>
    </row>
    <row r="917" spans="2:17" x14ac:dyDescent="0.25">
      <c r="B917" t="s">
        <v>1707</v>
      </c>
      <c r="C917" s="9">
        <v>43986</v>
      </c>
      <c r="D917" t="s">
        <v>352</v>
      </c>
      <c r="E917" t="s">
        <v>16</v>
      </c>
      <c r="F917" t="s">
        <v>17</v>
      </c>
      <c r="G917" t="s">
        <v>18</v>
      </c>
      <c r="H917" t="s">
        <v>38</v>
      </c>
      <c r="I917" t="s">
        <v>39</v>
      </c>
      <c r="J917">
        <v>2</v>
      </c>
      <c r="K917" t="s">
        <v>21</v>
      </c>
      <c r="L917">
        <v>2000</v>
      </c>
      <c r="M917">
        <v>1850</v>
      </c>
      <c r="N917">
        <f>Table4[[#This Row],[Qty]]*Table4[[#This Row],[Price]]</f>
        <v>4000</v>
      </c>
      <c r="O917">
        <f>Table4[[#This Row],[Qty]]*Table4[[#This Row],[Cost]]</f>
        <v>3700</v>
      </c>
      <c r="P917">
        <f>Table4[[#This Row],[Total Sales]]-Table4[[#This Row],[COGS]]</f>
        <v>300</v>
      </c>
      <c r="Q917" s="1">
        <f>WEEKDAY(Table4[[#This Row],[Sales Date]])</f>
        <v>5</v>
      </c>
    </row>
    <row r="918" spans="2:17" x14ac:dyDescent="0.25">
      <c r="B918" t="s">
        <v>1708</v>
      </c>
      <c r="C918" s="9">
        <v>43988</v>
      </c>
      <c r="D918" t="s">
        <v>354</v>
      </c>
      <c r="E918" t="s">
        <v>16</v>
      </c>
      <c r="F918" t="s">
        <v>17</v>
      </c>
      <c r="G918" t="s">
        <v>18</v>
      </c>
      <c r="H918" t="s">
        <v>42</v>
      </c>
      <c r="I918" t="s">
        <v>20</v>
      </c>
      <c r="J918">
        <v>1</v>
      </c>
      <c r="K918" t="s">
        <v>21</v>
      </c>
      <c r="L918">
        <v>9500</v>
      </c>
      <c r="M918">
        <v>8000</v>
      </c>
      <c r="N918">
        <f>Table4[[#This Row],[Qty]]*Table4[[#This Row],[Price]]</f>
        <v>9500</v>
      </c>
      <c r="O918">
        <f>Table4[[#This Row],[Qty]]*Table4[[#This Row],[Cost]]</f>
        <v>8000</v>
      </c>
      <c r="P918">
        <f>Table4[[#This Row],[Total Sales]]-Table4[[#This Row],[COGS]]</f>
        <v>1500</v>
      </c>
      <c r="Q918" s="1">
        <f>WEEKDAY(Table4[[#This Row],[Sales Date]])</f>
        <v>7</v>
      </c>
    </row>
    <row r="919" spans="2:17" x14ac:dyDescent="0.25">
      <c r="B919" t="s">
        <v>1709</v>
      </c>
      <c r="C919" s="9">
        <v>43988</v>
      </c>
      <c r="D919" t="s">
        <v>356</v>
      </c>
      <c r="E919" t="s">
        <v>16</v>
      </c>
      <c r="F919" t="s">
        <v>24</v>
      </c>
      <c r="G919" t="s">
        <v>25</v>
      </c>
      <c r="H919" t="s">
        <v>45</v>
      </c>
      <c r="I919" t="s">
        <v>46</v>
      </c>
      <c r="J919">
        <v>100</v>
      </c>
      <c r="K919" t="s">
        <v>21</v>
      </c>
      <c r="L919">
        <v>4700</v>
      </c>
      <c r="M919">
        <v>4000</v>
      </c>
      <c r="N919">
        <f>Table4[[#This Row],[Qty]]*Table4[[#This Row],[Price]]</f>
        <v>470000</v>
      </c>
      <c r="O919">
        <f>Table4[[#This Row],[Qty]]*Table4[[#This Row],[Cost]]</f>
        <v>400000</v>
      </c>
      <c r="P919">
        <f>Table4[[#This Row],[Total Sales]]-Table4[[#This Row],[COGS]]</f>
        <v>70000</v>
      </c>
      <c r="Q919" s="1">
        <f>WEEKDAY(Table4[[#This Row],[Sales Date]])</f>
        <v>7</v>
      </c>
    </row>
    <row r="920" spans="2:17" x14ac:dyDescent="0.25">
      <c r="B920" t="s">
        <v>1710</v>
      </c>
      <c r="C920" s="9">
        <v>43989</v>
      </c>
      <c r="D920" t="s">
        <v>358</v>
      </c>
      <c r="E920" t="s">
        <v>30</v>
      </c>
      <c r="F920" t="s">
        <v>31</v>
      </c>
      <c r="G920" t="s">
        <v>32</v>
      </c>
      <c r="H920" t="s">
        <v>49</v>
      </c>
      <c r="I920" t="s">
        <v>20</v>
      </c>
      <c r="J920">
        <v>2</v>
      </c>
      <c r="K920" t="s">
        <v>21</v>
      </c>
      <c r="L920">
        <v>400</v>
      </c>
      <c r="M920">
        <v>360</v>
      </c>
      <c r="N920">
        <f>Table4[[#This Row],[Qty]]*Table4[[#This Row],[Price]]</f>
        <v>800</v>
      </c>
      <c r="O920">
        <f>Table4[[#This Row],[Qty]]*Table4[[#This Row],[Cost]]</f>
        <v>720</v>
      </c>
      <c r="P920">
        <f>Table4[[#This Row],[Total Sales]]-Table4[[#This Row],[COGS]]</f>
        <v>80</v>
      </c>
      <c r="Q920" s="1">
        <f>WEEKDAY(Table4[[#This Row],[Sales Date]])</f>
        <v>1</v>
      </c>
    </row>
    <row r="921" spans="2:17" x14ac:dyDescent="0.25">
      <c r="B921" t="s">
        <v>1711</v>
      </c>
      <c r="C921" s="9">
        <v>43988</v>
      </c>
      <c r="D921" t="s">
        <v>360</v>
      </c>
      <c r="E921" t="s">
        <v>30</v>
      </c>
      <c r="F921" t="s">
        <v>36</v>
      </c>
      <c r="G921" t="s">
        <v>37</v>
      </c>
      <c r="H921" t="s">
        <v>52</v>
      </c>
      <c r="I921" t="s">
        <v>39</v>
      </c>
      <c r="J921">
        <v>2</v>
      </c>
      <c r="K921" t="s">
        <v>21</v>
      </c>
      <c r="L921">
        <v>100</v>
      </c>
      <c r="M921">
        <v>90</v>
      </c>
      <c r="N921">
        <f>Table4[[#This Row],[Qty]]*Table4[[#This Row],[Price]]</f>
        <v>200</v>
      </c>
      <c r="O921">
        <f>Table4[[#This Row],[Qty]]*Table4[[#This Row],[Cost]]</f>
        <v>180</v>
      </c>
      <c r="P921">
        <f>Table4[[#This Row],[Total Sales]]-Table4[[#This Row],[COGS]]</f>
        <v>20</v>
      </c>
      <c r="Q921" s="1">
        <f>WEEKDAY(Table4[[#This Row],[Sales Date]])</f>
        <v>7</v>
      </c>
    </row>
    <row r="922" spans="2:17" x14ac:dyDescent="0.25">
      <c r="B922" t="s">
        <v>1712</v>
      </c>
      <c r="C922" s="9">
        <v>43991</v>
      </c>
      <c r="D922" t="s">
        <v>362</v>
      </c>
      <c r="E922" t="s">
        <v>30</v>
      </c>
      <c r="F922" t="s">
        <v>17</v>
      </c>
      <c r="G922" t="s">
        <v>18</v>
      </c>
      <c r="H922" t="s">
        <v>19</v>
      </c>
      <c r="I922" t="s">
        <v>20</v>
      </c>
      <c r="J922">
        <v>20</v>
      </c>
      <c r="K922" t="s">
        <v>21</v>
      </c>
      <c r="L922">
        <v>1600</v>
      </c>
      <c r="M922">
        <v>1590</v>
      </c>
      <c r="N922">
        <f>Table4[[#This Row],[Qty]]*Table4[[#This Row],[Price]]</f>
        <v>32000</v>
      </c>
      <c r="O922">
        <f>Table4[[#This Row],[Qty]]*Table4[[#This Row],[Cost]]</f>
        <v>31800</v>
      </c>
      <c r="P922">
        <f>Table4[[#This Row],[Total Sales]]-Table4[[#This Row],[COGS]]</f>
        <v>200</v>
      </c>
      <c r="Q922" s="1">
        <f>WEEKDAY(Table4[[#This Row],[Sales Date]])</f>
        <v>3</v>
      </c>
    </row>
    <row r="923" spans="2:17" x14ac:dyDescent="0.25">
      <c r="B923" t="s">
        <v>1713</v>
      </c>
      <c r="C923" s="9">
        <v>43992</v>
      </c>
      <c r="D923" t="s">
        <v>364</v>
      </c>
      <c r="E923" t="s">
        <v>30</v>
      </c>
      <c r="F923" t="s">
        <v>17</v>
      </c>
      <c r="G923" t="s">
        <v>18</v>
      </c>
      <c r="H923" t="s">
        <v>26</v>
      </c>
      <c r="I923" t="s">
        <v>20</v>
      </c>
      <c r="J923">
        <v>1</v>
      </c>
      <c r="K923" t="s">
        <v>21</v>
      </c>
      <c r="L923">
        <v>50</v>
      </c>
      <c r="M923">
        <v>45</v>
      </c>
      <c r="N923">
        <f>Table4[[#This Row],[Qty]]*Table4[[#This Row],[Price]]</f>
        <v>50</v>
      </c>
      <c r="O923">
        <f>Table4[[#This Row],[Qty]]*Table4[[#This Row],[Cost]]</f>
        <v>45</v>
      </c>
      <c r="P923">
        <f>Table4[[#This Row],[Total Sales]]-Table4[[#This Row],[COGS]]</f>
        <v>5</v>
      </c>
      <c r="Q923" s="1">
        <f>WEEKDAY(Table4[[#This Row],[Sales Date]])</f>
        <v>4</v>
      </c>
    </row>
    <row r="924" spans="2:17" x14ac:dyDescent="0.25">
      <c r="B924" t="s">
        <v>1714</v>
      </c>
      <c r="C924" s="9">
        <v>43993</v>
      </c>
      <c r="D924" t="s">
        <v>366</v>
      </c>
      <c r="E924" t="s">
        <v>16</v>
      </c>
      <c r="F924" t="s">
        <v>24</v>
      </c>
      <c r="G924" t="s">
        <v>25</v>
      </c>
      <c r="H924" t="s">
        <v>33</v>
      </c>
      <c r="I924" t="s">
        <v>20</v>
      </c>
      <c r="J924">
        <v>2</v>
      </c>
      <c r="K924" t="s">
        <v>21</v>
      </c>
      <c r="L924">
        <v>600</v>
      </c>
      <c r="M924">
        <v>450</v>
      </c>
      <c r="N924">
        <f>Table4[[#This Row],[Qty]]*Table4[[#This Row],[Price]]</f>
        <v>1200</v>
      </c>
      <c r="O924">
        <f>Table4[[#This Row],[Qty]]*Table4[[#This Row],[Cost]]</f>
        <v>900</v>
      </c>
      <c r="P924">
        <f>Table4[[#This Row],[Total Sales]]-Table4[[#This Row],[COGS]]</f>
        <v>300</v>
      </c>
      <c r="Q924" s="1">
        <f>WEEKDAY(Table4[[#This Row],[Sales Date]])</f>
        <v>5</v>
      </c>
    </row>
    <row r="925" spans="2:17" x14ac:dyDescent="0.25">
      <c r="B925" t="s">
        <v>1715</v>
      </c>
      <c r="C925" s="9">
        <v>43994</v>
      </c>
      <c r="D925" t="s">
        <v>368</v>
      </c>
      <c r="E925" t="s">
        <v>30</v>
      </c>
      <c r="F925" t="s">
        <v>31</v>
      </c>
      <c r="G925" t="s">
        <v>32</v>
      </c>
      <c r="H925" t="s">
        <v>38</v>
      </c>
      <c r="I925" t="s">
        <v>39</v>
      </c>
      <c r="J925">
        <v>2</v>
      </c>
      <c r="K925" t="s">
        <v>21</v>
      </c>
      <c r="L925">
        <v>170</v>
      </c>
      <c r="M925">
        <v>150</v>
      </c>
      <c r="N925">
        <f>Table4[[#This Row],[Qty]]*Table4[[#This Row],[Price]]</f>
        <v>340</v>
      </c>
      <c r="O925">
        <f>Table4[[#This Row],[Qty]]*Table4[[#This Row],[Cost]]</f>
        <v>300</v>
      </c>
      <c r="P925">
        <f>Table4[[#This Row],[Total Sales]]-Table4[[#This Row],[COGS]]</f>
        <v>40</v>
      </c>
      <c r="Q925" s="1">
        <f>WEEKDAY(Table4[[#This Row],[Sales Date]])</f>
        <v>6</v>
      </c>
    </row>
    <row r="926" spans="2:17" x14ac:dyDescent="0.25">
      <c r="B926" t="s">
        <v>1716</v>
      </c>
      <c r="C926" s="9">
        <v>43995</v>
      </c>
      <c r="D926" t="s">
        <v>370</v>
      </c>
      <c r="E926" t="s">
        <v>30</v>
      </c>
      <c r="F926" t="s">
        <v>36</v>
      </c>
      <c r="G926" t="s">
        <v>37</v>
      </c>
      <c r="H926" t="s">
        <v>68</v>
      </c>
      <c r="I926" t="s">
        <v>20</v>
      </c>
      <c r="J926">
        <v>1</v>
      </c>
      <c r="K926" t="s">
        <v>21</v>
      </c>
      <c r="L926">
        <v>25</v>
      </c>
      <c r="M926">
        <v>20</v>
      </c>
      <c r="N926">
        <f>Table4[[#This Row],[Qty]]*Table4[[#This Row],[Price]]</f>
        <v>25</v>
      </c>
      <c r="O926">
        <f>Table4[[#This Row],[Qty]]*Table4[[#This Row],[Cost]]</f>
        <v>20</v>
      </c>
      <c r="P926">
        <f>Table4[[#This Row],[Total Sales]]-Table4[[#This Row],[COGS]]</f>
        <v>5</v>
      </c>
      <c r="Q926" s="1">
        <f>WEEKDAY(Table4[[#This Row],[Sales Date]])</f>
        <v>7</v>
      </c>
    </row>
    <row r="927" spans="2:17" x14ac:dyDescent="0.25">
      <c r="B927" t="s">
        <v>1717</v>
      </c>
      <c r="C927" s="9">
        <v>43996</v>
      </c>
      <c r="D927" t="s">
        <v>372</v>
      </c>
      <c r="E927" t="s">
        <v>30</v>
      </c>
      <c r="F927" t="s">
        <v>17</v>
      </c>
      <c r="G927" t="s">
        <v>18</v>
      </c>
      <c r="H927" t="s">
        <v>71</v>
      </c>
      <c r="I927" t="s">
        <v>20</v>
      </c>
      <c r="J927">
        <v>1</v>
      </c>
      <c r="K927" t="s">
        <v>21</v>
      </c>
      <c r="L927">
        <v>10000</v>
      </c>
      <c r="M927">
        <v>9000</v>
      </c>
      <c r="N927">
        <f>Table4[[#This Row],[Qty]]*Table4[[#This Row],[Price]]</f>
        <v>10000</v>
      </c>
      <c r="O927">
        <f>Table4[[#This Row],[Qty]]*Table4[[#This Row],[Cost]]</f>
        <v>9000</v>
      </c>
      <c r="P927">
        <f>Table4[[#This Row],[Total Sales]]-Table4[[#This Row],[COGS]]</f>
        <v>1000</v>
      </c>
      <c r="Q927" s="1">
        <f>WEEKDAY(Table4[[#This Row],[Sales Date]])</f>
        <v>1</v>
      </c>
    </row>
    <row r="928" spans="2:17" x14ac:dyDescent="0.25">
      <c r="B928" t="s">
        <v>1718</v>
      </c>
      <c r="C928" s="9">
        <v>43998</v>
      </c>
      <c r="D928" t="s">
        <v>374</v>
      </c>
      <c r="E928" t="s">
        <v>30</v>
      </c>
      <c r="F928" t="s">
        <v>17</v>
      </c>
      <c r="G928" t="s">
        <v>18</v>
      </c>
      <c r="H928" t="s">
        <v>45</v>
      </c>
      <c r="I928" t="s">
        <v>46</v>
      </c>
      <c r="J928">
        <v>2</v>
      </c>
      <c r="K928" t="s">
        <v>21</v>
      </c>
      <c r="L928">
        <v>6700</v>
      </c>
      <c r="M928">
        <v>5001</v>
      </c>
      <c r="N928">
        <f>Table4[[#This Row],[Qty]]*Table4[[#This Row],[Price]]</f>
        <v>13400</v>
      </c>
      <c r="O928">
        <f>Table4[[#This Row],[Qty]]*Table4[[#This Row],[Cost]]</f>
        <v>10002</v>
      </c>
      <c r="P928">
        <f>Table4[[#This Row],[Total Sales]]-Table4[[#This Row],[COGS]]</f>
        <v>3398</v>
      </c>
      <c r="Q928" s="1">
        <f>WEEKDAY(Table4[[#This Row],[Sales Date]])</f>
        <v>3</v>
      </c>
    </row>
    <row r="929" spans="2:17" x14ac:dyDescent="0.25">
      <c r="B929" t="s">
        <v>1719</v>
      </c>
      <c r="C929" s="9">
        <v>43998</v>
      </c>
      <c r="D929" t="s">
        <v>376</v>
      </c>
      <c r="E929" t="s">
        <v>30</v>
      </c>
      <c r="F929" t="s">
        <v>24</v>
      </c>
      <c r="G929" t="s">
        <v>25</v>
      </c>
      <c r="H929" t="s">
        <v>49</v>
      </c>
      <c r="I929" t="s">
        <v>20</v>
      </c>
      <c r="J929">
        <v>2</v>
      </c>
      <c r="K929" t="s">
        <v>21</v>
      </c>
      <c r="L929">
        <v>6700</v>
      </c>
      <c r="M929">
        <v>5002</v>
      </c>
      <c r="N929">
        <f>Table4[[#This Row],[Qty]]*Table4[[#This Row],[Price]]</f>
        <v>13400</v>
      </c>
      <c r="O929">
        <f>Table4[[#This Row],[Qty]]*Table4[[#This Row],[Cost]]</f>
        <v>10004</v>
      </c>
      <c r="P929">
        <f>Table4[[#This Row],[Total Sales]]-Table4[[#This Row],[COGS]]</f>
        <v>3396</v>
      </c>
      <c r="Q929" s="1">
        <f>WEEKDAY(Table4[[#This Row],[Sales Date]])</f>
        <v>3</v>
      </c>
    </row>
    <row r="930" spans="2:17" x14ac:dyDescent="0.25">
      <c r="B930" t="s">
        <v>1720</v>
      </c>
      <c r="C930" s="9">
        <v>43999</v>
      </c>
      <c r="D930" t="s">
        <v>378</v>
      </c>
      <c r="E930" t="s">
        <v>30</v>
      </c>
      <c r="F930" t="s">
        <v>31</v>
      </c>
      <c r="G930" t="s">
        <v>32</v>
      </c>
      <c r="H930" t="s">
        <v>52</v>
      </c>
      <c r="I930" t="s">
        <v>39</v>
      </c>
      <c r="J930">
        <v>1</v>
      </c>
      <c r="K930" t="s">
        <v>21</v>
      </c>
      <c r="L930">
        <v>22000</v>
      </c>
      <c r="M930">
        <v>20000</v>
      </c>
      <c r="N930">
        <f>Table4[[#This Row],[Qty]]*Table4[[#This Row],[Price]]</f>
        <v>22000</v>
      </c>
      <c r="O930">
        <f>Table4[[#This Row],[Qty]]*Table4[[#This Row],[Cost]]</f>
        <v>20000</v>
      </c>
      <c r="P930">
        <f>Table4[[#This Row],[Total Sales]]-Table4[[#This Row],[COGS]]</f>
        <v>2000</v>
      </c>
      <c r="Q930" s="1">
        <f>WEEKDAY(Table4[[#This Row],[Sales Date]])</f>
        <v>4</v>
      </c>
    </row>
    <row r="931" spans="2:17" x14ac:dyDescent="0.25">
      <c r="B931" t="s">
        <v>1721</v>
      </c>
      <c r="C931" s="9">
        <v>43998</v>
      </c>
      <c r="D931" t="s">
        <v>380</v>
      </c>
      <c r="E931" t="s">
        <v>30</v>
      </c>
      <c r="F931" t="s">
        <v>36</v>
      </c>
      <c r="G931" t="s">
        <v>37</v>
      </c>
      <c r="H931" t="s">
        <v>55</v>
      </c>
      <c r="I931" t="s">
        <v>39</v>
      </c>
      <c r="J931">
        <v>1</v>
      </c>
      <c r="K931" t="s">
        <v>27</v>
      </c>
      <c r="L931">
        <v>10000</v>
      </c>
      <c r="M931">
        <v>9000</v>
      </c>
      <c r="N931">
        <f>Table4[[#This Row],[Qty]]*Table4[[#This Row],[Price]]</f>
        <v>10000</v>
      </c>
      <c r="O931">
        <f>Table4[[#This Row],[Qty]]*Table4[[#This Row],[Cost]]</f>
        <v>9000</v>
      </c>
      <c r="P931">
        <f>Table4[[#This Row],[Total Sales]]-Table4[[#This Row],[COGS]]</f>
        <v>1000</v>
      </c>
      <c r="Q931" s="1">
        <f>WEEKDAY(Table4[[#This Row],[Sales Date]])</f>
        <v>3</v>
      </c>
    </row>
    <row r="932" spans="2:17" x14ac:dyDescent="0.25">
      <c r="B932" t="s">
        <v>1722</v>
      </c>
      <c r="C932" s="9">
        <v>44001</v>
      </c>
      <c r="D932" t="s">
        <v>382</v>
      </c>
      <c r="E932" t="s">
        <v>30</v>
      </c>
      <c r="F932" t="s">
        <v>17</v>
      </c>
      <c r="G932" t="s">
        <v>18</v>
      </c>
      <c r="H932" t="s">
        <v>86</v>
      </c>
      <c r="I932" t="s">
        <v>20</v>
      </c>
      <c r="J932">
        <v>1</v>
      </c>
      <c r="K932" t="s">
        <v>21</v>
      </c>
      <c r="L932">
        <v>8500</v>
      </c>
      <c r="M932">
        <v>7600</v>
      </c>
      <c r="N932">
        <f>Table4[[#This Row],[Qty]]*Table4[[#This Row],[Price]]</f>
        <v>8500</v>
      </c>
      <c r="O932">
        <f>Table4[[#This Row],[Qty]]*Table4[[#This Row],[Cost]]</f>
        <v>7600</v>
      </c>
      <c r="P932">
        <f>Table4[[#This Row],[Total Sales]]-Table4[[#This Row],[COGS]]</f>
        <v>900</v>
      </c>
      <c r="Q932" s="1">
        <f>WEEKDAY(Table4[[#This Row],[Sales Date]])</f>
        <v>6</v>
      </c>
    </row>
    <row r="933" spans="2:17" x14ac:dyDescent="0.25">
      <c r="B933" t="s">
        <v>1723</v>
      </c>
      <c r="C933" s="9">
        <v>44002</v>
      </c>
      <c r="D933" t="s">
        <v>384</v>
      </c>
      <c r="E933" t="s">
        <v>30</v>
      </c>
      <c r="F933" t="s">
        <v>17</v>
      </c>
      <c r="G933" t="s">
        <v>18</v>
      </c>
      <c r="H933" t="s">
        <v>19</v>
      </c>
      <c r="I933" t="s">
        <v>20</v>
      </c>
      <c r="J933">
        <v>2</v>
      </c>
      <c r="K933" t="s">
        <v>21</v>
      </c>
      <c r="L933">
        <v>8500</v>
      </c>
      <c r="M933">
        <v>7600</v>
      </c>
      <c r="N933">
        <f>Table4[[#This Row],[Qty]]*Table4[[#This Row],[Price]]</f>
        <v>17000</v>
      </c>
      <c r="O933">
        <f>Table4[[#This Row],[Qty]]*Table4[[#This Row],[Cost]]</f>
        <v>15200</v>
      </c>
      <c r="P933">
        <f>Table4[[#This Row],[Total Sales]]-Table4[[#This Row],[COGS]]</f>
        <v>1800</v>
      </c>
      <c r="Q933" s="1">
        <f>WEEKDAY(Table4[[#This Row],[Sales Date]])</f>
        <v>7</v>
      </c>
    </row>
    <row r="934" spans="2:17" x14ac:dyDescent="0.25">
      <c r="B934" t="s">
        <v>1724</v>
      </c>
      <c r="C934" s="9">
        <v>44003</v>
      </c>
      <c r="D934" t="s">
        <v>386</v>
      </c>
      <c r="E934" t="s">
        <v>30</v>
      </c>
      <c r="F934" t="s">
        <v>24</v>
      </c>
      <c r="G934" t="s">
        <v>25</v>
      </c>
      <c r="H934" t="s">
        <v>26</v>
      </c>
      <c r="I934" t="s">
        <v>20</v>
      </c>
      <c r="J934">
        <v>3</v>
      </c>
      <c r="K934" t="s">
        <v>21</v>
      </c>
      <c r="L934">
        <v>13200.000000000002</v>
      </c>
      <c r="M934">
        <v>12000</v>
      </c>
      <c r="N934">
        <f>Table4[[#This Row],[Qty]]*Table4[[#This Row],[Price]]</f>
        <v>39600.000000000007</v>
      </c>
      <c r="O934">
        <f>Table4[[#This Row],[Qty]]*Table4[[#This Row],[Cost]]</f>
        <v>36000</v>
      </c>
      <c r="P934">
        <f>Table4[[#This Row],[Total Sales]]-Table4[[#This Row],[COGS]]</f>
        <v>3600.0000000000073</v>
      </c>
      <c r="Q934" s="1">
        <f>WEEKDAY(Table4[[#This Row],[Sales Date]])</f>
        <v>1</v>
      </c>
    </row>
    <row r="935" spans="2:17" x14ac:dyDescent="0.25">
      <c r="B935" t="s">
        <v>1725</v>
      </c>
      <c r="C935" s="9">
        <v>44004</v>
      </c>
      <c r="D935" t="s">
        <v>388</v>
      </c>
      <c r="E935" t="s">
        <v>30</v>
      </c>
      <c r="F935" t="s">
        <v>31</v>
      </c>
      <c r="G935" t="s">
        <v>32</v>
      </c>
      <c r="H935" t="s">
        <v>33</v>
      </c>
      <c r="I935" t="s">
        <v>20</v>
      </c>
      <c r="J935">
        <v>2</v>
      </c>
      <c r="K935" t="s">
        <v>21</v>
      </c>
      <c r="L935">
        <v>22000</v>
      </c>
      <c r="M935">
        <v>20000</v>
      </c>
      <c r="N935">
        <f>Table4[[#This Row],[Qty]]*Table4[[#This Row],[Price]]</f>
        <v>44000</v>
      </c>
      <c r="O935">
        <f>Table4[[#This Row],[Qty]]*Table4[[#This Row],[Cost]]</f>
        <v>40000</v>
      </c>
      <c r="P935">
        <f>Table4[[#This Row],[Total Sales]]-Table4[[#This Row],[COGS]]</f>
        <v>4000</v>
      </c>
      <c r="Q935" s="1">
        <f>WEEKDAY(Table4[[#This Row],[Sales Date]])</f>
        <v>2</v>
      </c>
    </row>
    <row r="936" spans="2:17" x14ac:dyDescent="0.25">
      <c r="B936" t="s">
        <v>1726</v>
      </c>
      <c r="C936" s="9">
        <v>44005</v>
      </c>
      <c r="D936" t="s">
        <v>390</v>
      </c>
      <c r="E936" t="s">
        <v>30</v>
      </c>
      <c r="F936" t="s">
        <v>36</v>
      </c>
      <c r="G936" t="s">
        <v>37</v>
      </c>
      <c r="H936" t="s">
        <v>38</v>
      </c>
      <c r="I936" t="s">
        <v>39</v>
      </c>
      <c r="J936">
        <v>2</v>
      </c>
      <c r="K936" t="s">
        <v>21</v>
      </c>
      <c r="L936">
        <v>7700</v>
      </c>
      <c r="M936">
        <v>7000</v>
      </c>
      <c r="N936">
        <f>Table4[[#This Row],[Qty]]*Table4[[#This Row],[Price]]</f>
        <v>15400</v>
      </c>
      <c r="O936">
        <f>Table4[[#This Row],[Qty]]*Table4[[#This Row],[Cost]]</f>
        <v>14000</v>
      </c>
      <c r="P936">
        <f>Table4[[#This Row],[Total Sales]]-Table4[[#This Row],[COGS]]</f>
        <v>1400</v>
      </c>
      <c r="Q936" s="1">
        <f>WEEKDAY(Table4[[#This Row],[Sales Date]])</f>
        <v>3</v>
      </c>
    </row>
    <row r="937" spans="2:17" x14ac:dyDescent="0.25">
      <c r="B937" t="s">
        <v>1727</v>
      </c>
      <c r="C937" s="9">
        <v>44006</v>
      </c>
      <c r="D937" t="s">
        <v>392</v>
      </c>
      <c r="E937" t="s">
        <v>30</v>
      </c>
      <c r="F937" t="s">
        <v>17</v>
      </c>
      <c r="G937" t="s">
        <v>18</v>
      </c>
      <c r="H937" t="s">
        <v>42</v>
      </c>
      <c r="I937" t="s">
        <v>20</v>
      </c>
      <c r="J937">
        <v>3</v>
      </c>
      <c r="K937" t="s">
        <v>21</v>
      </c>
      <c r="L937">
        <v>22000</v>
      </c>
      <c r="M937">
        <v>20000</v>
      </c>
      <c r="N937">
        <f>Table4[[#This Row],[Qty]]*Table4[[#This Row],[Price]]</f>
        <v>66000</v>
      </c>
      <c r="O937">
        <f>Table4[[#This Row],[Qty]]*Table4[[#This Row],[Cost]]</f>
        <v>60000</v>
      </c>
      <c r="P937">
        <f>Table4[[#This Row],[Total Sales]]-Table4[[#This Row],[COGS]]</f>
        <v>6000</v>
      </c>
      <c r="Q937" s="1">
        <f>WEEKDAY(Table4[[#This Row],[Sales Date]])</f>
        <v>4</v>
      </c>
    </row>
    <row r="938" spans="2:17" x14ac:dyDescent="0.25">
      <c r="B938" t="s">
        <v>1728</v>
      </c>
      <c r="C938" s="9">
        <v>44008</v>
      </c>
      <c r="D938" t="s">
        <v>394</v>
      </c>
      <c r="E938" t="s">
        <v>16</v>
      </c>
      <c r="F938" t="s">
        <v>17</v>
      </c>
      <c r="G938" t="s">
        <v>18</v>
      </c>
      <c r="H938" t="s">
        <v>45</v>
      </c>
      <c r="I938" t="s">
        <v>46</v>
      </c>
      <c r="J938">
        <v>1</v>
      </c>
      <c r="K938" t="s">
        <v>21</v>
      </c>
      <c r="L938">
        <v>44000</v>
      </c>
      <c r="M938">
        <v>40000</v>
      </c>
      <c r="N938">
        <f>Table4[[#This Row],[Qty]]*Table4[[#This Row],[Price]]</f>
        <v>44000</v>
      </c>
      <c r="O938">
        <f>Table4[[#This Row],[Qty]]*Table4[[#This Row],[Cost]]</f>
        <v>40000</v>
      </c>
      <c r="P938">
        <f>Table4[[#This Row],[Total Sales]]-Table4[[#This Row],[COGS]]</f>
        <v>4000</v>
      </c>
      <c r="Q938" s="1">
        <f>WEEKDAY(Table4[[#This Row],[Sales Date]])</f>
        <v>6</v>
      </c>
    </row>
    <row r="939" spans="2:17" x14ac:dyDescent="0.25">
      <c r="B939" t="s">
        <v>1729</v>
      </c>
      <c r="C939" s="9">
        <v>44008</v>
      </c>
      <c r="D939" t="s">
        <v>396</v>
      </c>
      <c r="E939" t="s">
        <v>16</v>
      </c>
      <c r="F939" t="s">
        <v>24</v>
      </c>
      <c r="G939" t="s">
        <v>25</v>
      </c>
      <c r="H939" t="s">
        <v>49</v>
      </c>
      <c r="I939" t="s">
        <v>20</v>
      </c>
      <c r="J939">
        <v>2</v>
      </c>
      <c r="K939" t="s">
        <v>21</v>
      </c>
      <c r="L939">
        <v>19800</v>
      </c>
      <c r="M939">
        <v>18000</v>
      </c>
      <c r="N939">
        <f>Table4[[#This Row],[Qty]]*Table4[[#This Row],[Price]]</f>
        <v>39600</v>
      </c>
      <c r="O939">
        <f>Table4[[#This Row],[Qty]]*Table4[[#This Row],[Cost]]</f>
        <v>36000</v>
      </c>
      <c r="P939">
        <f>Table4[[#This Row],[Total Sales]]-Table4[[#This Row],[COGS]]</f>
        <v>3600</v>
      </c>
      <c r="Q939" s="1">
        <f>WEEKDAY(Table4[[#This Row],[Sales Date]])</f>
        <v>6</v>
      </c>
    </row>
    <row r="940" spans="2:17" x14ac:dyDescent="0.25">
      <c r="B940" t="s">
        <v>1730</v>
      </c>
      <c r="C940" s="9">
        <v>44009</v>
      </c>
      <c r="D940" t="s">
        <v>398</v>
      </c>
      <c r="E940" t="s">
        <v>16</v>
      </c>
      <c r="F940" t="s">
        <v>31</v>
      </c>
      <c r="G940" t="s">
        <v>32</v>
      </c>
      <c r="H940" t="s">
        <v>52</v>
      </c>
      <c r="I940" t="s">
        <v>39</v>
      </c>
      <c r="J940">
        <v>2</v>
      </c>
      <c r="K940" t="s">
        <v>21</v>
      </c>
      <c r="L940">
        <v>9950</v>
      </c>
      <c r="M940">
        <v>9000</v>
      </c>
      <c r="N940">
        <f>Table4[[#This Row],[Qty]]*Table4[[#This Row],[Price]]</f>
        <v>19900</v>
      </c>
      <c r="O940">
        <f>Table4[[#This Row],[Qty]]*Table4[[#This Row],[Cost]]</f>
        <v>18000</v>
      </c>
      <c r="P940">
        <f>Table4[[#This Row],[Total Sales]]-Table4[[#This Row],[COGS]]</f>
        <v>1900</v>
      </c>
      <c r="Q940" s="1">
        <f>WEEKDAY(Table4[[#This Row],[Sales Date]])</f>
        <v>7</v>
      </c>
    </row>
    <row r="941" spans="2:17" x14ac:dyDescent="0.25">
      <c r="B941" t="s">
        <v>1731</v>
      </c>
      <c r="C941" s="9">
        <v>44008</v>
      </c>
      <c r="D941" t="s">
        <v>400</v>
      </c>
      <c r="E941" t="s">
        <v>30</v>
      </c>
      <c r="F941" t="s">
        <v>36</v>
      </c>
      <c r="G941" t="s">
        <v>37</v>
      </c>
      <c r="H941" t="s">
        <v>55</v>
      </c>
      <c r="I941" t="s">
        <v>39</v>
      </c>
      <c r="J941">
        <v>2</v>
      </c>
      <c r="K941" t="s">
        <v>21</v>
      </c>
      <c r="L941">
        <v>7700</v>
      </c>
      <c r="M941">
        <v>7000</v>
      </c>
      <c r="N941">
        <f>Table4[[#This Row],[Qty]]*Table4[[#This Row],[Price]]</f>
        <v>15400</v>
      </c>
      <c r="O941">
        <f>Table4[[#This Row],[Qty]]*Table4[[#This Row],[Cost]]</f>
        <v>14000</v>
      </c>
      <c r="P941">
        <f>Table4[[#This Row],[Total Sales]]-Table4[[#This Row],[COGS]]</f>
        <v>1400</v>
      </c>
      <c r="Q941" s="1">
        <f>WEEKDAY(Table4[[#This Row],[Sales Date]])</f>
        <v>6</v>
      </c>
    </row>
    <row r="942" spans="2:17" x14ac:dyDescent="0.25">
      <c r="B942" t="s">
        <v>1732</v>
      </c>
      <c r="C942" s="9">
        <v>44011</v>
      </c>
      <c r="D942" t="s">
        <v>402</v>
      </c>
      <c r="E942" t="s">
        <v>30</v>
      </c>
      <c r="F942" t="s">
        <v>17</v>
      </c>
      <c r="G942" t="s">
        <v>18</v>
      </c>
      <c r="H942" t="s">
        <v>58</v>
      </c>
      <c r="I942" t="s">
        <v>59</v>
      </c>
      <c r="J942">
        <v>4</v>
      </c>
      <c r="K942" t="s">
        <v>21</v>
      </c>
      <c r="L942">
        <v>11000</v>
      </c>
      <c r="M942">
        <v>10000</v>
      </c>
      <c r="N942">
        <f>Table4[[#This Row],[Qty]]*Table4[[#This Row],[Price]]</f>
        <v>44000</v>
      </c>
      <c r="O942">
        <f>Table4[[#This Row],[Qty]]*Table4[[#This Row],[Cost]]</f>
        <v>40000</v>
      </c>
      <c r="P942">
        <f>Table4[[#This Row],[Total Sales]]-Table4[[#This Row],[COGS]]</f>
        <v>4000</v>
      </c>
      <c r="Q942" s="1">
        <f>WEEKDAY(Table4[[#This Row],[Sales Date]])</f>
        <v>2</v>
      </c>
    </row>
    <row r="943" spans="2:17" x14ac:dyDescent="0.25">
      <c r="B943" t="s">
        <v>1733</v>
      </c>
      <c r="C943" s="9">
        <v>44012</v>
      </c>
      <c r="D943" t="s">
        <v>404</v>
      </c>
      <c r="E943" t="s">
        <v>30</v>
      </c>
      <c r="F943" t="s">
        <v>17</v>
      </c>
      <c r="G943" t="s">
        <v>18</v>
      </c>
      <c r="H943" t="s">
        <v>62</v>
      </c>
      <c r="I943" t="s">
        <v>46</v>
      </c>
      <c r="J943">
        <v>1</v>
      </c>
      <c r="K943" t="s">
        <v>21</v>
      </c>
      <c r="L943">
        <v>13200.000000000002</v>
      </c>
      <c r="M943">
        <v>12000</v>
      </c>
      <c r="N943">
        <f>Table4[[#This Row],[Qty]]*Table4[[#This Row],[Price]]</f>
        <v>13200.000000000002</v>
      </c>
      <c r="O943">
        <f>Table4[[#This Row],[Qty]]*Table4[[#This Row],[Cost]]</f>
        <v>12000</v>
      </c>
      <c r="P943">
        <f>Table4[[#This Row],[Total Sales]]-Table4[[#This Row],[COGS]]</f>
        <v>1200.0000000000018</v>
      </c>
      <c r="Q943" s="1">
        <f>WEEKDAY(Table4[[#This Row],[Sales Date]])</f>
        <v>3</v>
      </c>
    </row>
    <row r="944" spans="2:17" x14ac:dyDescent="0.25">
      <c r="B944" t="s">
        <v>1734</v>
      </c>
      <c r="C944" s="9">
        <v>43985</v>
      </c>
      <c r="D944" t="s">
        <v>406</v>
      </c>
      <c r="E944" t="s">
        <v>30</v>
      </c>
      <c r="F944" t="s">
        <v>24</v>
      </c>
      <c r="G944" t="s">
        <v>25</v>
      </c>
      <c r="H944" t="s">
        <v>65</v>
      </c>
      <c r="I944" t="s">
        <v>46</v>
      </c>
      <c r="J944">
        <v>2</v>
      </c>
      <c r="K944" t="s">
        <v>21</v>
      </c>
      <c r="L944">
        <v>9950</v>
      </c>
      <c r="M944">
        <v>9000</v>
      </c>
      <c r="N944">
        <f>Table4[[#This Row],[Qty]]*Table4[[#This Row],[Price]]</f>
        <v>19900</v>
      </c>
      <c r="O944">
        <f>Table4[[#This Row],[Qty]]*Table4[[#This Row],[Cost]]</f>
        <v>18000</v>
      </c>
      <c r="P944">
        <f>Table4[[#This Row],[Total Sales]]-Table4[[#This Row],[COGS]]</f>
        <v>1900</v>
      </c>
      <c r="Q944" s="1">
        <f>WEEKDAY(Table4[[#This Row],[Sales Date]])</f>
        <v>4</v>
      </c>
    </row>
    <row r="945" spans="2:17" x14ac:dyDescent="0.25">
      <c r="B945" t="s">
        <v>1735</v>
      </c>
      <c r="C945" s="9">
        <v>43983</v>
      </c>
      <c r="D945" t="s">
        <v>408</v>
      </c>
      <c r="E945" t="s">
        <v>16</v>
      </c>
      <c r="F945" t="s">
        <v>31</v>
      </c>
      <c r="G945" t="s">
        <v>32</v>
      </c>
      <c r="H945" t="s">
        <v>68</v>
      </c>
      <c r="I945" t="s">
        <v>20</v>
      </c>
      <c r="J945">
        <v>2</v>
      </c>
      <c r="K945" t="s">
        <v>21</v>
      </c>
      <c r="L945">
        <v>7700</v>
      </c>
      <c r="M945">
        <v>7000</v>
      </c>
      <c r="N945">
        <f>Table4[[#This Row],[Qty]]*Table4[[#This Row],[Price]]</f>
        <v>15400</v>
      </c>
      <c r="O945">
        <f>Table4[[#This Row],[Qty]]*Table4[[#This Row],[Cost]]</f>
        <v>14000</v>
      </c>
      <c r="P945">
        <f>Table4[[#This Row],[Total Sales]]-Table4[[#This Row],[COGS]]</f>
        <v>1400</v>
      </c>
      <c r="Q945" s="1">
        <f>WEEKDAY(Table4[[#This Row],[Sales Date]])</f>
        <v>2</v>
      </c>
    </row>
    <row r="946" spans="2:17" x14ac:dyDescent="0.25">
      <c r="B946" t="s">
        <v>1736</v>
      </c>
      <c r="C946" s="9">
        <v>43984</v>
      </c>
      <c r="D946" t="s">
        <v>410</v>
      </c>
      <c r="E946" t="s">
        <v>30</v>
      </c>
      <c r="F946" t="s">
        <v>36</v>
      </c>
      <c r="G946" t="s">
        <v>37</v>
      </c>
      <c r="H946" t="s">
        <v>71</v>
      </c>
      <c r="I946" t="s">
        <v>20</v>
      </c>
      <c r="J946">
        <v>4</v>
      </c>
      <c r="K946" t="s">
        <v>21</v>
      </c>
      <c r="L946">
        <v>11000</v>
      </c>
      <c r="M946">
        <v>10000</v>
      </c>
      <c r="N946">
        <f>Table4[[#This Row],[Qty]]*Table4[[#This Row],[Price]]</f>
        <v>44000</v>
      </c>
      <c r="O946">
        <f>Table4[[#This Row],[Qty]]*Table4[[#This Row],[Cost]]</f>
        <v>40000</v>
      </c>
      <c r="P946">
        <f>Table4[[#This Row],[Total Sales]]-Table4[[#This Row],[COGS]]</f>
        <v>4000</v>
      </c>
      <c r="Q946" s="1">
        <f>WEEKDAY(Table4[[#This Row],[Sales Date]])</f>
        <v>3</v>
      </c>
    </row>
    <row r="947" spans="2:17" x14ac:dyDescent="0.25">
      <c r="B947" t="s">
        <v>1737</v>
      </c>
      <c r="C947" s="9">
        <v>43985</v>
      </c>
      <c r="D947" t="s">
        <v>412</v>
      </c>
      <c r="E947" t="s">
        <v>30</v>
      </c>
      <c r="F947" t="s">
        <v>17</v>
      </c>
      <c r="G947" t="s">
        <v>18</v>
      </c>
      <c r="H947" t="s">
        <v>74</v>
      </c>
      <c r="I947" t="s">
        <v>39</v>
      </c>
      <c r="J947">
        <v>1</v>
      </c>
      <c r="K947" t="s">
        <v>21</v>
      </c>
      <c r="L947">
        <v>13200.000000000002</v>
      </c>
      <c r="M947">
        <v>12000</v>
      </c>
      <c r="N947">
        <f>Table4[[#This Row],[Qty]]*Table4[[#This Row],[Price]]</f>
        <v>13200.000000000002</v>
      </c>
      <c r="O947">
        <f>Table4[[#This Row],[Qty]]*Table4[[#This Row],[Cost]]</f>
        <v>12000</v>
      </c>
      <c r="P947">
        <f>Table4[[#This Row],[Total Sales]]-Table4[[#This Row],[COGS]]</f>
        <v>1200.0000000000018</v>
      </c>
      <c r="Q947" s="1">
        <f>WEEKDAY(Table4[[#This Row],[Sales Date]])</f>
        <v>4</v>
      </c>
    </row>
    <row r="948" spans="2:17" x14ac:dyDescent="0.25">
      <c r="B948" t="s">
        <v>1738</v>
      </c>
      <c r="C948" s="9">
        <v>43986</v>
      </c>
      <c r="D948" t="s">
        <v>414</v>
      </c>
      <c r="E948" t="s">
        <v>30</v>
      </c>
      <c r="F948" t="s">
        <v>36</v>
      </c>
      <c r="G948" t="s">
        <v>37</v>
      </c>
      <c r="H948" t="s">
        <v>45</v>
      </c>
      <c r="I948" t="s">
        <v>46</v>
      </c>
      <c r="J948">
        <v>2</v>
      </c>
      <c r="K948" t="s">
        <v>21</v>
      </c>
      <c r="L948">
        <v>9950</v>
      </c>
      <c r="M948">
        <v>9000</v>
      </c>
      <c r="N948">
        <f>Table4[[#This Row],[Qty]]*Table4[[#This Row],[Price]]</f>
        <v>19900</v>
      </c>
      <c r="O948">
        <f>Table4[[#This Row],[Qty]]*Table4[[#This Row],[Cost]]</f>
        <v>18000</v>
      </c>
      <c r="P948">
        <f>Table4[[#This Row],[Total Sales]]-Table4[[#This Row],[COGS]]</f>
        <v>1900</v>
      </c>
      <c r="Q948" s="1">
        <f>WEEKDAY(Table4[[#This Row],[Sales Date]])</f>
        <v>5</v>
      </c>
    </row>
    <row r="949" spans="2:17" x14ac:dyDescent="0.25">
      <c r="B949" t="s">
        <v>1739</v>
      </c>
      <c r="C949" s="9">
        <v>43988</v>
      </c>
      <c r="D949" t="s">
        <v>416</v>
      </c>
      <c r="E949" t="s">
        <v>30</v>
      </c>
      <c r="F949" t="s">
        <v>17</v>
      </c>
      <c r="G949" t="s">
        <v>18</v>
      </c>
      <c r="H949" t="s">
        <v>49</v>
      </c>
      <c r="I949" t="s">
        <v>20</v>
      </c>
      <c r="J949">
        <v>2</v>
      </c>
      <c r="K949" t="s">
        <v>21</v>
      </c>
      <c r="L949">
        <v>7700</v>
      </c>
      <c r="M949">
        <v>7000</v>
      </c>
      <c r="N949">
        <f>Table4[[#This Row],[Qty]]*Table4[[#This Row],[Price]]</f>
        <v>15400</v>
      </c>
      <c r="O949">
        <f>Table4[[#This Row],[Qty]]*Table4[[#This Row],[Cost]]</f>
        <v>14000</v>
      </c>
      <c r="P949">
        <f>Table4[[#This Row],[Total Sales]]-Table4[[#This Row],[COGS]]</f>
        <v>1400</v>
      </c>
      <c r="Q949" s="1">
        <f>WEEKDAY(Table4[[#This Row],[Sales Date]])</f>
        <v>7</v>
      </c>
    </row>
    <row r="950" spans="2:17" x14ac:dyDescent="0.25">
      <c r="B950" t="s">
        <v>1740</v>
      </c>
      <c r="C950" s="9">
        <v>43988</v>
      </c>
      <c r="D950" t="s">
        <v>418</v>
      </c>
      <c r="E950" t="s">
        <v>30</v>
      </c>
      <c r="F950" t="s">
        <v>36</v>
      </c>
      <c r="G950" t="s">
        <v>37</v>
      </c>
      <c r="H950" t="s">
        <v>52</v>
      </c>
      <c r="I950" t="s">
        <v>39</v>
      </c>
      <c r="J950">
        <v>1</v>
      </c>
      <c r="K950" t="s">
        <v>21</v>
      </c>
      <c r="L950">
        <v>11000</v>
      </c>
      <c r="M950">
        <v>10000</v>
      </c>
      <c r="N950">
        <f>Table4[[#This Row],[Qty]]*Table4[[#This Row],[Price]]</f>
        <v>11000</v>
      </c>
      <c r="O950">
        <f>Table4[[#This Row],[Qty]]*Table4[[#This Row],[Cost]]</f>
        <v>10000</v>
      </c>
      <c r="P950">
        <f>Table4[[#This Row],[Total Sales]]-Table4[[#This Row],[COGS]]</f>
        <v>1000</v>
      </c>
      <c r="Q950" s="1">
        <f>WEEKDAY(Table4[[#This Row],[Sales Date]])</f>
        <v>7</v>
      </c>
    </row>
    <row r="951" spans="2:17" x14ac:dyDescent="0.25">
      <c r="B951" t="s">
        <v>1741</v>
      </c>
      <c r="C951" s="9">
        <v>43989</v>
      </c>
      <c r="D951" t="s">
        <v>420</v>
      </c>
      <c r="E951" t="s">
        <v>30</v>
      </c>
      <c r="F951" t="s">
        <v>17</v>
      </c>
      <c r="G951" t="s">
        <v>18</v>
      </c>
      <c r="H951" t="s">
        <v>55</v>
      </c>
      <c r="I951" t="s">
        <v>39</v>
      </c>
      <c r="J951">
        <v>1</v>
      </c>
      <c r="K951" t="s">
        <v>21</v>
      </c>
      <c r="L951">
        <v>7700.0000000000009</v>
      </c>
      <c r="M951">
        <v>7000</v>
      </c>
      <c r="N951">
        <f>Table4[[#This Row],[Qty]]*Table4[[#This Row],[Price]]</f>
        <v>7700.0000000000009</v>
      </c>
      <c r="O951">
        <f>Table4[[#This Row],[Qty]]*Table4[[#This Row],[Cost]]</f>
        <v>7000</v>
      </c>
      <c r="P951">
        <f>Table4[[#This Row],[Total Sales]]-Table4[[#This Row],[COGS]]</f>
        <v>700.00000000000091</v>
      </c>
      <c r="Q951" s="1">
        <f>WEEKDAY(Table4[[#This Row],[Sales Date]])</f>
        <v>1</v>
      </c>
    </row>
    <row r="952" spans="2:17" x14ac:dyDescent="0.25">
      <c r="B952" t="s">
        <v>1742</v>
      </c>
      <c r="C952" s="9">
        <v>43988</v>
      </c>
      <c r="D952" t="s">
        <v>422</v>
      </c>
      <c r="E952" t="s">
        <v>30</v>
      </c>
      <c r="F952" t="s">
        <v>36</v>
      </c>
      <c r="G952" t="s">
        <v>37</v>
      </c>
      <c r="H952" t="s">
        <v>19</v>
      </c>
      <c r="I952" t="s">
        <v>20</v>
      </c>
      <c r="J952">
        <v>2</v>
      </c>
      <c r="K952" t="s">
        <v>21</v>
      </c>
      <c r="L952">
        <v>9950</v>
      </c>
      <c r="M952">
        <v>9000</v>
      </c>
      <c r="N952">
        <f>Table4[[#This Row],[Qty]]*Table4[[#This Row],[Price]]</f>
        <v>19900</v>
      </c>
      <c r="O952">
        <f>Table4[[#This Row],[Qty]]*Table4[[#This Row],[Cost]]</f>
        <v>18000</v>
      </c>
      <c r="P952">
        <f>Table4[[#This Row],[Total Sales]]-Table4[[#This Row],[COGS]]</f>
        <v>1900</v>
      </c>
      <c r="Q952" s="1">
        <f>WEEKDAY(Table4[[#This Row],[Sales Date]])</f>
        <v>7</v>
      </c>
    </row>
    <row r="953" spans="2:17" x14ac:dyDescent="0.25">
      <c r="B953" t="s">
        <v>1743</v>
      </c>
      <c r="C953" s="9">
        <v>43991</v>
      </c>
      <c r="D953" t="s">
        <v>424</v>
      </c>
      <c r="E953" t="s">
        <v>30</v>
      </c>
      <c r="F953" t="s">
        <v>17</v>
      </c>
      <c r="G953" t="s">
        <v>18</v>
      </c>
      <c r="H953" t="s">
        <v>26</v>
      </c>
      <c r="I953" t="s">
        <v>20</v>
      </c>
      <c r="J953">
        <v>2</v>
      </c>
      <c r="K953" t="s">
        <v>21</v>
      </c>
      <c r="L953">
        <v>19800</v>
      </c>
      <c r="M953">
        <v>18000</v>
      </c>
      <c r="N953">
        <f>Table4[[#This Row],[Qty]]*Table4[[#This Row],[Price]]</f>
        <v>39600</v>
      </c>
      <c r="O953">
        <f>Table4[[#This Row],[Qty]]*Table4[[#This Row],[Cost]]</f>
        <v>36000</v>
      </c>
      <c r="P953">
        <f>Table4[[#This Row],[Total Sales]]-Table4[[#This Row],[COGS]]</f>
        <v>3600</v>
      </c>
      <c r="Q953" s="1">
        <f>WEEKDAY(Table4[[#This Row],[Sales Date]])</f>
        <v>3</v>
      </c>
    </row>
    <row r="954" spans="2:17" x14ac:dyDescent="0.25">
      <c r="B954" t="s">
        <v>1744</v>
      </c>
      <c r="C954" s="9">
        <v>43992</v>
      </c>
      <c r="D954" t="s">
        <v>426</v>
      </c>
      <c r="E954" t="s">
        <v>30</v>
      </c>
      <c r="F954" t="s">
        <v>36</v>
      </c>
      <c r="G954" t="s">
        <v>37</v>
      </c>
      <c r="H954" t="s">
        <v>19</v>
      </c>
      <c r="I954" t="s">
        <v>20</v>
      </c>
      <c r="J954">
        <v>1</v>
      </c>
      <c r="K954" t="s">
        <v>21</v>
      </c>
      <c r="L954">
        <v>44000</v>
      </c>
      <c r="M954">
        <v>40000</v>
      </c>
      <c r="N954">
        <f>Table4[[#This Row],[Qty]]*Table4[[#This Row],[Price]]</f>
        <v>44000</v>
      </c>
      <c r="O954">
        <f>Table4[[#This Row],[Qty]]*Table4[[#This Row],[Cost]]</f>
        <v>40000</v>
      </c>
      <c r="P954">
        <f>Table4[[#This Row],[Total Sales]]-Table4[[#This Row],[COGS]]</f>
        <v>4000</v>
      </c>
      <c r="Q954" s="1">
        <f>WEEKDAY(Table4[[#This Row],[Sales Date]])</f>
        <v>4</v>
      </c>
    </row>
    <row r="955" spans="2:17" x14ac:dyDescent="0.25">
      <c r="B955" t="s">
        <v>1745</v>
      </c>
      <c r="C955" s="9">
        <v>43993</v>
      </c>
      <c r="D955" t="s">
        <v>428</v>
      </c>
      <c r="E955" t="s">
        <v>30</v>
      </c>
      <c r="F955" t="s">
        <v>17</v>
      </c>
      <c r="G955" t="s">
        <v>18</v>
      </c>
      <c r="H955" t="s">
        <v>26</v>
      </c>
      <c r="I955" t="s">
        <v>20</v>
      </c>
      <c r="J955">
        <v>1</v>
      </c>
      <c r="K955" t="s">
        <v>21</v>
      </c>
      <c r="L955">
        <v>22000</v>
      </c>
      <c r="M955">
        <v>20000</v>
      </c>
      <c r="N955">
        <f>Table4[[#This Row],[Qty]]*Table4[[#This Row],[Price]]</f>
        <v>22000</v>
      </c>
      <c r="O955">
        <f>Table4[[#This Row],[Qty]]*Table4[[#This Row],[Cost]]</f>
        <v>20000</v>
      </c>
      <c r="P955">
        <f>Table4[[#This Row],[Total Sales]]-Table4[[#This Row],[COGS]]</f>
        <v>2000</v>
      </c>
      <c r="Q955" s="1">
        <f>WEEKDAY(Table4[[#This Row],[Sales Date]])</f>
        <v>5</v>
      </c>
    </row>
    <row r="956" spans="2:17" x14ac:dyDescent="0.25">
      <c r="B956" t="s">
        <v>1746</v>
      </c>
      <c r="C956" s="9">
        <v>43994</v>
      </c>
      <c r="D956" t="s">
        <v>430</v>
      </c>
      <c r="E956" t="s">
        <v>30</v>
      </c>
      <c r="F956" t="s">
        <v>36</v>
      </c>
      <c r="G956" t="s">
        <v>37</v>
      </c>
      <c r="H956" t="s">
        <v>33</v>
      </c>
      <c r="I956" t="s">
        <v>20</v>
      </c>
      <c r="J956">
        <v>2</v>
      </c>
      <c r="K956" t="s">
        <v>21</v>
      </c>
      <c r="L956">
        <v>13000</v>
      </c>
      <c r="M956">
        <v>12000</v>
      </c>
      <c r="N956">
        <f>Table4[[#This Row],[Qty]]*Table4[[#This Row],[Price]]</f>
        <v>26000</v>
      </c>
      <c r="O956">
        <f>Table4[[#This Row],[Qty]]*Table4[[#This Row],[Cost]]</f>
        <v>24000</v>
      </c>
      <c r="P956">
        <f>Table4[[#This Row],[Total Sales]]-Table4[[#This Row],[COGS]]</f>
        <v>2000</v>
      </c>
      <c r="Q956" s="1">
        <f>WEEKDAY(Table4[[#This Row],[Sales Date]])</f>
        <v>6</v>
      </c>
    </row>
    <row r="957" spans="2:17" x14ac:dyDescent="0.25">
      <c r="B957" t="s">
        <v>1747</v>
      </c>
      <c r="C957" s="9">
        <v>43995</v>
      </c>
      <c r="D957" t="s">
        <v>432</v>
      </c>
      <c r="E957" t="s">
        <v>30</v>
      </c>
      <c r="F957" t="s">
        <v>17</v>
      </c>
      <c r="G957" t="s">
        <v>18</v>
      </c>
      <c r="H957" t="s">
        <v>38</v>
      </c>
      <c r="I957" t="s">
        <v>39</v>
      </c>
      <c r="J957">
        <v>2</v>
      </c>
      <c r="K957" t="s">
        <v>21</v>
      </c>
      <c r="L957">
        <v>6700</v>
      </c>
      <c r="M957">
        <v>5000</v>
      </c>
      <c r="N957">
        <f>Table4[[#This Row],[Qty]]*Table4[[#This Row],[Price]]</f>
        <v>13400</v>
      </c>
      <c r="O957">
        <f>Table4[[#This Row],[Qty]]*Table4[[#This Row],[Cost]]</f>
        <v>10000</v>
      </c>
      <c r="P957">
        <f>Table4[[#This Row],[Total Sales]]-Table4[[#This Row],[COGS]]</f>
        <v>3400</v>
      </c>
      <c r="Q957" s="1">
        <f>WEEKDAY(Table4[[#This Row],[Sales Date]])</f>
        <v>7</v>
      </c>
    </row>
    <row r="958" spans="2:17" x14ac:dyDescent="0.25">
      <c r="B958" t="s">
        <v>1748</v>
      </c>
      <c r="C958" s="9">
        <v>43996</v>
      </c>
      <c r="D958" t="s">
        <v>434</v>
      </c>
      <c r="E958" t="s">
        <v>30</v>
      </c>
      <c r="F958" t="s">
        <v>36</v>
      </c>
      <c r="G958" t="s">
        <v>37</v>
      </c>
      <c r="H958" t="s">
        <v>49</v>
      </c>
      <c r="I958" t="s">
        <v>20</v>
      </c>
      <c r="J958">
        <v>1</v>
      </c>
      <c r="K958" t="s">
        <v>21</v>
      </c>
      <c r="L958">
        <v>6700</v>
      </c>
      <c r="M958">
        <v>5001</v>
      </c>
      <c r="N958">
        <f>Table4[[#This Row],[Qty]]*Table4[[#This Row],[Price]]</f>
        <v>6700</v>
      </c>
      <c r="O958">
        <f>Table4[[#This Row],[Qty]]*Table4[[#This Row],[Cost]]</f>
        <v>5001</v>
      </c>
      <c r="P958">
        <f>Table4[[#This Row],[Total Sales]]-Table4[[#This Row],[COGS]]</f>
        <v>1699</v>
      </c>
      <c r="Q958" s="1">
        <f>WEEKDAY(Table4[[#This Row],[Sales Date]])</f>
        <v>1</v>
      </c>
    </row>
    <row r="959" spans="2:17" x14ac:dyDescent="0.25">
      <c r="B959" t="s">
        <v>1749</v>
      </c>
      <c r="C959" s="9">
        <v>43998</v>
      </c>
      <c r="D959" t="s">
        <v>436</v>
      </c>
      <c r="E959" t="s">
        <v>16</v>
      </c>
      <c r="F959" t="s">
        <v>17</v>
      </c>
      <c r="G959" t="s">
        <v>18</v>
      </c>
      <c r="H959" t="s">
        <v>52</v>
      </c>
      <c r="I959" t="s">
        <v>39</v>
      </c>
      <c r="J959">
        <v>1</v>
      </c>
      <c r="K959" t="s">
        <v>21</v>
      </c>
      <c r="L959">
        <v>6700</v>
      </c>
      <c r="M959">
        <v>5002</v>
      </c>
      <c r="N959">
        <f>Table4[[#This Row],[Qty]]*Table4[[#This Row],[Price]]</f>
        <v>6700</v>
      </c>
      <c r="O959">
        <f>Table4[[#This Row],[Qty]]*Table4[[#This Row],[Cost]]</f>
        <v>5002</v>
      </c>
      <c r="P959">
        <f>Table4[[#This Row],[Total Sales]]-Table4[[#This Row],[COGS]]</f>
        <v>1698</v>
      </c>
      <c r="Q959" s="1">
        <f>WEEKDAY(Table4[[#This Row],[Sales Date]])</f>
        <v>3</v>
      </c>
    </row>
    <row r="960" spans="2:17" x14ac:dyDescent="0.25">
      <c r="B960" t="s">
        <v>1750</v>
      </c>
      <c r="C960" s="9">
        <v>43998</v>
      </c>
      <c r="D960" t="s">
        <v>438</v>
      </c>
      <c r="E960" t="s">
        <v>16</v>
      </c>
      <c r="F960" t="s">
        <v>36</v>
      </c>
      <c r="G960" t="s">
        <v>37</v>
      </c>
      <c r="H960" t="s">
        <v>55</v>
      </c>
      <c r="I960" t="s">
        <v>39</v>
      </c>
      <c r="J960">
        <v>2</v>
      </c>
      <c r="K960" t="s">
        <v>21</v>
      </c>
      <c r="L960">
        <v>6700</v>
      </c>
      <c r="M960">
        <v>5000</v>
      </c>
      <c r="N960">
        <f>Table4[[#This Row],[Qty]]*Table4[[#This Row],[Price]]</f>
        <v>13400</v>
      </c>
      <c r="O960">
        <f>Table4[[#This Row],[Qty]]*Table4[[#This Row],[Cost]]</f>
        <v>10000</v>
      </c>
      <c r="P960">
        <f>Table4[[#This Row],[Total Sales]]-Table4[[#This Row],[COGS]]</f>
        <v>3400</v>
      </c>
      <c r="Q960" s="1">
        <f>WEEKDAY(Table4[[#This Row],[Sales Date]])</f>
        <v>3</v>
      </c>
    </row>
    <row r="961" spans="2:17" x14ac:dyDescent="0.25">
      <c r="B961" t="s">
        <v>1751</v>
      </c>
      <c r="C961" s="9">
        <v>43999</v>
      </c>
      <c r="D961" t="s">
        <v>440</v>
      </c>
      <c r="E961" t="s">
        <v>16</v>
      </c>
      <c r="F961" t="s">
        <v>17</v>
      </c>
      <c r="G961" t="s">
        <v>18</v>
      </c>
      <c r="H961" t="s">
        <v>45</v>
      </c>
      <c r="I961" t="s">
        <v>46</v>
      </c>
      <c r="J961">
        <v>2</v>
      </c>
      <c r="K961" t="s">
        <v>21</v>
      </c>
      <c r="L961">
        <v>6700</v>
      </c>
      <c r="M961">
        <v>5001</v>
      </c>
      <c r="N961">
        <f>Table4[[#This Row],[Qty]]*Table4[[#This Row],[Price]]</f>
        <v>13400</v>
      </c>
      <c r="O961">
        <f>Table4[[#This Row],[Qty]]*Table4[[#This Row],[Cost]]</f>
        <v>10002</v>
      </c>
      <c r="P961">
        <f>Table4[[#This Row],[Total Sales]]-Table4[[#This Row],[COGS]]</f>
        <v>3398</v>
      </c>
      <c r="Q961" s="1">
        <f>WEEKDAY(Table4[[#This Row],[Sales Date]])</f>
        <v>4</v>
      </c>
    </row>
    <row r="962" spans="2:17" x14ac:dyDescent="0.25">
      <c r="B962" t="s">
        <v>1752</v>
      </c>
      <c r="C962" s="9">
        <v>43998</v>
      </c>
      <c r="D962" t="s">
        <v>442</v>
      </c>
      <c r="E962" t="s">
        <v>30</v>
      </c>
      <c r="F962" t="s">
        <v>36</v>
      </c>
      <c r="G962" t="s">
        <v>37</v>
      </c>
      <c r="H962" t="s">
        <v>49</v>
      </c>
      <c r="I962" t="s">
        <v>20</v>
      </c>
      <c r="J962">
        <v>1</v>
      </c>
      <c r="K962" t="s">
        <v>21</v>
      </c>
      <c r="L962">
        <v>6700</v>
      </c>
      <c r="M962">
        <v>5002</v>
      </c>
      <c r="N962">
        <f>Table4[[#This Row],[Qty]]*Table4[[#This Row],[Price]]</f>
        <v>6700</v>
      </c>
      <c r="O962">
        <f>Table4[[#This Row],[Qty]]*Table4[[#This Row],[Cost]]</f>
        <v>5002</v>
      </c>
      <c r="P962">
        <f>Table4[[#This Row],[Total Sales]]-Table4[[#This Row],[COGS]]</f>
        <v>1698</v>
      </c>
      <c r="Q962" s="1">
        <f>WEEKDAY(Table4[[#This Row],[Sales Date]])</f>
        <v>3</v>
      </c>
    </row>
    <row r="963" spans="2:17" x14ac:dyDescent="0.25">
      <c r="B963" t="s">
        <v>1753</v>
      </c>
      <c r="C963" s="9">
        <v>44001</v>
      </c>
      <c r="D963" t="s">
        <v>444</v>
      </c>
      <c r="E963" t="s">
        <v>30</v>
      </c>
      <c r="F963" t="s">
        <v>17</v>
      </c>
      <c r="G963" t="s">
        <v>18</v>
      </c>
      <c r="H963" t="s">
        <v>52</v>
      </c>
      <c r="I963" t="s">
        <v>39</v>
      </c>
      <c r="J963">
        <v>1</v>
      </c>
      <c r="K963" t="s">
        <v>21</v>
      </c>
      <c r="L963">
        <v>6700</v>
      </c>
      <c r="M963">
        <v>5000</v>
      </c>
      <c r="N963">
        <f>Table4[[#This Row],[Qty]]*Table4[[#This Row],[Price]]</f>
        <v>6700</v>
      </c>
      <c r="O963">
        <f>Table4[[#This Row],[Qty]]*Table4[[#This Row],[Cost]]</f>
        <v>5000</v>
      </c>
      <c r="P963">
        <f>Table4[[#This Row],[Total Sales]]-Table4[[#This Row],[COGS]]</f>
        <v>1700</v>
      </c>
      <c r="Q963" s="1">
        <f>WEEKDAY(Table4[[#This Row],[Sales Date]])</f>
        <v>6</v>
      </c>
    </row>
    <row r="964" spans="2:17" x14ac:dyDescent="0.25">
      <c r="B964" t="s">
        <v>1754</v>
      </c>
      <c r="C964" s="9">
        <v>44002</v>
      </c>
      <c r="D964" t="s">
        <v>446</v>
      </c>
      <c r="E964" t="s">
        <v>30</v>
      </c>
      <c r="F964" t="s">
        <v>36</v>
      </c>
      <c r="G964" t="s">
        <v>37</v>
      </c>
      <c r="H964" t="s">
        <v>55</v>
      </c>
      <c r="I964" t="s">
        <v>39</v>
      </c>
      <c r="J964">
        <v>2</v>
      </c>
      <c r="K964" t="s">
        <v>21</v>
      </c>
      <c r="L964">
        <v>6700</v>
      </c>
      <c r="M964">
        <v>5001</v>
      </c>
      <c r="N964">
        <f>Table4[[#This Row],[Qty]]*Table4[[#This Row],[Price]]</f>
        <v>13400</v>
      </c>
      <c r="O964">
        <f>Table4[[#This Row],[Qty]]*Table4[[#This Row],[Cost]]</f>
        <v>10002</v>
      </c>
      <c r="P964">
        <f>Table4[[#This Row],[Total Sales]]-Table4[[#This Row],[COGS]]</f>
        <v>3398</v>
      </c>
      <c r="Q964" s="1">
        <f>WEEKDAY(Table4[[#This Row],[Sales Date]])</f>
        <v>7</v>
      </c>
    </row>
    <row r="965" spans="2:17" x14ac:dyDescent="0.25">
      <c r="B965" t="s">
        <v>1755</v>
      </c>
      <c r="C965" s="9">
        <v>44003</v>
      </c>
      <c r="D965" t="s">
        <v>448</v>
      </c>
      <c r="E965" t="s">
        <v>30</v>
      </c>
      <c r="F965" t="s">
        <v>17</v>
      </c>
      <c r="G965" t="s">
        <v>18</v>
      </c>
      <c r="H965" t="s">
        <v>71</v>
      </c>
      <c r="I965" t="s">
        <v>20</v>
      </c>
      <c r="J965">
        <v>2</v>
      </c>
      <c r="K965" t="s">
        <v>21</v>
      </c>
      <c r="L965">
        <v>6700</v>
      </c>
      <c r="M965">
        <v>5002</v>
      </c>
      <c r="N965">
        <f>Table4[[#This Row],[Qty]]*Table4[[#This Row],[Price]]</f>
        <v>13400</v>
      </c>
      <c r="O965">
        <f>Table4[[#This Row],[Qty]]*Table4[[#This Row],[Cost]]</f>
        <v>10004</v>
      </c>
      <c r="P965">
        <f>Table4[[#This Row],[Total Sales]]-Table4[[#This Row],[COGS]]</f>
        <v>3396</v>
      </c>
      <c r="Q965" s="1">
        <f>WEEKDAY(Table4[[#This Row],[Sales Date]])</f>
        <v>1</v>
      </c>
    </row>
    <row r="966" spans="2:17" x14ac:dyDescent="0.25">
      <c r="B966" t="s">
        <v>1756</v>
      </c>
      <c r="C966" s="9">
        <v>44004</v>
      </c>
      <c r="D966" t="s">
        <v>450</v>
      </c>
      <c r="E966" t="s">
        <v>16</v>
      </c>
      <c r="F966" t="s">
        <v>36</v>
      </c>
      <c r="G966" t="s">
        <v>37</v>
      </c>
      <c r="H966" t="s">
        <v>74</v>
      </c>
      <c r="I966" t="s">
        <v>39</v>
      </c>
      <c r="J966">
        <v>1</v>
      </c>
      <c r="K966" t="s">
        <v>21</v>
      </c>
      <c r="L966">
        <v>22000</v>
      </c>
      <c r="M966">
        <v>20000</v>
      </c>
      <c r="N966">
        <f>Table4[[#This Row],[Qty]]*Table4[[#This Row],[Price]]</f>
        <v>22000</v>
      </c>
      <c r="O966">
        <f>Table4[[#This Row],[Qty]]*Table4[[#This Row],[Cost]]</f>
        <v>20000</v>
      </c>
      <c r="P966">
        <f>Table4[[#This Row],[Total Sales]]-Table4[[#This Row],[COGS]]</f>
        <v>2000</v>
      </c>
      <c r="Q966" s="1">
        <f>WEEKDAY(Table4[[#This Row],[Sales Date]])</f>
        <v>2</v>
      </c>
    </row>
    <row r="967" spans="2:17" x14ac:dyDescent="0.25">
      <c r="B967" t="s">
        <v>1757</v>
      </c>
      <c r="C967" s="9">
        <v>44005</v>
      </c>
      <c r="D967" t="s">
        <v>452</v>
      </c>
      <c r="E967" t="s">
        <v>30</v>
      </c>
      <c r="F967" t="s">
        <v>17</v>
      </c>
      <c r="G967" t="s">
        <v>18</v>
      </c>
      <c r="H967" t="s">
        <v>77</v>
      </c>
      <c r="I967" t="s">
        <v>20</v>
      </c>
      <c r="J967">
        <v>1</v>
      </c>
      <c r="K967" t="s">
        <v>27</v>
      </c>
      <c r="L967">
        <v>10000</v>
      </c>
      <c r="M967">
        <v>9000</v>
      </c>
      <c r="N967">
        <f>Table4[[#This Row],[Qty]]*Table4[[#This Row],[Price]]</f>
        <v>10000</v>
      </c>
      <c r="O967">
        <f>Table4[[#This Row],[Qty]]*Table4[[#This Row],[Cost]]</f>
        <v>9000</v>
      </c>
      <c r="P967">
        <f>Table4[[#This Row],[Total Sales]]-Table4[[#This Row],[COGS]]</f>
        <v>1000</v>
      </c>
      <c r="Q967" s="1">
        <f>WEEKDAY(Table4[[#This Row],[Sales Date]])</f>
        <v>3</v>
      </c>
    </row>
    <row r="968" spans="2:17" x14ac:dyDescent="0.25">
      <c r="B968" t="s">
        <v>1758</v>
      </c>
      <c r="C968" s="9">
        <v>44006</v>
      </c>
      <c r="D968" t="s">
        <v>454</v>
      </c>
      <c r="E968" t="s">
        <v>30</v>
      </c>
      <c r="F968" t="s">
        <v>17</v>
      </c>
      <c r="G968" t="s">
        <v>18</v>
      </c>
      <c r="H968" t="s">
        <v>80</v>
      </c>
      <c r="I968" t="s">
        <v>20</v>
      </c>
      <c r="J968">
        <v>1</v>
      </c>
      <c r="K968" t="s">
        <v>21</v>
      </c>
      <c r="L968">
        <v>8500</v>
      </c>
      <c r="M968">
        <v>7600</v>
      </c>
      <c r="N968">
        <f>Table4[[#This Row],[Qty]]*Table4[[#This Row],[Price]]</f>
        <v>8500</v>
      </c>
      <c r="O968">
        <f>Table4[[#This Row],[Qty]]*Table4[[#This Row],[Cost]]</f>
        <v>7600</v>
      </c>
      <c r="P968">
        <f>Table4[[#This Row],[Total Sales]]-Table4[[#This Row],[COGS]]</f>
        <v>900</v>
      </c>
      <c r="Q968" s="1">
        <f>WEEKDAY(Table4[[#This Row],[Sales Date]])</f>
        <v>4</v>
      </c>
    </row>
    <row r="969" spans="2:17" x14ac:dyDescent="0.25">
      <c r="B969" t="s">
        <v>1759</v>
      </c>
      <c r="C969" s="9">
        <v>44008</v>
      </c>
      <c r="D969" t="s">
        <v>456</v>
      </c>
      <c r="E969" t="s">
        <v>30</v>
      </c>
      <c r="F969" t="s">
        <v>24</v>
      </c>
      <c r="G969" t="s">
        <v>25</v>
      </c>
      <c r="H969" t="s">
        <v>83</v>
      </c>
      <c r="I969" t="s">
        <v>46</v>
      </c>
      <c r="J969">
        <v>2</v>
      </c>
      <c r="K969" t="s">
        <v>27</v>
      </c>
      <c r="L969">
        <v>8500</v>
      </c>
      <c r="M969">
        <v>7600</v>
      </c>
      <c r="N969">
        <f>Table4[[#This Row],[Qty]]*Table4[[#This Row],[Price]]</f>
        <v>17000</v>
      </c>
      <c r="O969">
        <f>Table4[[#This Row],[Qty]]*Table4[[#This Row],[Cost]]</f>
        <v>15200</v>
      </c>
      <c r="P969">
        <f>Table4[[#This Row],[Total Sales]]-Table4[[#This Row],[COGS]]</f>
        <v>1800</v>
      </c>
      <c r="Q969" s="1">
        <f>WEEKDAY(Table4[[#This Row],[Sales Date]])</f>
        <v>6</v>
      </c>
    </row>
    <row r="970" spans="2:17" x14ac:dyDescent="0.25">
      <c r="B970" t="s">
        <v>1760</v>
      </c>
      <c r="C970" s="9">
        <v>44008</v>
      </c>
      <c r="D970" t="s">
        <v>458</v>
      </c>
      <c r="E970" t="s">
        <v>30</v>
      </c>
      <c r="F970" t="s">
        <v>31</v>
      </c>
      <c r="G970" t="s">
        <v>32</v>
      </c>
      <c r="H970" t="s">
        <v>86</v>
      </c>
      <c r="I970" t="s">
        <v>20</v>
      </c>
      <c r="J970">
        <v>3</v>
      </c>
      <c r="K970" t="s">
        <v>21</v>
      </c>
      <c r="L970">
        <v>13200.000000000002</v>
      </c>
      <c r="M970">
        <v>12000</v>
      </c>
      <c r="N970">
        <f>Table4[[#This Row],[Qty]]*Table4[[#This Row],[Price]]</f>
        <v>39600.000000000007</v>
      </c>
      <c r="O970">
        <f>Table4[[#This Row],[Qty]]*Table4[[#This Row],[Cost]]</f>
        <v>36000</v>
      </c>
      <c r="P970">
        <f>Table4[[#This Row],[Total Sales]]-Table4[[#This Row],[COGS]]</f>
        <v>3600.0000000000073</v>
      </c>
      <c r="Q970" s="1">
        <f>WEEKDAY(Table4[[#This Row],[Sales Date]])</f>
        <v>6</v>
      </c>
    </row>
    <row r="971" spans="2:17" x14ac:dyDescent="0.25">
      <c r="B971" t="s">
        <v>1761</v>
      </c>
      <c r="C971" s="9">
        <v>44009</v>
      </c>
      <c r="D971" t="s">
        <v>460</v>
      </c>
      <c r="E971" t="s">
        <v>30</v>
      </c>
      <c r="F971" t="s">
        <v>36</v>
      </c>
      <c r="G971" t="s">
        <v>37</v>
      </c>
      <c r="H971" t="s">
        <v>19</v>
      </c>
      <c r="I971" t="s">
        <v>20</v>
      </c>
      <c r="J971">
        <v>2</v>
      </c>
      <c r="K971" t="s">
        <v>21</v>
      </c>
      <c r="L971">
        <v>22000</v>
      </c>
      <c r="M971">
        <v>20000</v>
      </c>
      <c r="N971">
        <f>Table4[[#This Row],[Qty]]*Table4[[#This Row],[Price]]</f>
        <v>44000</v>
      </c>
      <c r="O971">
        <f>Table4[[#This Row],[Qty]]*Table4[[#This Row],[Cost]]</f>
        <v>40000</v>
      </c>
      <c r="P971">
        <f>Table4[[#This Row],[Total Sales]]-Table4[[#This Row],[COGS]]</f>
        <v>4000</v>
      </c>
      <c r="Q971" s="1">
        <f>WEEKDAY(Table4[[#This Row],[Sales Date]])</f>
        <v>7</v>
      </c>
    </row>
    <row r="972" spans="2:17" x14ac:dyDescent="0.25">
      <c r="B972" t="s">
        <v>1762</v>
      </c>
      <c r="C972" s="9">
        <v>44008</v>
      </c>
      <c r="D972" t="s">
        <v>462</v>
      </c>
      <c r="E972" t="s">
        <v>30</v>
      </c>
      <c r="F972" t="s">
        <v>17</v>
      </c>
      <c r="G972" t="s">
        <v>18</v>
      </c>
      <c r="H972" t="s">
        <v>26</v>
      </c>
      <c r="I972" t="s">
        <v>20</v>
      </c>
      <c r="J972">
        <v>2</v>
      </c>
      <c r="K972" t="s">
        <v>21</v>
      </c>
      <c r="L972">
        <v>7700</v>
      </c>
      <c r="M972">
        <v>7000</v>
      </c>
      <c r="N972">
        <f>Table4[[#This Row],[Qty]]*Table4[[#This Row],[Price]]</f>
        <v>15400</v>
      </c>
      <c r="O972">
        <f>Table4[[#This Row],[Qty]]*Table4[[#This Row],[Cost]]</f>
        <v>14000</v>
      </c>
      <c r="P972">
        <f>Table4[[#This Row],[Total Sales]]-Table4[[#This Row],[COGS]]</f>
        <v>1400</v>
      </c>
      <c r="Q972" s="1">
        <f>WEEKDAY(Table4[[#This Row],[Sales Date]])</f>
        <v>6</v>
      </c>
    </row>
    <row r="973" spans="2:17" x14ac:dyDescent="0.25">
      <c r="B973" t="s">
        <v>1763</v>
      </c>
      <c r="C973" s="9">
        <v>44011</v>
      </c>
      <c r="D973" t="s">
        <v>464</v>
      </c>
      <c r="E973" t="s">
        <v>30</v>
      </c>
      <c r="F973" t="s">
        <v>17</v>
      </c>
      <c r="G973" t="s">
        <v>18</v>
      </c>
      <c r="H973" t="s">
        <v>45</v>
      </c>
      <c r="I973" t="s">
        <v>46</v>
      </c>
      <c r="J973">
        <v>3</v>
      </c>
      <c r="K973" t="s">
        <v>21</v>
      </c>
      <c r="L973">
        <v>22000</v>
      </c>
      <c r="M973">
        <v>20000</v>
      </c>
      <c r="N973">
        <f>Table4[[#This Row],[Qty]]*Table4[[#This Row],[Price]]</f>
        <v>66000</v>
      </c>
      <c r="O973">
        <f>Table4[[#This Row],[Qty]]*Table4[[#This Row],[Cost]]</f>
        <v>60000</v>
      </c>
      <c r="P973">
        <f>Table4[[#This Row],[Total Sales]]-Table4[[#This Row],[COGS]]</f>
        <v>6000</v>
      </c>
      <c r="Q973" s="1">
        <f>WEEKDAY(Table4[[#This Row],[Sales Date]])</f>
        <v>2</v>
      </c>
    </row>
    <row r="974" spans="2:17" x14ac:dyDescent="0.25">
      <c r="B974" t="s">
        <v>1764</v>
      </c>
      <c r="C974" s="9">
        <v>44012</v>
      </c>
      <c r="D974" t="s">
        <v>466</v>
      </c>
      <c r="E974" t="s">
        <v>30</v>
      </c>
      <c r="F974" t="s">
        <v>24</v>
      </c>
      <c r="G974" t="s">
        <v>25</v>
      </c>
      <c r="H974" t="s">
        <v>49</v>
      </c>
      <c r="I974" t="s">
        <v>20</v>
      </c>
      <c r="J974">
        <v>1</v>
      </c>
      <c r="K974" t="s">
        <v>21</v>
      </c>
      <c r="L974">
        <v>44000</v>
      </c>
      <c r="M974">
        <v>40000</v>
      </c>
      <c r="N974">
        <f>Table4[[#This Row],[Qty]]*Table4[[#This Row],[Price]]</f>
        <v>44000</v>
      </c>
      <c r="O974">
        <f>Table4[[#This Row],[Qty]]*Table4[[#This Row],[Cost]]</f>
        <v>40000</v>
      </c>
      <c r="P974">
        <f>Table4[[#This Row],[Total Sales]]-Table4[[#This Row],[COGS]]</f>
        <v>4000</v>
      </c>
      <c r="Q974" s="1">
        <f>WEEKDAY(Table4[[#This Row],[Sales Date]])</f>
        <v>3</v>
      </c>
    </row>
    <row r="975" spans="2:17" x14ac:dyDescent="0.25">
      <c r="B975" t="s">
        <v>1765</v>
      </c>
      <c r="C975" s="9">
        <v>43983</v>
      </c>
      <c r="E975" t="s">
        <v>30</v>
      </c>
      <c r="F975" t="s">
        <v>31</v>
      </c>
      <c r="G975" t="s">
        <v>32</v>
      </c>
      <c r="H975" t="s">
        <v>19</v>
      </c>
      <c r="I975" t="s">
        <v>20</v>
      </c>
      <c r="J975">
        <v>2</v>
      </c>
      <c r="K975" t="s">
        <v>21</v>
      </c>
      <c r="L975">
        <v>19800</v>
      </c>
      <c r="M975">
        <v>18000</v>
      </c>
      <c r="N975">
        <f>Table4[[#This Row],[Qty]]*Table4[[#This Row],[Price]]</f>
        <v>39600</v>
      </c>
      <c r="O975">
        <f>Table4[[#This Row],[Qty]]*Table4[[#This Row],[Cost]]</f>
        <v>36000</v>
      </c>
      <c r="P975">
        <f>Table4[[#This Row],[Total Sales]]-Table4[[#This Row],[COGS]]</f>
        <v>3600</v>
      </c>
      <c r="Q975" s="1">
        <f>WEEKDAY(Table4[[#This Row],[Sales Date]])</f>
        <v>2</v>
      </c>
    </row>
    <row r="976" spans="2:17" x14ac:dyDescent="0.25">
      <c r="B976" t="s">
        <v>1766</v>
      </c>
      <c r="C976" s="9">
        <v>43983</v>
      </c>
      <c r="D976" t="s">
        <v>469</v>
      </c>
      <c r="E976" t="s">
        <v>30</v>
      </c>
      <c r="F976" t="s">
        <v>36</v>
      </c>
      <c r="G976" t="s">
        <v>37</v>
      </c>
      <c r="H976" t="s">
        <v>26</v>
      </c>
      <c r="I976" t="s">
        <v>20</v>
      </c>
      <c r="J976">
        <v>2</v>
      </c>
      <c r="K976" t="s">
        <v>21</v>
      </c>
      <c r="L976">
        <v>9950</v>
      </c>
      <c r="M976">
        <v>9000</v>
      </c>
      <c r="N976">
        <f>Table4[[#This Row],[Qty]]*Table4[[#This Row],[Price]]</f>
        <v>19900</v>
      </c>
      <c r="O976">
        <f>Table4[[#This Row],[Qty]]*Table4[[#This Row],[Cost]]</f>
        <v>18000</v>
      </c>
      <c r="P976">
        <f>Table4[[#This Row],[Total Sales]]-Table4[[#This Row],[COGS]]</f>
        <v>1900</v>
      </c>
      <c r="Q976" s="1">
        <f>WEEKDAY(Table4[[#This Row],[Sales Date]])</f>
        <v>2</v>
      </c>
    </row>
    <row r="977" spans="2:17" x14ac:dyDescent="0.25">
      <c r="B977" t="s">
        <v>1767</v>
      </c>
      <c r="C977" s="9">
        <v>43984</v>
      </c>
      <c r="D977" t="s">
        <v>471</v>
      </c>
      <c r="E977" t="s">
        <v>30</v>
      </c>
      <c r="F977" t="s">
        <v>17</v>
      </c>
      <c r="G977" t="s">
        <v>18</v>
      </c>
      <c r="H977" t="s">
        <v>33</v>
      </c>
      <c r="I977" t="s">
        <v>20</v>
      </c>
      <c r="J977">
        <v>2</v>
      </c>
      <c r="K977" t="s">
        <v>21</v>
      </c>
      <c r="L977">
        <v>7700</v>
      </c>
      <c r="M977">
        <v>7000</v>
      </c>
      <c r="N977">
        <f>Table4[[#This Row],[Qty]]*Table4[[#This Row],[Price]]</f>
        <v>15400</v>
      </c>
      <c r="O977">
        <f>Table4[[#This Row],[Qty]]*Table4[[#This Row],[Cost]]</f>
        <v>14000</v>
      </c>
      <c r="P977">
        <f>Table4[[#This Row],[Total Sales]]-Table4[[#This Row],[COGS]]</f>
        <v>1400</v>
      </c>
      <c r="Q977" s="1">
        <f>WEEKDAY(Table4[[#This Row],[Sales Date]])</f>
        <v>3</v>
      </c>
    </row>
    <row r="978" spans="2:17" x14ac:dyDescent="0.25">
      <c r="B978" t="s">
        <v>1768</v>
      </c>
      <c r="C978" s="9">
        <v>43985</v>
      </c>
      <c r="D978" t="s">
        <v>473</v>
      </c>
      <c r="E978" t="s">
        <v>30</v>
      </c>
      <c r="F978" t="s">
        <v>17</v>
      </c>
      <c r="G978" t="s">
        <v>18</v>
      </c>
      <c r="H978" t="s">
        <v>38</v>
      </c>
      <c r="I978" t="s">
        <v>39</v>
      </c>
      <c r="J978">
        <v>4</v>
      </c>
      <c r="K978" t="s">
        <v>21</v>
      </c>
      <c r="L978">
        <v>11000</v>
      </c>
      <c r="M978">
        <v>10000</v>
      </c>
      <c r="N978">
        <f>Table4[[#This Row],[Qty]]*Table4[[#This Row],[Price]]</f>
        <v>44000</v>
      </c>
      <c r="O978">
        <f>Table4[[#This Row],[Qty]]*Table4[[#This Row],[Cost]]</f>
        <v>40000</v>
      </c>
      <c r="P978">
        <f>Table4[[#This Row],[Total Sales]]-Table4[[#This Row],[COGS]]</f>
        <v>4000</v>
      </c>
      <c r="Q978" s="1">
        <f>WEEKDAY(Table4[[#This Row],[Sales Date]])</f>
        <v>4</v>
      </c>
    </row>
    <row r="979" spans="2:17" x14ac:dyDescent="0.25">
      <c r="B979" t="s">
        <v>1769</v>
      </c>
      <c r="C979" s="9">
        <v>43986</v>
      </c>
      <c r="D979" t="s">
        <v>475</v>
      </c>
      <c r="E979" t="s">
        <v>30</v>
      </c>
      <c r="F979" t="s">
        <v>24</v>
      </c>
      <c r="G979" t="s">
        <v>25</v>
      </c>
      <c r="H979" t="s">
        <v>55</v>
      </c>
      <c r="I979" t="s">
        <v>39</v>
      </c>
      <c r="J979">
        <v>1</v>
      </c>
      <c r="K979" t="s">
        <v>21</v>
      </c>
      <c r="L979">
        <v>13200.000000000002</v>
      </c>
      <c r="M979">
        <v>12000</v>
      </c>
      <c r="N979">
        <f>Table4[[#This Row],[Qty]]*Table4[[#This Row],[Price]]</f>
        <v>13200.000000000002</v>
      </c>
      <c r="O979">
        <f>Table4[[#This Row],[Qty]]*Table4[[#This Row],[Cost]]</f>
        <v>12000</v>
      </c>
      <c r="P979">
        <f>Table4[[#This Row],[Total Sales]]-Table4[[#This Row],[COGS]]</f>
        <v>1200.0000000000018</v>
      </c>
      <c r="Q979" s="1">
        <f>WEEKDAY(Table4[[#This Row],[Sales Date]])</f>
        <v>5</v>
      </c>
    </row>
    <row r="980" spans="2:17" x14ac:dyDescent="0.25">
      <c r="B980" t="s">
        <v>1770</v>
      </c>
      <c r="C980" s="9">
        <v>43988</v>
      </c>
      <c r="D980" t="s">
        <v>477</v>
      </c>
      <c r="E980" t="s">
        <v>16</v>
      </c>
      <c r="F980" t="s">
        <v>31</v>
      </c>
      <c r="G980" t="s">
        <v>32</v>
      </c>
      <c r="H980" t="s">
        <v>58</v>
      </c>
      <c r="I980" t="s">
        <v>59</v>
      </c>
      <c r="J980">
        <v>2</v>
      </c>
      <c r="K980" t="s">
        <v>21</v>
      </c>
      <c r="L980">
        <v>9950</v>
      </c>
      <c r="M980">
        <v>9000</v>
      </c>
      <c r="N980">
        <f>Table4[[#This Row],[Qty]]*Table4[[#This Row],[Price]]</f>
        <v>19900</v>
      </c>
      <c r="O980">
        <f>Table4[[#This Row],[Qty]]*Table4[[#This Row],[Cost]]</f>
        <v>18000</v>
      </c>
      <c r="P980">
        <f>Table4[[#This Row],[Total Sales]]-Table4[[#This Row],[COGS]]</f>
        <v>1900</v>
      </c>
      <c r="Q980" s="1">
        <f>WEEKDAY(Table4[[#This Row],[Sales Date]])</f>
        <v>7</v>
      </c>
    </row>
    <row r="981" spans="2:17" x14ac:dyDescent="0.25">
      <c r="B981" t="s">
        <v>1771</v>
      </c>
      <c r="C981" s="9">
        <v>43988</v>
      </c>
      <c r="D981" t="s">
        <v>479</v>
      </c>
      <c r="E981" t="s">
        <v>16</v>
      </c>
      <c r="F981" t="s">
        <v>36</v>
      </c>
      <c r="G981" t="s">
        <v>37</v>
      </c>
      <c r="H981" t="s">
        <v>62</v>
      </c>
      <c r="I981" t="s">
        <v>46</v>
      </c>
      <c r="J981">
        <v>2</v>
      </c>
      <c r="K981" t="s">
        <v>21</v>
      </c>
      <c r="L981">
        <v>7700</v>
      </c>
      <c r="M981">
        <v>7000</v>
      </c>
      <c r="N981">
        <f>Table4[[#This Row],[Qty]]*Table4[[#This Row],[Price]]</f>
        <v>15400</v>
      </c>
      <c r="O981">
        <f>Table4[[#This Row],[Qty]]*Table4[[#This Row],[Cost]]</f>
        <v>14000</v>
      </c>
      <c r="P981">
        <f>Table4[[#This Row],[Total Sales]]-Table4[[#This Row],[COGS]]</f>
        <v>1400</v>
      </c>
      <c r="Q981" s="1">
        <f>WEEKDAY(Table4[[#This Row],[Sales Date]])</f>
        <v>7</v>
      </c>
    </row>
    <row r="982" spans="2:17" x14ac:dyDescent="0.25">
      <c r="B982" t="s">
        <v>1772</v>
      </c>
      <c r="C982" s="9">
        <v>43989</v>
      </c>
      <c r="D982" t="s">
        <v>481</v>
      </c>
      <c r="E982" t="s">
        <v>16</v>
      </c>
      <c r="F982" t="s">
        <v>17</v>
      </c>
      <c r="G982" t="s">
        <v>18</v>
      </c>
      <c r="H982" t="s">
        <v>65</v>
      </c>
      <c r="I982" t="s">
        <v>46</v>
      </c>
      <c r="J982">
        <v>4</v>
      </c>
      <c r="K982" t="s">
        <v>21</v>
      </c>
      <c r="L982">
        <v>11000</v>
      </c>
      <c r="M982">
        <v>10000</v>
      </c>
      <c r="N982">
        <f>Table4[[#This Row],[Qty]]*Table4[[#This Row],[Price]]</f>
        <v>44000</v>
      </c>
      <c r="O982">
        <f>Table4[[#This Row],[Qty]]*Table4[[#This Row],[Cost]]</f>
        <v>40000</v>
      </c>
      <c r="P982">
        <f>Table4[[#This Row],[Total Sales]]-Table4[[#This Row],[COGS]]</f>
        <v>4000</v>
      </c>
      <c r="Q982" s="1">
        <f>WEEKDAY(Table4[[#This Row],[Sales Date]])</f>
        <v>1</v>
      </c>
    </row>
    <row r="983" spans="2:17" x14ac:dyDescent="0.25">
      <c r="B983" t="s">
        <v>1773</v>
      </c>
      <c r="C983" s="9">
        <v>43988</v>
      </c>
      <c r="D983" t="s">
        <v>483</v>
      </c>
      <c r="E983" t="s">
        <v>30</v>
      </c>
      <c r="F983" t="s">
        <v>17</v>
      </c>
      <c r="G983" t="s">
        <v>18</v>
      </c>
      <c r="H983" t="s">
        <v>68</v>
      </c>
      <c r="I983" t="s">
        <v>20</v>
      </c>
      <c r="J983">
        <v>1</v>
      </c>
      <c r="K983" t="s">
        <v>21</v>
      </c>
      <c r="L983">
        <v>13200.000000000002</v>
      </c>
      <c r="M983">
        <v>12000</v>
      </c>
      <c r="N983">
        <f>Table4[[#This Row],[Qty]]*Table4[[#This Row],[Price]]</f>
        <v>13200.000000000002</v>
      </c>
      <c r="O983">
        <f>Table4[[#This Row],[Qty]]*Table4[[#This Row],[Cost]]</f>
        <v>12000</v>
      </c>
      <c r="P983">
        <f>Table4[[#This Row],[Total Sales]]-Table4[[#This Row],[COGS]]</f>
        <v>1200.0000000000018</v>
      </c>
      <c r="Q983" s="1">
        <f>WEEKDAY(Table4[[#This Row],[Sales Date]])</f>
        <v>7</v>
      </c>
    </row>
    <row r="984" spans="2:17" x14ac:dyDescent="0.25">
      <c r="B984" t="s">
        <v>1774</v>
      </c>
      <c r="C984" s="9">
        <v>43991</v>
      </c>
      <c r="D984" t="s">
        <v>485</v>
      </c>
      <c r="E984" t="s">
        <v>30</v>
      </c>
      <c r="F984" t="s">
        <v>24</v>
      </c>
      <c r="G984" t="s">
        <v>25</v>
      </c>
      <c r="H984" t="s">
        <v>71</v>
      </c>
      <c r="I984" t="s">
        <v>20</v>
      </c>
      <c r="J984">
        <v>2</v>
      </c>
      <c r="K984" t="s">
        <v>21</v>
      </c>
      <c r="L984">
        <v>1900</v>
      </c>
      <c r="M984">
        <v>1800</v>
      </c>
      <c r="N984">
        <f>Table4[[#This Row],[Qty]]*Table4[[#This Row],[Price]]</f>
        <v>3800</v>
      </c>
      <c r="O984">
        <f>Table4[[#This Row],[Qty]]*Table4[[#This Row],[Cost]]</f>
        <v>3600</v>
      </c>
      <c r="P984">
        <f>Table4[[#This Row],[Total Sales]]-Table4[[#This Row],[COGS]]</f>
        <v>200</v>
      </c>
      <c r="Q984" s="1">
        <f>WEEKDAY(Table4[[#This Row],[Sales Date]])</f>
        <v>3</v>
      </c>
    </row>
    <row r="985" spans="2:17" x14ac:dyDescent="0.25">
      <c r="B985" t="s">
        <v>1775</v>
      </c>
      <c r="C985" s="9">
        <v>43992</v>
      </c>
      <c r="D985" t="s">
        <v>487</v>
      </c>
      <c r="E985" t="s">
        <v>30</v>
      </c>
      <c r="F985" t="s">
        <v>31</v>
      </c>
      <c r="G985" t="s">
        <v>32</v>
      </c>
      <c r="H985" t="s">
        <v>74</v>
      </c>
      <c r="I985" t="s">
        <v>39</v>
      </c>
      <c r="J985">
        <v>2</v>
      </c>
      <c r="K985" t="s">
        <v>21</v>
      </c>
      <c r="L985">
        <v>200</v>
      </c>
      <c r="M985">
        <v>190</v>
      </c>
      <c r="N985">
        <f>Table4[[#This Row],[Qty]]*Table4[[#This Row],[Price]]</f>
        <v>400</v>
      </c>
      <c r="O985">
        <f>Table4[[#This Row],[Qty]]*Table4[[#This Row],[Cost]]</f>
        <v>380</v>
      </c>
      <c r="P985">
        <f>Table4[[#This Row],[Total Sales]]-Table4[[#This Row],[COGS]]</f>
        <v>20</v>
      </c>
      <c r="Q985" s="1">
        <f>WEEKDAY(Table4[[#This Row],[Sales Date]])</f>
        <v>4</v>
      </c>
    </row>
    <row r="986" spans="2:17" x14ac:dyDescent="0.25">
      <c r="B986" t="s">
        <v>1776</v>
      </c>
      <c r="C986" s="9">
        <v>43993</v>
      </c>
      <c r="D986" t="s">
        <v>489</v>
      </c>
      <c r="E986" t="s">
        <v>30</v>
      </c>
      <c r="F986" t="s">
        <v>36</v>
      </c>
      <c r="G986" t="s">
        <v>37</v>
      </c>
      <c r="H986" t="s">
        <v>77</v>
      </c>
      <c r="I986" t="s">
        <v>20</v>
      </c>
      <c r="J986">
        <v>1</v>
      </c>
      <c r="K986" t="s">
        <v>21</v>
      </c>
      <c r="L986">
        <v>2250</v>
      </c>
      <c r="M986">
        <v>2200</v>
      </c>
      <c r="N986">
        <f>Table4[[#This Row],[Qty]]*Table4[[#This Row],[Price]]</f>
        <v>2250</v>
      </c>
      <c r="O986">
        <f>Table4[[#This Row],[Qty]]*Table4[[#This Row],[Cost]]</f>
        <v>2200</v>
      </c>
      <c r="P986">
        <f>Table4[[#This Row],[Total Sales]]-Table4[[#This Row],[COGS]]</f>
        <v>50</v>
      </c>
      <c r="Q986" s="1">
        <f>WEEKDAY(Table4[[#This Row],[Sales Date]])</f>
        <v>5</v>
      </c>
    </row>
    <row r="987" spans="2:17" x14ac:dyDescent="0.25">
      <c r="B987" t="s">
        <v>1777</v>
      </c>
      <c r="C987" s="9">
        <v>43994</v>
      </c>
      <c r="D987" t="s">
        <v>491</v>
      </c>
      <c r="E987" t="s">
        <v>16</v>
      </c>
      <c r="F987" t="s">
        <v>17</v>
      </c>
      <c r="G987" t="s">
        <v>18</v>
      </c>
      <c r="H987" t="s">
        <v>80</v>
      </c>
      <c r="I987" t="s">
        <v>20</v>
      </c>
      <c r="J987">
        <v>1</v>
      </c>
      <c r="K987" t="s">
        <v>21</v>
      </c>
      <c r="L987">
        <v>100</v>
      </c>
      <c r="M987">
        <v>90</v>
      </c>
      <c r="N987">
        <f>Table4[[#This Row],[Qty]]*Table4[[#This Row],[Price]]</f>
        <v>100</v>
      </c>
      <c r="O987">
        <f>Table4[[#This Row],[Qty]]*Table4[[#This Row],[Cost]]</f>
        <v>90</v>
      </c>
      <c r="P987">
        <f>Table4[[#This Row],[Total Sales]]-Table4[[#This Row],[COGS]]</f>
        <v>10</v>
      </c>
      <c r="Q987" s="1">
        <f>WEEKDAY(Table4[[#This Row],[Sales Date]])</f>
        <v>6</v>
      </c>
    </row>
    <row r="988" spans="2:17" x14ac:dyDescent="0.25">
      <c r="B988" t="s">
        <v>1778</v>
      </c>
      <c r="C988" s="9">
        <v>43995</v>
      </c>
      <c r="D988" t="s">
        <v>493</v>
      </c>
      <c r="E988" t="s">
        <v>30</v>
      </c>
      <c r="F988" t="s">
        <v>17</v>
      </c>
      <c r="G988" t="s">
        <v>18</v>
      </c>
      <c r="H988" t="s">
        <v>83</v>
      </c>
      <c r="I988" t="s">
        <v>46</v>
      </c>
      <c r="J988">
        <v>2</v>
      </c>
      <c r="K988" t="s">
        <v>21</v>
      </c>
      <c r="L988">
        <v>100</v>
      </c>
      <c r="M988">
        <v>80</v>
      </c>
      <c r="N988">
        <f>Table4[[#This Row],[Qty]]*Table4[[#This Row],[Price]]</f>
        <v>200</v>
      </c>
      <c r="O988">
        <f>Table4[[#This Row],[Qty]]*Table4[[#This Row],[Cost]]</f>
        <v>160</v>
      </c>
      <c r="P988">
        <f>Table4[[#This Row],[Total Sales]]-Table4[[#This Row],[COGS]]</f>
        <v>40</v>
      </c>
      <c r="Q988" s="1">
        <f>WEEKDAY(Table4[[#This Row],[Sales Date]])</f>
        <v>7</v>
      </c>
    </row>
    <row r="989" spans="2:17" x14ac:dyDescent="0.25">
      <c r="B989" t="s">
        <v>1779</v>
      </c>
      <c r="C989" s="9">
        <v>43996</v>
      </c>
      <c r="D989" t="s">
        <v>495</v>
      </c>
      <c r="E989" t="s">
        <v>30</v>
      </c>
      <c r="F989" t="s">
        <v>24</v>
      </c>
      <c r="G989" t="s">
        <v>25</v>
      </c>
      <c r="H989" t="s">
        <v>86</v>
      </c>
      <c r="I989" t="s">
        <v>20</v>
      </c>
      <c r="J989">
        <v>2</v>
      </c>
      <c r="K989" t="s">
        <v>21</v>
      </c>
      <c r="L989">
        <v>2000</v>
      </c>
      <c r="M989">
        <v>1850</v>
      </c>
      <c r="N989">
        <f>Table4[[#This Row],[Qty]]*Table4[[#This Row],[Price]]</f>
        <v>4000</v>
      </c>
      <c r="O989">
        <f>Table4[[#This Row],[Qty]]*Table4[[#This Row],[Cost]]</f>
        <v>3700</v>
      </c>
      <c r="P989">
        <f>Table4[[#This Row],[Total Sales]]-Table4[[#This Row],[COGS]]</f>
        <v>300</v>
      </c>
      <c r="Q989" s="1">
        <f>WEEKDAY(Table4[[#This Row],[Sales Date]])</f>
        <v>1</v>
      </c>
    </row>
    <row r="990" spans="2:17" x14ac:dyDescent="0.25">
      <c r="B990" t="s">
        <v>1780</v>
      </c>
      <c r="C990" s="9">
        <v>43998</v>
      </c>
      <c r="D990" t="s">
        <v>497</v>
      </c>
      <c r="E990" t="s">
        <v>30</v>
      </c>
      <c r="F990" t="s">
        <v>31</v>
      </c>
      <c r="G990" t="s">
        <v>32</v>
      </c>
      <c r="H990" t="s">
        <v>19</v>
      </c>
      <c r="I990" t="s">
        <v>20</v>
      </c>
      <c r="J990">
        <v>1</v>
      </c>
      <c r="K990" t="s">
        <v>21</v>
      </c>
      <c r="L990">
        <v>9500</v>
      </c>
      <c r="M990">
        <v>8000</v>
      </c>
      <c r="N990">
        <f>Table4[[#This Row],[Qty]]*Table4[[#This Row],[Price]]</f>
        <v>9500</v>
      </c>
      <c r="O990">
        <f>Table4[[#This Row],[Qty]]*Table4[[#This Row],[Cost]]</f>
        <v>8000</v>
      </c>
      <c r="P990">
        <f>Table4[[#This Row],[Total Sales]]-Table4[[#This Row],[COGS]]</f>
        <v>1500</v>
      </c>
      <c r="Q990" s="1">
        <f>WEEKDAY(Table4[[#This Row],[Sales Date]])</f>
        <v>3</v>
      </c>
    </row>
    <row r="991" spans="2:17" x14ac:dyDescent="0.25">
      <c r="B991" t="s">
        <v>1781</v>
      </c>
      <c r="C991" s="9">
        <v>43998</v>
      </c>
      <c r="D991" t="s">
        <v>499</v>
      </c>
      <c r="E991" t="s">
        <v>30</v>
      </c>
      <c r="F991" t="s">
        <v>36</v>
      </c>
      <c r="G991" t="s">
        <v>37</v>
      </c>
      <c r="H991" t="s">
        <v>26</v>
      </c>
      <c r="I991" t="s">
        <v>20</v>
      </c>
      <c r="J991">
        <v>1</v>
      </c>
      <c r="K991" t="s">
        <v>21</v>
      </c>
      <c r="L991">
        <v>4700</v>
      </c>
      <c r="M991">
        <v>4000</v>
      </c>
      <c r="N991">
        <f>Table4[[#This Row],[Qty]]*Table4[[#This Row],[Price]]</f>
        <v>4700</v>
      </c>
      <c r="O991">
        <f>Table4[[#This Row],[Qty]]*Table4[[#This Row],[Cost]]</f>
        <v>4000</v>
      </c>
      <c r="P991">
        <f>Table4[[#This Row],[Total Sales]]-Table4[[#This Row],[COGS]]</f>
        <v>700</v>
      </c>
      <c r="Q991" s="1">
        <f>WEEKDAY(Table4[[#This Row],[Sales Date]])</f>
        <v>3</v>
      </c>
    </row>
    <row r="992" spans="2:17" x14ac:dyDescent="0.25">
      <c r="B992" t="s">
        <v>1782</v>
      </c>
      <c r="C992" s="9">
        <v>43999</v>
      </c>
      <c r="D992" t="s">
        <v>501</v>
      </c>
      <c r="E992" t="s">
        <v>30</v>
      </c>
      <c r="F992" t="s">
        <v>17</v>
      </c>
      <c r="G992" t="s">
        <v>18</v>
      </c>
      <c r="H992" t="s">
        <v>33</v>
      </c>
      <c r="I992" t="s">
        <v>20</v>
      </c>
      <c r="J992">
        <v>2</v>
      </c>
      <c r="K992" t="s">
        <v>21</v>
      </c>
      <c r="L992">
        <v>400</v>
      </c>
      <c r="M992">
        <v>360</v>
      </c>
      <c r="N992">
        <f>Table4[[#This Row],[Qty]]*Table4[[#This Row],[Price]]</f>
        <v>800</v>
      </c>
      <c r="O992">
        <f>Table4[[#This Row],[Qty]]*Table4[[#This Row],[Cost]]</f>
        <v>720</v>
      </c>
      <c r="P992">
        <f>Table4[[#This Row],[Total Sales]]-Table4[[#This Row],[COGS]]</f>
        <v>80</v>
      </c>
      <c r="Q992" s="1">
        <f>WEEKDAY(Table4[[#This Row],[Sales Date]])</f>
        <v>4</v>
      </c>
    </row>
    <row r="993" spans="2:17" x14ac:dyDescent="0.25">
      <c r="B993" t="s">
        <v>1783</v>
      </c>
      <c r="C993" s="9">
        <v>43998</v>
      </c>
      <c r="D993" t="s">
        <v>503</v>
      </c>
      <c r="E993" t="s">
        <v>30</v>
      </c>
      <c r="F993" t="s">
        <v>17</v>
      </c>
      <c r="G993" t="s">
        <v>18</v>
      </c>
      <c r="H993" t="s">
        <v>38</v>
      </c>
      <c r="I993" t="s">
        <v>39</v>
      </c>
      <c r="J993">
        <v>2</v>
      </c>
      <c r="K993" t="s">
        <v>21</v>
      </c>
      <c r="L993">
        <v>100</v>
      </c>
      <c r="M993">
        <v>90</v>
      </c>
      <c r="N993">
        <f>Table4[[#This Row],[Qty]]*Table4[[#This Row],[Price]]</f>
        <v>200</v>
      </c>
      <c r="O993">
        <f>Table4[[#This Row],[Qty]]*Table4[[#This Row],[Cost]]</f>
        <v>180</v>
      </c>
      <c r="P993">
        <f>Table4[[#This Row],[Total Sales]]-Table4[[#This Row],[COGS]]</f>
        <v>20</v>
      </c>
      <c r="Q993" s="1">
        <f>WEEKDAY(Table4[[#This Row],[Sales Date]])</f>
        <v>3</v>
      </c>
    </row>
    <row r="994" spans="2:17" x14ac:dyDescent="0.25">
      <c r="B994" t="s">
        <v>1784</v>
      </c>
      <c r="C994" s="9">
        <v>44001</v>
      </c>
      <c r="D994" t="s">
        <v>505</v>
      </c>
      <c r="E994" t="s">
        <v>30</v>
      </c>
      <c r="F994" t="s">
        <v>24</v>
      </c>
      <c r="G994" t="s">
        <v>25</v>
      </c>
      <c r="H994" t="s">
        <v>42</v>
      </c>
      <c r="I994" t="s">
        <v>20</v>
      </c>
      <c r="J994">
        <v>1</v>
      </c>
      <c r="K994" t="s">
        <v>21</v>
      </c>
      <c r="L994">
        <v>1600</v>
      </c>
      <c r="M994">
        <v>1590</v>
      </c>
      <c r="N994">
        <f>Table4[[#This Row],[Qty]]*Table4[[#This Row],[Price]]</f>
        <v>1600</v>
      </c>
      <c r="O994">
        <f>Table4[[#This Row],[Qty]]*Table4[[#This Row],[Cost]]</f>
        <v>1590</v>
      </c>
      <c r="P994">
        <f>Table4[[#This Row],[Total Sales]]-Table4[[#This Row],[COGS]]</f>
        <v>10</v>
      </c>
      <c r="Q994" s="1">
        <f>WEEKDAY(Table4[[#This Row],[Sales Date]])</f>
        <v>6</v>
      </c>
    </row>
    <row r="995" spans="2:17" x14ac:dyDescent="0.25">
      <c r="B995" t="s">
        <v>1785</v>
      </c>
      <c r="C995" s="9">
        <v>44002</v>
      </c>
      <c r="D995" t="s">
        <v>507</v>
      </c>
      <c r="E995" t="s">
        <v>30</v>
      </c>
      <c r="F995" t="s">
        <v>31</v>
      </c>
      <c r="G995" t="s">
        <v>32</v>
      </c>
      <c r="H995" t="s">
        <v>19</v>
      </c>
      <c r="I995" t="s">
        <v>20</v>
      </c>
      <c r="J995">
        <v>1</v>
      </c>
      <c r="K995" t="s">
        <v>21</v>
      </c>
      <c r="L995">
        <v>50</v>
      </c>
      <c r="M995">
        <v>45</v>
      </c>
      <c r="N995">
        <f>Table4[[#This Row],[Qty]]*Table4[[#This Row],[Price]]</f>
        <v>50</v>
      </c>
      <c r="O995">
        <f>Table4[[#This Row],[Qty]]*Table4[[#This Row],[Cost]]</f>
        <v>45</v>
      </c>
      <c r="P995">
        <f>Table4[[#This Row],[Total Sales]]-Table4[[#This Row],[COGS]]</f>
        <v>5</v>
      </c>
      <c r="Q995" s="1">
        <f>WEEKDAY(Table4[[#This Row],[Sales Date]])</f>
        <v>7</v>
      </c>
    </row>
    <row r="996" spans="2:17" x14ac:dyDescent="0.25">
      <c r="B996" t="s">
        <v>1786</v>
      </c>
      <c r="C996" s="9">
        <v>44003</v>
      </c>
      <c r="D996" t="s">
        <v>509</v>
      </c>
      <c r="E996" t="s">
        <v>30</v>
      </c>
      <c r="F996" t="s">
        <v>36</v>
      </c>
      <c r="G996" t="s">
        <v>37</v>
      </c>
      <c r="H996" t="s">
        <v>26</v>
      </c>
      <c r="I996" t="s">
        <v>20</v>
      </c>
      <c r="J996">
        <v>2</v>
      </c>
      <c r="K996" t="s">
        <v>21</v>
      </c>
      <c r="L996">
        <v>600</v>
      </c>
      <c r="M996">
        <v>450</v>
      </c>
      <c r="N996">
        <f>Table4[[#This Row],[Qty]]*Table4[[#This Row],[Price]]</f>
        <v>1200</v>
      </c>
      <c r="O996">
        <f>Table4[[#This Row],[Qty]]*Table4[[#This Row],[Cost]]</f>
        <v>900</v>
      </c>
      <c r="P996">
        <f>Table4[[#This Row],[Total Sales]]-Table4[[#This Row],[COGS]]</f>
        <v>300</v>
      </c>
      <c r="Q996" s="1">
        <f>WEEKDAY(Table4[[#This Row],[Sales Date]])</f>
        <v>1</v>
      </c>
    </row>
    <row r="997" spans="2:17" x14ac:dyDescent="0.25">
      <c r="B997" t="s">
        <v>1787</v>
      </c>
      <c r="C997" s="9">
        <v>44004</v>
      </c>
      <c r="D997" t="s">
        <v>511</v>
      </c>
      <c r="E997" t="s">
        <v>30</v>
      </c>
      <c r="F997" t="s">
        <v>17</v>
      </c>
      <c r="G997" t="s">
        <v>18</v>
      </c>
      <c r="H997" t="s">
        <v>33</v>
      </c>
      <c r="I997" t="s">
        <v>20</v>
      </c>
      <c r="J997">
        <v>2</v>
      </c>
      <c r="K997" t="s">
        <v>21</v>
      </c>
      <c r="L997">
        <v>170</v>
      </c>
      <c r="M997">
        <v>150</v>
      </c>
      <c r="N997">
        <f>Table4[[#This Row],[Qty]]*Table4[[#This Row],[Price]]</f>
        <v>340</v>
      </c>
      <c r="O997">
        <f>Table4[[#This Row],[Qty]]*Table4[[#This Row],[Cost]]</f>
        <v>300</v>
      </c>
      <c r="P997">
        <f>Table4[[#This Row],[Total Sales]]-Table4[[#This Row],[COGS]]</f>
        <v>40</v>
      </c>
      <c r="Q997" s="1">
        <f>WEEKDAY(Table4[[#This Row],[Sales Date]])</f>
        <v>2</v>
      </c>
    </row>
    <row r="998" spans="2:17" x14ac:dyDescent="0.25">
      <c r="B998" t="s">
        <v>1788</v>
      </c>
      <c r="C998" s="9">
        <v>44005</v>
      </c>
      <c r="D998" t="s">
        <v>513</v>
      </c>
      <c r="E998" t="s">
        <v>30</v>
      </c>
      <c r="F998" t="s">
        <v>17</v>
      </c>
      <c r="G998" t="s">
        <v>18</v>
      </c>
      <c r="H998" t="s">
        <v>38</v>
      </c>
      <c r="I998" t="s">
        <v>39</v>
      </c>
      <c r="J998">
        <v>1</v>
      </c>
      <c r="K998" t="s">
        <v>21</v>
      </c>
      <c r="L998">
        <v>25</v>
      </c>
      <c r="M998">
        <v>20</v>
      </c>
      <c r="N998">
        <f>Table4[[#This Row],[Qty]]*Table4[[#This Row],[Price]]</f>
        <v>25</v>
      </c>
      <c r="O998">
        <f>Table4[[#This Row],[Qty]]*Table4[[#This Row],[Cost]]</f>
        <v>20</v>
      </c>
      <c r="P998">
        <f>Table4[[#This Row],[Total Sales]]-Table4[[#This Row],[COGS]]</f>
        <v>5</v>
      </c>
      <c r="Q998" s="1">
        <f>WEEKDAY(Table4[[#This Row],[Sales Date]])</f>
        <v>3</v>
      </c>
    </row>
    <row r="999" spans="2:17" x14ac:dyDescent="0.25">
      <c r="B999" t="s">
        <v>1789</v>
      </c>
      <c r="C999" s="9">
        <v>44006</v>
      </c>
      <c r="D999" t="s">
        <v>515</v>
      </c>
      <c r="E999" t="s">
        <v>30</v>
      </c>
      <c r="F999" t="s">
        <v>24</v>
      </c>
      <c r="G999" t="s">
        <v>25</v>
      </c>
      <c r="H999" t="s">
        <v>58</v>
      </c>
      <c r="I999" t="s">
        <v>59</v>
      </c>
      <c r="J999">
        <v>1</v>
      </c>
      <c r="K999" t="s">
        <v>21</v>
      </c>
      <c r="L999">
        <v>6700</v>
      </c>
      <c r="M999">
        <v>5000</v>
      </c>
      <c r="N999">
        <f>Table4[[#This Row],[Qty]]*Table4[[#This Row],[Price]]</f>
        <v>6700</v>
      </c>
      <c r="O999">
        <f>Table4[[#This Row],[Qty]]*Table4[[#This Row],[Cost]]</f>
        <v>5000</v>
      </c>
      <c r="P999">
        <f>Table4[[#This Row],[Total Sales]]-Table4[[#This Row],[COGS]]</f>
        <v>1700</v>
      </c>
      <c r="Q999" s="1">
        <f>WEEKDAY(Table4[[#This Row],[Sales Date]])</f>
        <v>4</v>
      </c>
    </row>
    <row r="1000" spans="2:17" x14ac:dyDescent="0.25">
      <c r="B1000" t="s">
        <v>1790</v>
      </c>
      <c r="C1000" s="9">
        <v>44008</v>
      </c>
      <c r="D1000" t="s">
        <v>517</v>
      </c>
      <c r="E1000" t="s">
        <v>30</v>
      </c>
      <c r="F1000" t="s">
        <v>31</v>
      </c>
      <c r="G1000" t="s">
        <v>32</v>
      </c>
      <c r="H1000" t="s">
        <v>62</v>
      </c>
      <c r="I1000" t="s">
        <v>46</v>
      </c>
      <c r="J1000">
        <v>2</v>
      </c>
      <c r="K1000" t="s">
        <v>21</v>
      </c>
      <c r="L1000">
        <v>6700</v>
      </c>
      <c r="M1000">
        <v>5001</v>
      </c>
      <c r="N1000">
        <f>Table4[[#This Row],[Qty]]*Table4[[#This Row],[Price]]</f>
        <v>13400</v>
      </c>
      <c r="O1000">
        <f>Table4[[#This Row],[Qty]]*Table4[[#This Row],[Cost]]</f>
        <v>10002</v>
      </c>
      <c r="P1000">
        <f>Table4[[#This Row],[Total Sales]]-Table4[[#This Row],[COGS]]</f>
        <v>3398</v>
      </c>
      <c r="Q1000" s="1">
        <f>WEEKDAY(Table4[[#This Row],[Sales Date]])</f>
        <v>6</v>
      </c>
    </row>
    <row r="1001" spans="2:17" x14ac:dyDescent="0.25">
      <c r="B1001" t="s">
        <v>1791</v>
      </c>
      <c r="C1001" s="9">
        <v>44008</v>
      </c>
      <c r="D1001" t="s">
        <v>519</v>
      </c>
      <c r="E1001" t="s">
        <v>16</v>
      </c>
      <c r="F1001" t="s">
        <v>36</v>
      </c>
      <c r="G1001" t="s">
        <v>37</v>
      </c>
      <c r="H1001" t="s">
        <v>65</v>
      </c>
      <c r="I1001" t="s">
        <v>46</v>
      </c>
      <c r="J1001">
        <v>2</v>
      </c>
      <c r="K1001" t="s">
        <v>21</v>
      </c>
      <c r="L1001">
        <v>6700</v>
      </c>
      <c r="M1001">
        <v>5002</v>
      </c>
      <c r="N1001">
        <f>Table4[[#This Row],[Qty]]*Table4[[#This Row],[Price]]</f>
        <v>13400</v>
      </c>
      <c r="O1001">
        <f>Table4[[#This Row],[Qty]]*Table4[[#This Row],[Cost]]</f>
        <v>10004</v>
      </c>
      <c r="P1001">
        <f>Table4[[#This Row],[Total Sales]]-Table4[[#This Row],[COGS]]</f>
        <v>3396</v>
      </c>
      <c r="Q1001" s="1">
        <f>WEEKDAY(Table4[[#This Row],[Sales Date]])</f>
        <v>6</v>
      </c>
    </row>
    <row r="1002" spans="2:17" x14ac:dyDescent="0.25">
      <c r="B1002" t="s">
        <v>1792</v>
      </c>
      <c r="C1002" s="9">
        <v>44009</v>
      </c>
      <c r="D1002" t="s">
        <v>521</v>
      </c>
      <c r="E1002" t="s">
        <v>16</v>
      </c>
      <c r="F1002" t="s">
        <v>17</v>
      </c>
      <c r="G1002" t="s">
        <v>18</v>
      </c>
      <c r="H1002" t="s">
        <v>68</v>
      </c>
      <c r="I1002" t="s">
        <v>20</v>
      </c>
      <c r="J1002">
        <v>1</v>
      </c>
      <c r="K1002" t="s">
        <v>21</v>
      </c>
      <c r="L1002">
        <v>22000</v>
      </c>
      <c r="M1002">
        <v>20000</v>
      </c>
      <c r="N1002">
        <f>Table4[[#This Row],[Qty]]*Table4[[#This Row],[Price]]</f>
        <v>22000</v>
      </c>
      <c r="O1002">
        <f>Table4[[#This Row],[Qty]]*Table4[[#This Row],[Cost]]</f>
        <v>20000</v>
      </c>
      <c r="P1002">
        <f>Table4[[#This Row],[Total Sales]]-Table4[[#This Row],[COGS]]</f>
        <v>2000</v>
      </c>
      <c r="Q1002" s="1">
        <f>WEEKDAY(Table4[[#This Row],[Sales Date]])</f>
        <v>7</v>
      </c>
    </row>
    <row r="1003" spans="2:17" x14ac:dyDescent="0.25">
      <c r="B1003" t="s">
        <v>1793</v>
      </c>
      <c r="C1003" s="9">
        <v>44008</v>
      </c>
      <c r="D1003" t="s">
        <v>523</v>
      </c>
      <c r="E1003" t="s">
        <v>16</v>
      </c>
      <c r="F1003" t="s">
        <v>17</v>
      </c>
      <c r="G1003" t="s">
        <v>18</v>
      </c>
      <c r="H1003" t="s">
        <v>71</v>
      </c>
      <c r="I1003" t="s">
        <v>20</v>
      </c>
      <c r="J1003">
        <v>1</v>
      </c>
      <c r="K1003" t="s">
        <v>27</v>
      </c>
      <c r="L1003">
        <v>11000</v>
      </c>
      <c r="M1003">
        <v>10000</v>
      </c>
      <c r="N1003">
        <f>Table4[[#This Row],[Qty]]*Table4[[#This Row],[Price]]</f>
        <v>11000</v>
      </c>
      <c r="O1003">
        <f>Table4[[#This Row],[Qty]]*Table4[[#This Row],[Cost]]</f>
        <v>10000</v>
      </c>
      <c r="P1003">
        <f>Table4[[#This Row],[Total Sales]]-Table4[[#This Row],[COGS]]</f>
        <v>1000</v>
      </c>
      <c r="Q1003" s="1">
        <f>WEEKDAY(Table4[[#This Row],[Sales Date]])</f>
        <v>6</v>
      </c>
    </row>
    <row r="1004" spans="2:17" x14ac:dyDescent="0.25">
      <c r="B1004" t="s">
        <v>1794</v>
      </c>
      <c r="C1004" s="9">
        <v>44011</v>
      </c>
      <c r="D1004" t="s">
        <v>525</v>
      </c>
      <c r="E1004" t="s">
        <v>30</v>
      </c>
      <c r="F1004" t="s">
        <v>24</v>
      </c>
      <c r="G1004" t="s">
        <v>25</v>
      </c>
      <c r="H1004" t="s">
        <v>74</v>
      </c>
      <c r="I1004" t="s">
        <v>39</v>
      </c>
      <c r="J1004">
        <v>1</v>
      </c>
      <c r="K1004" t="s">
        <v>21</v>
      </c>
      <c r="L1004">
        <v>8500</v>
      </c>
      <c r="M1004">
        <v>7600</v>
      </c>
      <c r="N1004">
        <f>Table4[[#This Row],[Qty]]*Table4[[#This Row],[Price]]</f>
        <v>8500</v>
      </c>
      <c r="O1004">
        <f>Table4[[#This Row],[Qty]]*Table4[[#This Row],[Cost]]</f>
        <v>7600</v>
      </c>
      <c r="P1004">
        <f>Table4[[#This Row],[Total Sales]]-Table4[[#This Row],[COGS]]</f>
        <v>900</v>
      </c>
      <c r="Q1004" s="1">
        <f>WEEKDAY(Table4[[#This Row],[Sales Date]])</f>
        <v>2</v>
      </c>
    </row>
    <row r="1005" spans="2:17" x14ac:dyDescent="0.25">
      <c r="B1005" t="s">
        <v>1795</v>
      </c>
      <c r="C1005" s="9">
        <v>44012</v>
      </c>
      <c r="D1005" t="s">
        <v>527</v>
      </c>
      <c r="E1005" t="s">
        <v>30</v>
      </c>
      <c r="F1005" t="s">
        <v>31</v>
      </c>
      <c r="G1005" t="s">
        <v>32</v>
      </c>
      <c r="H1005" t="s">
        <v>45</v>
      </c>
      <c r="I1005" t="s">
        <v>46</v>
      </c>
      <c r="J1005">
        <v>2</v>
      </c>
      <c r="K1005" t="s">
        <v>21</v>
      </c>
      <c r="L1005">
        <v>8500</v>
      </c>
      <c r="M1005">
        <v>7600</v>
      </c>
      <c r="N1005">
        <f>Table4[[#This Row],[Qty]]*Table4[[#This Row],[Price]]</f>
        <v>17000</v>
      </c>
      <c r="O1005">
        <f>Table4[[#This Row],[Qty]]*Table4[[#This Row],[Cost]]</f>
        <v>15200</v>
      </c>
      <c r="P1005">
        <f>Table4[[#This Row],[Total Sales]]-Table4[[#This Row],[COGS]]</f>
        <v>1800</v>
      </c>
      <c r="Q1005" s="1">
        <f>WEEKDAY(Table4[[#This Row],[Sales Date]])</f>
        <v>3</v>
      </c>
    </row>
    <row r="1006" spans="2:17" x14ac:dyDescent="0.25">
      <c r="B1006" t="s">
        <v>1796</v>
      </c>
      <c r="C1006" s="9">
        <v>43983</v>
      </c>
      <c r="D1006" t="s">
        <v>529</v>
      </c>
      <c r="E1006" t="s">
        <v>30</v>
      </c>
      <c r="F1006" t="s">
        <v>36</v>
      </c>
      <c r="G1006" t="s">
        <v>37</v>
      </c>
      <c r="H1006" t="s">
        <v>49</v>
      </c>
      <c r="I1006" t="s">
        <v>20</v>
      </c>
      <c r="J1006">
        <v>3</v>
      </c>
      <c r="K1006" t="s">
        <v>21</v>
      </c>
      <c r="L1006">
        <v>13200.000000000002</v>
      </c>
      <c r="M1006">
        <v>12000</v>
      </c>
      <c r="N1006">
        <f>Table4[[#This Row],[Qty]]*Table4[[#This Row],[Price]]</f>
        <v>39600.000000000007</v>
      </c>
      <c r="O1006">
        <f>Table4[[#This Row],[Qty]]*Table4[[#This Row],[Cost]]</f>
        <v>36000</v>
      </c>
      <c r="P1006">
        <f>Table4[[#This Row],[Total Sales]]-Table4[[#This Row],[COGS]]</f>
        <v>3600.0000000000073</v>
      </c>
      <c r="Q1006" s="1">
        <f>WEEKDAY(Table4[[#This Row],[Sales Date]])</f>
        <v>2</v>
      </c>
    </row>
    <row r="1007" spans="2:17" x14ac:dyDescent="0.25">
      <c r="B1007" t="s">
        <v>1797</v>
      </c>
      <c r="C1007" s="9">
        <v>43983</v>
      </c>
      <c r="D1007" t="s">
        <v>531</v>
      </c>
      <c r="E1007" t="s">
        <v>30</v>
      </c>
      <c r="F1007" t="s">
        <v>17</v>
      </c>
      <c r="G1007" t="s">
        <v>18</v>
      </c>
      <c r="H1007" t="s">
        <v>52</v>
      </c>
      <c r="I1007" t="s">
        <v>39</v>
      </c>
      <c r="J1007">
        <v>2</v>
      </c>
      <c r="K1007" t="s">
        <v>21</v>
      </c>
      <c r="L1007">
        <v>22000</v>
      </c>
      <c r="M1007">
        <v>20000</v>
      </c>
      <c r="N1007">
        <f>Table4[[#This Row],[Qty]]*Table4[[#This Row],[Price]]</f>
        <v>44000</v>
      </c>
      <c r="O1007">
        <f>Table4[[#This Row],[Qty]]*Table4[[#This Row],[Cost]]</f>
        <v>40000</v>
      </c>
      <c r="P1007">
        <f>Table4[[#This Row],[Total Sales]]-Table4[[#This Row],[COGS]]</f>
        <v>4000</v>
      </c>
      <c r="Q1007" s="1">
        <f>WEEKDAY(Table4[[#This Row],[Sales Date]])</f>
        <v>2</v>
      </c>
    </row>
    <row r="1008" spans="2:17" x14ac:dyDescent="0.25">
      <c r="B1008" t="s">
        <v>1798</v>
      </c>
      <c r="C1008" s="9">
        <v>43984</v>
      </c>
      <c r="D1008" t="s">
        <v>533</v>
      </c>
      <c r="E1008" t="s">
        <v>16</v>
      </c>
      <c r="F1008" t="s">
        <v>17</v>
      </c>
      <c r="G1008" t="s">
        <v>18</v>
      </c>
      <c r="H1008" t="s">
        <v>55</v>
      </c>
      <c r="I1008" t="s">
        <v>39</v>
      </c>
      <c r="J1008">
        <v>2</v>
      </c>
      <c r="K1008" t="s">
        <v>21</v>
      </c>
      <c r="L1008">
        <v>7700</v>
      </c>
      <c r="M1008">
        <v>7000</v>
      </c>
      <c r="N1008">
        <f>Table4[[#This Row],[Qty]]*Table4[[#This Row],[Price]]</f>
        <v>15400</v>
      </c>
      <c r="O1008">
        <f>Table4[[#This Row],[Qty]]*Table4[[#This Row],[Cost]]</f>
        <v>14000</v>
      </c>
      <c r="P1008">
        <f>Table4[[#This Row],[Total Sales]]-Table4[[#This Row],[COGS]]</f>
        <v>1400</v>
      </c>
      <c r="Q1008" s="1">
        <f>WEEKDAY(Table4[[#This Row],[Sales Date]])</f>
        <v>3</v>
      </c>
    </row>
    <row r="1009" spans="2:17" x14ac:dyDescent="0.25">
      <c r="B1009" t="s">
        <v>1799</v>
      </c>
      <c r="C1009" s="9">
        <v>43985</v>
      </c>
      <c r="D1009" t="s">
        <v>535</v>
      </c>
      <c r="E1009" t="s">
        <v>30</v>
      </c>
      <c r="F1009" t="s">
        <v>24</v>
      </c>
      <c r="G1009" t="s">
        <v>25</v>
      </c>
      <c r="H1009" t="s">
        <v>19</v>
      </c>
      <c r="I1009" t="s">
        <v>20</v>
      </c>
      <c r="J1009">
        <v>3</v>
      </c>
      <c r="K1009" t="s">
        <v>21</v>
      </c>
      <c r="L1009">
        <v>22000</v>
      </c>
      <c r="M1009">
        <v>20000</v>
      </c>
      <c r="N1009">
        <f>Table4[[#This Row],[Qty]]*Table4[[#This Row],[Price]]</f>
        <v>66000</v>
      </c>
      <c r="O1009">
        <f>Table4[[#This Row],[Qty]]*Table4[[#This Row],[Cost]]</f>
        <v>60000</v>
      </c>
      <c r="P1009">
        <f>Table4[[#This Row],[Total Sales]]-Table4[[#This Row],[COGS]]</f>
        <v>6000</v>
      </c>
      <c r="Q1009" s="1">
        <f>WEEKDAY(Table4[[#This Row],[Sales Date]])</f>
        <v>4</v>
      </c>
    </row>
    <row r="1010" spans="2:17" x14ac:dyDescent="0.25">
      <c r="B1010" t="s">
        <v>1800</v>
      </c>
      <c r="C1010" s="9">
        <v>43986</v>
      </c>
      <c r="D1010" t="s">
        <v>537</v>
      </c>
      <c r="E1010" t="s">
        <v>30</v>
      </c>
      <c r="F1010" t="s">
        <v>31</v>
      </c>
      <c r="G1010" t="s">
        <v>32</v>
      </c>
      <c r="H1010" t="s">
        <v>26</v>
      </c>
      <c r="I1010" t="s">
        <v>20</v>
      </c>
      <c r="J1010">
        <v>1</v>
      </c>
      <c r="K1010" t="s">
        <v>21</v>
      </c>
      <c r="L1010">
        <v>44000</v>
      </c>
      <c r="M1010">
        <v>40000</v>
      </c>
      <c r="N1010">
        <f>Table4[[#This Row],[Qty]]*Table4[[#This Row],[Price]]</f>
        <v>44000</v>
      </c>
      <c r="O1010">
        <f>Table4[[#This Row],[Qty]]*Table4[[#This Row],[Cost]]</f>
        <v>40000</v>
      </c>
      <c r="P1010">
        <f>Table4[[#This Row],[Total Sales]]-Table4[[#This Row],[COGS]]</f>
        <v>4000</v>
      </c>
      <c r="Q1010" s="1">
        <f>WEEKDAY(Table4[[#This Row],[Sales Date]])</f>
        <v>5</v>
      </c>
    </row>
    <row r="1011" spans="2:17" x14ac:dyDescent="0.25">
      <c r="B1011" t="s">
        <v>1801</v>
      </c>
      <c r="C1011" s="9">
        <v>43988</v>
      </c>
      <c r="D1011" t="s">
        <v>539</v>
      </c>
      <c r="E1011" t="s">
        <v>30</v>
      </c>
      <c r="F1011" t="s">
        <v>36</v>
      </c>
      <c r="G1011" t="s">
        <v>37</v>
      </c>
      <c r="H1011" t="s">
        <v>33</v>
      </c>
      <c r="I1011" t="s">
        <v>20</v>
      </c>
      <c r="J1011">
        <v>2</v>
      </c>
      <c r="K1011" t="s">
        <v>21</v>
      </c>
      <c r="L1011">
        <v>19800</v>
      </c>
      <c r="M1011">
        <v>18000</v>
      </c>
      <c r="N1011">
        <f>Table4[[#This Row],[Qty]]*Table4[[#This Row],[Price]]</f>
        <v>39600</v>
      </c>
      <c r="O1011">
        <f>Table4[[#This Row],[Qty]]*Table4[[#This Row],[Cost]]</f>
        <v>36000</v>
      </c>
      <c r="P1011">
        <f>Table4[[#This Row],[Total Sales]]-Table4[[#This Row],[COGS]]</f>
        <v>3600</v>
      </c>
      <c r="Q1011" s="1">
        <f>WEEKDAY(Table4[[#This Row],[Sales Date]])</f>
        <v>7</v>
      </c>
    </row>
    <row r="1012" spans="2:17" x14ac:dyDescent="0.25">
      <c r="B1012" t="s">
        <v>1802</v>
      </c>
      <c r="C1012" s="9">
        <v>43988</v>
      </c>
      <c r="D1012" t="s">
        <v>541</v>
      </c>
      <c r="E1012" t="s">
        <v>30</v>
      </c>
      <c r="F1012" t="s">
        <v>17</v>
      </c>
      <c r="G1012" t="s">
        <v>18</v>
      </c>
      <c r="H1012" t="s">
        <v>38</v>
      </c>
      <c r="I1012" t="s">
        <v>39</v>
      </c>
      <c r="J1012">
        <v>2</v>
      </c>
      <c r="K1012" t="s">
        <v>21</v>
      </c>
      <c r="L1012">
        <v>9950</v>
      </c>
      <c r="M1012">
        <v>9000</v>
      </c>
      <c r="N1012">
        <f>Table4[[#This Row],[Qty]]*Table4[[#This Row],[Price]]</f>
        <v>19900</v>
      </c>
      <c r="O1012">
        <f>Table4[[#This Row],[Qty]]*Table4[[#This Row],[Cost]]</f>
        <v>18000</v>
      </c>
      <c r="P1012">
        <f>Table4[[#This Row],[Total Sales]]-Table4[[#This Row],[COGS]]</f>
        <v>1900</v>
      </c>
      <c r="Q1012" s="1">
        <f>WEEKDAY(Table4[[#This Row],[Sales Date]])</f>
        <v>7</v>
      </c>
    </row>
    <row r="1013" spans="2:17" x14ac:dyDescent="0.25">
      <c r="B1013" t="s">
        <v>1803</v>
      </c>
      <c r="C1013" s="9">
        <v>43989</v>
      </c>
      <c r="D1013" t="s">
        <v>543</v>
      </c>
      <c r="E1013" t="s">
        <v>30</v>
      </c>
      <c r="F1013" t="s">
        <v>17</v>
      </c>
      <c r="G1013" t="s">
        <v>18</v>
      </c>
      <c r="H1013" t="s">
        <v>42</v>
      </c>
      <c r="I1013" t="s">
        <v>20</v>
      </c>
      <c r="J1013">
        <v>2</v>
      </c>
      <c r="K1013" t="s">
        <v>21</v>
      </c>
      <c r="L1013">
        <v>7700</v>
      </c>
      <c r="M1013">
        <v>7000</v>
      </c>
      <c r="N1013">
        <f>Table4[[#This Row],[Qty]]*Table4[[#This Row],[Price]]</f>
        <v>15400</v>
      </c>
      <c r="O1013">
        <f>Table4[[#This Row],[Qty]]*Table4[[#This Row],[Cost]]</f>
        <v>14000</v>
      </c>
      <c r="P1013">
        <f>Table4[[#This Row],[Total Sales]]-Table4[[#This Row],[COGS]]</f>
        <v>1400</v>
      </c>
      <c r="Q1013" s="1">
        <f>WEEKDAY(Table4[[#This Row],[Sales Date]])</f>
        <v>1</v>
      </c>
    </row>
    <row r="1014" spans="2:17" x14ac:dyDescent="0.25">
      <c r="B1014" t="s">
        <v>1804</v>
      </c>
      <c r="C1014" s="9">
        <v>43988</v>
      </c>
      <c r="D1014" t="s">
        <v>545</v>
      </c>
      <c r="E1014" t="s">
        <v>30</v>
      </c>
      <c r="F1014" t="s">
        <v>24</v>
      </c>
      <c r="G1014" t="s">
        <v>25</v>
      </c>
      <c r="H1014" t="s">
        <v>45</v>
      </c>
      <c r="I1014" t="s">
        <v>46</v>
      </c>
      <c r="J1014">
        <v>4</v>
      </c>
      <c r="K1014" t="s">
        <v>21</v>
      </c>
      <c r="L1014">
        <v>11000</v>
      </c>
      <c r="M1014">
        <v>10000</v>
      </c>
      <c r="N1014">
        <f>Table4[[#This Row],[Qty]]*Table4[[#This Row],[Price]]</f>
        <v>44000</v>
      </c>
      <c r="O1014">
        <f>Table4[[#This Row],[Qty]]*Table4[[#This Row],[Cost]]</f>
        <v>40000</v>
      </c>
      <c r="P1014">
        <f>Table4[[#This Row],[Total Sales]]-Table4[[#This Row],[COGS]]</f>
        <v>4000</v>
      </c>
      <c r="Q1014" s="1">
        <f>WEEKDAY(Table4[[#This Row],[Sales Date]])</f>
        <v>7</v>
      </c>
    </row>
    <row r="1015" spans="2:17" x14ac:dyDescent="0.25">
      <c r="B1015" t="s">
        <v>1805</v>
      </c>
      <c r="C1015" s="9">
        <v>43991</v>
      </c>
      <c r="D1015" t="s">
        <v>547</v>
      </c>
      <c r="E1015" t="s">
        <v>30</v>
      </c>
      <c r="F1015" t="s">
        <v>31</v>
      </c>
      <c r="G1015" t="s">
        <v>32</v>
      </c>
      <c r="H1015" t="s">
        <v>19</v>
      </c>
      <c r="I1015" t="s">
        <v>20</v>
      </c>
      <c r="J1015">
        <v>1</v>
      </c>
      <c r="K1015" t="s">
        <v>21</v>
      </c>
      <c r="L1015">
        <v>13200.000000000002</v>
      </c>
      <c r="M1015">
        <v>12000</v>
      </c>
      <c r="N1015">
        <f>Table4[[#This Row],[Qty]]*Table4[[#This Row],[Price]]</f>
        <v>13200.000000000002</v>
      </c>
      <c r="O1015">
        <f>Table4[[#This Row],[Qty]]*Table4[[#This Row],[Cost]]</f>
        <v>12000</v>
      </c>
      <c r="P1015">
        <f>Table4[[#This Row],[Total Sales]]-Table4[[#This Row],[COGS]]</f>
        <v>1200.0000000000018</v>
      </c>
      <c r="Q1015" s="1">
        <f>WEEKDAY(Table4[[#This Row],[Sales Date]])</f>
        <v>3</v>
      </c>
    </row>
    <row r="1016" spans="2:17" x14ac:dyDescent="0.25">
      <c r="B1016" t="s">
        <v>1806</v>
      </c>
      <c r="C1016" s="9">
        <v>43992</v>
      </c>
      <c r="D1016" t="s">
        <v>549</v>
      </c>
      <c r="E1016" t="s">
        <v>30</v>
      </c>
      <c r="F1016" t="s">
        <v>36</v>
      </c>
      <c r="G1016" t="s">
        <v>37</v>
      </c>
      <c r="H1016" t="s">
        <v>26</v>
      </c>
      <c r="I1016" t="s">
        <v>20</v>
      </c>
      <c r="J1016">
        <v>2</v>
      </c>
      <c r="K1016" t="s">
        <v>21</v>
      </c>
      <c r="L1016">
        <v>1900</v>
      </c>
      <c r="M1016">
        <v>1800</v>
      </c>
      <c r="N1016">
        <f>Table4[[#This Row],[Qty]]*Table4[[#This Row],[Price]]</f>
        <v>3800</v>
      </c>
      <c r="O1016">
        <f>Table4[[#This Row],[Qty]]*Table4[[#This Row],[Cost]]</f>
        <v>3600</v>
      </c>
      <c r="P1016">
        <f>Table4[[#This Row],[Total Sales]]-Table4[[#This Row],[COGS]]</f>
        <v>200</v>
      </c>
      <c r="Q1016" s="1">
        <f>WEEKDAY(Table4[[#This Row],[Sales Date]])</f>
        <v>4</v>
      </c>
    </row>
    <row r="1017" spans="2:17" x14ac:dyDescent="0.25">
      <c r="B1017" t="s">
        <v>1807</v>
      </c>
      <c r="C1017" s="9">
        <v>43993</v>
      </c>
      <c r="D1017" t="s">
        <v>551</v>
      </c>
      <c r="E1017" t="s">
        <v>30</v>
      </c>
      <c r="F1017" t="s">
        <v>17</v>
      </c>
      <c r="G1017" t="s">
        <v>18</v>
      </c>
      <c r="H1017" t="s">
        <v>33</v>
      </c>
      <c r="I1017" t="s">
        <v>20</v>
      </c>
      <c r="J1017">
        <v>2</v>
      </c>
      <c r="K1017" t="s">
        <v>21</v>
      </c>
      <c r="L1017">
        <v>200</v>
      </c>
      <c r="M1017">
        <v>190</v>
      </c>
      <c r="N1017">
        <f>Table4[[#This Row],[Qty]]*Table4[[#This Row],[Price]]</f>
        <v>400</v>
      </c>
      <c r="O1017">
        <f>Table4[[#This Row],[Qty]]*Table4[[#This Row],[Cost]]</f>
        <v>380</v>
      </c>
      <c r="P1017">
        <f>Table4[[#This Row],[Total Sales]]-Table4[[#This Row],[COGS]]</f>
        <v>20</v>
      </c>
      <c r="Q1017" s="1">
        <f>WEEKDAY(Table4[[#This Row],[Sales Date]])</f>
        <v>5</v>
      </c>
    </row>
    <row r="1018" spans="2:17" x14ac:dyDescent="0.25">
      <c r="B1018" t="s">
        <v>1808</v>
      </c>
      <c r="C1018" s="9">
        <v>43994</v>
      </c>
      <c r="D1018" t="s">
        <v>553</v>
      </c>
      <c r="E1018" t="s">
        <v>30</v>
      </c>
      <c r="F1018" t="s">
        <v>17</v>
      </c>
      <c r="G1018" t="s">
        <v>18</v>
      </c>
      <c r="H1018" t="s">
        <v>38</v>
      </c>
      <c r="I1018" t="s">
        <v>39</v>
      </c>
      <c r="J1018">
        <v>4</v>
      </c>
      <c r="K1018" t="s">
        <v>21</v>
      </c>
      <c r="L1018">
        <v>2250</v>
      </c>
      <c r="M1018">
        <v>2200</v>
      </c>
      <c r="N1018">
        <f>Table4[[#This Row],[Qty]]*Table4[[#This Row],[Price]]</f>
        <v>9000</v>
      </c>
      <c r="O1018">
        <f>Table4[[#This Row],[Qty]]*Table4[[#This Row],[Cost]]</f>
        <v>8800</v>
      </c>
      <c r="P1018">
        <f>Table4[[#This Row],[Total Sales]]-Table4[[#This Row],[COGS]]</f>
        <v>200</v>
      </c>
      <c r="Q1018" s="1">
        <f>WEEKDAY(Table4[[#This Row],[Sales Date]])</f>
        <v>6</v>
      </c>
    </row>
    <row r="1019" spans="2:17" x14ac:dyDescent="0.25">
      <c r="B1019" t="s">
        <v>1809</v>
      </c>
      <c r="C1019" s="9">
        <v>43995</v>
      </c>
      <c r="D1019" t="s">
        <v>555</v>
      </c>
      <c r="E1019" t="s">
        <v>30</v>
      </c>
      <c r="F1019" t="s">
        <v>24</v>
      </c>
      <c r="G1019" t="s">
        <v>25</v>
      </c>
      <c r="H1019" t="s">
        <v>49</v>
      </c>
      <c r="I1019" t="s">
        <v>20</v>
      </c>
      <c r="J1019">
        <v>1</v>
      </c>
      <c r="K1019" t="s">
        <v>21</v>
      </c>
      <c r="L1019">
        <v>100</v>
      </c>
      <c r="M1019">
        <v>90</v>
      </c>
      <c r="N1019">
        <f>Table4[[#This Row],[Qty]]*Table4[[#This Row],[Price]]</f>
        <v>100</v>
      </c>
      <c r="O1019">
        <f>Table4[[#This Row],[Qty]]*Table4[[#This Row],[Cost]]</f>
        <v>90</v>
      </c>
      <c r="P1019">
        <f>Table4[[#This Row],[Total Sales]]-Table4[[#This Row],[COGS]]</f>
        <v>10</v>
      </c>
      <c r="Q1019" s="1">
        <f>WEEKDAY(Table4[[#This Row],[Sales Date]])</f>
        <v>7</v>
      </c>
    </row>
    <row r="1020" spans="2:17" x14ac:dyDescent="0.25">
      <c r="B1020" t="s">
        <v>1810</v>
      </c>
      <c r="C1020" s="9">
        <v>43996</v>
      </c>
      <c r="D1020" t="s">
        <v>557</v>
      </c>
      <c r="E1020" t="s">
        <v>30</v>
      </c>
      <c r="F1020" t="s">
        <v>31</v>
      </c>
      <c r="G1020" t="s">
        <v>32</v>
      </c>
      <c r="H1020" t="s">
        <v>52</v>
      </c>
      <c r="I1020" t="s">
        <v>39</v>
      </c>
      <c r="J1020">
        <v>2</v>
      </c>
      <c r="K1020" t="s">
        <v>21</v>
      </c>
      <c r="L1020">
        <v>100</v>
      </c>
      <c r="M1020">
        <v>80</v>
      </c>
      <c r="N1020">
        <f>Table4[[#This Row],[Qty]]*Table4[[#This Row],[Price]]</f>
        <v>200</v>
      </c>
      <c r="O1020">
        <f>Table4[[#This Row],[Qty]]*Table4[[#This Row],[Cost]]</f>
        <v>160</v>
      </c>
      <c r="P1020">
        <f>Table4[[#This Row],[Total Sales]]-Table4[[#This Row],[COGS]]</f>
        <v>40</v>
      </c>
      <c r="Q1020" s="1">
        <f>WEEKDAY(Table4[[#This Row],[Sales Date]])</f>
        <v>1</v>
      </c>
    </row>
    <row r="1021" spans="2:17" x14ac:dyDescent="0.25">
      <c r="B1021" t="s">
        <v>1811</v>
      </c>
      <c r="C1021" s="9">
        <v>43998</v>
      </c>
      <c r="D1021" t="s">
        <v>559</v>
      </c>
      <c r="E1021" t="s">
        <v>30</v>
      </c>
      <c r="F1021" t="s">
        <v>36</v>
      </c>
      <c r="G1021" t="s">
        <v>37</v>
      </c>
      <c r="H1021" t="s">
        <v>55</v>
      </c>
      <c r="I1021" t="s">
        <v>39</v>
      </c>
      <c r="J1021">
        <v>2</v>
      </c>
      <c r="K1021" t="s">
        <v>21</v>
      </c>
      <c r="L1021">
        <v>2000</v>
      </c>
      <c r="M1021">
        <v>1850</v>
      </c>
      <c r="N1021">
        <f>Table4[[#This Row],[Qty]]*Table4[[#This Row],[Price]]</f>
        <v>4000</v>
      </c>
      <c r="O1021">
        <f>Table4[[#This Row],[Qty]]*Table4[[#This Row],[Cost]]</f>
        <v>3700</v>
      </c>
      <c r="P1021">
        <f>Table4[[#This Row],[Total Sales]]-Table4[[#This Row],[COGS]]</f>
        <v>300</v>
      </c>
      <c r="Q1021" s="1">
        <f>WEEKDAY(Table4[[#This Row],[Sales Date]])</f>
        <v>3</v>
      </c>
    </row>
    <row r="1022" spans="2:17" x14ac:dyDescent="0.25">
      <c r="B1022" t="s">
        <v>1812</v>
      </c>
      <c r="C1022" s="9">
        <v>43998</v>
      </c>
      <c r="D1022" t="s">
        <v>561</v>
      </c>
      <c r="E1022" t="s">
        <v>16</v>
      </c>
      <c r="F1022" t="s">
        <v>17</v>
      </c>
      <c r="G1022" t="s">
        <v>18</v>
      </c>
      <c r="H1022" t="s">
        <v>71</v>
      </c>
      <c r="I1022" t="s">
        <v>20</v>
      </c>
      <c r="J1022">
        <v>1</v>
      </c>
      <c r="K1022" t="s">
        <v>21</v>
      </c>
      <c r="L1022">
        <v>9500</v>
      </c>
      <c r="M1022">
        <v>8000</v>
      </c>
      <c r="N1022">
        <f>Table4[[#This Row],[Qty]]*Table4[[#This Row],[Price]]</f>
        <v>9500</v>
      </c>
      <c r="O1022">
        <f>Table4[[#This Row],[Qty]]*Table4[[#This Row],[Cost]]</f>
        <v>8000</v>
      </c>
      <c r="P1022">
        <f>Table4[[#This Row],[Total Sales]]-Table4[[#This Row],[COGS]]</f>
        <v>1500</v>
      </c>
      <c r="Q1022" s="1">
        <f>WEEKDAY(Table4[[#This Row],[Sales Date]])</f>
        <v>3</v>
      </c>
    </row>
    <row r="1023" spans="2:17" x14ac:dyDescent="0.25">
      <c r="B1023" t="s">
        <v>1813</v>
      </c>
      <c r="C1023" s="9">
        <v>43999</v>
      </c>
      <c r="D1023" t="s">
        <v>563</v>
      </c>
      <c r="E1023" t="s">
        <v>16</v>
      </c>
      <c r="F1023" t="s">
        <v>17</v>
      </c>
      <c r="G1023" t="s">
        <v>18</v>
      </c>
      <c r="H1023" t="s">
        <v>74</v>
      </c>
      <c r="I1023" t="s">
        <v>39</v>
      </c>
      <c r="J1023">
        <v>1</v>
      </c>
      <c r="K1023" t="s">
        <v>21</v>
      </c>
      <c r="L1023">
        <v>4700</v>
      </c>
      <c r="M1023">
        <v>4000</v>
      </c>
      <c r="N1023">
        <f>Table4[[#This Row],[Qty]]*Table4[[#This Row],[Price]]</f>
        <v>4700</v>
      </c>
      <c r="O1023">
        <f>Table4[[#This Row],[Qty]]*Table4[[#This Row],[Cost]]</f>
        <v>4000</v>
      </c>
      <c r="P1023">
        <f>Table4[[#This Row],[Total Sales]]-Table4[[#This Row],[COGS]]</f>
        <v>700</v>
      </c>
      <c r="Q1023" s="1">
        <f>WEEKDAY(Table4[[#This Row],[Sales Date]])</f>
        <v>4</v>
      </c>
    </row>
    <row r="1024" spans="2:17" x14ac:dyDescent="0.25">
      <c r="B1024" t="s">
        <v>1814</v>
      </c>
      <c r="C1024" s="9">
        <v>43998</v>
      </c>
      <c r="D1024" t="s">
        <v>565</v>
      </c>
      <c r="E1024" t="s">
        <v>16</v>
      </c>
      <c r="F1024" t="s">
        <v>24</v>
      </c>
      <c r="G1024" t="s">
        <v>25</v>
      </c>
      <c r="H1024" t="s">
        <v>77</v>
      </c>
      <c r="I1024" t="s">
        <v>20</v>
      </c>
      <c r="J1024">
        <v>2</v>
      </c>
      <c r="K1024" t="s">
        <v>21</v>
      </c>
      <c r="L1024">
        <v>400</v>
      </c>
      <c r="M1024">
        <v>360</v>
      </c>
      <c r="N1024">
        <f>Table4[[#This Row],[Qty]]*Table4[[#This Row],[Price]]</f>
        <v>800</v>
      </c>
      <c r="O1024">
        <f>Table4[[#This Row],[Qty]]*Table4[[#This Row],[Cost]]</f>
        <v>720</v>
      </c>
      <c r="P1024">
        <f>Table4[[#This Row],[Total Sales]]-Table4[[#This Row],[COGS]]</f>
        <v>80</v>
      </c>
      <c r="Q1024" s="1">
        <f>WEEKDAY(Table4[[#This Row],[Sales Date]])</f>
        <v>3</v>
      </c>
    </row>
    <row r="1025" spans="2:17" x14ac:dyDescent="0.25">
      <c r="B1025" t="s">
        <v>1815</v>
      </c>
      <c r="C1025" s="9">
        <v>44001</v>
      </c>
      <c r="D1025" t="s">
        <v>567</v>
      </c>
      <c r="E1025" t="s">
        <v>30</v>
      </c>
      <c r="F1025" t="s">
        <v>31</v>
      </c>
      <c r="G1025" t="s">
        <v>32</v>
      </c>
      <c r="H1025" t="s">
        <v>80</v>
      </c>
      <c r="I1025" t="s">
        <v>20</v>
      </c>
      <c r="J1025">
        <v>2</v>
      </c>
      <c r="K1025" t="s">
        <v>21</v>
      </c>
      <c r="L1025">
        <v>100</v>
      </c>
      <c r="M1025">
        <v>90</v>
      </c>
      <c r="N1025">
        <f>Table4[[#This Row],[Qty]]*Table4[[#This Row],[Price]]</f>
        <v>200</v>
      </c>
      <c r="O1025">
        <f>Table4[[#This Row],[Qty]]*Table4[[#This Row],[Cost]]</f>
        <v>180</v>
      </c>
      <c r="P1025">
        <f>Table4[[#This Row],[Total Sales]]-Table4[[#This Row],[COGS]]</f>
        <v>20</v>
      </c>
      <c r="Q1025" s="1">
        <f>WEEKDAY(Table4[[#This Row],[Sales Date]])</f>
        <v>6</v>
      </c>
    </row>
    <row r="1026" spans="2:17" x14ac:dyDescent="0.25">
      <c r="B1026" t="s">
        <v>1816</v>
      </c>
      <c r="C1026" s="9">
        <v>44002</v>
      </c>
      <c r="D1026" t="s">
        <v>569</v>
      </c>
      <c r="E1026" t="s">
        <v>30</v>
      </c>
      <c r="F1026" t="s">
        <v>36</v>
      </c>
      <c r="G1026" t="s">
        <v>37</v>
      </c>
      <c r="H1026" t="s">
        <v>83</v>
      </c>
      <c r="I1026" t="s">
        <v>46</v>
      </c>
      <c r="J1026">
        <v>1</v>
      </c>
      <c r="K1026" t="s">
        <v>21</v>
      </c>
      <c r="L1026">
        <v>1600</v>
      </c>
      <c r="M1026">
        <v>1590</v>
      </c>
      <c r="N1026">
        <f>Table4[[#This Row],[Qty]]*Table4[[#This Row],[Price]]</f>
        <v>1600</v>
      </c>
      <c r="O1026">
        <f>Table4[[#This Row],[Qty]]*Table4[[#This Row],[Cost]]</f>
        <v>1590</v>
      </c>
      <c r="P1026">
        <f>Table4[[#This Row],[Total Sales]]-Table4[[#This Row],[COGS]]</f>
        <v>10</v>
      </c>
      <c r="Q1026" s="1">
        <f>WEEKDAY(Table4[[#This Row],[Sales Date]])</f>
        <v>7</v>
      </c>
    </row>
    <row r="1027" spans="2:17" x14ac:dyDescent="0.25">
      <c r="B1027" t="s">
        <v>1817</v>
      </c>
      <c r="C1027" s="9">
        <v>44003</v>
      </c>
      <c r="D1027" t="s">
        <v>571</v>
      </c>
      <c r="E1027" t="s">
        <v>30</v>
      </c>
      <c r="F1027" t="s">
        <v>17</v>
      </c>
      <c r="G1027" t="s">
        <v>18</v>
      </c>
      <c r="H1027" t="s">
        <v>86</v>
      </c>
      <c r="I1027" t="s">
        <v>20</v>
      </c>
      <c r="J1027">
        <v>1</v>
      </c>
      <c r="K1027" t="s">
        <v>21</v>
      </c>
      <c r="L1027">
        <v>50</v>
      </c>
      <c r="M1027">
        <v>45</v>
      </c>
      <c r="N1027">
        <f>Table4[[#This Row],[Qty]]*Table4[[#This Row],[Price]]</f>
        <v>50</v>
      </c>
      <c r="O1027">
        <f>Table4[[#This Row],[Qty]]*Table4[[#This Row],[Cost]]</f>
        <v>45</v>
      </c>
      <c r="P1027">
        <f>Table4[[#This Row],[Total Sales]]-Table4[[#This Row],[COGS]]</f>
        <v>5</v>
      </c>
      <c r="Q1027" s="1">
        <f>WEEKDAY(Table4[[#This Row],[Sales Date]])</f>
        <v>1</v>
      </c>
    </row>
    <row r="1028" spans="2:17" x14ac:dyDescent="0.25">
      <c r="B1028" t="s">
        <v>1818</v>
      </c>
      <c r="C1028" s="9">
        <v>44004</v>
      </c>
      <c r="D1028" t="s">
        <v>573</v>
      </c>
      <c r="E1028" t="s">
        <v>30</v>
      </c>
      <c r="F1028" t="s">
        <v>17</v>
      </c>
      <c r="G1028" t="s">
        <v>18</v>
      </c>
      <c r="H1028" t="s">
        <v>19</v>
      </c>
      <c r="I1028" t="s">
        <v>20</v>
      </c>
      <c r="J1028">
        <v>2</v>
      </c>
      <c r="K1028" t="s">
        <v>21</v>
      </c>
      <c r="L1028">
        <v>600</v>
      </c>
      <c r="M1028">
        <v>450</v>
      </c>
      <c r="N1028">
        <f>Table4[[#This Row],[Qty]]*Table4[[#This Row],[Price]]</f>
        <v>1200</v>
      </c>
      <c r="O1028">
        <f>Table4[[#This Row],[Qty]]*Table4[[#This Row],[Cost]]</f>
        <v>900</v>
      </c>
      <c r="P1028">
        <f>Table4[[#This Row],[Total Sales]]-Table4[[#This Row],[COGS]]</f>
        <v>300</v>
      </c>
      <c r="Q1028" s="1">
        <f>WEEKDAY(Table4[[#This Row],[Sales Date]])</f>
        <v>2</v>
      </c>
    </row>
    <row r="1029" spans="2:17" x14ac:dyDescent="0.25">
      <c r="B1029" t="s">
        <v>1819</v>
      </c>
      <c r="C1029" s="9">
        <v>44005</v>
      </c>
      <c r="D1029" t="s">
        <v>575</v>
      </c>
      <c r="E1029" t="s">
        <v>16</v>
      </c>
      <c r="F1029" t="s">
        <v>24</v>
      </c>
      <c r="G1029" t="s">
        <v>25</v>
      </c>
      <c r="H1029" t="s">
        <v>26</v>
      </c>
      <c r="I1029" t="s">
        <v>20</v>
      </c>
      <c r="J1029">
        <v>2</v>
      </c>
      <c r="K1029" t="s">
        <v>21</v>
      </c>
      <c r="L1029">
        <v>170</v>
      </c>
      <c r="M1029">
        <v>150</v>
      </c>
      <c r="N1029">
        <f>Table4[[#This Row],[Qty]]*Table4[[#This Row],[Price]]</f>
        <v>340</v>
      </c>
      <c r="O1029">
        <f>Table4[[#This Row],[Qty]]*Table4[[#This Row],[Cost]]</f>
        <v>300</v>
      </c>
      <c r="P1029">
        <f>Table4[[#This Row],[Total Sales]]-Table4[[#This Row],[COGS]]</f>
        <v>40</v>
      </c>
      <c r="Q1029" s="1">
        <f>WEEKDAY(Table4[[#This Row],[Sales Date]])</f>
        <v>3</v>
      </c>
    </row>
    <row r="1030" spans="2:17" x14ac:dyDescent="0.25">
      <c r="B1030" t="s">
        <v>1820</v>
      </c>
      <c r="C1030" s="9">
        <v>44006</v>
      </c>
      <c r="D1030" t="s">
        <v>577</v>
      </c>
      <c r="E1030" t="s">
        <v>30</v>
      </c>
      <c r="F1030" t="s">
        <v>31</v>
      </c>
      <c r="G1030" t="s">
        <v>32</v>
      </c>
      <c r="H1030" t="s">
        <v>33</v>
      </c>
      <c r="I1030" t="s">
        <v>20</v>
      </c>
      <c r="J1030">
        <v>1</v>
      </c>
      <c r="K1030" t="s">
        <v>21</v>
      </c>
      <c r="L1030">
        <v>25</v>
      </c>
      <c r="M1030">
        <v>20</v>
      </c>
      <c r="N1030">
        <f>Table4[[#This Row],[Qty]]*Table4[[#This Row],[Price]]</f>
        <v>25</v>
      </c>
      <c r="O1030">
        <f>Table4[[#This Row],[Qty]]*Table4[[#This Row],[Cost]]</f>
        <v>20</v>
      </c>
      <c r="P1030">
        <f>Table4[[#This Row],[Total Sales]]-Table4[[#This Row],[COGS]]</f>
        <v>5</v>
      </c>
      <c r="Q1030" s="1">
        <f>WEEKDAY(Table4[[#This Row],[Sales Date]])</f>
        <v>4</v>
      </c>
    </row>
    <row r="1031" spans="2:17" x14ac:dyDescent="0.25">
      <c r="B1031" t="s">
        <v>1821</v>
      </c>
      <c r="C1031" s="9">
        <v>44008</v>
      </c>
      <c r="D1031" t="s">
        <v>579</v>
      </c>
      <c r="E1031" t="s">
        <v>30</v>
      </c>
      <c r="F1031" t="s">
        <v>36</v>
      </c>
      <c r="G1031" t="s">
        <v>37</v>
      </c>
      <c r="H1031" t="s">
        <v>38</v>
      </c>
      <c r="I1031" t="s">
        <v>39</v>
      </c>
      <c r="J1031">
        <v>1</v>
      </c>
      <c r="K1031" t="s">
        <v>21</v>
      </c>
      <c r="L1031">
        <v>6700</v>
      </c>
      <c r="M1031">
        <v>5002</v>
      </c>
      <c r="N1031">
        <f>Table4[[#This Row],[Qty]]*Table4[[#This Row],[Price]]</f>
        <v>6700</v>
      </c>
      <c r="O1031">
        <f>Table4[[#This Row],[Qty]]*Table4[[#This Row],[Cost]]</f>
        <v>5002</v>
      </c>
      <c r="P1031">
        <f>Table4[[#This Row],[Total Sales]]-Table4[[#This Row],[COGS]]</f>
        <v>1698</v>
      </c>
      <c r="Q1031" s="1">
        <f>WEEKDAY(Table4[[#This Row],[Sales Date]])</f>
        <v>6</v>
      </c>
    </row>
    <row r="1032" spans="2:17" x14ac:dyDescent="0.25">
      <c r="B1032" t="s">
        <v>1822</v>
      </c>
      <c r="C1032" s="9">
        <v>44008</v>
      </c>
      <c r="E1032" t="s">
        <v>30</v>
      </c>
      <c r="F1032" t="s">
        <v>17</v>
      </c>
      <c r="G1032" t="s">
        <v>18</v>
      </c>
      <c r="H1032" t="s">
        <v>42</v>
      </c>
      <c r="I1032" t="s">
        <v>20</v>
      </c>
      <c r="J1032">
        <v>2</v>
      </c>
      <c r="K1032" t="s">
        <v>21</v>
      </c>
      <c r="L1032">
        <v>6700</v>
      </c>
      <c r="M1032">
        <v>5000</v>
      </c>
      <c r="N1032">
        <f>Table4[[#This Row],[Qty]]*Table4[[#This Row],[Price]]</f>
        <v>13400</v>
      </c>
      <c r="O1032">
        <f>Table4[[#This Row],[Qty]]*Table4[[#This Row],[Cost]]</f>
        <v>10000</v>
      </c>
      <c r="P1032">
        <f>Table4[[#This Row],[Total Sales]]-Table4[[#This Row],[COGS]]</f>
        <v>3400</v>
      </c>
      <c r="Q1032" s="1">
        <f>WEEKDAY(Table4[[#This Row],[Sales Date]])</f>
        <v>6</v>
      </c>
    </row>
    <row r="1033" spans="2:17" x14ac:dyDescent="0.25">
      <c r="B1033" t="s">
        <v>1823</v>
      </c>
      <c r="C1033" s="9">
        <v>44009</v>
      </c>
      <c r="D1033" t="s">
        <v>582</v>
      </c>
      <c r="E1033" t="s">
        <v>30</v>
      </c>
      <c r="F1033" t="s">
        <v>17</v>
      </c>
      <c r="G1033" t="s">
        <v>18</v>
      </c>
      <c r="H1033" t="s">
        <v>45</v>
      </c>
      <c r="I1033" t="s">
        <v>46</v>
      </c>
      <c r="J1033">
        <v>2</v>
      </c>
      <c r="K1033" t="s">
        <v>21</v>
      </c>
      <c r="L1033">
        <v>6700</v>
      </c>
      <c r="M1033">
        <v>5001</v>
      </c>
      <c r="N1033">
        <f>Table4[[#This Row],[Qty]]*Table4[[#This Row],[Price]]</f>
        <v>13400</v>
      </c>
      <c r="O1033">
        <f>Table4[[#This Row],[Qty]]*Table4[[#This Row],[Cost]]</f>
        <v>10002</v>
      </c>
      <c r="P1033">
        <f>Table4[[#This Row],[Total Sales]]-Table4[[#This Row],[COGS]]</f>
        <v>3398</v>
      </c>
      <c r="Q1033" s="1">
        <f>WEEKDAY(Table4[[#This Row],[Sales Date]])</f>
        <v>7</v>
      </c>
    </row>
    <row r="1034" spans="2:17" x14ac:dyDescent="0.25">
      <c r="B1034" t="s">
        <v>1824</v>
      </c>
      <c r="C1034" s="9">
        <v>44008</v>
      </c>
      <c r="D1034" t="s">
        <v>584</v>
      </c>
      <c r="E1034" t="s">
        <v>30</v>
      </c>
      <c r="F1034" t="s">
        <v>24</v>
      </c>
      <c r="G1034" t="s">
        <v>25</v>
      </c>
      <c r="H1034" t="s">
        <v>49</v>
      </c>
      <c r="I1034" t="s">
        <v>20</v>
      </c>
      <c r="J1034">
        <v>1</v>
      </c>
      <c r="K1034" t="s">
        <v>21</v>
      </c>
      <c r="L1034">
        <v>6700</v>
      </c>
      <c r="M1034">
        <v>5002</v>
      </c>
      <c r="N1034">
        <f>Table4[[#This Row],[Qty]]*Table4[[#This Row],[Price]]</f>
        <v>6700</v>
      </c>
      <c r="O1034">
        <f>Table4[[#This Row],[Qty]]*Table4[[#This Row],[Cost]]</f>
        <v>5002</v>
      </c>
      <c r="P1034">
        <f>Table4[[#This Row],[Total Sales]]-Table4[[#This Row],[COGS]]</f>
        <v>1698</v>
      </c>
      <c r="Q1034" s="1">
        <f>WEEKDAY(Table4[[#This Row],[Sales Date]])</f>
        <v>6</v>
      </c>
    </row>
    <row r="1035" spans="2:17" x14ac:dyDescent="0.25">
      <c r="B1035" t="s">
        <v>1825</v>
      </c>
      <c r="C1035" s="9">
        <v>44011</v>
      </c>
      <c r="D1035" t="s">
        <v>586</v>
      </c>
      <c r="E1035" t="s">
        <v>30</v>
      </c>
      <c r="F1035" t="s">
        <v>31</v>
      </c>
      <c r="G1035" t="s">
        <v>32</v>
      </c>
      <c r="H1035" t="s">
        <v>19</v>
      </c>
      <c r="I1035" t="s">
        <v>20</v>
      </c>
      <c r="J1035">
        <v>1</v>
      </c>
      <c r="K1035" t="s">
        <v>21</v>
      </c>
      <c r="L1035">
        <v>6700</v>
      </c>
      <c r="M1035">
        <v>5000</v>
      </c>
      <c r="N1035">
        <f>Table4[[#This Row],[Qty]]*Table4[[#This Row],[Price]]</f>
        <v>6700</v>
      </c>
      <c r="O1035">
        <f>Table4[[#This Row],[Qty]]*Table4[[#This Row],[Cost]]</f>
        <v>5000</v>
      </c>
      <c r="P1035">
        <f>Table4[[#This Row],[Total Sales]]-Table4[[#This Row],[COGS]]</f>
        <v>1700</v>
      </c>
      <c r="Q1035" s="1">
        <f>WEEKDAY(Table4[[#This Row],[Sales Date]])</f>
        <v>2</v>
      </c>
    </row>
    <row r="1036" spans="2:17" x14ac:dyDescent="0.25">
      <c r="B1036" t="s">
        <v>1826</v>
      </c>
      <c r="C1036" s="9">
        <v>44012</v>
      </c>
      <c r="E1036" t="s">
        <v>30</v>
      </c>
      <c r="F1036" t="s">
        <v>36</v>
      </c>
      <c r="G1036" t="s">
        <v>37</v>
      </c>
      <c r="H1036" t="s">
        <v>26</v>
      </c>
      <c r="I1036" t="s">
        <v>20</v>
      </c>
      <c r="J1036">
        <v>2</v>
      </c>
      <c r="K1036" t="s">
        <v>21</v>
      </c>
      <c r="L1036">
        <v>6700</v>
      </c>
      <c r="M1036">
        <v>5001</v>
      </c>
      <c r="N1036">
        <f>Table4[[#This Row],[Qty]]*Table4[[#This Row],[Price]]</f>
        <v>13400</v>
      </c>
      <c r="O1036">
        <f>Table4[[#This Row],[Qty]]*Table4[[#This Row],[Cost]]</f>
        <v>10002</v>
      </c>
      <c r="P1036">
        <f>Table4[[#This Row],[Total Sales]]-Table4[[#This Row],[COGS]]</f>
        <v>3398</v>
      </c>
      <c r="Q1036" s="1">
        <f>WEEKDAY(Table4[[#This Row],[Sales Date]])</f>
        <v>3</v>
      </c>
    </row>
    <row r="1037" spans="2:17" x14ac:dyDescent="0.25">
      <c r="B1037" t="s">
        <v>1827</v>
      </c>
      <c r="C1037" s="9">
        <v>43983</v>
      </c>
      <c r="D1037" t="s">
        <v>589</v>
      </c>
      <c r="E1037" t="s">
        <v>30</v>
      </c>
      <c r="F1037" t="s">
        <v>17</v>
      </c>
      <c r="G1037" t="s">
        <v>18</v>
      </c>
      <c r="H1037" t="s">
        <v>33</v>
      </c>
      <c r="I1037" t="s">
        <v>20</v>
      </c>
      <c r="J1037">
        <v>2</v>
      </c>
      <c r="K1037" t="s">
        <v>21</v>
      </c>
      <c r="L1037">
        <v>6700</v>
      </c>
      <c r="M1037">
        <v>5002</v>
      </c>
      <c r="N1037">
        <f>Table4[[#This Row],[Qty]]*Table4[[#This Row],[Price]]</f>
        <v>13400</v>
      </c>
      <c r="O1037">
        <f>Table4[[#This Row],[Qty]]*Table4[[#This Row],[Cost]]</f>
        <v>10004</v>
      </c>
      <c r="P1037">
        <f>Table4[[#This Row],[Total Sales]]-Table4[[#This Row],[COGS]]</f>
        <v>3396</v>
      </c>
      <c r="Q1037" s="1">
        <f>WEEKDAY(Table4[[#This Row],[Sales Date]])</f>
        <v>2</v>
      </c>
    </row>
    <row r="1038" spans="2:17" x14ac:dyDescent="0.25">
      <c r="B1038" t="s">
        <v>1828</v>
      </c>
      <c r="C1038" s="9">
        <v>43983</v>
      </c>
      <c r="D1038" t="s">
        <v>591</v>
      </c>
      <c r="E1038" t="s">
        <v>30</v>
      </c>
      <c r="F1038" t="s">
        <v>17</v>
      </c>
      <c r="G1038" t="s">
        <v>18</v>
      </c>
      <c r="H1038" t="s">
        <v>38</v>
      </c>
      <c r="I1038" t="s">
        <v>39</v>
      </c>
      <c r="J1038">
        <v>1</v>
      </c>
      <c r="K1038" t="s">
        <v>21</v>
      </c>
      <c r="L1038">
        <v>22000</v>
      </c>
      <c r="M1038">
        <v>20000</v>
      </c>
      <c r="N1038">
        <f>Table4[[#This Row],[Qty]]*Table4[[#This Row],[Price]]</f>
        <v>22000</v>
      </c>
      <c r="O1038">
        <f>Table4[[#This Row],[Qty]]*Table4[[#This Row],[Cost]]</f>
        <v>20000</v>
      </c>
      <c r="P1038">
        <f>Table4[[#This Row],[Total Sales]]-Table4[[#This Row],[COGS]]</f>
        <v>2000</v>
      </c>
      <c r="Q1038" s="1">
        <f>WEEKDAY(Table4[[#This Row],[Sales Date]])</f>
        <v>2</v>
      </c>
    </row>
    <row r="1039" spans="2:17" x14ac:dyDescent="0.25">
      <c r="B1039" t="s">
        <v>1829</v>
      </c>
      <c r="C1039" s="9">
        <v>43984</v>
      </c>
      <c r="D1039" t="s">
        <v>593</v>
      </c>
      <c r="E1039" t="s">
        <v>30</v>
      </c>
      <c r="F1039" t="s">
        <v>24</v>
      </c>
      <c r="G1039" t="s">
        <v>25</v>
      </c>
      <c r="H1039" t="s">
        <v>65</v>
      </c>
      <c r="I1039" t="s">
        <v>46</v>
      </c>
      <c r="J1039">
        <v>1</v>
      </c>
      <c r="K1039" t="s">
        <v>27</v>
      </c>
      <c r="L1039">
        <v>11000</v>
      </c>
      <c r="M1039">
        <v>10000</v>
      </c>
      <c r="N1039">
        <f>Table4[[#This Row],[Qty]]*Table4[[#This Row],[Price]]</f>
        <v>11000</v>
      </c>
      <c r="O1039">
        <f>Table4[[#This Row],[Qty]]*Table4[[#This Row],[Cost]]</f>
        <v>10000</v>
      </c>
      <c r="P1039">
        <f>Table4[[#This Row],[Total Sales]]-Table4[[#This Row],[COGS]]</f>
        <v>1000</v>
      </c>
      <c r="Q1039" s="1">
        <f>WEEKDAY(Table4[[#This Row],[Sales Date]])</f>
        <v>3</v>
      </c>
    </row>
    <row r="1040" spans="2:17" x14ac:dyDescent="0.25">
      <c r="B1040" t="s">
        <v>1830</v>
      </c>
      <c r="C1040" s="9">
        <v>43985</v>
      </c>
      <c r="D1040" t="s">
        <v>595</v>
      </c>
      <c r="E1040" t="s">
        <v>30</v>
      </c>
      <c r="F1040" t="s">
        <v>31</v>
      </c>
      <c r="G1040" t="s">
        <v>32</v>
      </c>
      <c r="H1040" t="s">
        <v>68</v>
      </c>
      <c r="I1040" t="s">
        <v>20</v>
      </c>
      <c r="J1040">
        <v>1</v>
      </c>
      <c r="K1040" t="s">
        <v>21</v>
      </c>
      <c r="L1040">
        <v>8500</v>
      </c>
      <c r="M1040">
        <v>7600</v>
      </c>
      <c r="N1040">
        <f>Table4[[#This Row],[Qty]]*Table4[[#This Row],[Price]]</f>
        <v>8500</v>
      </c>
      <c r="O1040">
        <f>Table4[[#This Row],[Qty]]*Table4[[#This Row],[Cost]]</f>
        <v>7600</v>
      </c>
      <c r="P1040">
        <f>Table4[[#This Row],[Total Sales]]-Table4[[#This Row],[COGS]]</f>
        <v>900</v>
      </c>
      <c r="Q1040" s="1">
        <f>WEEKDAY(Table4[[#This Row],[Sales Date]])</f>
        <v>4</v>
      </c>
    </row>
    <row r="1041" spans="2:17" x14ac:dyDescent="0.25">
      <c r="B1041" t="s">
        <v>1831</v>
      </c>
      <c r="C1041" s="9">
        <v>43986</v>
      </c>
      <c r="D1041" t="s">
        <v>597</v>
      </c>
      <c r="E1041" t="s">
        <v>30</v>
      </c>
      <c r="F1041" t="s">
        <v>36</v>
      </c>
      <c r="G1041" t="s">
        <v>37</v>
      </c>
      <c r="H1041" t="s">
        <v>71</v>
      </c>
      <c r="I1041" t="s">
        <v>20</v>
      </c>
      <c r="J1041">
        <v>2</v>
      </c>
      <c r="K1041" t="s">
        <v>27</v>
      </c>
      <c r="L1041">
        <v>8500</v>
      </c>
      <c r="M1041">
        <v>7600</v>
      </c>
      <c r="N1041">
        <f>Table4[[#This Row],[Qty]]*Table4[[#This Row],[Price]]</f>
        <v>17000</v>
      </c>
      <c r="O1041">
        <f>Table4[[#This Row],[Qty]]*Table4[[#This Row],[Cost]]</f>
        <v>15200</v>
      </c>
      <c r="P1041">
        <f>Table4[[#This Row],[Total Sales]]-Table4[[#This Row],[COGS]]</f>
        <v>1800</v>
      </c>
      <c r="Q1041" s="1">
        <f>WEEKDAY(Table4[[#This Row],[Sales Date]])</f>
        <v>5</v>
      </c>
    </row>
    <row r="1042" spans="2:17" x14ac:dyDescent="0.25">
      <c r="B1042" t="s">
        <v>1832</v>
      </c>
      <c r="C1042" s="9">
        <v>43988</v>
      </c>
      <c r="D1042" t="s">
        <v>599</v>
      </c>
      <c r="E1042" t="s">
        <v>30</v>
      </c>
      <c r="F1042" t="s">
        <v>17</v>
      </c>
      <c r="G1042" t="s">
        <v>18</v>
      </c>
      <c r="H1042" t="s">
        <v>74</v>
      </c>
      <c r="I1042" t="s">
        <v>39</v>
      </c>
      <c r="J1042">
        <v>3</v>
      </c>
      <c r="K1042" t="s">
        <v>21</v>
      </c>
      <c r="L1042">
        <v>13200.000000000002</v>
      </c>
      <c r="M1042">
        <v>12000</v>
      </c>
      <c r="N1042">
        <f>Table4[[#This Row],[Qty]]*Table4[[#This Row],[Price]]</f>
        <v>39600.000000000007</v>
      </c>
      <c r="O1042">
        <f>Table4[[#This Row],[Qty]]*Table4[[#This Row],[Cost]]</f>
        <v>36000</v>
      </c>
      <c r="P1042">
        <f>Table4[[#This Row],[Total Sales]]-Table4[[#This Row],[COGS]]</f>
        <v>3600.0000000000073</v>
      </c>
      <c r="Q1042" s="1">
        <f>WEEKDAY(Table4[[#This Row],[Sales Date]])</f>
        <v>7</v>
      </c>
    </row>
    <row r="1043" spans="2:17" x14ac:dyDescent="0.25">
      <c r="B1043" t="s">
        <v>1833</v>
      </c>
      <c r="C1043" s="9">
        <v>43988</v>
      </c>
      <c r="D1043" t="s">
        <v>601</v>
      </c>
      <c r="E1043" t="s">
        <v>16</v>
      </c>
      <c r="F1043" t="s">
        <v>17</v>
      </c>
      <c r="G1043" t="s">
        <v>18</v>
      </c>
      <c r="H1043" t="s">
        <v>77</v>
      </c>
      <c r="I1043" t="s">
        <v>20</v>
      </c>
      <c r="J1043">
        <v>2</v>
      </c>
      <c r="K1043" t="s">
        <v>21</v>
      </c>
      <c r="L1043">
        <v>22000</v>
      </c>
      <c r="M1043">
        <v>20000</v>
      </c>
      <c r="N1043">
        <f>Table4[[#This Row],[Qty]]*Table4[[#This Row],[Price]]</f>
        <v>44000</v>
      </c>
      <c r="O1043">
        <f>Table4[[#This Row],[Qty]]*Table4[[#This Row],[Cost]]</f>
        <v>40000</v>
      </c>
      <c r="P1043">
        <f>Table4[[#This Row],[Total Sales]]-Table4[[#This Row],[COGS]]</f>
        <v>4000</v>
      </c>
      <c r="Q1043" s="1">
        <f>WEEKDAY(Table4[[#This Row],[Sales Date]])</f>
        <v>7</v>
      </c>
    </row>
    <row r="1044" spans="2:17" x14ac:dyDescent="0.25">
      <c r="B1044" t="s">
        <v>1834</v>
      </c>
      <c r="C1044" s="9">
        <v>43989</v>
      </c>
      <c r="D1044" t="s">
        <v>603</v>
      </c>
      <c r="E1044" t="s">
        <v>16</v>
      </c>
      <c r="F1044" t="s">
        <v>24</v>
      </c>
      <c r="G1044" t="s">
        <v>25</v>
      </c>
      <c r="H1044" t="s">
        <v>80</v>
      </c>
      <c r="I1044" t="s">
        <v>20</v>
      </c>
      <c r="J1044">
        <v>2</v>
      </c>
      <c r="K1044" t="s">
        <v>21</v>
      </c>
      <c r="L1044">
        <v>7700</v>
      </c>
      <c r="M1044">
        <v>7000</v>
      </c>
      <c r="N1044">
        <f>Table4[[#This Row],[Qty]]*Table4[[#This Row],[Price]]</f>
        <v>15400</v>
      </c>
      <c r="O1044">
        <f>Table4[[#This Row],[Qty]]*Table4[[#This Row],[Cost]]</f>
        <v>14000</v>
      </c>
      <c r="P1044">
        <f>Table4[[#This Row],[Total Sales]]-Table4[[#This Row],[COGS]]</f>
        <v>1400</v>
      </c>
      <c r="Q1044" s="1">
        <f>WEEKDAY(Table4[[#This Row],[Sales Date]])</f>
        <v>1</v>
      </c>
    </row>
    <row r="1045" spans="2:17" x14ac:dyDescent="0.25">
      <c r="B1045" t="s">
        <v>1835</v>
      </c>
      <c r="C1045" s="9">
        <v>43988</v>
      </c>
      <c r="D1045" t="s">
        <v>605</v>
      </c>
      <c r="E1045" t="s">
        <v>16</v>
      </c>
      <c r="F1045" t="s">
        <v>31</v>
      </c>
      <c r="G1045" t="s">
        <v>32</v>
      </c>
      <c r="H1045" t="s">
        <v>83</v>
      </c>
      <c r="I1045" t="s">
        <v>46</v>
      </c>
      <c r="J1045">
        <v>3</v>
      </c>
      <c r="K1045" t="s">
        <v>21</v>
      </c>
      <c r="L1045">
        <v>22000</v>
      </c>
      <c r="M1045">
        <v>20000</v>
      </c>
      <c r="N1045">
        <f>Table4[[#This Row],[Qty]]*Table4[[#This Row],[Price]]</f>
        <v>66000</v>
      </c>
      <c r="O1045">
        <f>Table4[[#This Row],[Qty]]*Table4[[#This Row],[Cost]]</f>
        <v>60000</v>
      </c>
      <c r="P1045">
        <f>Table4[[#This Row],[Total Sales]]-Table4[[#This Row],[COGS]]</f>
        <v>6000</v>
      </c>
      <c r="Q1045" s="1">
        <f>WEEKDAY(Table4[[#This Row],[Sales Date]])</f>
        <v>7</v>
      </c>
    </row>
    <row r="1046" spans="2:17" x14ac:dyDescent="0.25">
      <c r="B1046" t="s">
        <v>1836</v>
      </c>
      <c r="C1046" s="9">
        <v>43991</v>
      </c>
      <c r="D1046" t="s">
        <v>607</v>
      </c>
      <c r="E1046" t="s">
        <v>30</v>
      </c>
      <c r="F1046" t="s">
        <v>36</v>
      </c>
      <c r="G1046" t="s">
        <v>37</v>
      </c>
      <c r="H1046" t="s">
        <v>86</v>
      </c>
      <c r="I1046" t="s">
        <v>20</v>
      </c>
      <c r="J1046">
        <v>1</v>
      </c>
      <c r="K1046" t="s">
        <v>21</v>
      </c>
      <c r="L1046">
        <v>44000</v>
      </c>
      <c r="M1046">
        <v>40000</v>
      </c>
      <c r="N1046">
        <f>Table4[[#This Row],[Qty]]*Table4[[#This Row],[Price]]</f>
        <v>44000</v>
      </c>
      <c r="O1046">
        <f>Table4[[#This Row],[Qty]]*Table4[[#This Row],[Cost]]</f>
        <v>40000</v>
      </c>
      <c r="P1046">
        <f>Table4[[#This Row],[Total Sales]]-Table4[[#This Row],[COGS]]</f>
        <v>4000</v>
      </c>
      <c r="Q1046" s="1">
        <f>WEEKDAY(Table4[[#This Row],[Sales Date]])</f>
        <v>3</v>
      </c>
    </row>
    <row r="1047" spans="2:17" x14ac:dyDescent="0.25">
      <c r="B1047" t="s">
        <v>1837</v>
      </c>
      <c r="C1047" s="9">
        <v>43992</v>
      </c>
      <c r="D1047" t="s">
        <v>609</v>
      </c>
      <c r="E1047" t="s">
        <v>30</v>
      </c>
      <c r="F1047" t="s">
        <v>17</v>
      </c>
      <c r="G1047" t="s">
        <v>18</v>
      </c>
      <c r="H1047" t="s">
        <v>19</v>
      </c>
      <c r="I1047" t="s">
        <v>20</v>
      </c>
      <c r="J1047">
        <v>2</v>
      </c>
      <c r="K1047" t="s">
        <v>21</v>
      </c>
      <c r="L1047">
        <v>19800</v>
      </c>
      <c r="M1047">
        <v>18000</v>
      </c>
      <c r="N1047">
        <f>Table4[[#This Row],[Qty]]*Table4[[#This Row],[Price]]</f>
        <v>39600</v>
      </c>
      <c r="O1047">
        <f>Table4[[#This Row],[Qty]]*Table4[[#This Row],[Cost]]</f>
        <v>36000</v>
      </c>
      <c r="P1047">
        <f>Table4[[#This Row],[Total Sales]]-Table4[[#This Row],[COGS]]</f>
        <v>3600</v>
      </c>
      <c r="Q1047" s="1">
        <f>WEEKDAY(Table4[[#This Row],[Sales Date]])</f>
        <v>4</v>
      </c>
    </row>
    <row r="1048" spans="2:17" x14ac:dyDescent="0.25">
      <c r="B1048" t="s">
        <v>1838</v>
      </c>
      <c r="C1048" s="9">
        <v>43993</v>
      </c>
      <c r="D1048" t="s">
        <v>611</v>
      </c>
      <c r="E1048" t="s">
        <v>30</v>
      </c>
      <c r="F1048" t="s">
        <v>17</v>
      </c>
      <c r="G1048" t="s">
        <v>18</v>
      </c>
      <c r="H1048" t="s">
        <v>26</v>
      </c>
      <c r="I1048" t="s">
        <v>20</v>
      </c>
      <c r="J1048">
        <v>2</v>
      </c>
      <c r="K1048" t="s">
        <v>21</v>
      </c>
      <c r="L1048">
        <v>9950</v>
      </c>
      <c r="M1048">
        <v>9000</v>
      </c>
      <c r="N1048">
        <f>Table4[[#This Row],[Qty]]*Table4[[#This Row],[Price]]</f>
        <v>19900</v>
      </c>
      <c r="O1048">
        <f>Table4[[#This Row],[Qty]]*Table4[[#This Row],[Cost]]</f>
        <v>18000</v>
      </c>
      <c r="P1048">
        <f>Table4[[#This Row],[Total Sales]]-Table4[[#This Row],[COGS]]</f>
        <v>1900</v>
      </c>
      <c r="Q1048" s="1">
        <f>WEEKDAY(Table4[[#This Row],[Sales Date]])</f>
        <v>5</v>
      </c>
    </row>
    <row r="1049" spans="2:17" x14ac:dyDescent="0.25">
      <c r="B1049" t="s">
        <v>1839</v>
      </c>
      <c r="C1049" s="9">
        <v>43994</v>
      </c>
      <c r="D1049" t="s">
        <v>613</v>
      </c>
      <c r="E1049" t="s">
        <v>30</v>
      </c>
      <c r="F1049" t="s">
        <v>24</v>
      </c>
      <c r="G1049" t="s">
        <v>25</v>
      </c>
      <c r="H1049" t="s">
        <v>33</v>
      </c>
      <c r="I1049" t="s">
        <v>20</v>
      </c>
      <c r="J1049">
        <v>2</v>
      </c>
      <c r="K1049" t="s">
        <v>21</v>
      </c>
      <c r="L1049">
        <v>7700</v>
      </c>
      <c r="M1049">
        <v>7000</v>
      </c>
      <c r="N1049">
        <f>Table4[[#This Row],[Qty]]*Table4[[#This Row],[Price]]</f>
        <v>15400</v>
      </c>
      <c r="O1049">
        <f>Table4[[#This Row],[Qty]]*Table4[[#This Row],[Cost]]</f>
        <v>14000</v>
      </c>
      <c r="P1049">
        <f>Table4[[#This Row],[Total Sales]]-Table4[[#This Row],[COGS]]</f>
        <v>1400</v>
      </c>
      <c r="Q1049" s="1">
        <f>WEEKDAY(Table4[[#This Row],[Sales Date]])</f>
        <v>6</v>
      </c>
    </row>
    <row r="1050" spans="2:17" x14ac:dyDescent="0.25">
      <c r="B1050" t="s">
        <v>1840</v>
      </c>
      <c r="C1050" s="9">
        <v>43995</v>
      </c>
      <c r="D1050" t="s">
        <v>615</v>
      </c>
      <c r="E1050" t="s">
        <v>16</v>
      </c>
      <c r="F1050" t="s">
        <v>31</v>
      </c>
      <c r="G1050" t="s">
        <v>32</v>
      </c>
      <c r="H1050" t="s">
        <v>38</v>
      </c>
      <c r="I1050" t="s">
        <v>39</v>
      </c>
      <c r="J1050">
        <v>4</v>
      </c>
      <c r="K1050" t="s">
        <v>21</v>
      </c>
      <c r="L1050">
        <v>11000</v>
      </c>
      <c r="M1050">
        <v>10000</v>
      </c>
      <c r="N1050">
        <f>Table4[[#This Row],[Qty]]*Table4[[#This Row],[Price]]</f>
        <v>44000</v>
      </c>
      <c r="O1050">
        <f>Table4[[#This Row],[Qty]]*Table4[[#This Row],[Cost]]</f>
        <v>40000</v>
      </c>
      <c r="P1050">
        <f>Table4[[#This Row],[Total Sales]]-Table4[[#This Row],[COGS]]</f>
        <v>4000</v>
      </c>
      <c r="Q1050" s="1">
        <f>WEEKDAY(Table4[[#This Row],[Sales Date]])</f>
        <v>7</v>
      </c>
    </row>
    <row r="1051" spans="2:17" x14ac:dyDescent="0.25">
      <c r="B1051" t="s">
        <v>1841</v>
      </c>
      <c r="C1051" s="9">
        <v>43996</v>
      </c>
      <c r="D1051" t="s">
        <v>617</v>
      </c>
      <c r="E1051" t="s">
        <v>30</v>
      </c>
      <c r="F1051" t="s">
        <v>36</v>
      </c>
      <c r="G1051" t="s">
        <v>37</v>
      </c>
      <c r="H1051" t="s">
        <v>42</v>
      </c>
      <c r="I1051" t="s">
        <v>20</v>
      </c>
      <c r="J1051">
        <v>1</v>
      </c>
      <c r="K1051" t="s">
        <v>21</v>
      </c>
      <c r="L1051">
        <v>13200.000000000002</v>
      </c>
      <c r="M1051">
        <v>12000</v>
      </c>
      <c r="N1051">
        <f>Table4[[#This Row],[Qty]]*Table4[[#This Row],[Price]]</f>
        <v>13200.000000000002</v>
      </c>
      <c r="O1051">
        <f>Table4[[#This Row],[Qty]]*Table4[[#This Row],[Cost]]</f>
        <v>12000</v>
      </c>
      <c r="P1051">
        <f>Table4[[#This Row],[Total Sales]]-Table4[[#This Row],[COGS]]</f>
        <v>1200.0000000000018</v>
      </c>
      <c r="Q1051" s="1">
        <f>WEEKDAY(Table4[[#This Row],[Sales Date]])</f>
        <v>1</v>
      </c>
    </row>
    <row r="1052" spans="2:17" x14ac:dyDescent="0.25">
      <c r="B1052" t="s">
        <v>1842</v>
      </c>
      <c r="C1052" s="9">
        <v>43998</v>
      </c>
      <c r="D1052" t="s">
        <v>619</v>
      </c>
      <c r="E1052" t="s">
        <v>30</v>
      </c>
      <c r="F1052" t="s">
        <v>17</v>
      </c>
      <c r="G1052" t="s">
        <v>18</v>
      </c>
      <c r="H1052" t="s">
        <v>45</v>
      </c>
      <c r="I1052" t="s">
        <v>46</v>
      </c>
      <c r="J1052">
        <v>2</v>
      </c>
      <c r="K1052" t="s">
        <v>21</v>
      </c>
      <c r="L1052">
        <v>9950</v>
      </c>
      <c r="M1052">
        <v>9000</v>
      </c>
      <c r="N1052">
        <f>Table4[[#This Row],[Qty]]*Table4[[#This Row],[Price]]</f>
        <v>19900</v>
      </c>
      <c r="O1052">
        <f>Table4[[#This Row],[Qty]]*Table4[[#This Row],[Cost]]</f>
        <v>18000</v>
      </c>
      <c r="P1052">
        <f>Table4[[#This Row],[Total Sales]]-Table4[[#This Row],[COGS]]</f>
        <v>1900</v>
      </c>
      <c r="Q1052" s="1">
        <f>WEEKDAY(Table4[[#This Row],[Sales Date]])</f>
        <v>3</v>
      </c>
    </row>
    <row r="1053" spans="2:17" x14ac:dyDescent="0.25">
      <c r="B1053" t="s">
        <v>1843</v>
      </c>
      <c r="C1053" s="9">
        <v>43998</v>
      </c>
      <c r="D1053" t="s">
        <v>621</v>
      </c>
      <c r="E1053" t="s">
        <v>30</v>
      </c>
      <c r="F1053" t="s">
        <v>17</v>
      </c>
      <c r="G1053" t="s">
        <v>18</v>
      </c>
      <c r="H1053" t="s">
        <v>49</v>
      </c>
      <c r="I1053" t="s">
        <v>20</v>
      </c>
      <c r="J1053">
        <v>2</v>
      </c>
      <c r="K1053" t="s">
        <v>21</v>
      </c>
      <c r="L1053">
        <v>7700</v>
      </c>
      <c r="M1053">
        <v>7000</v>
      </c>
      <c r="N1053">
        <f>Table4[[#This Row],[Qty]]*Table4[[#This Row],[Price]]</f>
        <v>15400</v>
      </c>
      <c r="O1053">
        <f>Table4[[#This Row],[Qty]]*Table4[[#This Row],[Cost]]</f>
        <v>14000</v>
      </c>
      <c r="P1053">
        <f>Table4[[#This Row],[Total Sales]]-Table4[[#This Row],[COGS]]</f>
        <v>1400</v>
      </c>
      <c r="Q1053" s="1">
        <f>WEEKDAY(Table4[[#This Row],[Sales Date]])</f>
        <v>3</v>
      </c>
    </row>
    <row r="1054" spans="2:17" x14ac:dyDescent="0.25">
      <c r="B1054" t="s">
        <v>1844</v>
      </c>
      <c r="C1054" s="9">
        <v>43999</v>
      </c>
      <c r="D1054" t="s">
        <v>623</v>
      </c>
      <c r="E1054" t="s">
        <v>30</v>
      </c>
      <c r="F1054" t="s">
        <v>24</v>
      </c>
      <c r="G1054" t="s">
        <v>25</v>
      </c>
      <c r="H1054" t="s">
        <v>52</v>
      </c>
      <c r="I1054" t="s">
        <v>39</v>
      </c>
      <c r="J1054">
        <v>4</v>
      </c>
      <c r="K1054" t="s">
        <v>21</v>
      </c>
      <c r="L1054">
        <v>11000</v>
      </c>
      <c r="M1054">
        <v>10000</v>
      </c>
      <c r="N1054">
        <f>Table4[[#This Row],[Qty]]*Table4[[#This Row],[Price]]</f>
        <v>44000</v>
      </c>
      <c r="O1054">
        <f>Table4[[#This Row],[Qty]]*Table4[[#This Row],[Cost]]</f>
        <v>40000</v>
      </c>
      <c r="P1054">
        <f>Table4[[#This Row],[Total Sales]]-Table4[[#This Row],[COGS]]</f>
        <v>4000</v>
      </c>
      <c r="Q1054" s="1">
        <f>WEEKDAY(Table4[[#This Row],[Sales Date]])</f>
        <v>4</v>
      </c>
    </row>
    <row r="1055" spans="2:17" x14ac:dyDescent="0.25">
      <c r="B1055" t="s">
        <v>1845</v>
      </c>
      <c r="C1055" s="9">
        <v>43998</v>
      </c>
      <c r="D1055" t="s">
        <v>625</v>
      </c>
      <c r="E1055" t="s">
        <v>30</v>
      </c>
      <c r="F1055" t="s">
        <v>31</v>
      </c>
      <c r="G1055" t="s">
        <v>32</v>
      </c>
      <c r="H1055" t="s">
        <v>19</v>
      </c>
      <c r="I1055" t="s">
        <v>20</v>
      </c>
      <c r="J1055">
        <v>1</v>
      </c>
      <c r="K1055" t="s">
        <v>21</v>
      </c>
      <c r="L1055">
        <v>13200.000000000002</v>
      </c>
      <c r="M1055">
        <v>12000</v>
      </c>
      <c r="N1055">
        <f>Table4[[#This Row],[Qty]]*Table4[[#This Row],[Price]]</f>
        <v>13200.000000000002</v>
      </c>
      <c r="O1055">
        <f>Table4[[#This Row],[Qty]]*Table4[[#This Row],[Cost]]</f>
        <v>12000</v>
      </c>
      <c r="P1055">
        <f>Table4[[#This Row],[Total Sales]]-Table4[[#This Row],[COGS]]</f>
        <v>1200.0000000000018</v>
      </c>
      <c r="Q1055" s="1">
        <f>WEEKDAY(Table4[[#This Row],[Sales Date]])</f>
        <v>3</v>
      </c>
    </row>
    <row r="1056" spans="2:17" x14ac:dyDescent="0.25">
      <c r="B1056" t="s">
        <v>1846</v>
      </c>
      <c r="C1056" s="9">
        <v>44001</v>
      </c>
      <c r="D1056" t="s">
        <v>627</v>
      </c>
      <c r="E1056" t="s">
        <v>30</v>
      </c>
      <c r="F1056" t="s">
        <v>36</v>
      </c>
      <c r="G1056" t="s">
        <v>37</v>
      </c>
      <c r="H1056" t="s">
        <v>26</v>
      </c>
      <c r="I1056" t="s">
        <v>20</v>
      </c>
      <c r="J1056">
        <v>2</v>
      </c>
      <c r="K1056" t="s">
        <v>21</v>
      </c>
      <c r="L1056">
        <v>9950</v>
      </c>
      <c r="M1056">
        <v>9000</v>
      </c>
      <c r="N1056">
        <f>Table4[[#This Row],[Qty]]*Table4[[#This Row],[Price]]</f>
        <v>19900</v>
      </c>
      <c r="O1056">
        <f>Table4[[#This Row],[Qty]]*Table4[[#This Row],[Cost]]</f>
        <v>18000</v>
      </c>
      <c r="P1056">
        <f>Table4[[#This Row],[Total Sales]]-Table4[[#This Row],[COGS]]</f>
        <v>1900</v>
      </c>
      <c r="Q1056" s="1">
        <f>WEEKDAY(Table4[[#This Row],[Sales Date]])</f>
        <v>6</v>
      </c>
    </row>
    <row r="1057" spans="2:17" x14ac:dyDescent="0.25">
      <c r="B1057" t="s">
        <v>1847</v>
      </c>
      <c r="C1057" s="9">
        <v>44002</v>
      </c>
      <c r="D1057" t="s">
        <v>629</v>
      </c>
      <c r="E1057" t="s">
        <v>30</v>
      </c>
      <c r="F1057" t="s">
        <v>36</v>
      </c>
      <c r="G1057" t="s">
        <v>37</v>
      </c>
      <c r="H1057" t="s">
        <v>33</v>
      </c>
      <c r="I1057" t="s">
        <v>20</v>
      </c>
      <c r="J1057">
        <v>2</v>
      </c>
      <c r="K1057" t="s">
        <v>21</v>
      </c>
      <c r="L1057">
        <v>7700</v>
      </c>
      <c r="M1057">
        <v>7000</v>
      </c>
      <c r="N1057">
        <f>Table4[[#This Row],[Qty]]*Table4[[#This Row],[Price]]</f>
        <v>15400</v>
      </c>
      <c r="O1057">
        <f>Table4[[#This Row],[Qty]]*Table4[[#This Row],[Cost]]</f>
        <v>14000</v>
      </c>
      <c r="P1057">
        <f>Table4[[#This Row],[Total Sales]]-Table4[[#This Row],[COGS]]</f>
        <v>1400</v>
      </c>
      <c r="Q1057" s="1">
        <f>WEEKDAY(Table4[[#This Row],[Sales Date]])</f>
        <v>7</v>
      </c>
    </row>
    <row r="1058" spans="2:17" x14ac:dyDescent="0.25">
      <c r="B1058" t="s">
        <v>1848</v>
      </c>
      <c r="C1058" s="9">
        <v>44003</v>
      </c>
      <c r="D1058" t="s">
        <v>631</v>
      </c>
      <c r="E1058" t="s">
        <v>30</v>
      </c>
      <c r="F1058" t="s">
        <v>36</v>
      </c>
      <c r="G1058" t="s">
        <v>37</v>
      </c>
      <c r="H1058" t="s">
        <v>38</v>
      </c>
      <c r="I1058" t="s">
        <v>39</v>
      </c>
      <c r="J1058">
        <v>1</v>
      </c>
      <c r="K1058" t="s">
        <v>21</v>
      </c>
      <c r="L1058">
        <v>11000</v>
      </c>
      <c r="M1058">
        <v>10000</v>
      </c>
      <c r="N1058">
        <f>Table4[[#This Row],[Qty]]*Table4[[#This Row],[Price]]</f>
        <v>11000</v>
      </c>
      <c r="O1058">
        <f>Table4[[#This Row],[Qty]]*Table4[[#This Row],[Cost]]</f>
        <v>10000</v>
      </c>
      <c r="P1058">
        <f>Table4[[#This Row],[Total Sales]]-Table4[[#This Row],[COGS]]</f>
        <v>1000</v>
      </c>
      <c r="Q1058" s="1">
        <f>WEEKDAY(Table4[[#This Row],[Sales Date]])</f>
        <v>1</v>
      </c>
    </row>
    <row r="1059" spans="2:17" x14ac:dyDescent="0.25">
      <c r="B1059" t="s">
        <v>1849</v>
      </c>
      <c r="C1059" s="9">
        <v>44004</v>
      </c>
      <c r="E1059" t="s">
        <v>30</v>
      </c>
      <c r="F1059" t="s">
        <v>36</v>
      </c>
      <c r="G1059" t="s">
        <v>37</v>
      </c>
      <c r="H1059" t="s">
        <v>49</v>
      </c>
      <c r="I1059" t="s">
        <v>20</v>
      </c>
      <c r="J1059">
        <v>1</v>
      </c>
      <c r="K1059" t="s">
        <v>21</v>
      </c>
      <c r="L1059">
        <v>7700.0000000000009</v>
      </c>
      <c r="M1059">
        <v>7000</v>
      </c>
      <c r="N1059">
        <f>Table4[[#This Row],[Qty]]*Table4[[#This Row],[Price]]</f>
        <v>7700.0000000000009</v>
      </c>
      <c r="O1059">
        <f>Table4[[#This Row],[Qty]]*Table4[[#This Row],[Cost]]</f>
        <v>7000</v>
      </c>
      <c r="P1059">
        <f>Table4[[#This Row],[Total Sales]]-Table4[[#This Row],[COGS]]</f>
        <v>700.00000000000091</v>
      </c>
      <c r="Q1059" s="1">
        <f>WEEKDAY(Table4[[#This Row],[Sales Date]])</f>
        <v>2</v>
      </c>
    </row>
    <row r="1060" spans="2:17" x14ac:dyDescent="0.25">
      <c r="B1060" t="s">
        <v>1850</v>
      </c>
      <c r="C1060" s="9">
        <v>44005</v>
      </c>
      <c r="D1060" t="s">
        <v>634</v>
      </c>
      <c r="E1060" t="s">
        <v>30</v>
      </c>
      <c r="F1060" t="s">
        <v>36</v>
      </c>
      <c r="G1060" t="s">
        <v>37</v>
      </c>
      <c r="H1060" t="s">
        <v>52</v>
      </c>
      <c r="I1060" t="s">
        <v>39</v>
      </c>
      <c r="J1060">
        <v>2</v>
      </c>
      <c r="K1060" t="s">
        <v>21</v>
      </c>
      <c r="L1060">
        <v>9950</v>
      </c>
      <c r="M1060">
        <v>9000</v>
      </c>
      <c r="N1060">
        <f>Table4[[#This Row],[Qty]]*Table4[[#This Row],[Price]]</f>
        <v>19900</v>
      </c>
      <c r="O1060">
        <f>Table4[[#This Row],[Qty]]*Table4[[#This Row],[Cost]]</f>
        <v>18000</v>
      </c>
      <c r="P1060">
        <f>Table4[[#This Row],[Total Sales]]-Table4[[#This Row],[COGS]]</f>
        <v>1900</v>
      </c>
      <c r="Q1060" s="1">
        <f>WEEKDAY(Table4[[#This Row],[Sales Date]])</f>
        <v>3</v>
      </c>
    </row>
    <row r="1061" spans="2:17" x14ac:dyDescent="0.25">
      <c r="B1061" t="s">
        <v>1851</v>
      </c>
      <c r="C1061" s="9">
        <v>44006</v>
      </c>
      <c r="D1061" t="s">
        <v>636</v>
      </c>
      <c r="E1061" t="s">
        <v>30</v>
      </c>
      <c r="F1061" t="s">
        <v>36</v>
      </c>
      <c r="G1061" t="s">
        <v>37</v>
      </c>
      <c r="H1061" t="s">
        <v>55</v>
      </c>
      <c r="I1061" t="s">
        <v>39</v>
      </c>
      <c r="J1061">
        <v>2</v>
      </c>
      <c r="K1061" t="s">
        <v>21</v>
      </c>
      <c r="L1061">
        <v>19800</v>
      </c>
      <c r="M1061">
        <v>18000</v>
      </c>
      <c r="N1061">
        <f>Table4[[#This Row],[Qty]]*Table4[[#This Row],[Price]]</f>
        <v>39600</v>
      </c>
      <c r="O1061">
        <f>Table4[[#This Row],[Qty]]*Table4[[#This Row],[Cost]]</f>
        <v>36000</v>
      </c>
      <c r="P1061">
        <f>Table4[[#This Row],[Total Sales]]-Table4[[#This Row],[COGS]]</f>
        <v>3600</v>
      </c>
      <c r="Q1061" s="1">
        <f>WEEKDAY(Table4[[#This Row],[Sales Date]])</f>
        <v>4</v>
      </c>
    </row>
    <row r="1062" spans="2:17" x14ac:dyDescent="0.25">
      <c r="B1062" t="s">
        <v>1852</v>
      </c>
      <c r="C1062" s="9">
        <v>44008</v>
      </c>
      <c r="D1062" t="s">
        <v>638</v>
      </c>
      <c r="E1062" t="s">
        <v>30</v>
      </c>
      <c r="F1062" t="s">
        <v>36</v>
      </c>
      <c r="G1062" t="s">
        <v>37</v>
      </c>
      <c r="H1062" t="s">
        <v>77</v>
      </c>
      <c r="I1062" t="s">
        <v>20</v>
      </c>
      <c r="J1062">
        <v>1</v>
      </c>
      <c r="K1062" t="s">
        <v>21</v>
      </c>
      <c r="L1062">
        <v>44000</v>
      </c>
      <c r="M1062">
        <v>40000</v>
      </c>
      <c r="N1062">
        <f>Table4[[#This Row],[Qty]]*Table4[[#This Row],[Price]]</f>
        <v>44000</v>
      </c>
      <c r="O1062">
        <f>Table4[[#This Row],[Qty]]*Table4[[#This Row],[Cost]]</f>
        <v>40000</v>
      </c>
      <c r="P1062">
        <f>Table4[[#This Row],[Total Sales]]-Table4[[#This Row],[COGS]]</f>
        <v>4000</v>
      </c>
      <c r="Q1062" s="1">
        <f>WEEKDAY(Table4[[#This Row],[Sales Date]])</f>
        <v>6</v>
      </c>
    </row>
    <row r="1063" spans="2:17" x14ac:dyDescent="0.25">
      <c r="B1063" t="s">
        <v>1853</v>
      </c>
      <c r="C1063" s="9">
        <v>44008</v>
      </c>
      <c r="D1063" t="s">
        <v>640</v>
      </c>
      <c r="E1063" t="s">
        <v>30</v>
      </c>
      <c r="F1063" t="s">
        <v>36</v>
      </c>
      <c r="G1063" t="s">
        <v>37</v>
      </c>
      <c r="H1063" t="s">
        <v>80</v>
      </c>
      <c r="I1063" t="s">
        <v>20</v>
      </c>
      <c r="J1063">
        <v>1</v>
      </c>
      <c r="K1063" t="s">
        <v>21</v>
      </c>
      <c r="L1063">
        <v>22000</v>
      </c>
      <c r="M1063">
        <v>20000</v>
      </c>
      <c r="N1063">
        <f>Table4[[#This Row],[Qty]]*Table4[[#This Row],[Price]]</f>
        <v>22000</v>
      </c>
      <c r="O1063">
        <f>Table4[[#This Row],[Qty]]*Table4[[#This Row],[Cost]]</f>
        <v>20000</v>
      </c>
      <c r="P1063">
        <f>Table4[[#This Row],[Total Sales]]-Table4[[#This Row],[COGS]]</f>
        <v>2000</v>
      </c>
      <c r="Q1063" s="1">
        <f>WEEKDAY(Table4[[#This Row],[Sales Date]])</f>
        <v>6</v>
      </c>
    </row>
    <row r="1064" spans="2:17" x14ac:dyDescent="0.25">
      <c r="B1064" t="s">
        <v>1854</v>
      </c>
      <c r="C1064" s="9">
        <v>44009</v>
      </c>
      <c r="D1064" t="s">
        <v>642</v>
      </c>
      <c r="E1064" t="s">
        <v>16</v>
      </c>
      <c r="F1064" t="s">
        <v>36</v>
      </c>
      <c r="G1064" t="s">
        <v>37</v>
      </c>
      <c r="H1064" t="s">
        <v>83</v>
      </c>
      <c r="I1064" t="s">
        <v>46</v>
      </c>
      <c r="J1064">
        <v>2</v>
      </c>
      <c r="K1064" t="s">
        <v>21</v>
      </c>
      <c r="L1064">
        <v>13000</v>
      </c>
      <c r="M1064">
        <v>12000</v>
      </c>
      <c r="N1064">
        <f>Table4[[#This Row],[Qty]]*Table4[[#This Row],[Price]]</f>
        <v>26000</v>
      </c>
      <c r="O1064">
        <f>Table4[[#This Row],[Qty]]*Table4[[#This Row],[Cost]]</f>
        <v>24000</v>
      </c>
      <c r="P1064">
        <f>Table4[[#This Row],[Total Sales]]-Table4[[#This Row],[COGS]]</f>
        <v>2000</v>
      </c>
      <c r="Q1064" s="1">
        <f>WEEKDAY(Table4[[#This Row],[Sales Date]])</f>
        <v>7</v>
      </c>
    </row>
    <row r="1065" spans="2:17" x14ac:dyDescent="0.25">
      <c r="B1065" t="s">
        <v>1855</v>
      </c>
      <c r="C1065" s="9">
        <v>44008</v>
      </c>
      <c r="D1065" t="s">
        <v>644</v>
      </c>
      <c r="E1065" t="s">
        <v>16</v>
      </c>
      <c r="F1065" t="s">
        <v>36</v>
      </c>
      <c r="G1065" t="s">
        <v>37</v>
      </c>
      <c r="H1065" t="s">
        <v>86</v>
      </c>
      <c r="I1065" t="s">
        <v>20</v>
      </c>
      <c r="J1065">
        <v>2</v>
      </c>
      <c r="K1065" t="s">
        <v>21</v>
      </c>
      <c r="L1065">
        <v>6700</v>
      </c>
      <c r="M1065">
        <v>5000</v>
      </c>
      <c r="N1065">
        <f>Table4[[#This Row],[Qty]]*Table4[[#This Row],[Price]]</f>
        <v>13400</v>
      </c>
      <c r="O1065">
        <f>Table4[[#This Row],[Qty]]*Table4[[#This Row],[Cost]]</f>
        <v>10000</v>
      </c>
      <c r="P1065">
        <f>Table4[[#This Row],[Total Sales]]-Table4[[#This Row],[COGS]]</f>
        <v>3400</v>
      </c>
      <c r="Q1065" s="1">
        <f>WEEKDAY(Table4[[#This Row],[Sales Date]])</f>
        <v>6</v>
      </c>
    </row>
    <row r="1066" spans="2:17" x14ac:dyDescent="0.25">
      <c r="B1066" t="s">
        <v>1856</v>
      </c>
      <c r="C1066" s="9">
        <v>44011</v>
      </c>
      <c r="D1066" t="s">
        <v>646</v>
      </c>
      <c r="E1066" t="s">
        <v>16</v>
      </c>
      <c r="F1066" t="s">
        <v>36</v>
      </c>
      <c r="G1066" t="s">
        <v>37</v>
      </c>
      <c r="H1066" t="s">
        <v>19</v>
      </c>
      <c r="I1066" t="s">
        <v>20</v>
      </c>
      <c r="J1066">
        <v>1</v>
      </c>
      <c r="K1066" t="s">
        <v>21</v>
      </c>
      <c r="L1066">
        <v>6700</v>
      </c>
      <c r="M1066">
        <v>5001</v>
      </c>
      <c r="N1066">
        <f>Table4[[#This Row],[Qty]]*Table4[[#This Row],[Price]]</f>
        <v>6700</v>
      </c>
      <c r="O1066">
        <f>Table4[[#This Row],[Qty]]*Table4[[#This Row],[Cost]]</f>
        <v>5001</v>
      </c>
      <c r="P1066">
        <f>Table4[[#This Row],[Total Sales]]-Table4[[#This Row],[COGS]]</f>
        <v>1699</v>
      </c>
      <c r="Q1066" s="1">
        <f>WEEKDAY(Table4[[#This Row],[Sales Date]])</f>
        <v>2</v>
      </c>
    </row>
    <row r="1067" spans="2:17" x14ac:dyDescent="0.25">
      <c r="B1067" t="s">
        <v>1857</v>
      </c>
      <c r="C1067" s="9">
        <v>44012</v>
      </c>
      <c r="D1067" t="s">
        <v>648</v>
      </c>
      <c r="E1067" t="s">
        <v>30</v>
      </c>
      <c r="F1067" t="s">
        <v>36</v>
      </c>
      <c r="G1067" t="s">
        <v>37</v>
      </c>
      <c r="H1067" t="s">
        <v>26</v>
      </c>
      <c r="I1067" t="s">
        <v>20</v>
      </c>
      <c r="J1067">
        <v>1</v>
      </c>
      <c r="K1067" t="s">
        <v>21</v>
      </c>
      <c r="L1067">
        <v>6700</v>
      </c>
      <c r="M1067">
        <v>5002</v>
      </c>
      <c r="N1067">
        <f>Table4[[#This Row],[Qty]]*Table4[[#This Row],[Price]]</f>
        <v>6700</v>
      </c>
      <c r="O1067">
        <f>Table4[[#This Row],[Qty]]*Table4[[#This Row],[Cost]]</f>
        <v>5002</v>
      </c>
      <c r="P1067">
        <f>Table4[[#This Row],[Total Sales]]-Table4[[#This Row],[COGS]]</f>
        <v>1698</v>
      </c>
      <c r="Q1067" s="1">
        <f>WEEKDAY(Table4[[#This Row],[Sales Date]])</f>
        <v>3</v>
      </c>
    </row>
    <row r="1068" spans="2:17" x14ac:dyDescent="0.25">
      <c r="B1068" t="s">
        <v>1858</v>
      </c>
      <c r="C1068" s="9">
        <v>43983</v>
      </c>
      <c r="D1068" t="s">
        <v>650</v>
      </c>
      <c r="E1068" t="s">
        <v>30</v>
      </c>
      <c r="F1068" t="s">
        <v>36</v>
      </c>
      <c r="G1068" t="s">
        <v>37</v>
      </c>
      <c r="H1068" t="s">
        <v>33</v>
      </c>
      <c r="I1068" t="s">
        <v>20</v>
      </c>
      <c r="J1068">
        <v>2</v>
      </c>
      <c r="K1068" t="s">
        <v>21</v>
      </c>
      <c r="L1068">
        <v>6700</v>
      </c>
      <c r="M1068">
        <v>5000</v>
      </c>
      <c r="N1068">
        <f>Table4[[#This Row],[Qty]]*Table4[[#This Row],[Price]]</f>
        <v>13400</v>
      </c>
      <c r="O1068">
        <f>Table4[[#This Row],[Qty]]*Table4[[#This Row],[Cost]]</f>
        <v>10000</v>
      </c>
      <c r="P1068">
        <f>Table4[[#This Row],[Total Sales]]-Table4[[#This Row],[COGS]]</f>
        <v>3400</v>
      </c>
      <c r="Q1068" s="1">
        <f>WEEKDAY(Table4[[#This Row],[Sales Date]])</f>
        <v>2</v>
      </c>
    </row>
    <row r="1069" spans="2:17" x14ac:dyDescent="0.25">
      <c r="B1069" t="s">
        <v>1859</v>
      </c>
      <c r="C1069" s="9">
        <v>43983</v>
      </c>
      <c r="D1069" t="s">
        <v>652</v>
      </c>
      <c r="E1069" t="s">
        <v>30</v>
      </c>
      <c r="F1069" t="s">
        <v>36</v>
      </c>
      <c r="G1069" t="s">
        <v>37</v>
      </c>
      <c r="H1069" t="s">
        <v>38</v>
      </c>
      <c r="I1069" t="s">
        <v>39</v>
      </c>
      <c r="J1069">
        <v>2</v>
      </c>
      <c r="K1069" t="s">
        <v>21</v>
      </c>
      <c r="L1069">
        <v>6700</v>
      </c>
      <c r="M1069">
        <v>5001</v>
      </c>
      <c r="N1069">
        <f>Table4[[#This Row],[Qty]]*Table4[[#This Row],[Price]]</f>
        <v>13400</v>
      </c>
      <c r="O1069">
        <f>Table4[[#This Row],[Qty]]*Table4[[#This Row],[Cost]]</f>
        <v>10002</v>
      </c>
      <c r="P1069">
        <f>Table4[[#This Row],[Total Sales]]-Table4[[#This Row],[COGS]]</f>
        <v>3398</v>
      </c>
      <c r="Q1069" s="1">
        <f>WEEKDAY(Table4[[#This Row],[Sales Date]])</f>
        <v>2</v>
      </c>
    </row>
    <row r="1070" spans="2:17" x14ac:dyDescent="0.25">
      <c r="B1070" t="s">
        <v>1860</v>
      </c>
      <c r="C1070" s="9">
        <v>43984</v>
      </c>
      <c r="D1070" t="s">
        <v>654</v>
      </c>
      <c r="E1070" t="s">
        <v>30</v>
      </c>
      <c r="F1070" t="s">
        <v>36</v>
      </c>
      <c r="G1070" t="s">
        <v>37</v>
      </c>
      <c r="H1070" t="s">
        <v>42</v>
      </c>
      <c r="I1070" t="s">
        <v>20</v>
      </c>
      <c r="J1070">
        <v>1</v>
      </c>
      <c r="K1070" t="s">
        <v>21</v>
      </c>
      <c r="L1070">
        <v>6700</v>
      </c>
      <c r="M1070">
        <v>5002</v>
      </c>
      <c r="N1070">
        <f>Table4[[#This Row],[Qty]]*Table4[[#This Row],[Price]]</f>
        <v>6700</v>
      </c>
      <c r="O1070">
        <f>Table4[[#This Row],[Qty]]*Table4[[#This Row],[Cost]]</f>
        <v>5002</v>
      </c>
      <c r="P1070">
        <f>Table4[[#This Row],[Total Sales]]-Table4[[#This Row],[COGS]]</f>
        <v>1698</v>
      </c>
      <c r="Q1070" s="1">
        <f>WEEKDAY(Table4[[#This Row],[Sales Date]])</f>
        <v>3</v>
      </c>
    </row>
    <row r="1071" spans="2:17" x14ac:dyDescent="0.25">
      <c r="B1071" t="s">
        <v>1861</v>
      </c>
      <c r="C1071" s="9">
        <v>43985</v>
      </c>
      <c r="D1071" t="s">
        <v>656</v>
      </c>
      <c r="E1071" t="s">
        <v>16</v>
      </c>
      <c r="F1071" t="s">
        <v>36</v>
      </c>
      <c r="G1071" t="s">
        <v>37</v>
      </c>
      <c r="H1071" t="s">
        <v>45</v>
      </c>
      <c r="I1071" t="s">
        <v>46</v>
      </c>
      <c r="J1071">
        <v>1</v>
      </c>
      <c r="K1071" t="s">
        <v>21</v>
      </c>
      <c r="L1071">
        <v>6700</v>
      </c>
      <c r="M1071">
        <v>5000</v>
      </c>
      <c r="N1071">
        <f>Table4[[#This Row],[Qty]]*Table4[[#This Row],[Price]]</f>
        <v>6700</v>
      </c>
      <c r="O1071">
        <f>Table4[[#This Row],[Qty]]*Table4[[#This Row],[Cost]]</f>
        <v>5000</v>
      </c>
      <c r="P1071">
        <f>Table4[[#This Row],[Total Sales]]-Table4[[#This Row],[COGS]]</f>
        <v>1700</v>
      </c>
      <c r="Q1071" s="1">
        <f>WEEKDAY(Table4[[#This Row],[Sales Date]])</f>
        <v>4</v>
      </c>
    </row>
    <row r="1072" spans="2:17" x14ac:dyDescent="0.25">
      <c r="B1072" t="s">
        <v>1862</v>
      </c>
      <c r="C1072" s="9">
        <v>44013</v>
      </c>
      <c r="D1072" t="s">
        <v>658</v>
      </c>
      <c r="E1072" t="s">
        <v>30</v>
      </c>
      <c r="F1072" t="s">
        <v>36</v>
      </c>
      <c r="G1072" t="s">
        <v>37</v>
      </c>
      <c r="H1072" t="s">
        <v>19</v>
      </c>
      <c r="I1072" t="s">
        <v>20</v>
      </c>
      <c r="J1072">
        <v>1</v>
      </c>
      <c r="K1072" t="s">
        <v>21</v>
      </c>
      <c r="L1072">
        <v>2250</v>
      </c>
      <c r="M1072">
        <v>2200</v>
      </c>
      <c r="N1072">
        <f>Table4[[#This Row],[Qty]]*Table4[[#This Row],[Price]]</f>
        <v>2250</v>
      </c>
      <c r="O1072">
        <f>Table4[[#This Row],[Qty]]*Table4[[#This Row],[Cost]]</f>
        <v>2200</v>
      </c>
      <c r="P1072">
        <f>Table4[[#This Row],[Total Sales]]-Table4[[#This Row],[COGS]]</f>
        <v>50</v>
      </c>
      <c r="Q1072" s="1">
        <f>WEEKDAY(Table4[[#This Row],[Sales Date]])</f>
        <v>4</v>
      </c>
    </row>
    <row r="1073" spans="2:17" x14ac:dyDescent="0.25">
      <c r="B1073" t="s">
        <v>1863</v>
      </c>
      <c r="C1073" s="9">
        <v>44014</v>
      </c>
      <c r="D1073" t="s">
        <v>660</v>
      </c>
      <c r="E1073" t="s">
        <v>30</v>
      </c>
      <c r="F1073" t="s">
        <v>17</v>
      </c>
      <c r="G1073" t="s">
        <v>18</v>
      </c>
      <c r="H1073" t="s">
        <v>26</v>
      </c>
      <c r="I1073" t="s">
        <v>20</v>
      </c>
      <c r="J1073">
        <v>1</v>
      </c>
      <c r="K1073" t="s">
        <v>21</v>
      </c>
      <c r="L1073">
        <v>100</v>
      </c>
      <c r="M1073">
        <v>90</v>
      </c>
      <c r="N1073">
        <f>Table4[[#This Row],[Qty]]*Table4[[#This Row],[Price]]</f>
        <v>100</v>
      </c>
      <c r="O1073">
        <f>Table4[[#This Row],[Qty]]*Table4[[#This Row],[Cost]]</f>
        <v>90</v>
      </c>
      <c r="P1073">
        <f>Table4[[#This Row],[Total Sales]]-Table4[[#This Row],[COGS]]</f>
        <v>10</v>
      </c>
      <c r="Q1073" s="1">
        <f>WEEKDAY(Table4[[#This Row],[Sales Date]])</f>
        <v>5</v>
      </c>
    </row>
    <row r="1074" spans="2:17" x14ac:dyDescent="0.25">
      <c r="B1074" t="s">
        <v>1864</v>
      </c>
      <c r="C1074" s="9">
        <v>44015</v>
      </c>
      <c r="D1074" t="s">
        <v>662</v>
      </c>
      <c r="E1074" t="s">
        <v>30</v>
      </c>
      <c r="F1074" t="s">
        <v>24</v>
      </c>
      <c r="G1074" t="s">
        <v>25</v>
      </c>
      <c r="H1074" t="s">
        <v>33</v>
      </c>
      <c r="I1074" t="s">
        <v>20</v>
      </c>
      <c r="J1074">
        <v>2</v>
      </c>
      <c r="K1074" t="s">
        <v>21</v>
      </c>
      <c r="L1074">
        <v>100</v>
      </c>
      <c r="M1074">
        <v>80</v>
      </c>
      <c r="N1074">
        <f>Table4[[#This Row],[Qty]]*Table4[[#This Row],[Price]]</f>
        <v>200</v>
      </c>
      <c r="O1074">
        <f>Table4[[#This Row],[Qty]]*Table4[[#This Row],[Cost]]</f>
        <v>160</v>
      </c>
      <c r="P1074">
        <f>Table4[[#This Row],[Total Sales]]-Table4[[#This Row],[COGS]]</f>
        <v>40</v>
      </c>
      <c r="Q1074" s="1">
        <f>WEEKDAY(Table4[[#This Row],[Sales Date]])</f>
        <v>6</v>
      </c>
    </row>
    <row r="1075" spans="2:17" x14ac:dyDescent="0.25">
      <c r="B1075" t="s">
        <v>1865</v>
      </c>
      <c r="C1075" s="9">
        <v>44016</v>
      </c>
      <c r="D1075" t="s">
        <v>664</v>
      </c>
      <c r="E1075" t="s">
        <v>16</v>
      </c>
      <c r="F1075" t="s">
        <v>31</v>
      </c>
      <c r="G1075" t="s">
        <v>32</v>
      </c>
      <c r="H1075" t="s">
        <v>19</v>
      </c>
      <c r="I1075" t="s">
        <v>39</v>
      </c>
      <c r="J1075">
        <v>2</v>
      </c>
      <c r="K1075" t="s">
        <v>21</v>
      </c>
      <c r="L1075">
        <v>2000</v>
      </c>
      <c r="M1075">
        <v>1850</v>
      </c>
      <c r="N1075">
        <f>Table4[[#This Row],[Qty]]*Table4[[#This Row],[Price]]</f>
        <v>4000</v>
      </c>
      <c r="O1075">
        <f>Table4[[#This Row],[Qty]]*Table4[[#This Row],[Cost]]</f>
        <v>3700</v>
      </c>
      <c r="P1075">
        <f>Table4[[#This Row],[Total Sales]]-Table4[[#This Row],[COGS]]</f>
        <v>300</v>
      </c>
      <c r="Q1075" s="1">
        <f>WEEKDAY(Table4[[#This Row],[Sales Date]])</f>
        <v>7</v>
      </c>
    </row>
    <row r="1076" spans="2:17" x14ac:dyDescent="0.25">
      <c r="B1076" t="s">
        <v>1866</v>
      </c>
      <c r="C1076" s="9">
        <v>44019</v>
      </c>
      <c r="D1076" t="s">
        <v>666</v>
      </c>
      <c r="E1076" t="s">
        <v>16</v>
      </c>
      <c r="F1076" t="s">
        <v>36</v>
      </c>
      <c r="G1076" t="s">
        <v>37</v>
      </c>
      <c r="H1076" t="s">
        <v>26</v>
      </c>
      <c r="I1076" t="s">
        <v>20</v>
      </c>
      <c r="J1076">
        <v>1</v>
      </c>
      <c r="K1076" t="s">
        <v>21</v>
      </c>
      <c r="L1076">
        <v>9500</v>
      </c>
      <c r="M1076">
        <v>8000</v>
      </c>
      <c r="N1076">
        <f>Table4[[#This Row],[Qty]]*Table4[[#This Row],[Price]]</f>
        <v>9500</v>
      </c>
      <c r="O1076">
        <f>Table4[[#This Row],[Qty]]*Table4[[#This Row],[Cost]]</f>
        <v>8000</v>
      </c>
      <c r="P1076">
        <f>Table4[[#This Row],[Total Sales]]-Table4[[#This Row],[COGS]]</f>
        <v>1500</v>
      </c>
      <c r="Q1076" s="1">
        <f>WEEKDAY(Table4[[#This Row],[Sales Date]])</f>
        <v>3</v>
      </c>
    </row>
    <row r="1077" spans="2:17" x14ac:dyDescent="0.25">
      <c r="B1077" t="s">
        <v>1867</v>
      </c>
      <c r="C1077" s="9">
        <v>44019</v>
      </c>
      <c r="D1077" t="s">
        <v>668</v>
      </c>
      <c r="E1077" t="s">
        <v>16</v>
      </c>
      <c r="F1077" t="s">
        <v>17</v>
      </c>
      <c r="G1077" t="s">
        <v>18</v>
      </c>
      <c r="H1077" t="s">
        <v>33</v>
      </c>
      <c r="I1077" t="s">
        <v>46</v>
      </c>
      <c r="J1077">
        <v>100</v>
      </c>
      <c r="K1077" t="s">
        <v>21</v>
      </c>
      <c r="L1077">
        <v>4700</v>
      </c>
      <c r="M1077">
        <v>4000</v>
      </c>
      <c r="N1077">
        <f>Table4[[#This Row],[Qty]]*Table4[[#This Row],[Price]]</f>
        <v>470000</v>
      </c>
      <c r="O1077">
        <f>Table4[[#This Row],[Qty]]*Table4[[#This Row],[Cost]]</f>
        <v>400000</v>
      </c>
      <c r="P1077">
        <f>Table4[[#This Row],[Total Sales]]-Table4[[#This Row],[COGS]]</f>
        <v>70000</v>
      </c>
      <c r="Q1077" s="1">
        <f>WEEKDAY(Table4[[#This Row],[Sales Date]])</f>
        <v>3</v>
      </c>
    </row>
    <row r="1078" spans="2:17" x14ac:dyDescent="0.25">
      <c r="B1078" t="s">
        <v>1868</v>
      </c>
      <c r="C1078" s="9">
        <v>44019</v>
      </c>
      <c r="D1078" t="s">
        <v>670</v>
      </c>
      <c r="E1078" t="s">
        <v>30</v>
      </c>
      <c r="F1078" t="s">
        <v>17</v>
      </c>
      <c r="G1078" t="s">
        <v>18</v>
      </c>
      <c r="H1078" t="s">
        <v>19</v>
      </c>
      <c r="I1078" t="s">
        <v>20</v>
      </c>
      <c r="J1078">
        <v>2</v>
      </c>
      <c r="K1078" t="s">
        <v>21</v>
      </c>
      <c r="L1078">
        <v>400</v>
      </c>
      <c r="M1078">
        <v>360</v>
      </c>
      <c r="N1078">
        <f>Table4[[#This Row],[Qty]]*Table4[[#This Row],[Price]]</f>
        <v>800</v>
      </c>
      <c r="O1078">
        <f>Table4[[#This Row],[Qty]]*Table4[[#This Row],[Cost]]</f>
        <v>720</v>
      </c>
      <c r="P1078">
        <f>Table4[[#This Row],[Total Sales]]-Table4[[#This Row],[COGS]]</f>
        <v>80</v>
      </c>
      <c r="Q1078" s="1">
        <f>WEEKDAY(Table4[[#This Row],[Sales Date]])</f>
        <v>3</v>
      </c>
    </row>
    <row r="1079" spans="2:17" x14ac:dyDescent="0.25">
      <c r="B1079" t="s">
        <v>1869</v>
      </c>
      <c r="C1079" s="9">
        <v>44019</v>
      </c>
      <c r="D1079" t="s">
        <v>672</v>
      </c>
      <c r="E1079" t="s">
        <v>30</v>
      </c>
      <c r="F1079" t="s">
        <v>24</v>
      </c>
      <c r="G1079" t="s">
        <v>25</v>
      </c>
      <c r="H1079" t="s">
        <v>26</v>
      </c>
      <c r="I1079" t="s">
        <v>39</v>
      </c>
      <c r="J1079">
        <v>2</v>
      </c>
      <c r="K1079" t="s">
        <v>21</v>
      </c>
      <c r="L1079">
        <v>100</v>
      </c>
      <c r="M1079">
        <v>90</v>
      </c>
      <c r="N1079">
        <f>Table4[[#This Row],[Qty]]*Table4[[#This Row],[Price]]</f>
        <v>200</v>
      </c>
      <c r="O1079">
        <f>Table4[[#This Row],[Qty]]*Table4[[#This Row],[Cost]]</f>
        <v>180</v>
      </c>
      <c r="P1079">
        <f>Table4[[#This Row],[Total Sales]]-Table4[[#This Row],[COGS]]</f>
        <v>20</v>
      </c>
      <c r="Q1079" s="1">
        <f>WEEKDAY(Table4[[#This Row],[Sales Date]])</f>
        <v>3</v>
      </c>
    </row>
    <row r="1080" spans="2:17" x14ac:dyDescent="0.25">
      <c r="B1080" t="s">
        <v>1870</v>
      </c>
      <c r="C1080" s="9">
        <v>44019</v>
      </c>
      <c r="E1080" t="s">
        <v>30</v>
      </c>
      <c r="F1080" t="s">
        <v>31</v>
      </c>
      <c r="G1080" t="s">
        <v>32</v>
      </c>
      <c r="H1080" t="s">
        <v>33</v>
      </c>
      <c r="I1080" t="s">
        <v>20</v>
      </c>
      <c r="J1080">
        <v>20</v>
      </c>
      <c r="K1080" t="s">
        <v>21</v>
      </c>
      <c r="L1080">
        <v>1600</v>
      </c>
      <c r="M1080">
        <v>1590</v>
      </c>
      <c r="N1080">
        <f>Table4[[#This Row],[Qty]]*Table4[[#This Row],[Price]]</f>
        <v>32000</v>
      </c>
      <c r="O1080">
        <f>Table4[[#This Row],[Qty]]*Table4[[#This Row],[Cost]]</f>
        <v>31800</v>
      </c>
      <c r="P1080">
        <f>Table4[[#This Row],[Total Sales]]-Table4[[#This Row],[COGS]]</f>
        <v>200</v>
      </c>
      <c r="Q1080" s="1">
        <f>WEEKDAY(Table4[[#This Row],[Sales Date]])</f>
        <v>3</v>
      </c>
    </row>
    <row r="1081" spans="2:17" x14ac:dyDescent="0.25">
      <c r="B1081" t="s">
        <v>1871</v>
      </c>
      <c r="C1081" s="9">
        <v>44022</v>
      </c>
      <c r="D1081" t="s">
        <v>675</v>
      </c>
      <c r="E1081" t="s">
        <v>30</v>
      </c>
      <c r="F1081" t="s">
        <v>36</v>
      </c>
      <c r="G1081" t="s">
        <v>37</v>
      </c>
      <c r="H1081" t="s">
        <v>19</v>
      </c>
      <c r="I1081" t="s">
        <v>20</v>
      </c>
      <c r="J1081">
        <v>1</v>
      </c>
      <c r="K1081" t="s">
        <v>21</v>
      </c>
      <c r="L1081">
        <v>50</v>
      </c>
      <c r="M1081">
        <v>45</v>
      </c>
      <c r="N1081">
        <f>Table4[[#This Row],[Qty]]*Table4[[#This Row],[Price]]</f>
        <v>50</v>
      </c>
      <c r="O1081">
        <f>Table4[[#This Row],[Qty]]*Table4[[#This Row],[Cost]]</f>
        <v>45</v>
      </c>
      <c r="P1081">
        <f>Table4[[#This Row],[Total Sales]]-Table4[[#This Row],[COGS]]</f>
        <v>5</v>
      </c>
      <c r="Q1081" s="1">
        <f>WEEKDAY(Table4[[#This Row],[Sales Date]])</f>
        <v>6</v>
      </c>
    </row>
    <row r="1082" spans="2:17" x14ac:dyDescent="0.25">
      <c r="B1082" t="s">
        <v>1872</v>
      </c>
      <c r="C1082" s="9">
        <v>44023</v>
      </c>
      <c r="D1082" t="s">
        <v>677</v>
      </c>
      <c r="E1082" t="s">
        <v>16</v>
      </c>
      <c r="F1082" t="s">
        <v>17</v>
      </c>
      <c r="G1082" t="s">
        <v>18</v>
      </c>
      <c r="H1082" t="s">
        <v>26</v>
      </c>
      <c r="I1082" t="s">
        <v>20</v>
      </c>
      <c r="J1082">
        <v>2</v>
      </c>
      <c r="K1082" t="s">
        <v>21</v>
      </c>
      <c r="L1082">
        <v>600</v>
      </c>
      <c r="M1082">
        <v>450</v>
      </c>
      <c r="N1082">
        <f>Table4[[#This Row],[Qty]]*Table4[[#This Row],[Price]]</f>
        <v>1200</v>
      </c>
      <c r="O1082">
        <f>Table4[[#This Row],[Qty]]*Table4[[#This Row],[Cost]]</f>
        <v>900</v>
      </c>
      <c r="P1082">
        <f>Table4[[#This Row],[Total Sales]]-Table4[[#This Row],[COGS]]</f>
        <v>300</v>
      </c>
      <c r="Q1082" s="1">
        <f>WEEKDAY(Table4[[#This Row],[Sales Date]])</f>
        <v>7</v>
      </c>
    </row>
    <row r="1083" spans="2:17" x14ac:dyDescent="0.25">
      <c r="B1083" t="s">
        <v>1873</v>
      </c>
      <c r="C1083" s="9">
        <v>44024</v>
      </c>
      <c r="D1083" t="s">
        <v>679</v>
      </c>
      <c r="E1083" t="s">
        <v>30</v>
      </c>
      <c r="F1083" t="s">
        <v>17</v>
      </c>
      <c r="G1083" t="s">
        <v>18</v>
      </c>
      <c r="H1083" t="s">
        <v>33</v>
      </c>
      <c r="I1083" t="s">
        <v>39</v>
      </c>
      <c r="J1083">
        <v>2</v>
      </c>
      <c r="K1083" t="s">
        <v>21</v>
      </c>
      <c r="L1083">
        <v>170</v>
      </c>
      <c r="M1083">
        <v>150</v>
      </c>
      <c r="N1083">
        <f>Table4[[#This Row],[Qty]]*Table4[[#This Row],[Price]]</f>
        <v>340</v>
      </c>
      <c r="O1083">
        <f>Table4[[#This Row],[Qty]]*Table4[[#This Row],[Cost]]</f>
        <v>300</v>
      </c>
      <c r="P1083">
        <f>Table4[[#This Row],[Total Sales]]-Table4[[#This Row],[COGS]]</f>
        <v>40</v>
      </c>
      <c r="Q1083" s="1">
        <f>WEEKDAY(Table4[[#This Row],[Sales Date]])</f>
        <v>1</v>
      </c>
    </row>
    <row r="1084" spans="2:17" x14ac:dyDescent="0.25">
      <c r="B1084" t="s">
        <v>1874</v>
      </c>
      <c r="C1084" s="9">
        <v>44025</v>
      </c>
      <c r="D1084" t="s">
        <v>681</v>
      </c>
      <c r="E1084" t="s">
        <v>30</v>
      </c>
      <c r="F1084" t="s">
        <v>24</v>
      </c>
      <c r="G1084" t="s">
        <v>25</v>
      </c>
      <c r="H1084" t="s">
        <v>19</v>
      </c>
      <c r="I1084" t="s">
        <v>20</v>
      </c>
      <c r="J1084">
        <v>1</v>
      </c>
      <c r="K1084" t="s">
        <v>21</v>
      </c>
      <c r="L1084">
        <v>25</v>
      </c>
      <c r="M1084">
        <v>20</v>
      </c>
      <c r="N1084">
        <f>Table4[[#This Row],[Qty]]*Table4[[#This Row],[Price]]</f>
        <v>25</v>
      </c>
      <c r="O1084">
        <f>Table4[[#This Row],[Qty]]*Table4[[#This Row],[Cost]]</f>
        <v>20</v>
      </c>
      <c r="P1084">
        <f>Table4[[#This Row],[Total Sales]]-Table4[[#This Row],[COGS]]</f>
        <v>5</v>
      </c>
      <c r="Q1084" s="1">
        <f>WEEKDAY(Table4[[#This Row],[Sales Date]])</f>
        <v>2</v>
      </c>
    </row>
    <row r="1085" spans="2:17" x14ac:dyDescent="0.25">
      <c r="B1085" t="s">
        <v>1875</v>
      </c>
      <c r="C1085" s="9">
        <v>44026</v>
      </c>
      <c r="D1085" t="s">
        <v>683</v>
      </c>
      <c r="E1085" t="s">
        <v>30</v>
      </c>
      <c r="F1085" t="s">
        <v>31</v>
      </c>
      <c r="G1085" t="s">
        <v>32</v>
      </c>
      <c r="H1085" t="s">
        <v>26</v>
      </c>
      <c r="I1085" t="s">
        <v>20</v>
      </c>
      <c r="J1085">
        <v>1</v>
      </c>
      <c r="K1085" t="s">
        <v>21</v>
      </c>
      <c r="L1085">
        <v>10000</v>
      </c>
      <c r="M1085">
        <v>9000</v>
      </c>
      <c r="N1085">
        <f>Table4[[#This Row],[Qty]]*Table4[[#This Row],[Price]]</f>
        <v>10000</v>
      </c>
      <c r="O1085">
        <f>Table4[[#This Row],[Qty]]*Table4[[#This Row],[Cost]]</f>
        <v>9000</v>
      </c>
      <c r="P1085">
        <f>Table4[[#This Row],[Total Sales]]-Table4[[#This Row],[COGS]]</f>
        <v>1000</v>
      </c>
      <c r="Q1085" s="1">
        <f>WEEKDAY(Table4[[#This Row],[Sales Date]])</f>
        <v>3</v>
      </c>
    </row>
    <row r="1086" spans="2:17" x14ac:dyDescent="0.25">
      <c r="B1086" t="s">
        <v>1876</v>
      </c>
      <c r="C1086" s="9">
        <v>44029</v>
      </c>
      <c r="D1086" t="s">
        <v>685</v>
      </c>
      <c r="E1086" t="s">
        <v>30</v>
      </c>
      <c r="F1086" t="s">
        <v>36</v>
      </c>
      <c r="G1086" t="s">
        <v>37</v>
      </c>
      <c r="H1086" t="s">
        <v>33</v>
      </c>
      <c r="I1086" t="s">
        <v>46</v>
      </c>
      <c r="J1086">
        <v>2</v>
      </c>
      <c r="K1086" t="s">
        <v>21</v>
      </c>
      <c r="L1086">
        <v>6700</v>
      </c>
      <c r="M1086">
        <v>5001</v>
      </c>
      <c r="N1086">
        <f>Table4[[#This Row],[Qty]]*Table4[[#This Row],[Price]]</f>
        <v>13400</v>
      </c>
      <c r="O1086">
        <f>Table4[[#This Row],[Qty]]*Table4[[#This Row],[Cost]]</f>
        <v>10002</v>
      </c>
      <c r="P1086">
        <f>Table4[[#This Row],[Total Sales]]-Table4[[#This Row],[COGS]]</f>
        <v>3398</v>
      </c>
      <c r="Q1086" s="1">
        <f>WEEKDAY(Table4[[#This Row],[Sales Date]])</f>
        <v>6</v>
      </c>
    </row>
    <row r="1087" spans="2:17" x14ac:dyDescent="0.25">
      <c r="B1087" t="s">
        <v>1877</v>
      </c>
      <c r="C1087" s="9">
        <v>44029</v>
      </c>
      <c r="D1087" t="s">
        <v>687</v>
      </c>
      <c r="E1087" t="s">
        <v>30</v>
      </c>
      <c r="F1087" t="s">
        <v>17</v>
      </c>
      <c r="G1087" t="s">
        <v>18</v>
      </c>
      <c r="H1087" t="s">
        <v>19</v>
      </c>
      <c r="I1087" t="s">
        <v>20</v>
      </c>
      <c r="J1087">
        <v>2</v>
      </c>
      <c r="K1087" t="s">
        <v>21</v>
      </c>
      <c r="L1087">
        <v>6700</v>
      </c>
      <c r="M1087">
        <v>5002</v>
      </c>
      <c r="N1087">
        <f>Table4[[#This Row],[Qty]]*Table4[[#This Row],[Price]]</f>
        <v>13400</v>
      </c>
      <c r="O1087">
        <f>Table4[[#This Row],[Qty]]*Table4[[#This Row],[Cost]]</f>
        <v>10004</v>
      </c>
      <c r="P1087">
        <f>Table4[[#This Row],[Total Sales]]-Table4[[#This Row],[COGS]]</f>
        <v>3396</v>
      </c>
      <c r="Q1087" s="1">
        <f>WEEKDAY(Table4[[#This Row],[Sales Date]])</f>
        <v>6</v>
      </c>
    </row>
    <row r="1088" spans="2:17" x14ac:dyDescent="0.25">
      <c r="B1088" t="s">
        <v>1878</v>
      </c>
      <c r="C1088" s="9">
        <v>44029</v>
      </c>
      <c r="D1088" t="s">
        <v>689</v>
      </c>
      <c r="E1088" t="s">
        <v>30</v>
      </c>
      <c r="F1088" t="s">
        <v>17</v>
      </c>
      <c r="G1088" t="s">
        <v>18</v>
      </c>
      <c r="H1088" t="s">
        <v>26</v>
      </c>
      <c r="I1088" t="s">
        <v>39</v>
      </c>
      <c r="J1088">
        <v>1</v>
      </c>
      <c r="K1088" t="s">
        <v>21</v>
      </c>
      <c r="L1088">
        <v>22000</v>
      </c>
      <c r="M1088">
        <v>20000</v>
      </c>
      <c r="N1088">
        <f>Table4[[#This Row],[Qty]]*Table4[[#This Row],[Price]]</f>
        <v>22000</v>
      </c>
      <c r="O1088">
        <f>Table4[[#This Row],[Qty]]*Table4[[#This Row],[Cost]]</f>
        <v>20000</v>
      </c>
      <c r="P1088">
        <f>Table4[[#This Row],[Total Sales]]-Table4[[#This Row],[COGS]]</f>
        <v>2000</v>
      </c>
      <c r="Q1088" s="1">
        <f>WEEKDAY(Table4[[#This Row],[Sales Date]])</f>
        <v>6</v>
      </c>
    </row>
    <row r="1089" spans="2:17" x14ac:dyDescent="0.25">
      <c r="B1089" t="s">
        <v>1879</v>
      </c>
      <c r="C1089" s="9">
        <v>44029</v>
      </c>
      <c r="D1089" t="s">
        <v>691</v>
      </c>
      <c r="E1089" t="s">
        <v>30</v>
      </c>
      <c r="F1089" t="s">
        <v>24</v>
      </c>
      <c r="G1089" t="s">
        <v>25</v>
      </c>
      <c r="H1089" t="s">
        <v>33</v>
      </c>
      <c r="I1089" t="s">
        <v>39</v>
      </c>
      <c r="J1089">
        <v>1</v>
      </c>
      <c r="K1089" t="s">
        <v>27</v>
      </c>
      <c r="L1089">
        <v>10000</v>
      </c>
      <c r="M1089">
        <v>9000</v>
      </c>
      <c r="N1089">
        <f>Table4[[#This Row],[Qty]]*Table4[[#This Row],[Price]]</f>
        <v>10000</v>
      </c>
      <c r="O1089">
        <f>Table4[[#This Row],[Qty]]*Table4[[#This Row],[Cost]]</f>
        <v>9000</v>
      </c>
      <c r="P1089">
        <f>Table4[[#This Row],[Total Sales]]-Table4[[#This Row],[COGS]]</f>
        <v>1000</v>
      </c>
      <c r="Q1089" s="1">
        <f>WEEKDAY(Table4[[#This Row],[Sales Date]])</f>
        <v>6</v>
      </c>
    </row>
    <row r="1090" spans="2:17" x14ac:dyDescent="0.25">
      <c r="B1090" t="s">
        <v>1880</v>
      </c>
      <c r="C1090" s="9">
        <v>44029</v>
      </c>
      <c r="D1090" t="s">
        <v>693</v>
      </c>
      <c r="E1090" t="s">
        <v>30</v>
      </c>
      <c r="F1090" t="s">
        <v>31</v>
      </c>
      <c r="G1090" t="s">
        <v>32</v>
      </c>
      <c r="H1090" t="s">
        <v>19</v>
      </c>
      <c r="I1090" t="s">
        <v>20</v>
      </c>
      <c r="J1090">
        <v>1</v>
      </c>
      <c r="K1090" t="s">
        <v>21</v>
      </c>
      <c r="L1090">
        <v>8500</v>
      </c>
      <c r="M1090">
        <v>7600</v>
      </c>
      <c r="N1090">
        <f>Table4[[#This Row],[Qty]]*Table4[[#This Row],[Price]]</f>
        <v>8500</v>
      </c>
      <c r="O1090">
        <f>Table4[[#This Row],[Qty]]*Table4[[#This Row],[Cost]]</f>
        <v>7600</v>
      </c>
      <c r="P1090">
        <f>Table4[[#This Row],[Total Sales]]-Table4[[#This Row],[COGS]]</f>
        <v>900</v>
      </c>
      <c r="Q1090" s="1">
        <f>WEEKDAY(Table4[[#This Row],[Sales Date]])</f>
        <v>6</v>
      </c>
    </row>
    <row r="1091" spans="2:17" x14ac:dyDescent="0.25">
      <c r="B1091" t="s">
        <v>1881</v>
      </c>
      <c r="C1091" s="9">
        <v>44032</v>
      </c>
      <c r="D1091" t="s">
        <v>695</v>
      </c>
      <c r="E1091" t="s">
        <v>30</v>
      </c>
      <c r="F1091" t="s">
        <v>36</v>
      </c>
      <c r="G1091" t="s">
        <v>37</v>
      </c>
      <c r="H1091" t="s">
        <v>26</v>
      </c>
      <c r="I1091" t="s">
        <v>20</v>
      </c>
      <c r="J1091">
        <v>2</v>
      </c>
      <c r="K1091" t="s">
        <v>21</v>
      </c>
      <c r="L1091">
        <v>8500</v>
      </c>
      <c r="M1091">
        <v>7600</v>
      </c>
      <c r="N1091">
        <f>Table4[[#This Row],[Qty]]*Table4[[#This Row],[Price]]</f>
        <v>17000</v>
      </c>
      <c r="O1091">
        <f>Table4[[#This Row],[Qty]]*Table4[[#This Row],[Cost]]</f>
        <v>15200</v>
      </c>
      <c r="P1091">
        <f>Table4[[#This Row],[Total Sales]]-Table4[[#This Row],[COGS]]</f>
        <v>1800</v>
      </c>
      <c r="Q1091" s="1">
        <f>WEEKDAY(Table4[[#This Row],[Sales Date]])</f>
        <v>2</v>
      </c>
    </row>
    <row r="1092" spans="2:17" x14ac:dyDescent="0.25">
      <c r="B1092" t="s">
        <v>1882</v>
      </c>
      <c r="C1092" s="9">
        <v>44033</v>
      </c>
      <c r="D1092" t="s">
        <v>697</v>
      </c>
      <c r="E1092" t="s">
        <v>30</v>
      </c>
      <c r="F1092" t="s">
        <v>17</v>
      </c>
      <c r="G1092" t="s">
        <v>18</v>
      </c>
      <c r="H1092" t="s">
        <v>33</v>
      </c>
      <c r="I1092" t="s">
        <v>20</v>
      </c>
      <c r="J1092">
        <v>3</v>
      </c>
      <c r="K1092" t="s">
        <v>21</v>
      </c>
      <c r="L1092">
        <v>13200.000000000002</v>
      </c>
      <c r="M1092">
        <v>12000</v>
      </c>
      <c r="N1092">
        <f>Table4[[#This Row],[Qty]]*Table4[[#This Row],[Price]]</f>
        <v>39600.000000000007</v>
      </c>
      <c r="O1092">
        <f>Table4[[#This Row],[Qty]]*Table4[[#This Row],[Cost]]</f>
        <v>36000</v>
      </c>
      <c r="P1092">
        <f>Table4[[#This Row],[Total Sales]]-Table4[[#This Row],[COGS]]</f>
        <v>3600.0000000000073</v>
      </c>
      <c r="Q1092" s="1">
        <f>WEEKDAY(Table4[[#This Row],[Sales Date]])</f>
        <v>3</v>
      </c>
    </row>
    <row r="1093" spans="2:17" x14ac:dyDescent="0.25">
      <c r="B1093" t="s">
        <v>1883</v>
      </c>
      <c r="C1093" s="9">
        <v>44034</v>
      </c>
      <c r="D1093" t="s">
        <v>699</v>
      </c>
      <c r="E1093" t="s">
        <v>30</v>
      </c>
      <c r="F1093" t="s">
        <v>17</v>
      </c>
      <c r="G1093" t="s">
        <v>18</v>
      </c>
      <c r="H1093" t="s">
        <v>19</v>
      </c>
      <c r="I1093" t="s">
        <v>20</v>
      </c>
      <c r="J1093">
        <v>2</v>
      </c>
      <c r="K1093" t="s">
        <v>21</v>
      </c>
      <c r="L1093">
        <v>22000</v>
      </c>
      <c r="M1093">
        <v>20000</v>
      </c>
      <c r="N1093">
        <f>Table4[[#This Row],[Qty]]*Table4[[#This Row],[Price]]</f>
        <v>44000</v>
      </c>
      <c r="O1093">
        <f>Table4[[#This Row],[Qty]]*Table4[[#This Row],[Cost]]</f>
        <v>40000</v>
      </c>
      <c r="P1093">
        <f>Table4[[#This Row],[Total Sales]]-Table4[[#This Row],[COGS]]</f>
        <v>4000</v>
      </c>
      <c r="Q1093" s="1">
        <f>WEEKDAY(Table4[[#This Row],[Sales Date]])</f>
        <v>4</v>
      </c>
    </row>
    <row r="1094" spans="2:17" x14ac:dyDescent="0.25">
      <c r="B1094" t="s">
        <v>1884</v>
      </c>
      <c r="C1094" s="9">
        <v>44035</v>
      </c>
      <c r="D1094" t="s">
        <v>701</v>
      </c>
      <c r="E1094" t="s">
        <v>30</v>
      </c>
      <c r="F1094" t="s">
        <v>24</v>
      </c>
      <c r="G1094" t="s">
        <v>25</v>
      </c>
      <c r="H1094" t="s">
        <v>26</v>
      </c>
      <c r="I1094" t="s">
        <v>39</v>
      </c>
      <c r="J1094">
        <v>2</v>
      </c>
      <c r="K1094" t="s">
        <v>21</v>
      </c>
      <c r="L1094">
        <v>7700</v>
      </c>
      <c r="M1094">
        <v>7000</v>
      </c>
      <c r="N1094">
        <f>Table4[[#This Row],[Qty]]*Table4[[#This Row],[Price]]</f>
        <v>15400</v>
      </c>
      <c r="O1094">
        <f>Table4[[#This Row],[Qty]]*Table4[[#This Row],[Cost]]</f>
        <v>14000</v>
      </c>
      <c r="P1094">
        <f>Table4[[#This Row],[Total Sales]]-Table4[[#This Row],[COGS]]</f>
        <v>1400</v>
      </c>
      <c r="Q1094" s="1">
        <f>WEEKDAY(Table4[[#This Row],[Sales Date]])</f>
        <v>5</v>
      </c>
    </row>
    <row r="1095" spans="2:17" x14ac:dyDescent="0.25">
      <c r="B1095" t="s">
        <v>1885</v>
      </c>
      <c r="C1095" s="9">
        <v>44036</v>
      </c>
      <c r="D1095" t="s">
        <v>703</v>
      </c>
      <c r="E1095" t="s">
        <v>30</v>
      </c>
      <c r="F1095" t="s">
        <v>31</v>
      </c>
      <c r="G1095" t="s">
        <v>32</v>
      </c>
      <c r="H1095" t="s">
        <v>33</v>
      </c>
      <c r="I1095" t="s">
        <v>20</v>
      </c>
      <c r="J1095">
        <v>3</v>
      </c>
      <c r="K1095" t="s">
        <v>21</v>
      </c>
      <c r="L1095">
        <v>22000</v>
      </c>
      <c r="M1095">
        <v>20000</v>
      </c>
      <c r="N1095">
        <f>Table4[[#This Row],[Qty]]*Table4[[#This Row],[Price]]</f>
        <v>66000</v>
      </c>
      <c r="O1095">
        <f>Table4[[#This Row],[Qty]]*Table4[[#This Row],[Cost]]</f>
        <v>60000</v>
      </c>
      <c r="P1095">
        <f>Table4[[#This Row],[Total Sales]]-Table4[[#This Row],[COGS]]</f>
        <v>6000</v>
      </c>
      <c r="Q1095" s="1">
        <f>WEEKDAY(Table4[[#This Row],[Sales Date]])</f>
        <v>6</v>
      </c>
    </row>
    <row r="1096" spans="2:17" x14ac:dyDescent="0.25">
      <c r="B1096" t="s">
        <v>1886</v>
      </c>
      <c r="C1096" s="9">
        <v>44039</v>
      </c>
      <c r="D1096" t="s">
        <v>705</v>
      </c>
      <c r="E1096" t="s">
        <v>16</v>
      </c>
      <c r="F1096" t="s">
        <v>36</v>
      </c>
      <c r="G1096" t="s">
        <v>37</v>
      </c>
      <c r="H1096" t="s">
        <v>19</v>
      </c>
      <c r="I1096" t="s">
        <v>46</v>
      </c>
      <c r="J1096">
        <v>1</v>
      </c>
      <c r="K1096" t="s">
        <v>21</v>
      </c>
      <c r="L1096">
        <v>44000</v>
      </c>
      <c r="M1096">
        <v>40000</v>
      </c>
      <c r="N1096">
        <f>Table4[[#This Row],[Qty]]*Table4[[#This Row],[Price]]</f>
        <v>44000</v>
      </c>
      <c r="O1096">
        <f>Table4[[#This Row],[Qty]]*Table4[[#This Row],[Cost]]</f>
        <v>40000</v>
      </c>
      <c r="P1096">
        <f>Table4[[#This Row],[Total Sales]]-Table4[[#This Row],[COGS]]</f>
        <v>4000</v>
      </c>
      <c r="Q1096" s="1">
        <f>WEEKDAY(Table4[[#This Row],[Sales Date]])</f>
        <v>2</v>
      </c>
    </row>
    <row r="1097" spans="2:17" x14ac:dyDescent="0.25">
      <c r="B1097" t="s">
        <v>1887</v>
      </c>
      <c r="C1097" s="9">
        <v>44039</v>
      </c>
      <c r="D1097" t="s">
        <v>707</v>
      </c>
      <c r="E1097" t="s">
        <v>16</v>
      </c>
      <c r="F1097" t="s">
        <v>17</v>
      </c>
      <c r="G1097" t="s">
        <v>18</v>
      </c>
      <c r="H1097" t="s">
        <v>26</v>
      </c>
      <c r="I1097" t="s">
        <v>20</v>
      </c>
      <c r="J1097">
        <v>2</v>
      </c>
      <c r="K1097" t="s">
        <v>21</v>
      </c>
      <c r="L1097">
        <v>19800</v>
      </c>
      <c r="M1097">
        <v>18000</v>
      </c>
      <c r="N1097">
        <f>Table4[[#This Row],[Qty]]*Table4[[#This Row],[Price]]</f>
        <v>39600</v>
      </c>
      <c r="O1097">
        <f>Table4[[#This Row],[Qty]]*Table4[[#This Row],[Cost]]</f>
        <v>36000</v>
      </c>
      <c r="P1097">
        <f>Table4[[#This Row],[Total Sales]]-Table4[[#This Row],[COGS]]</f>
        <v>3600</v>
      </c>
      <c r="Q1097" s="1">
        <f>WEEKDAY(Table4[[#This Row],[Sales Date]])</f>
        <v>2</v>
      </c>
    </row>
    <row r="1098" spans="2:17" x14ac:dyDescent="0.25">
      <c r="B1098" t="s">
        <v>1888</v>
      </c>
      <c r="C1098" s="9">
        <v>44039</v>
      </c>
      <c r="D1098" t="s">
        <v>709</v>
      </c>
      <c r="E1098" t="s">
        <v>16</v>
      </c>
      <c r="F1098" t="s">
        <v>17</v>
      </c>
      <c r="G1098" t="s">
        <v>18</v>
      </c>
      <c r="H1098" t="s">
        <v>33</v>
      </c>
      <c r="I1098" t="s">
        <v>39</v>
      </c>
      <c r="J1098">
        <v>2</v>
      </c>
      <c r="K1098" t="s">
        <v>21</v>
      </c>
      <c r="L1098">
        <v>9950</v>
      </c>
      <c r="M1098">
        <v>9000</v>
      </c>
      <c r="N1098">
        <f>Table4[[#This Row],[Qty]]*Table4[[#This Row],[Price]]</f>
        <v>19900</v>
      </c>
      <c r="O1098">
        <f>Table4[[#This Row],[Qty]]*Table4[[#This Row],[Cost]]</f>
        <v>18000</v>
      </c>
      <c r="P1098">
        <f>Table4[[#This Row],[Total Sales]]-Table4[[#This Row],[COGS]]</f>
        <v>1900</v>
      </c>
      <c r="Q1098" s="1">
        <f>WEEKDAY(Table4[[#This Row],[Sales Date]])</f>
        <v>2</v>
      </c>
    </row>
    <row r="1099" spans="2:17" x14ac:dyDescent="0.25">
      <c r="B1099" t="s">
        <v>1889</v>
      </c>
      <c r="C1099" s="9">
        <v>44039</v>
      </c>
      <c r="D1099" t="s">
        <v>711</v>
      </c>
      <c r="E1099" t="s">
        <v>30</v>
      </c>
      <c r="F1099" t="s">
        <v>24</v>
      </c>
      <c r="G1099" t="s">
        <v>25</v>
      </c>
      <c r="H1099" t="s">
        <v>19</v>
      </c>
      <c r="I1099" t="s">
        <v>39</v>
      </c>
      <c r="J1099">
        <v>2</v>
      </c>
      <c r="K1099" t="s">
        <v>21</v>
      </c>
      <c r="L1099">
        <v>7700</v>
      </c>
      <c r="M1099">
        <v>7000</v>
      </c>
      <c r="N1099">
        <f>Table4[[#This Row],[Qty]]*Table4[[#This Row],[Price]]</f>
        <v>15400</v>
      </c>
      <c r="O1099">
        <f>Table4[[#This Row],[Qty]]*Table4[[#This Row],[Cost]]</f>
        <v>14000</v>
      </c>
      <c r="P1099">
        <f>Table4[[#This Row],[Total Sales]]-Table4[[#This Row],[COGS]]</f>
        <v>1400</v>
      </c>
      <c r="Q1099" s="1">
        <f>WEEKDAY(Table4[[#This Row],[Sales Date]])</f>
        <v>2</v>
      </c>
    </row>
    <row r="1100" spans="2:17" x14ac:dyDescent="0.25">
      <c r="B1100" t="s">
        <v>1890</v>
      </c>
      <c r="C1100" s="9">
        <v>44039</v>
      </c>
      <c r="D1100" t="s">
        <v>713</v>
      </c>
      <c r="E1100" t="s">
        <v>30</v>
      </c>
      <c r="F1100" t="s">
        <v>31</v>
      </c>
      <c r="G1100" t="s">
        <v>32</v>
      </c>
      <c r="H1100" t="s">
        <v>26</v>
      </c>
      <c r="I1100" t="s">
        <v>59</v>
      </c>
      <c r="J1100">
        <v>4</v>
      </c>
      <c r="K1100" t="s">
        <v>21</v>
      </c>
      <c r="L1100">
        <v>11000</v>
      </c>
      <c r="M1100">
        <v>10000</v>
      </c>
      <c r="N1100">
        <f>Table4[[#This Row],[Qty]]*Table4[[#This Row],[Price]]</f>
        <v>44000</v>
      </c>
      <c r="O1100">
        <f>Table4[[#This Row],[Qty]]*Table4[[#This Row],[Cost]]</f>
        <v>40000</v>
      </c>
      <c r="P1100">
        <f>Table4[[#This Row],[Total Sales]]-Table4[[#This Row],[COGS]]</f>
        <v>4000</v>
      </c>
      <c r="Q1100" s="1">
        <f>WEEKDAY(Table4[[#This Row],[Sales Date]])</f>
        <v>2</v>
      </c>
    </row>
    <row r="1101" spans="2:17" x14ac:dyDescent="0.25">
      <c r="B1101" t="s">
        <v>1891</v>
      </c>
      <c r="C1101" s="9">
        <v>44042</v>
      </c>
      <c r="D1101" t="s">
        <v>715</v>
      </c>
      <c r="E1101" t="s">
        <v>30</v>
      </c>
      <c r="F1101" t="s">
        <v>36</v>
      </c>
      <c r="G1101" t="s">
        <v>37</v>
      </c>
      <c r="H1101" t="s">
        <v>33</v>
      </c>
      <c r="I1101" t="s">
        <v>46</v>
      </c>
      <c r="J1101">
        <v>1</v>
      </c>
      <c r="K1101" t="s">
        <v>21</v>
      </c>
      <c r="L1101">
        <v>13200.000000000002</v>
      </c>
      <c r="M1101">
        <v>12000</v>
      </c>
      <c r="N1101">
        <f>Table4[[#This Row],[Qty]]*Table4[[#This Row],[Price]]</f>
        <v>13200.000000000002</v>
      </c>
      <c r="O1101">
        <f>Table4[[#This Row],[Qty]]*Table4[[#This Row],[Cost]]</f>
        <v>12000</v>
      </c>
      <c r="P1101">
        <f>Table4[[#This Row],[Total Sales]]-Table4[[#This Row],[COGS]]</f>
        <v>1200.0000000000018</v>
      </c>
      <c r="Q1101" s="1">
        <f>WEEKDAY(Table4[[#This Row],[Sales Date]])</f>
        <v>5</v>
      </c>
    </row>
    <row r="1102" spans="2:17" x14ac:dyDescent="0.25">
      <c r="B1102" t="s">
        <v>1892</v>
      </c>
      <c r="C1102" s="9">
        <v>44015</v>
      </c>
      <c r="D1102" t="s">
        <v>717</v>
      </c>
      <c r="E1102" t="s">
        <v>30</v>
      </c>
      <c r="F1102" t="s">
        <v>17</v>
      </c>
      <c r="G1102" t="s">
        <v>18</v>
      </c>
      <c r="H1102" t="s">
        <v>19</v>
      </c>
      <c r="I1102" t="s">
        <v>46</v>
      </c>
      <c r="J1102">
        <v>2</v>
      </c>
      <c r="K1102" t="s">
        <v>21</v>
      </c>
      <c r="L1102">
        <v>9950</v>
      </c>
      <c r="M1102">
        <v>9000</v>
      </c>
      <c r="N1102">
        <f>Table4[[#This Row],[Qty]]*Table4[[#This Row],[Price]]</f>
        <v>19900</v>
      </c>
      <c r="O1102">
        <f>Table4[[#This Row],[Qty]]*Table4[[#This Row],[Cost]]</f>
        <v>18000</v>
      </c>
      <c r="P1102">
        <f>Table4[[#This Row],[Total Sales]]-Table4[[#This Row],[COGS]]</f>
        <v>1900</v>
      </c>
      <c r="Q1102" s="1">
        <f>WEEKDAY(Table4[[#This Row],[Sales Date]])</f>
        <v>6</v>
      </c>
    </row>
    <row r="1103" spans="2:17" x14ac:dyDescent="0.25">
      <c r="B1103" t="s">
        <v>1893</v>
      </c>
      <c r="C1103" s="9">
        <v>44013</v>
      </c>
      <c r="D1103" t="s">
        <v>719</v>
      </c>
      <c r="E1103" t="s">
        <v>16</v>
      </c>
      <c r="F1103" t="s">
        <v>17</v>
      </c>
      <c r="G1103" t="s">
        <v>18</v>
      </c>
      <c r="H1103" t="s">
        <v>26</v>
      </c>
      <c r="I1103" t="s">
        <v>20</v>
      </c>
      <c r="J1103">
        <v>2</v>
      </c>
      <c r="K1103" t="s">
        <v>21</v>
      </c>
      <c r="L1103">
        <v>7700</v>
      </c>
      <c r="M1103">
        <v>7000</v>
      </c>
      <c r="N1103">
        <f>Table4[[#This Row],[Qty]]*Table4[[#This Row],[Price]]</f>
        <v>15400</v>
      </c>
      <c r="O1103">
        <f>Table4[[#This Row],[Qty]]*Table4[[#This Row],[Cost]]</f>
        <v>14000</v>
      </c>
      <c r="P1103">
        <f>Table4[[#This Row],[Total Sales]]-Table4[[#This Row],[COGS]]</f>
        <v>1400</v>
      </c>
      <c r="Q1103" s="1">
        <f>WEEKDAY(Table4[[#This Row],[Sales Date]])</f>
        <v>4</v>
      </c>
    </row>
    <row r="1104" spans="2:17" x14ac:dyDescent="0.25">
      <c r="B1104" t="s">
        <v>1894</v>
      </c>
      <c r="C1104" s="9">
        <v>44014</v>
      </c>
      <c r="D1104" t="s">
        <v>721</v>
      </c>
      <c r="E1104" t="s">
        <v>30</v>
      </c>
      <c r="F1104" t="s">
        <v>24</v>
      </c>
      <c r="G1104" t="s">
        <v>25</v>
      </c>
      <c r="H1104" t="s">
        <v>33</v>
      </c>
      <c r="I1104" t="s">
        <v>20</v>
      </c>
      <c r="J1104">
        <v>4</v>
      </c>
      <c r="K1104" t="s">
        <v>21</v>
      </c>
      <c r="L1104">
        <v>11000</v>
      </c>
      <c r="M1104">
        <v>10000</v>
      </c>
      <c r="N1104">
        <f>Table4[[#This Row],[Qty]]*Table4[[#This Row],[Price]]</f>
        <v>44000</v>
      </c>
      <c r="O1104">
        <f>Table4[[#This Row],[Qty]]*Table4[[#This Row],[Cost]]</f>
        <v>40000</v>
      </c>
      <c r="P1104">
        <f>Table4[[#This Row],[Total Sales]]-Table4[[#This Row],[COGS]]</f>
        <v>4000</v>
      </c>
      <c r="Q1104" s="1">
        <f>WEEKDAY(Table4[[#This Row],[Sales Date]])</f>
        <v>5</v>
      </c>
    </row>
    <row r="1105" spans="2:17" x14ac:dyDescent="0.25">
      <c r="B1105" t="s">
        <v>1895</v>
      </c>
      <c r="C1105" s="9">
        <v>44015</v>
      </c>
      <c r="D1105" t="s">
        <v>723</v>
      </c>
      <c r="E1105" t="s">
        <v>30</v>
      </c>
      <c r="F1105" t="s">
        <v>31</v>
      </c>
      <c r="G1105" t="s">
        <v>32</v>
      </c>
      <c r="H1105" t="s">
        <v>19</v>
      </c>
      <c r="I1105" t="s">
        <v>39</v>
      </c>
      <c r="J1105">
        <v>1</v>
      </c>
      <c r="K1105" t="s">
        <v>21</v>
      </c>
      <c r="L1105">
        <v>13200.000000000002</v>
      </c>
      <c r="M1105">
        <v>12000</v>
      </c>
      <c r="N1105">
        <f>Table4[[#This Row],[Qty]]*Table4[[#This Row],[Price]]</f>
        <v>13200.000000000002</v>
      </c>
      <c r="O1105">
        <f>Table4[[#This Row],[Qty]]*Table4[[#This Row],[Cost]]</f>
        <v>12000</v>
      </c>
      <c r="P1105">
        <f>Table4[[#This Row],[Total Sales]]-Table4[[#This Row],[COGS]]</f>
        <v>1200.0000000000018</v>
      </c>
      <c r="Q1105" s="1">
        <f>WEEKDAY(Table4[[#This Row],[Sales Date]])</f>
        <v>6</v>
      </c>
    </row>
    <row r="1106" spans="2:17" x14ac:dyDescent="0.25">
      <c r="B1106" t="s">
        <v>1896</v>
      </c>
      <c r="C1106" s="9">
        <v>44016</v>
      </c>
      <c r="D1106" t="s">
        <v>725</v>
      </c>
      <c r="E1106" t="s">
        <v>30</v>
      </c>
      <c r="F1106" t="s">
        <v>36</v>
      </c>
      <c r="G1106" t="s">
        <v>37</v>
      </c>
      <c r="H1106" t="s">
        <v>26</v>
      </c>
      <c r="I1106" t="s">
        <v>46</v>
      </c>
      <c r="J1106">
        <v>2</v>
      </c>
      <c r="K1106" t="s">
        <v>21</v>
      </c>
      <c r="L1106">
        <v>9950</v>
      </c>
      <c r="M1106">
        <v>9000</v>
      </c>
      <c r="N1106">
        <f>Table4[[#This Row],[Qty]]*Table4[[#This Row],[Price]]</f>
        <v>19900</v>
      </c>
      <c r="O1106">
        <f>Table4[[#This Row],[Qty]]*Table4[[#This Row],[Cost]]</f>
        <v>18000</v>
      </c>
      <c r="P1106">
        <f>Table4[[#This Row],[Total Sales]]-Table4[[#This Row],[COGS]]</f>
        <v>1900</v>
      </c>
      <c r="Q1106" s="1">
        <f>WEEKDAY(Table4[[#This Row],[Sales Date]])</f>
        <v>7</v>
      </c>
    </row>
    <row r="1107" spans="2:17" x14ac:dyDescent="0.25">
      <c r="B1107" t="s">
        <v>1897</v>
      </c>
      <c r="C1107" s="9">
        <v>44019</v>
      </c>
      <c r="D1107" t="s">
        <v>727</v>
      </c>
      <c r="E1107" t="s">
        <v>30</v>
      </c>
      <c r="F1107" t="s">
        <v>17</v>
      </c>
      <c r="G1107" t="s">
        <v>18</v>
      </c>
      <c r="H1107" t="s">
        <v>33</v>
      </c>
      <c r="I1107" t="s">
        <v>20</v>
      </c>
      <c r="J1107">
        <v>2</v>
      </c>
      <c r="K1107" t="s">
        <v>21</v>
      </c>
      <c r="L1107">
        <v>7700</v>
      </c>
      <c r="M1107">
        <v>7000</v>
      </c>
      <c r="N1107">
        <f>Table4[[#This Row],[Qty]]*Table4[[#This Row],[Price]]</f>
        <v>15400</v>
      </c>
      <c r="O1107">
        <f>Table4[[#This Row],[Qty]]*Table4[[#This Row],[Cost]]</f>
        <v>14000</v>
      </c>
      <c r="P1107">
        <f>Table4[[#This Row],[Total Sales]]-Table4[[#This Row],[COGS]]</f>
        <v>1400</v>
      </c>
      <c r="Q1107" s="1">
        <f>WEEKDAY(Table4[[#This Row],[Sales Date]])</f>
        <v>3</v>
      </c>
    </row>
    <row r="1108" spans="2:17" x14ac:dyDescent="0.25">
      <c r="B1108" t="s">
        <v>1898</v>
      </c>
      <c r="C1108" s="9">
        <v>44019</v>
      </c>
      <c r="D1108" t="s">
        <v>729</v>
      </c>
      <c r="E1108" t="s">
        <v>30</v>
      </c>
      <c r="F1108" t="s">
        <v>17</v>
      </c>
      <c r="G1108" t="s">
        <v>18</v>
      </c>
      <c r="H1108" t="s">
        <v>19</v>
      </c>
      <c r="I1108" t="s">
        <v>39</v>
      </c>
      <c r="J1108">
        <v>1</v>
      </c>
      <c r="K1108" t="s">
        <v>21</v>
      </c>
      <c r="L1108">
        <v>11000</v>
      </c>
      <c r="M1108">
        <v>10000</v>
      </c>
      <c r="N1108">
        <f>Table4[[#This Row],[Qty]]*Table4[[#This Row],[Price]]</f>
        <v>11000</v>
      </c>
      <c r="O1108">
        <f>Table4[[#This Row],[Qty]]*Table4[[#This Row],[Cost]]</f>
        <v>10000</v>
      </c>
      <c r="P1108">
        <f>Table4[[#This Row],[Total Sales]]-Table4[[#This Row],[COGS]]</f>
        <v>1000</v>
      </c>
      <c r="Q1108" s="1">
        <f>WEEKDAY(Table4[[#This Row],[Sales Date]])</f>
        <v>3</v>
      </c>
    </row>
    <row r="1109" spans="2:17" x14ac:dyDescent="0.25">
      <c r="B1109" t="s">
        <v>1899</v>
      </c>
      <c r="C1109" s="9">
        <v>44019</v>
      </c>
      <c r="D1109" t="s">
        <v>731</v>
      </c>
      <c r="E1109" t="s">
        <v>30</v>
      </c>
      <c r="F1109" t="s">
        <v>24</v>
      </c>
      <c r="G1109" t="s">
        <v>25</v>
      </c>
      <c r="H1109" t="s">
        <v>26</v>
      </c>
      <c r="I1109" t="s">
        <v>39</v>
      </c>
      <c r="J1109">
        <v>1</v>
      </c>
      <c r="K1109" t="s">
        <v>21</v>
      </c>
      <c r="L1109">
        <v>7700.0000000000009</v>
      </c>
      <c r="M1109">
        <v>7000</v>
      </c>
      <c r="N1109">
        <f>Table4[[#This Row],[Qty]]*Table4[[#This Row],[Price]]</f>
        <v>7700.0000000000009</v>
      </c>
      <c r="O1109">
        <f>Table4[[#This Row],[Qty]]*Table4[[#This Row],[Cost]]</f>
        <v>7000</v>
      </c>
      <c r="P1109">
        <f>Table4[[#This Row],[Total Sales]]-Table4[[#This Row],[COGS]]</f>
        <v>700.00000000000091</v>
      </c>
      <c r="Q1109" s="1">
        <f>WEEKDAY(Table4[[#This Row],[Sales Date]])</f>
        <v>3</v>
      </c>
    </row>
    <row r="1110" spans="2:17" x14ac:dyDescent="0.25">
      <c r="B1110" t="s">
        <v>1900</v>
      </c>
      <c r="C1110" s="9">
        <v>44019</v>
      </c>
      <c r="D1110" t="s">
        <v>733</v>
      </c>
      <c r="E1110" t="s">
        <v>30</v>
      </c>
      <c r="F1110" t="s">
        <v>31</v>
      </c>
      <c r="G1110" t="s">
        <v>32</v>
      </c>
      <c r="H1110" t="s">
        <v>33</v>
      </c>
      <c r="I1110" t="s">
        <v>20</v>
      </c>
      <c r="J1110">
        <v>2</v>
      </c>
      <c r="K1110" t="s">
        <v>21</v>
      </c>
      <c r="L1110">
        <v>9950</v>
      </c>
      <c r="M1110">
        <v>9000</v>
      </c>
      <c r="N1110">
        <f>Table4[[#This Row],[Qty]]*Table4[[#This Row],[Price]]</f>
        <v>19900</v>
      </c>
      <c r="O1110">
        <f>Table4[[#This Row],[Qty]]*Table4[[#This Row],[Cost]]</f>
        <v>18000</v>
      </c>
      <c r="P1110">
        <f>Table4[[#This Row],[Total Sales]]-Table4[[#This Row],[COGS]]</f>
        <v>1900</v>
      </c>
      <c r="Q1110" s="1">
        <f>WEEKDAY(Table4[[#This Row],[Sales Date]])</f>
        <v>3</v>
      </c>
    </row>
    <row r="1111" spans="2:17" x14ac:dyDescent="0.25">
      <c r="B1111" t="s">
        <v>1901</v>
      </c>
      <c r="C1111" s="9">
        <v>44019</v>
      </c>
      <c r="D1111" t="s">
        <v>735</v>
      </c>
      <c r="E1111" t="s">
        <v>30</v>
      </c>
      <c r="F1111" t="s">
        <v>36</v>
      </c>
      <c r="G1111" t="s">
        <v>37</v>
      </c>
      <c r="H1111" t="s">
        <v>19</v>
      </c>
      <c r="I1111" t="s">
        <v>20</v>
      </c>
      <c r="J1111">
        <v>2</v>
      </c>
      <c r="K1111" t="s">
        <v>21</v>
      </c>
      <c r="L1111">
        <v>19800</v>
      </c>
      <c r="M1111">
        <v>18000</v>
      </c>
      <c r="N1111">
        <f>Table4[[#This Row],[Qty]]*Table4[[#This Row],[Price]]</f>
        <v>39600</v>
      </c>
      <c r="O1111">
        <f>Table4[[#This Row],[Qty]]*Table4[[#This Row],[Cost]]</f>
        <v>36000</v>
      </c>
      <c r="P1111">
        <f>Table4[[#This Row],[Total Sales]]-Table4[[#This Row],[COGS]]</f>
        <v>3600</v>
      </c>
      <c r="Q1111" s="1">
        <f>WEEKDAY(Table4[[#This Row],[Sales Date]])</f>
        <v>3</v>
      </c>
    </row>
    <row r="1112" spans="2:17" x14ac:dyDescent="0.25">
      <c r="B1112" t="s">
        <v>1902</v>
      </c>
      <c r="C1112" s="9">
        <v>44022</v>
      </c>
      <c r="D1112" t="s">
        <v>737</v>
      </c>
      <c r="E1112" t="s">
        <v>30</v>
      </c>
      <c r="F1112" t="s">
        <v>17</v>
      </c>
      <c r="G1112" t="s">
        <v>18</v>
      </c>
      <c r="H1112" t="s">
        <v>26</v>
      </c>
      <c r="I1112" t="s">
        <v>20</v>
      </c>
      <c r="J1112">
        <v>1</v>
      </c>
      <c r="K1112" t="s">
        <v>21</v>
      </c>
      <c r="L1112">
        <v>44000</v>
      </c>
      <c r="M1112">
        <v>40000</v>
      </c>
      <c r="N1112">
        <f>Table4[[#This Row],[Qty]]*Table4[[#This Row],[Price]]</f>
        <v>44000</v>
      </c>
      <c r="O1112">
        <f>Table4[[#This Row],[Qty]]*Table4[[#This Row],[Cost]]</f>
        <v>40000</v>
      </c>
      <c r="P1112">
        <f>Table4[[#This Row],[Total Sales]]-Table4[[#This Row],[COGS]]</f>
        <v>4000</v>
      </c>
      <c r="Q1112" s="1">
        <f>WEEKDAY(Table4[[#This Row],[Sales Date]])</f>
        <v>6</v>
      </c>
    </row>
    <row r="1113" spans="2:17" x14ac:dyDescent="0.25">
      <c r="B1113" t="s">
        <v>1903</v>
      </c>
      <c r="C1113" s="9">
        <v>44023</v>
      </c>
      <c r="D1113" t="s">
        <v>739</v>
      </c>
      <c r="E1113" t="s">
        <v>30</v>
      </c>
      <c r="F1113" t="s">
        <v>17</v>
      </c>
      <c r="G1113" t="s">
        <v>18</v>
      </c>
      <c r="H1113" t="s">
        <v>33</v>
      </c>
      <c r="I1113" t="s">
        <v>20</v>
      </c>
      <c r="J1113">
        <v>1</v>
      </c>
      <c r="K1113" t="s">
        <v>21</v>
      </c>
      <c r="L1113">
        <v>22000</v>
      </c>
      <c r="M1113">
        <v>20000</v>
      </c>
      <c r="N1113">
        <f>Table4[[#This Row],[Qty]]*Table4[[#This Row],[Price]]</f>
        <v>22000</v>
      </c>
      <c r="O1113">
        <f>Table4[[#This Row],[Qty]]*Table4[[#This Row],[Cost]]</f>
        <v>20000</v>
      </c>
      <c r="P1113">
        <f>Table4[[#This Row],[Total Sales]]-Table4[[#This Row],[COGS]]</f>
        <v>2000</v>
      </c>
      <c r="Q1113" s="1">
        <f>WEEKDAY(Table4[[#This Row],[Sales Date]])</f>
        <v>7</v>
      </c>
    </row>
    <row r="1114" spans="2:17" x14ac:dyDescent="0.25">
      <c r="B1114" t="s">
        <v>1904</v>
      </c>
      <c r="C1114" s="9">
        <v>44024</v>
      </c>
      <c r="D1114" t="s">
        <v>741</v>
      </c>
      <c r="E1114" t="s">
        <v>30</v>
      </c>
      <c r="F1114" t="s">
        <v>24</v>
      </c>
      <c r="G1114" t="s">
        <v>25</v>
      </c>
      <c r="H1114" t="s">
        <v>19</v>
      </c>
      <c r="I1114" t="s">
        <v>20</v>
      </c>
      <c r="J1114">
        <v>2</v>
      </c>
      <c r="K1114" t="s">
        <v>21</v>
      </c>
      <c r="L1114">
        <v>13000</v>
      </c>
      <c r="M1114">
        <v>12000</v>
      </c>
      <c r="N1114">
        <f>Table4[[#This Row],[Qty]]*Table4[[#This Row],[Price]]</f>
        <v>26000</v>
      </c>
      <c r="O1114">
        <f>Table4[[#This Row],[Qty]]*Table4[[#This Row],[Cost]]</f>
        <v>24000</v>
      </c>
      <c r="P1114">
        <f>Table4[[#This Row],[Total Sales]]-Table4[[#This Row],[COGS]]</f>
        <v>2000</v>
      </c>
      <c r="Q1114" s="1">
        <f>WEEKDAY(Table4[[#This Row],[Sales Date]])</f>
        <v>1</v>
      </c>
    </row>
    <row r="1115" spans="2:17" x14ac:dyDescent="0.25">
      <c r="B1115" t="s">
        <v>1905</v>
      </c>
      <c r="C1115" s="9">
        <v>44025</v>
      </c>
      <c r="D1115" t="s">
        <v>743</v>
      </c>
      <c r="E1115" t="s">
        <v>30</v>
      </c>
      <c r="F1115" t="s">
        <v>31</v>
      </c>
      <c r="G1115" t="s">
        <v>32</v>
      </c>
      <c r="H1115" t="s">
        <v>26</v>
      </c>
      <c r="I1115" t="s">
        <v>39</v>
      </c>
      <c r="J1115">
        <v>2</v>
      </c>
      <c r="K1115" t="s">
        <v>21</v>
      </c>
      <c r="L1115">
        <v>6700</v>
      </c>
      <c r="M1115">
        <v>5000</v>
      </c>
      <c r="N1115">
        <f>Table4[[#This Row],[Qty]]*Table4[[#This Row],[Price]]</f>
        <v>13400</v>
      </c>
      <c r="O1115">
        <f>Table4[[#This Row],[Qty]]*Table4[[#This Row],[Cost]]</f>
        <v>10000</v>
      </c>
      <c r="P1115">
        <f>Table4[[#This Row],[Total Sales]]-Table4[[#This Row],[COGS]]</f>
        <v>3400</v>
      </c>
      <c r="Q1115" s="1">
        <f>WEEKDAY(Table4[[#This Row],[Sales Date]])</f>
        <v>2</v>
      </c>
    </row>
    <row r="1116" spans="2:17" x14ac:dyDescent="0.25">
      <c r="B1116" t="s">
        <v>1906</v>
      </c>
      <c r="C1116" s="9">
        <v>44026</v>
      </c>
      <c r="D1116" t="s">
        <v>745</v>
      </c>
      <c r="E1116" t="s">
        <v>30</v>
      </c>
      <c r="F1116" t="s">
        <v>36</v>
      </c>
      <c r="G1116" t="s">
        <v>37</v>
      </c>
      <c r="H1116" t="s">
        <v>33</v>
      </c>
      <c r="I1116" t="s">
        <v>20</v>
      </c>
      <c r="J1116">
        <v>1</v>
      </c>
      <c r="K1116" t="s">
        <v>21</v>
      </c>
      <c r="L1116">
        <v>6700</v>
      </c>
      <c r="M1116">
        <v>5001</v>
      </c>
      <c r="N1116">
        <f>Table4[[#This Row],[Qty]]*Table4[[#This Row],[Price]]</f>
        <v>6700</v>
      </c>
      <c r="O1116">
        <f>Table4[[#This Row],[Qty]]*Table4[[#This Row],[Cost]]</f>
        <v>5001</v>
      </c>
      <c r="P1116">
        <f>Table4[[#This Row],[Total Sales]]-Table4[[#This Row],[COGS]]</f>
        <v>1699</v>
      </c>
      <c r="Q1116" s="1">
        <f>WEEKDAY(Table4[[#This Row],[Sales Date]])</f>
        <v>3</v>
      </c>
    </row>
    <row r="1117" spans="2:17" x14ac:dyDescent="0.25">
      <c r="B1117" t="s">
        <v>1907</v>
      </c>
      <c r="C1117" s="9">
        <v>44029</v>
      </c>
      <c r="D1117" t="s">
        <v>747</v>
      </c>
      <c r="E1117" t="s">
        <v>16</v>
      </c>
      <c r="F1117" t="s">
        <v>17</v>
      </c>
      <c r="G1117" t="s">
        <v>18</v>
      </c>
      <c r="H1117" t="s">
        <v>19</v>
      </c>
      <c r="I1117" t="s">
        <v>39</v>
      </c>
      <c r="J1117">
        <v>1</v>
      </c>
      <c r="K1117" t="s">
        <v>21</v>
      </c>
      <c r="L1117">
        <v>6700</v>
      </c>
      <c r="M1117">
        <v>5002</v>
      </c>
      <c r="N1117">
        <f>Table4[[#This Row],[Qty]]*Table4[[#This Row],[Price]]</f>
        <v>6700</v>
      </c>
      <c r="O1117">
        <f>Table4[[#This Row],[Qty]]*Table4[[#This Row],[Cost]]</f>
        <v>5002</v>
      </c>
      <c r="P1117">
        <f>Table4[[#This Row],[Total Sales]]-Table4[[#This Row],[COGS]]</f>
        <v>1698</v>
      </c>
      <c r="Q1117" s="1">
        <f>WEEKDAY(Table4[[#This Row],[Sales Date]])</f>
        <v>6</v>
      </c>
    </row>
    <row r="1118" spans="2:17" x14ac:dyDescent="0.25">
      <c r="B1118" t="s">
        <v>1908</v>
      </c>
      <c r="C1118" s="9">
        <v>44029</v>
      </c>
      <c r="D1118" t="s">
        <v>749</v>
      </c>
      <c r="E1118" t="s">
        <v>16</v>
      </c>
      <c r="F1118" t="s">
        <v>17</v>
      </c>
      <c r="G1118" t="s">
        <v>18</v>
      </c>
      <c r="H1118" t="s">
        <v>26</v>
      </c>
      <c r="I1118" t="s">
        <v>39</v>
      </c>
      <c r="J1118">
        <v>2</v>
      </c>
      <c r="K1118" t="s">
        <v>21</v>
      </c>
      <c r="L1118">
        <v>6700</v>
      </c>
      <c r="M1118">
        <v>5000</v>
      </c>
      <c r="N1118">
        <f>Table4[[#This Row],[Qty]]*Table4[[#This Row],[Price]]</f>
        <v>13400</v>
      </c>
      <c r="O1118">
        <f>Table4[[#This Row],[Qty]]*Table4[[#This Row],[Cost]]</f>
        <v>10000</v>
      </c>
      <c r="P1118">
        <f>Table4[[#This Row],[Total Sales]]-Table4[[#This Row],[COGS]]</f>
        <v>3400</v>
      </c>
      <c r="Q1118" s="1">
        <f>WEEKDAY(Table4[[#This Row],[Sales Date]])</f>
        <v>6</v>
      </c>
    </row>
    <row r="1119" spans="2:17" x14ac:dyDescent="0.25">
      <c r="B1119" t="s">
        <v>1909</v>
      </c>
      <c r="C1119" s="9">
        <v>44029</v>
      </c>
      <c r="D1119" t="s">
        <v>751</v>
      </c>
      <c r="E1119" t="s">
        <v>16</v>
      </c>
      <c r="F1119" t="s">
        <v>24</v>
      </c>
      <c r="G1119" t="s">
        <v>25</v>
      </c>
      <c r="H1119" t="s">
        <v>33</v>
      </c>
      <c r="I1119" t="s">
        <v>46</v>
      </c>
      <c r="J1119">
        <v>2</v>
      </c>
      <c r="K1119" t="s">
        <v>21</v>
      </c>
      <c r="L1119">
        <v>6700</v>
      </c>
      <c r="M1119">
        <v>5001</v>
      </c>
      <c r="N1119">
        <f>Table4[[#This Row],[Qty]]*Table4[[#This Row],[Price]]</f>
        <v>13400</v>
      </c>
      <c r="O1119">
        <f>Table4[[#This Row],[Qty]]*Table4[[#This Row],[Cost]]</f>
        <v>10002</v>
      </c>
      <c r="P1119">
        <f>Table4[[#This Row],[Total Sales]]-Table4[[#This Row],[COGS]]</f>
        <v>3398</v>
      </c>
      <c r="Q1119" s="1">
        <f>WEEKDAY(Table4[[#This Row],[Sales Date]])</f>
        <v>6</v>
      </c>
    </row>
    <row r="1120" spans="2:17" x14ac:dyDescent="0.25">
      <c r="B1120" t="s">
        <v>1910</v>
      </c>
      <c r="C1120" s="9">
        <v>44029</v>
      </c>
      <c r="D1120" t="s">
        <v>753</v>
      </c>
      <c r="E1120" t="s">
        <v>30</v>
      </c>
      <c r="F1120" t="s">
        <v>31</v>
      </c>
      <c r="G1120" t="s">
        <v>32</v>
      </c>
      <c r="H1120" t="s">
        <v>19</v>
      </c>
      <c r="I1120" t="s">
        <v>20</v>
      </c>
      <c r="J1120">
        <v>1</v>
      </c>
      <c r="K1120" t="s">
        <v>21</v>
      </c>
      <c r="L1120">
        <v>6700</v>
      </c>
      <c r="M1120">
        <v>5002</v>
      </c>
      <c r="N1120">
        <f>Table4[[#This Row],[Qty]]*Table4[[#This Row],[Price]]</f>
        <v>6700</v>
      </c>
      <c r="O1120">
        <f>Table4[[#This Row],[Qty]]*Table4[[#This Row],[Cost]]</f>
        <v>5002</v>
      </c>
      <c r="P1120">
        <f>Table4[[#This Row],[Total Sales]]-Table4[[#This Row],[COGS]]</f>
        <v>1698</v>
      </c>
      <c r="Q1120" s="1">
        <f>WEEKDAY(Table4[[#This Row],[Sales Date]])</f>
        <v>6</v>
      </c>
    </row>
    <row r="1121" spans="2:17" x14ac:dyDescent="0.25">
      <c r="B1121" t="s">
        <v>1911</v>
      </c>
      <c r="C1121" s="9">
        <v>44029</v>
      </c>
      <c r="D1121" t="s">
        <v>755</v>
      </c>
      <c r="E1121" t="s">
        <v>30</v>
      </c>
      <c r="F1121" t="s">
        <v>36</v>
      </c>
      <c r="G1121" t="s">
        <v>37</v>
      </c>
      <c r="H1121" t="s">
        <v>26</v>
      </c>
      <c r="I1121" t="s">
        <v>39</v>
      </c>
      <c r="J1121">
        <v>1</v>
      </c>
      <c r="K1121" t="s">
        <v>21</v>
      </c>
      <c r="L1121">
        <v>6700</v>
      </c>
      <c r="M1121">
        <v>5000</v>
      </c>
      <c r="N1121">
        <f>Table4[[#This Row],[Qty]]*Table4[[#This Row],[Price]]</f>
        <v>6700</v>
      </c>
      <c r="O1121">
        <f>Table4[[#This Row],[Qty]]*Table4[[#This Row],[Cost]]</f>
        <v>5000</v>
      </c>
      <c r="P1121">
        <f>Table4[[#This Row],[Total Sales]]-Table4[[#This Row],[COGS]]</f>
        <v>1700</v>
      </c>
      <c r="Q1121" s="1">
        <f>WEEKDAY(Table4[[#This Row],[Sales Date]])</f>
        <v>6</v>
      </c>
    </row>
    <row r="1122" spans="2:17" x14ac:dyDescent="0.25">
      <c r="B1122" t="s">
        <v>1912</v>
      </c>
      <c r="C1122" s="9">
        <v>44032</v>
      </c>
      <c r="D1122" t="s">
        <v>757</v>
      </c>
      <c r="E1122" t="s">
        <v>30</v>
      </c>
      <c r="F1122" t="s">
        <v>17</v>
      </c>
      <c r="G1122" t="s">
        <v>18</v>
      </c>
      <c r="H1122" t="s">
        <v>33</v>
      </c>
      <c r="I1122" t="s">
        <v>39</v>
      </c>
      <c r="J1122">
        <v>2</v>
      </c>
      <c r="K1122" t="s">
        <v>21</v>
      </c>
      <c r="L1122">
        <v>6700</v>
      </c>
      <c r="M1122">
        <v>5001</v>
      </c>
      <c r="N1122">
        <f>Table4[[#This Row],[Qty]]*Table4[[#This Row],[Price]]</f>
        <v>13400</v>
      </c>
      <c r="O1122">
        <f>Table4[[#This Row],[Qty]]*Table4[[#This Row],[Cost]]</f>
        <v>10002</v>
      </c>
      <c r="P1122">
        <f>Table4[[#This Row],[Total Sales]]-Table4[[#This Row],[COGS]]</f>
        <v>3398</v>
      </c>
      <c r="Q1122" s="1">
        <f>WEEKDAY(Table4[[#This Row],[Sales Date]])</f>
        <v>2</v>
      </c>
    </row>
    <row r="1123" spans="2:17" x14ac:dyDescent="0.25">
      <c r="B1123" t="s">
        <v>1913</v>
      </c>
      <c r="C1123" s="9">
        <v>44033</v>
      </c>
      <c r="D1123" t="s">
        <v>759</v>
      </c>
      <c r="E1123" t="s">
        <v>30</v>
      </c>
      <c r="F1123" t="s">
        <v>17</v>
      </c>
      <c r="G1123" t="s">
        <v>18</v>
      </c>
      <c r="H1123" t="s">
        <v>19</v>
      </c>
      <c r="I1123" t="s">
        <v>20</v>
      </c>
      <c r="J1123">
        <v>2</v>
      </c>
      <c r="K1123" t="s">
        <v>21</v>
      </c>
      <c r="L1123">
        <v>6700</v>
      </c>
      <c r="M1123">
        <v>5002</v>
      </c>
      <c r="N1123">
        <f>Table4[[#This Row],[Qty]]*Table4[[#This Row],[Price]]</f>
        <v>13400</v>
      </c>
      <c r="O1123">
        <f>Table4[[#This Row],[Qty]]*Table4[[#This Row],[Cost]]</f>
        <v>10004</v>
      </c>
      <c r="P1123">
        <f>Table4[[#This Row],[Total Sales]]-Table4[[#This Row],[COGS]]</f>
        <v>3396</v>
      </c>
      <c r="Q1123" s="1">
        <f>WEEKDAY(Table4[[#This Row],[Sales Date]])</f>
        <v>3</v>
      </c>
    </row>
    <row r="1124" spans="2:17" x14ac:dyDescent="0.25">
      <c r="B1124" t="s">
        <v>1914</v>
      </c>
      <c r="C1124" s="9">
        <v>44034</v>
      </c>
      <c r="D1124" t="s">
        <v>761</v>
      </c>
      <c r="E1124" t="s">
        <v>16</v>
      </c>
      <c r="F1124" t="s">
        <v>24</v>
      </c>
      <c r="G1124" t="s">
        <v>25</v>
      </c>
      <c r="H1124" t="s">
        <v>26</v>
      </c>
      <c r="I1124" t="s">
        <v>39</v>
      </c>
      <c r="J1124">
        <v>1</v>
      </c>
      <c r="K1124" t="s">
        <v>21</v>
      </c>
      <c r="L1124">
        <v>22000</v>
      </c>
      <c r="M1124">
        <v>20000</v>
      </c>
      <c r="N1124">
        <f>Table4[[#This Row],[Qty]]*Table4[[#This Row],[Price]]</f>
        <v>22000</v>
      </c>
      <c r="O1124">
        <f>Table4[[#This Row],[Qty]]*Table4[[#This Row],[Cost]]</f>
        <v>20000</v>
      </c>
      <c r="P1124">
        <f>Table4[[#This Row],[Total Sales]]-Table4[[#This Row],[COGS]]</f>
        <v>2000</v>
      </c>
      <c r="Q1124" s="1">
        <f>WEEKDAY(Table4[[#This Row],[Sales Date]])</f>
        <v>4</v>
      </c>
    </row>
    <row r="1125" spans="2:17" x14ac:dyDescent="0.25">
      <c r="B1125" t="s">
        <v>1915</v>
      </c>
      <c r="C1125" s="9">
        <v>44035</v>
      </c>
      <c r="D1125" t="s">
        <v>763</v>
      </c>
      <c r="E1125" t="s">
        <v>30</v>
      </c>
      <c r="F1125" t="s">
        <v>31</v>
      </c>
      <c r="G1125" t="s">
        <v>32</v>
      </c>
      <c r="H1125" t="s">
        <v>33</v>
      </c>
      <c r="I1125" t="s">
        <v>20</v>
      </c>
      <c r="J1125">
        <v>1</v>
      </c>
      <c r="K1125" t="s">
        <v>27</v>
      </c>
      <c r="L1125">
        <v>10000</v>
      </c>
      <c r="M1125">
        <v>9000</v>
      </c>
      <c r="N1125">
        <f>Table4[[#This Row],[Qty]]*Table4[[#This Row],[Price]]</f>
        <v>10000</v>
      </c>
      <c r="O1125">
        <f>Table4[[#This Row],[Qty]]*Table4[[#This Row],[Cost]]</f>
        <v>9000</v>
      </c>
      <c r="P1125">
        <f>Table4[[#This Row],[Total Sales]]-Table4[[#This Row],[COGS]]</f>
        <v>1000</v>
      </c>
      <c r="Q1125" s="1">
        <f>WEEKDAY(Table4[[#This Row],[Sales Date]])</f>
        <v>5</v>
      </c>
    </row>
    <row r="1126" spans="2:17" x14ac:dyDescent="0.25">
      <c r="B1126" t="s">
        <v>1916</v>
      </c>
      <c r="C1126" s="9">
        <v>44036</v>
      </c>
      <c r="D1126" t="s">
        <v>765</v>
      </c>
      <c r="E1126" t="s">
        <v>30</v>
      </c>
      <c r="F1126" t="s">
        <v>36</v>
      </c>
      <c r="G1126" t="s">
        <v>37</v>
      </c>
      <c r="H1126" t="s">
        <v>19</v>
      </c>
      <c r="I1126" t="s">
        <v>20</v>
      </c>
      <c r="J1126">
        <v>1</v>
      </c>
      <c r="K1126" t="s">
        <v>21</v>
      </c>
      <c r="L1126">
        <v>8500</v>
      </c>
      <c r="M1126">
        <v>7600</v>
      </c>
      <c r="N1126">
        <f>Table4[[#This Row],[Qty]]*Table4[[#This Row],[Price]]</f>
        <v>8500</v>
      </c>
      <c r="O1126">
        <f>Table4[[#This Row],[Qty]]*Table4[[#This Row],[Cost]]</f>
        <v>7600</v>
      </c>
      <c r="P1126">
        <f>Table4[[#This Row],[Total Sales]]-Table4[[#This Row],[COGS]]</f>
        <v>900</v>
      </c>
      <c r="Q1126" s="1">
        <f>WEEKDAY(Table4[[#This Row],[Sales Date]])</f>
        <v>6</v>
      </c>
    </row>
    <row r="1127" spans="2:17" x14ac:dyDescent="0.25">
      <c r="B1127" t="s">
        <v>1917</v>
      </c>
      <c r="C1127" s="9">
        <v>44039</v>
      </c>
      <c r="D1127" t="s">
        <v>767</v>
      </c>
      <c r="E1127" t="s">
        <v>30</v>
      </c>
      <c r="F1127" t="s">
        <v>17</v>
      </c>
      <c r="G1127" t="s">
        <v>18</v>
      </c>
      <c r="H1127" t="s">
        <v>26</v>
      </c>
      <c r="I1127" t="s">
        <v>46</v>
      </c>
      <c r="J1127">
        <v>2</v>
      </c>
      <c r="K1127" t="s">
        <v>27</v>
      </c>
      <c r="L1127">
        <v>8500</v>
      </c>
      <c r="M1127">
        <v>7600</v>
      </c>
      <c r="N1127">
        <f>Table4[[#This Row],[Qty]]*Table4[[#This Row],[Price]]</f>
        <v>17000</v>
      </c>
      <c r="O1127">
        <f>Table4[[#This Row],[Qty]]*Table4[[#This Row],[Cost]]</f>
        <v>15200</v>
      </c>
      <c r="P1127">
        <f>Table4[[#This Row],[Total Sales]]-Table4[[#This Row],[COGS]]</f>
        <v>1800</v>
      </c>
      <c r="Q1127" s="1">
        <f>WEEKDAY(Table4[[#This Row],[Sales Date]])</f>
        <v>2</v>
      </c>
    </row>
    <row r="1128" spans="2:17" x14ac:dyDescent="0.25">
      <c r="B1128" t="s">
        <v>1918</v>
      </c>
      <c r="C1128" s="9">
        <v>44039</v>
      </c>
      <c r="D1128" t="s">
        <v>769</v>
      </c>
      <c r="E1128" t="s">
        <v>30</v>
      </c>
      <c r="F1128" t="s">
        <v>17</v>
      </c>
      <c r="G1128" t="s">
        <v>18</v>
      </c>
      <c r="H1128" t="s">
        <v>33</v>
      </c>
      <c r="I1128" t="s">
        <v>20</v>
      </c>
      <c r="J1128">
        <v>3</v>
      </c>
      <c r="K1128" t="s">
        <v>21</v>
      </c>
      <c r="L1128">
        <v>13200.000000000002</v>
      </c>
      <c r="M1128">
        <v>12000</v>
      </c>
      <c r="N1128">
        <f>Table4[[#This Row],[Qty]]*Table4[[#This Row],[Price]]</f>
        <v>39600.000000000007</v>
      </c>
      <c r="O1128">
        <f>Table4[[#This Row],[Qty]]*Table4[[#This Row],[Cost]]</f>
        <v>36000</v>
      </c>
      <c r="P1128">
        <f>Table4[[#This Row],[Total Sales]]-Table4[[#This Row],[COGS]]</f>
        <v>3600.0000000000073</v>
      </c>
      <c r="Q1128" s="1">
        <f>WEEKDAY(Table4[[#This Row],[Sales Date]])</f>
        <v>2</v>
      </c>
    </row>
    <row r="1129" spans="2:17" x14ac:dyDescent="0.25">
      <c r="B1129" t="s">
        <v>1919</v>
      </c>
      <c r="C1129" s="9">
        <v>44039</v>
      </c>
      <c r="D1129" t="s">
        <v>771</v>
      </c>
      <c r="E1129" t="s">
        <v>30</v>
      </c>
      <c r="F1129" t="s">
        <v>24</v>
      </c>
      <c r="G1129" t="s">
        <v>25</v>
      </c>
      <c r="H1129" t="s">
        <v>19</v>
      </c>
      <c r="I1129" t="s">
        <v>20</v>
      </c>
      <c r="J1129">
        <v>2</v>
      </c>
      <c r="K1129" t="s">
        <v>21</v>
      </c>
      <c r="L1129">
        <v>22000</v>
      </c>
      <c r="M1129">
        <v>20000</v>
      </c>
      <c r="N1129">
        <f>Table4[[#This Row],[Qty]]*Table4[[#This Row],[Price]]</f>
        <v>44000</v>
      </c>
      <c r="O1129">
        <f>Table4[[#This Row],[Qty]]*Table4[[#This Row],[Cost]]</f>
        <v>40000</v>
      </c>
      <c r="P1129">
        <f>Table4[[#This Row],[Total Sales]]-Table4[[#This Row],[COGS]]</f>
        <v>4000</v>
      </c>
      <c r="Q1129" s="1">
        <f>WEEKDAY(Table4[[#This Row],[Sales Date]])</f>
        <v>2</v>
      </c>
    </row>
    <row r="1130" spans="2:17" x14ac:dyDescent="0.25">
      <c r="B1130" t="s">
        <v>1920</v>
      </c>
      <c r="C1130" s="9">
        <v>44039</v>
      </c>
      <c r="D1130" t="s">
        <v>773</v>
      </c>
      <c r="E1130" t="s">
        <v>30</v>
      </c>
      <c r="F1130" t="s">
        <v>31</v>
      </c>
      <c r="G1130" t="s">
        <v>32</v>
      </c>
      <c r="H1130" t="s">
        <v>26</v>
      </c>
      <c r="I1130" t="s">
        <v>20</v>
      </c>
      <c r="J1130">
        <v>2</v>
      </c>
      <c r="K1130" t="s">
        <v>21</v>
      </c>
      <c r="L1130">
        <v>7700</v>
      </c>
      <c r="M1130">
        <v>7000</v>
      </c>
      <c r="N1130">
        <f>Table4[[#This Row],[Qty]]*Table4[[#This Row],[Price]]</f>
        <v>15400</v>
      </c>
      <c r="O1130">
        <f>Table4[[#This Row],[Qty]]*Table4[[#This Row],[Cost]]</f>
        <v>14000</v>
      </c>
      <c r="P1130">
        <f>Table4[[#This Row],[Total Sales]]-Table4[[#This Row],[COGS]]</f>
        <v>1400</v>
      </c>
      <c r="Q1130" s="1">
        <f>WEEKDAY(Table4[[#This Row],[Sales Date]])</f>
        <v>2</v>
      </c>
    </row>
    <row r="1131" spans="2:17" x14ac:dyDescent="0.25">
      <c r="B1131" t="s">
        <v>1921</v>
      </c>
      <c r="C1131" s="9">
        <v>44039</v>
      </c>
      <c r="D1131" t="s">
        <v>775</v>
      </c>
      <c r="E1131" t="s">
        <v>30</v>
      </c>
      <c r="F1131" t="s">
        <v>36</v>
      </c>
      <c r="G1131" t="s">
        <v>37</v>
      </c>
      <c r="H1131" t="s">
        <v>33</v>
      </c>
      <c r="I1131" t="s">
        <v>46</v>
      </c>
      <c r="J1131">
        <v>3</v>
      </c>
      <c r="K1131" t="s">
        <v>21</v>
      </c>
      <c r="L1131">
        <v>22000</v>
      </c>
      <c r="M1131">
        <v>20000</v>
      </c>
      <c r="N1131">
        <f>Table4[[#This Row],[Qty]]*Table4[[#This Row],[Price]]</f>
        <v>66000</v>
      </c>
      <c r="O1131">
        <f>Table4[[#This Row],[Qty]]*Table4[[#This Row],[Cost]]</f>
        <v>60000</v>
      </c>
      <c r="P1131">
        <f>Table4[[#This Row],[Total Sales]]-Table4[[#This Row],[COGS]]</f>
        <v>6000</v>
      </c>
      <c r="Q1131" s="1">
        <f>WEEKDAY(Table4[[#This Row],[Sales Date]])</f>
        <v>2</v>
      </c>
    </row>
    <row r="1132" spans="2:17" x14ac:dyDescent="0.25">
      <c r="B1132" t="s">
        <v>1922</v>
      </c>
      <c r="C1132" s="9">
        <v>44042</v>
      </c>
      <c r="D1132" t="s">
        <v>777</v>
      </c>
      <c r="E1132" t="s">
        <v>30</v>
      </c>
      <c r="F1132" t="s">
        <v>17</v>
      </c>
      <c r="G1132" t="s">
        <v>18</v>
      </c>
      <c r="H1132" t="s">
        <v>19</v>
      </c>
      <c r="I1132" t="s">
        <v>20</v>
      </c>
      <c r="J1132">
        <v>1</v>
      </c>
      <c r="K1132" t="s">
        <v>21</v>
      </c>
      <c r="L1132">
        <v>44000</v>
      </c>
      <c r="M1132">
        <v>40000</v>
      </c>
      <c r="N1132">
        <f>Table4[[#This Row],[Qty]]*Table4[[#This Row],[Price]]</f>
        <v>44000</v>
      </c>
      <c r="O1132">
        <f>Table4[[#This Row],[Qty]]*Table4[[#This Row],[Cost]]</f>
        <v>40000</v>
      </c>
      <c r="P1132">
        <f>Table4[[#This Row],[Total Sales]]-Table4[[#This Row],[COGS]]</f>
        <v>4000</v>
      </c>
      <c r="Q1132" s="1">
        <f>WEEKDAY(Table4[[#This Row],[Sales Date]])</f>
        <v>5</v>
      </c>
    </row>
    <row r="1133" spans="2:17" x14ac:dyDescent="0.25">
      <c r="B1133" t="s">
        <v>1923</v>
      </c>
      <c r="C1133" s="9">
        <v>44013</v>
      </c>
      <c r="D1133" t="s">
        <v>779</v>
      </c>
      <c r="E1133" t="s">
        <v>30</v>
      </c>
      <c r="F1133" t="s">
        <v>17</v>
      </c>
      <c r="G1133" t="s">
        <v>18</v>
      </c>
      <c r="H1133" t="s">
        <v>26</v>
      </c>
      <c r="I1133" t="s">
        <v>20</v>
      </c>
      <c r="J1133">
        <v>2</v>
      </c>
      <c r="K1133" t="s">
        <v>21</v>
      </c>
      <c r="L1133">
        <v>19800</v>
      </c>
      <c r="M1133">
        <v>18000</v>
      </c>
      <c r="N1133">
        <f>Table4[[#This Row],[Qty]]*Table4[[#This Row],[Price]]</f>
        <v>39600</v>
      </c>
      <c r="O1133">
        <f>Table4[[#This Row],[Qty]]*Table4[[#This Row],[Cost]]</f>
        <v>36000</v>
      </c>
      <c r="P1133">
        <f>Table4[[#This Row],[Total Sales]]-Table4[[#This Row],[COGS]]</f>
        <v>3600</v>
      </c>
      <c r="Q1133" s="1">
        <f>WEEKDAY(Table4[[#This Row],[Sales Date]])</f>
        <v>4</v>
      </c>
    </row>
    <row r="1134" spans="2:17" x14ac:dyDescent="0.25">
      <c r="B1134" t="s">
        <v>1924</v>
      </c>
      <c r="C1134" s="9">
        <v>44013</v>
      </c>
      <c r="D1134" t="s">
        <v>781</v>
      </c>
      <c r="E1134" t="s">
        <v>30</v>
      </c>
      <c r="F1134" t="s">
        <v>24</v>
      </c>
      <c r="G1134" t="s">
        <v>25</v>
      </c>
      <c r="H1134" t="s">
        <v>33</v>
      </c>
      <c r="I1134" t="s">
        <v>20</v>
      </c>
      <c r="J1134">
        <v>2</v>
      </c>
      <c r="K1134" t="s">
        <v>21</v>
      </c>
      <c r="L1134">
        <v>9950</v>
      </c>
      <c r="M1134">
        <v>9000</v>
      </c>
      <c r="N1134">
        <f>Table4[[#This Row],[Qty]]*Table4[[#This Row],[Price]]</f>
        <v>19900</v>
      </c>
      <c r="O1134">
        <f>Table4[[#This Row],[Qty]]*Table4[[#This Row],[Cost]]</f>
        <v>18000</v>
      </c>
      <c r="P1134">
        <f>Table4[[#This Row],[Total Sales]]-Table4[[#This Row],[COGS]]</f>
        <v>1900</v>
      </c>
      <c r="Q1134" s="1">
        <f>WEEKDAY(Table4[[#This Row],[Sales Date]])</f>
        <v>4</v>
      </c>
    </row>
    <row r="1135" spans="2:17" x14ac:dyDescent="0.25">
      <c r="B1135" t="s">
        <v>1925</v>
      </c>
      <c r="C1135" s="9">
        <v>44014</v>
      </c>
      <c r="D1135" t="s">
        <v>783</v>
      </c>
      <c r="E1135" t="s">
        <v>30</v>
      </c>
      <c r="F1135" t="s">
        <v>31</v>
      </c>
      <c r="G1135" t="s">
        <v>32</v>
      </c>
      <c r="H1135" t="s">
        <v>19</v>
      </c>
      <c r="I1135" t="s">
        <v>20</v>
      </c>
      <c r="J1135">
        <v>2</v>
      </c>
      <c r="K1135" t="s">
        <v>21</v>
      </c>
      <c r="L1135">
        <v>7700</v>
      </c>
      <c r="M1135">
        <v>7000</v>
      </c>
      <c r="N1135">
        <f>Table4[[#This Row],[Qty]]*Table4[[#This Row],[Price]]</f>
        <v>15400</v>
      </c>
      <c r="O1135">
        <f>Table4[[#This Row],[Qty]]*Table4[[#This Row],[Cost]]</f>
        <v>14000</v>
      </c>
      <c r="P1135">
        <f>Table4[[#This Row],[Total Sales]]-Table4[[#This Row],[COGS]]</f>
        <v>1400</v>
      </c>
      <c r="Q1135" s="1">
        <f>WEEKDAY(Table4[[#This Row],[Sales Date]])</f>
        <v>5</v>
      </c>
    </row>
    <row r="1136" spans="2:17" x14ac:dyDescent="0.25">
      <c r="B1136" t="s">
        <v>1926</v>
      </c>
      <c r="C1136" s="9">
        <v>44015</v>
      </c>
      <c r="D1136" t="s">
        <v>785</v>
      </c>
      <c r="E1136" t="s">
        <v>30</v>
      </c>
      <c r="F1136" t="s">
        <v>36</v>
      </c>
      <c r="G1136" t="s">
        <v>37</v>
      </c>
      <c r="H1136" t="s">
        <v>26</v>
      </c>
      <c r="I1136" t="s">
        <v>39</v>
      </c>
      <c r="J1136">
        <v>4</v>
      </c>
      <c r="K1136" t="s">
        <v>21</v>
      </c>
      <c r="L1136">
        <v>11000</v>
      </c>
      <c r="M1136">
        <v>10000</v>
      </c>
      <c r="N1136">
        <f>Table4[[#This Row],[Qty]]*Table4[[#This Row],[Price]]</f>
        <v>44000</v>
      </c>
      <c r="O1136">
        <f>Table4[[#This Row],[Qty]]*Table4[[#This Row],[Cost]]</f>
        <v>40000</v>
      </c>
      <c r="P1136">
        <f>Table4[[#This Row],[Total Sales]]-Table4[[#This Row],[COGS]]</f>
        <v>4000</v>
      </c>
      <c r="Q1136" s="1">
        <f>WEEKDAY(Table4[[#This Row],[Sales Date]])</f>
        <v>6</v>
      </c>
    </row>
    <row r="1137" spans="2:17" x14ac:dyDescent="0.25">
      <c r="B1137" t="s">
        <v>1927</v>
      </c>
      <c r="C1137" s="9">
        <v>44016</v>
      </c>
      <c r="D1137" t="s">
        <v>787</v>
      </c>
      <c r="E1137" t="s">
        <v>30</v>
      </c>
      <c r="F1137" t="s">
        <v>17</v>
      </c>
      <c r="G1137" t="s">
        <v>18</v>
      </c>
      <c r="H1137" t="s">
        <v>33</v>
      </c>
      <c r="I1137" t="s">
        <v>39</v>
      </c>
      <c r="J1137">
        <v>1</v>
      </c>
      <c r="K1137" t="s">
        <v>21</v>
      </c>
      <c r="L1137">
        <v>13200.000000000002</v>
      </c>
      <c r="M1137">
        <v>12000</v>
      </c>
      <c r="N1137">
        <f>Table4[[#This Row],[Qty]]*Table4[[#This Row],[Price]]</f>
        <v>13200.000000000002</v>
      </c>
      <c r="O1137">
        <f>Table4[[#This Row],[Qty]]*Table4[[#This Row],[Cost]]</f>
        <v>12000</v>
      </c>
      <c r="P1137">
        <f>Table4[[#This Row],[Total Sales]]-Table4[[#This Row],[COGS]]</f>
        <v>1200.0000000000018</v>
      </c>
      <c r="Q1137" s="1">
        <f>WEEKDAY(Table4[[#This Row],[Sales Date]])</f>
        <v>7</v>
      </c>
    </row>
    <row r="1138" spans="2:17" x14ac:dyDescent="0.25">
      <c r="B1138" t="s">
        <v>1928</v>
      </c>
      <c r="C1138" s="9">
        <v>44019</v>
      </c>
      <c r="D1138" t="s">
        <v>789</v>
      </c>
      <c r="E1138" t="s">
        <v>16</v>
      </c>
      <c r="F1138" t="s">
        <v>17</v>
      </c>
      <c r="G1138" t="s">
        <v>18</v>
      </c>
      <c r="H1138" t="s">
        <v>19</v>
      </c>
      <c r="I1138" t="s">
        <v>59</v>
      </c>
      <c r="J1138">
        <v>2</v>
      </c>
      <c r="K1138" t="s">
        <v>21</v>
      </c>
      <c r="L1138">
        <v>9950</v>
      </c>
      <c r="M1138">
        <v>9000</v>
      </c>
      <c r="N1138">
        <f>Table4[[#This Row],[Qty]]*Table4[[#This Row],[Price]]</f>
        <v>19900</v>
      </c>
      <c r="O1138">
        <f>Table4[[#This Row],[Qty]]*Table4[[#This Row],[Cost]]</f>
        <v>18000</v>
      </c>
      <c r="P1138">
        <f>Table4[[#This Row],[Total Sales]]-Table4[[#This Row],[COGS]]</f>
        <v>1900</v>
      </c>
      <c r="Q1138" s="1">
        <f>WEEKDAY(Table4[[#This Row],[Sales Date]])</f>
        <v>3</v>
      </c>
    </row>
    <row r="1139" spans="2:17" x14ac:dyDescent="0.25">
      <c r="B1139" t="s">
        <v>1929</v>
      </c>
      <c r="C1139" s="9">
        <v>44019</v>
      </c>
      <c r="D1139" t="s">
        <v>791</v>
      </c>
      <c r="E1139" t="s">
        <v>16</v>
      </c>
      <c r="F1139" t="s">
        <v>24</v>
      </c>
      <c r="G1139" t="s">
        <v>25</v>
      </c>
      <c r="H1139" t="s">
        <v>26</v>
      </c>
      <c r="I1139" t="s">
        <v>46</v>
      </c>
      <c r="J1139">
        <v>2</v>
      </c>
      <c r="K1139" t="s">
        <v>21</v>
      </c>
      <c r="L1139">
        <v>7700</v>
      </c>
      <c r="M1139">
        <v>7000</v>
      </c>
      <c r="N1139">
        <f>Table4[[#This Row],[Qty]]*Table4[[#This Row],[Price]]</f>
        <v>15400</v>
      </c>
      <c r="O1139">
        <f>Table4[[#This Row],[Qty]]*Table4[[#This Row],[Cost]]</f>
        <v>14000</v>
      </c>
      <c r="P1139">
        <f>Table4[[#This Row],[Total Sales]]-Table4[[#This Row],[COGS]]</f>
        <v>1400</v>
      </c>
      <c r="Q1139" s="1">
        <f>WEEKDAY(Table4[[#This Row],[Sales Date]])</f>
        <v>3</v>
      </c>
    </row>
    <row r="1140" spans="2:17" x14ac:dyDescent="0.25">
      <c r="B1140" t="s">
        <v>1930</v>
      </c>
      <c r="C1140" s="9">
        <v>44019</v>
      </c>
      <c r="D1140" t="s">
        <v>793</v>
      </c>
      <c r="E1140" t="s">
        <v>16</v>
      </c>
      <c r="F1140" t="s">
        <v>31</v>
      </c>
      <c r="G1140" t="s">
        <v>32</v>
      </c>
      <c r="H1140" t="s">
        <v>33</v>
      </c>
      <c r="I1140" t="s">
        <v>46</v>
      </c>
      <c r="J1140">
        <v>4</v>
      </c>
      <c r="K1140" t="s">
        <v>21</v>
      </c>
      <c r="L1140">
        <v>11000</v>
      </c>
      <c r="M1140">
        <v>10000</v>
      </c>
      <c r="N1140">
        <f>Table4[[#This Row],[Qty]]*Table4[[#This Row],[Price]]</f>
        <v>44000</v>
      </c>
      <c r="O1140">
        <f>Table4[[#This Row],[Qty]]*Table4[[#This Row],[Cost]]</f>
        <v>40000</v>
      </c>
      <c r="P1140">
        <f>Table4[[#This Row],[Total Sales]]-Table4[[#This Row],[COGS]]</f>
        <v>4000</v>
      </c>
      <c r="Q1140" s="1">
        <f>WEEKDAY(Table4[[#This Row],[Sales Date]])</f>
        <v>3</v>
      </c>
    </row>
    <row r="1141" spans="2:17" x14ac:dyDescent="0.25">
      <c r="B1141" t="s">
        <v>1931</v>
      </c>
      <c r="C1141" s="9">
        <v>44019</v>
      </c>
      <c r="D1141" t="s">
        <v>795</v>
      </c>
      <c r="E1141" t="s">
        <v>30</v>
      </c>
      <c r="F1141" t="s">
        <v>36</v>
      </c>
      <c r="G1141" t="s">
        <v>37</v>
      </c>
      <c r="H1141" t="s">
        <v>19</v>
      </c>
      <c r="I1141" t="s">
        <v>20</v>
      </c>
      <c r="J1141">
        <v>1</v>
      </c>
      <c r="K1141" t="s">
        <v>21</v>
      </c>
      <c r="L1141">
        <v>13200.000000000002</v>
      </c>
      <c r="M1141">
        <v>12000</v>
      </c>
      <c r="N1141">
        <f>Table4[[#This Row],[Qty]]*Table4[[#This Row],[Price]]</f>
        <v>13200.000000000002</v>
      </c>
      <c r="O1141">
        <f>Table4[[#This Row],[Qty]]*Table4[[#This Row],[Cost]]</f>
        <v>12000</v>
      </c>
      <c r="P1141">
        <f>Table4[[#This Row],[Total Sales]]-Table4[[#This Row],[COGS]]</f>
        <v>1200.0000000000018</v>
      </c>
      <c r="Q1141" s="1">
        <f>WEEKDAY(Table4[[#This Row],[Sales Date]])</f>
        <v>3</v>
      </c>
    </row>
    <row r="1142" spans="2:17" x14ac:dyDescent="0.25">
      <c r="B1142" t="s">
        <v>1932</v>
      </c>
      <c r="C1142" s="9">
        <v>44019</v>
      </c>
      <c r="D1142" t="s">
        <v>797</v>
      </c>
      <c r="E1142" t="s">
        <v>30</v>
      </c>
      <c r="F1142" t="s">
        <v>17</v>
      </c>
      <c r="G1142" t="s">
        <v>18</v>
      </c>
      <c r="H1142" t="s">
        <v>26</v>
      </c>
      <c r="I1142" t="s">
        <v>20</v>
      </c>
      <c r="J1142">
        <v>2</v>
      </c>
      <c r="K1142" t="s">
        <v>21</v>
      </c>
      <c r="L1142">
        <v>1900</v>
      </c>
      <c r="M1142">
        <v>1800</v>
      </c>
      <c r="N1142">
        <f>Table4[[#This Row],[Qty]]*Table4[[#This Row],[Price]]</f>
        <v>3800</v>
      </c>
      <c r="O1142">
        <f>Table4[[#This Row],[Qty]]*Table4[[#This Row],[Cost]]</f>
        <v>3600</v>
      </c>
      <c r="P1142">
        <f>Table4[[#This Row],[Total Sales]]-Table4[[#This Row],[COGS]]</f>
        <v>200</v>
      </c>
      <c r="Q1142" s="1">
        <f>WEEKDAY(Table4[[#This Row],[Sales Date]])</f>
        <v>3</v>
      </c>
    </row>
    <row r="1143" spans="2:17" x14ac:dyDescent="0.25">
      <c r="B1143" t="s">
        <v>1933</v>
      </c>
      <c r="C1143" s="9">
        <v>44022</v>
      </c>
      <c r="D1143" t="s">
        <v>799</v>
      </c>
      <c r="E1143" t="s">
        <v>30</v>
      </c>
      <c r="F1143" t="s">
        <v>17</v>
      </c>
      <c r="G1143" t="s">
        <v>18</v>
      </c>
      <c r="H1143" t="s">
        <v>33</v>
      </c>
      <c r="I1143" t="s">
        <v>39</v>
      </c>
      <c r="J1143">
        <v>2</v>
      </c>
      <c r="K1143" t="s">
        <v>21</v>
      </c>
      <c r="L1143">
        <v>200</v>
      </c>
      <c r="M1143">
        <v>190</v>
      </c>
      <c r="N1143">
        <f>Table4[[#This Row],[Qty]]*Table4[[#This Row],[Price]]</f>
        <v>400</v>
      </c>
      <c r="O1143">
        <f>Table4[[#This Row],[Qty]]*Table4[[#This Row],[Cost]]</f>
        <v>380</v>
      </c>
      <c r="P1143">
        <f>Table4[[#This Row],[Total Sales]]-Table4[[#This Row],[COGS]]</f>
        <v>20</v>
      </c>
      <c r="Q1143" s="1">
        <f>WEEKDAY(Table4[[#This Row],[Sales Date]])</f>
        <v>6</v>
      </c>
    </row>
    <row r="1144" spans="2:17" x14ac:dyDescent="0.25">
      <c r="B1144" t="s">
        <v>1934</v>
      </c>
      <c r="C1144" s="9">
        <v>44023</v>
      </c>
      <c r="D1144" t="s">
        <v>801</v>
      </c>
      <c r="E1144" t="s">
        <v>30</v>
      </c>
      <c r="F1144" t="s">
        <v>24</v>
      </c>
      <c r="G1144" t="s">
        <v>25</v>
      </c>
      <c r="H1144" t="s">
        <v>19</v>
      </c>
      <c r="I1144" t="s">
        <v>20</v>
      </c>
      <c r="J1144">
        <v>1</v>
      </c>
      <c r="K1144" t="s">
        <v>21</v>
      </c>
      <c r="L1144">
        <v>2250</v>
      </c>
      <c r="M1144">
        <v>2200</v>
      </c>
      <c r="N1144">
        <f>Table4[[#This Row],[Qty]]*Table4[[#This Row],[Price]]</f>
        <v>2250</v>
      </c>
      <c r="O1144">
        <f>Table4[[#This Row],[Qty]]*Table4[[#This Row],[Cost]]</f>
        <v>2200</v>
      </c>
      <c r="P1144">
        <f>Table4[[#This Row],[Total Sales]]-Table4[[#This Row],[COGS]]</f>
        <v>50</v>
      </c>
      <c r="Q1144" s="1">
        <f>WEEKDAY(Table4[[#This Row],[Sales Date]])</f>
        <v>7</v>
      </c>
    </row>
    <row r="1145" spans="2:17" x14ac:dyDescent="0.25">
      <c r="B1145" t="s">
        <v>1935</v>
      </c>
      <c r="C1145" s="9">
        <v>44024</v>
      </c>
      <c r="E1145" t="s">
        <v>16</v>
      </c>
      <c r="F1145" t="s">
        <v>31</v>
      </c>
      <c r="G1145" t="s">
        <v>32</v>
      </c>
      <c r="H1145" t="s">
        <v>26</v>
      </c>
      <c r="I1145" t="s">
        <v>20</v>
      </c>
      <c r="J1145">
        <v>1</v>
      </c>
      <c r="K1145" t="s">
        <v>21</v>
      </c>
      <c r="L1145">
        <v>100</v>
      </c>
      <c r="M1145">
        <v>90</v>
      </c>
      <c r="N1145">
        <f>Table4[[#This Row],[Qty]]*Table4[[#This Row],[Price]]</f>
        <v>100</v>
      </c>
      <c r="O1145">
        <f>Table4[[#This Row],[Qty]]*Table4[[#This Row],[Cost]]</f>
        <v>90</v>
      </c>
      <c r="P1145">
        <f>Table4[[#This Row],[Total Sales]]-Table4[[#This Row],[COGS]]</f>
        <v>10</v>
      </c>
      <c r="Q1145" s="1">
        <f>WEEKDAY(Table4[[#This Row],[Sales Date]])</f>
        <v>1</v>
      </c>
    </row>
    <row r="1146" spans="2:17" x14ac:dyDescent="0.25">
      <c r="B1146" t="s">
        <v>1936</v>
      </c>
      <c r="C1146" s="9">
        <v>44025</v>
      </c>
      <c r="D1146" t="s">
        <v>804</v>
      </c>
      <c r="E1146" t="s">
        <v>30</v>
      </c>
      <c r="F1146" t="s">
        <v>36</v>
      </c>
      <c r="G1146" t="s">
        <v>37</v>
      </c>
      <c r="H1146" t="s">
        <v>33</v>
      </c>
      <c r="I1146" t="s">
        <v>46</v>
      </c>
      <c r="J1146">
        <v>2</v>
      </c>
      <c r="K1146" t="s">
        <v>21</v>
      </c>
      <c r="L1146">
        <v>100</v>
      </c>
      <c r="M1146">
        <v>80</v>
      </c>
      <c r="N1146">
        <f>Table4[[#This Row],[Qty]]*Table4[[#This Row],[Price]]</f>
        <v>200</v>
      </c>
      <c r="O1146">
        <f>Table4[[#This Row],[Qty]]*Table4[[#This Row],[Cost]]</f>
        <v>160</v>
      </c>
      <c r="P1146">
        <f>Table4[[#This Row],[Total Sales]]-Table4[[#This Row],[COGS]]</f>
        <v>40</v>
      </c>
      <c r="Q1146" s="1">
        <f>WEEKDAY(Table4[[#This Row],[Sales Date]])</f>
        <v>2</v>
      </c>
    </row>
    <row r="1147" spans="2:17" x14ac:dyDescent="0.25">
      <c r="B1147" t="s">
        <v>1937</v>
      </c>
      <c r="C1147" s="9">
        <v>44026</v>
      </c>
      <c r="D1147" t="s">
        <v>806</v>
      </c>
      <c r="E1147" t="s">
        <v>30</v>
      </c>
      <c r="F1147" t="s">
        <v>17</v>
      </c>
      <c r="G1147" t="s">
        <v>18</v>
      </c>
      <c r="H1147" t="s">
        <v>19</v>
      </c>
      <c r="I1147" t="s">
        <v>20</v>
      </c>
      <c r="J1147">
        <v>2</v>
      </c>
      <c r="K1147" t="s">
        <v>21</v>
      </c>
      <c r="L1147">
        <v>2000</v>
      </c>
      <c r="M1147">
        <v>1850</v>
      </c>
      <c r="N1147">
        <f>Table4[[#This Row],[Qty]]*Table4[[#This Row],[Price]]</f>
        <v>4000</v>
      </c>
      <c r="O1147">
        <f>Table4[[#This Row],[Qty]]*Table4[[#This Row],[Cost]]</f>
        <v>3700</v>
      </c>
      <c r="P1147">
        <f>Table4[[#This Row],[Total Sales]]-Table4[[#This Row],[COGS]]</f>
        <v>300</v>
      </c>
      <c r="Q1147" s="1">
        <f>WEEKDAY(Table4[[#This Row],[Sales Date]])</f>
        <v>3</v>
      </c>
    </row>
    <row r="1148" spans="2:17" x14ac:dyDescent="0.25">
      <c r="B1148" t="s">
        <v>1938</v>
      </c>
      <c r="C1148" s="9">
        <v>44029</v>
      </c>
      <c r="D1148" t="s">
        <v>808</v>
      </c>
      <c r="E1148" t="s">
        <v>30</v>
      </c>
      <c r="F1148" t="s">
        <v>17</v>
      </c>
      <c r="G1148" t="s">
        <v>18</v>
      </c>
      <c r="H1148" t="s">
        <v>26</v>
      </c>
      <c r="I1148" t="s">
        <v>20</v>
      </c>
      <c r="J1148">
        <v>1</v>
      </c>
      <c r="K1148" t="s">
        <v>21</v>
      </c>
      <c r="L1148">
        <v>9500</v>
      </c>
      <c r="M1148">
        <v>8000</v>
      </c>
      <c r="N1148">
        <f>Table4[[#This Row],[Qty]]*Table4[[#This Row],[Price]]</f>
        <v>9500</v>
      </c>
      <c r="O1148">
        <f>Table4[[#This Row],[Qty]]*Table4[[#This Row],[Cost]]</f>
        <v>8000</v>
      </c>
      <c r="P1148">
        <f>Table4[[#This Row],[Total Sales]]-Table4[[#This Row],[COGS]]</f>
        <v>1500</v>
      </c>
      <c r="Q1148" s="1">
        <f>WEEKDAY(Table4[[#This Row],[Sales Date]])</f>
        <v>6</v>
      </c>
    </row>
    <row r="1149" spans="2:17" x14ac:dyDescent="0.25">
      <c r="B1149" t="s">
        <v>1939</v>
      </c>
      <c r="C1149" s="9">
        <v>44029</v>
      </c>
      <c r="D1149" t="s">
        <v>810</v>
      </c>
      <c r="E1149" t="s">
        <v>30</v>
      </c>
      <c r="F1149" t="s">
        <v>24</v>
      </c>
      <c r="G1149" t="s">
        <v>25</v>
      </c>
      <c r="H1149" t="s">
        <v>33</v>
      </c>
      <c r="I1149" t="s">
        <v>20</v>
      </c>
      <c r="J1149">
        <v>1</v>
      </c>
      <c r="K1149" t="s">
        <v>21</v>
      </c>
      <c r="L1149">
        <v>4700</v>
      </c>
      <c r="M1149">
        <v>4000</v>
      </c>
      <c r="N1149">
        <f>Table4[[#This Row],[Qty]]*Table4[[#This Row],[Price]]</f>
        <v>4700</v>
      </c>
      <c r="O1149">
        <f>Table4[[#This Row],[Qty]]*Table4[[#This Row],[Cost]]</f>
        <v>4000</v>
      </c>
      <c r="P1149">
        <f>Table4[[#This Row],[Total Sales]]-Table4[[#This Row],[COGS]]</f>
        <v>700</v>
      </c>
      <c r="Q1149" s="1">
        <f>WEEKDAY(Table4[[#This Row],[Sales Date]])</f>
        <v>6</v>
      </c>
    </row>
    <row r="1150" spans="2:17" x14ac:dyDescent="0.25">
      <c r="B1150" t="s">
        <v>1940</v>
      </c>
      <c r="C1150" s="9">
        <v>44029</v>
      </c>
      <c r="D1150" t="s">
        <v>812</v>
      </c>
      <c r="E1150" t="s">
        <v>30</v>
      </c>
      <c r="F1150" t="s">
        <v>31</v>
      </c>
      <c r="G1150" t="s">
        <v>32</v>
      </c>
      <c r="H1150" t="s">
        <v>19</v>
      </c>
      <c r="I1150" t="s">
        <v>20</v>
      </c>
      <c r="J1150">
        <v>2</v>
      </c>
      <c r="K1150" t="s">
        <v>21</v>
      </c>
      <c r="L1150">
        <v>400</v>
      </c>
      <c r="M1150">
        <v>360</v>
      </c>
      <c r="N1150">
        <f>Table4[[#This Row],[Qty]]*Table4[[#This Row],[Price]]</f>
        <v>800</v>
      </c>
      <c r="O1150">
        <f>Table4[[#This Row],[Qty]]*Table4[[#This Row],[Cost]]</f>
        <v>720</v>
      </c>
      <c r="P1150">
        <f>Table4[[#This Row],[Total Sales]]-Table4[[#This Row],[COGS]]</f>
        <v>80</v>
      </c>
      <c r="Q1150" s="1">
        <f>WEEKDAY(Table4[[#This Row],[Sales Date]])</f>
        <v>6</v>
      </c>
    </row>
    <row r="1151" spans="2:17" x14ac:dyDescent="0.25">
      <c r="B1151" t="s">
        <v>1941</v>
      </c>
      <c r="C1151" s="9">
        <v>44029</v>
      </c>
      <c r="D1151" t="s">
        <v>814</v>
      </c>
      <c r="E1151" t="s">
        <v>30</v>
      </c>
      <c r="F1151" t="s">
        <v>36</v>
      </c>
      <c r="G1151" t="s">
        <v>37</v>
      </c>
      <c r="H1151" t="s">
        <v>26</v>
      </c>
      <c r="I1151" t="s">
        <v>39</v>
      </c>
      <c r="J1151">
        <v>2</v>
      </c>
      <c r="K1151" t="s">
        <v>21</v>
      </c>
      <c r="L1151">
        <v>100</v>
      </c>
      <c r="M1151">
        <v>90</v>
      </c>
      <c r="N1151">
        <f>Table4[[#This Row],[Qty]]*Table4[[#This Row],[Price]]</f>
        <v>200</v>
      </c>
      <c r="O1151">
        <f>Table4[[#This Row],[Qty]]*Table4[[#This Row],[Cost]]</f>
        <v>180</v>
      </c>
      <c r="P1151">
        <f>Table4[[#This Row],[Total Sales]]-Table4[[#This Row],[COGS]]</f>
        <v>20</v>
      </c>
      <c r="Q1151" s="1">
        <f>WEEKDAY(Table4[[#This Row],[Sales Date]])</f>
        <v>6</v>
      </c>
    </row>
    <row r="1152" spans="2:17" x14ac:dyDescent="0.25">
      <c r="B1152" t="s">
        <v>1942</v>
      </c>
      <c r="C1152" s="9">
        <v>44029</v>
      </c>
      <c r="D1152" t="s">
        <v>816</v>
      </c>
      <c r="E1152" t="s">
        <v>30</v>
      </c>
      <c r="F1152" t="s">
        <v>17</v>
      </c>
      <c r="G1152" t="s">
        <v>18</v>
      </c>
      <c r="H1152" t="s">
        <v>33</v>
      </c>
      <c r="I1152" t="s">
        <v>20</v>
      </c>
      <c r="J1152">
        <v>1</v>
      </c>
      <c r="K1152" t="s">
        <v>21</v>
      </c>
      <c r="L1152">
        <v>1600</v>
      </c>
      <c r="M1152">
        <v>1590</v>
      </c>
      <c r="N1152">
        <f>Table4[[#This Row],[Qty]]*Table4[[#This Row],[Price]]</f>
        <v>1600</v>
      </c>
      <c r="O1152">
        <f>Table4[[#This Row],[Qty]]*Table4[[#This Row],[Cost]]</f>
        <v>1590</v>
      </c>
      <c r="P1152">
        <f>Table4[[#This Row],[Total Sales]]-Table4[[#This Row],[COGS]]</f>
        <v>10</v>
      </c>
      <c r="Q1152" s="1">
        <f>WEEKDAY(Table4[[#This Row],[Sales Date]])</f>
        <v>6</v>
      </c>
    </row>
    <row r="1153" spans="2:17" x14ac:dyDescent="0.25">
      <c r="B1153" t="s">
        <v>1943</v>
      </c>
      <c r="C1153" s="9">
        <v>44032</v>
      </c>
      <c r="D1153" t="s">
        <v>818</v>
      </c>
      <c r="E1153" t="s">
        <v>30</v>
      </c>
      <c r="F1153" t="s">
        <v>17</v>
      </c>
      <c r="G1153" t="s">
        <v>18</v>
      </c>
      <c r="H1153" t="s">
        <v>19</v>
      </c>
      <c r="I1153" t="s">
        <v>20</v>
      </c>
      <c r="J1153">
        <v>1</v>
      </c>
      <c r="K1153" t="s">
        <v>21</v>
      </c>
      <c r="L1153">
        <v>50</v>
      </c>
      <c r="M1153">
        <v>45</v>
      </c>
      <c r="N1153">
        <f>Table4[[#This Row],[Qty]]*Table4[[#This Row],[Price]]</f>
        <v>50</v>
      </c>
      <c r="O1153">
        <f>Table4[[#This Row],[Qty]]*Table4[[#This Row],[Cost]]</f>
        <v>45</v>
      </c>
      <c r="P1153">
        <f>Table4[[#This Row],[Total Sales]]-Table4[[#This Row],[COGS]]</f>
        <v>5</v>
      </c>
      <c r="Q1153" s="1">
        <f>WEEKDAY(Table4[[#This Row],[Sales Date]])</f>
        <v>2</v>
      </c>
    </row>
    <row r="1154" spans="2:17" x14ac:dyDescent="0.25">
      <c r="B1154" t="s">
        <v>1944</v>
      </c>
      <c r="C1154" s="9">
        <v>44033</v>
      </c>
      <c r="D1154" t="s">
        <v>820</v>
      </c>
      <c r="E1154" t="s">
        <v>30</v>
      </c>
      <c r="F1154" t="s">
        <v>17</v>
      </c>
      <c r="G1154" t="s">
        <v>18</v>
      </c>
      <c r="H1154" t="s">
        <v>26</v>
      </c>
      <c r="I1154" t="s">
        <v>20</v>
      </c>
      <c r="J1154">
        <v>2</v>
      </c>
      <c r="K1154" t="s">
        <v>21</v>
      </c>
      <c r="L1154">
        <v>600</v>
      </c>
      <c r="M1154">
        <v>450</v>
      </c>
      <c r="N1154">
        <f>Table4[[#This Row],[Qty]]*Table4[[#This Row],[Price]]</f>
        <v>1200</v>
      </c>
      <c r="O1154">
        <f>Table4[[#This Row],[Qty]]*Table4[[#This Row],[Cost]]</f>
        <v>900</v>
      </c>
      <c r="P1154">
        <f>Table4[[#This Row],[Total Sales]]-Table4[[#This Row],[COGS]]</f>
        <v>300</v>
      </c>
      <c r="Q1154" s="1">
        <f>WEEKDAY(Table4[[#This Row],[Sales Date]])</f>
        <v>3</v>
      </c>
    </row>
    <row r="1155" spans="2:17" x14ac:dyDescent="0.25">
      <c r="B1155" t="s">
        <v>1945</v>
      </c>
      <c r="C1155" s="9">
        <v>44034</v>
      </c>
      <c r="D1155" t="s">
        <v>822</v>
      </c>
      <c r="E1155" t="s">
        <v>30</v>
      </c>
      <c r="F1155" t="s">
        <v>17</v>
      </c>
      <c r="G1155" t="s">
        <v>18</v>
      </c>
      <c r="H1155" t="s">
        <v>33</v>
      </c>
      <c r="I1155" t="s">
        <v>20</v>
      </c>
      <c r="J1155">
        <v>2</v>
      </c>
      <c r="K1155" t="s">
        <v>21</v>
      </c>
      <c r="L1155">
        <v>170</v>
      </c>
      <c r="M1155">
        <v>150</v>
      </c>
      <c r="N1155">
        <f>Table4[[#This Row],[Qty]]*Table4[[#This Row],[Price]]</f>
        <v>340</v>
      </c>
      <c r="O1155">
        <f>Table4[[#This Row],[Qty]]*Table4[[#This Row],[Cost]]</f>
        <v>300</v>
      </c>
      <c r="P1155">
        <f>Table4[[#This Row],[Total Sales]]-Table4[[#This Row],[COGS]]</f>
        <v>40</v>
      </c>
      <c r="Q1155" s="1">
        <f>WEEKDAY(Table4[[#This Row],[Sales Date]])</f>
        <v>4</v>
      </c>
    </row>
    <row r="1156" spans="2:17" x14ac:dyDescent="0.25">
      <c r="B1156" t="s">
        <v>1946</v>
      </c>
      <c r="C1156" s="9">
        <v>44035</v>
      </c>
      <c r="D1156" t="s">
        <v>824</v>
      </c>
      <c r="E1156" t="s">
        <v>30</v>
      </c>
      <c r="F1156" t="s">
        <v>17</v>
      </c>
      <c r="G1156" t="s">
        <v>18</v>
      </c>
      <c r="H1156" t="s">
        <v>19</v>
      </c>
      <c r="I1156" t="s">
        <v>39</v>
      </c>
      <c r="J1156">
        <v>1</v>
      </c>
      <c r="K1156" t="s">
        <v>21</v>
      </c>
      <c r="L1156">
        <v>25</v>
      </c>
      <c r="M1156">
        <v>20</v>
      </c>
      <c r="N1156">
        <f>Table4[[#This Row],[Qty]]*Table4[[#This Row],[Price]]</f>
        <v>25</v>
      </c>
      <c r="O1156">
        <f>Table4[[#This Row],[Qty]]*Table4[[#This Row],[Cost]]</f>
        <v>20</v>
      </c>
      <c r="P1156">
        <f>Table4[[#This Row],[Total Sales]]-Table4[[#This Row],[COGS]]</f>
        <v>5</v>
      </c>
      <c r="Q1156" s="1">
        <f>WEEKDAY(Table4[[#This Row],[Sales Date]])</f>
        <v>5</v>
      </c>
    </row>
    <row r="1157" spans="2:17" x14ac:dyDescent="0.25">
      <c r="B1157" t="s">
        <v>1947</v>
      </c>
      <c r="C1157" s="9">
        <v>44036</v>
      </c>
      <c r="D1157" t="s">
        <v>826</v>
      </c>
      <c r="E1157" t="s">
        <v>30</v>
      </c>
      <c r="F1157" t="s">
        <v>17</v>
      </c>
      <c r="G1157" t="s">
        <v>18</v>
      </c>
      <c r="H1157" t="s">
        <v>26</v>
      </c>
      <c r="I1157" t="s">
        <v>59</v>
      </c>
      <c r="J1157">
        <v>1</v>
      </c>
      <c r="K1157" t="s">
        <v>21</v>
      </c>
      <c r="L1157">
        <v>6700</v>
      </c>
      <c r="M1157">
        <v>5000</v>
      </c>
      <c r="N1157">
        <f>Table4[[#This Row],[Qty]]*Table4[[#This Row],[Price]]</f>
        <v>6700</v>
      </c>
      <c r="O1157">
        <f>Table4[[#This Row],[Qty]]*Table4[[#This Row],[Cost]]</f>
        <v>5000</v>
      </c>
      <c r="P1157">
        <f>Table4[[#This Row],[Total Sales]]-Table4[[#This Row],[COGS]]</f>
        <v>1700</v>
      </c>
      <c r="Q1157" s="1">
        <f>WEEKDAY(Table4[[#This Row],[Sales Date]])</f>
        <v>6</v>
      </c>
    </row>
    <row r="1158" spans="2:17" x14ac:dyDescent="0.25">
      <c r="B1158" t="s">
        <v>1948</v>
      </c>
      <c r="C1158" s="9">
        <v>44039</v>
      </c>
      <c r="D1158" t="s">
        <v>828</v>
      </c>
      <c r="E1158" t="s">
        <v>30</v>
      </c>
      <c r="F1158" t="s">
        <v>17</v>
      </c>
      <c r="G1158" t="s">
        <v>18</v>
      </c>
      <c r="H1158" t="s">
        <v>33</v>
      </c>
      <c r="I1158" t="s">
        <v>46</v>
      </c>
      <c r="J1158">
        <v>2</v>
      </c>
      <c r="K1158" t="s">
        <v>21</v>
      </c>
      <c r="L1158">
        <v>6700</v>
      </c>
      <c r="M1158">
        <v>5001</v>
      </c>
      <c r="N1158">
        <f>Table4[[#This Row],[Qty]]*Table4[[#This Row],[Price]]</f>
        <v>13400</v>
      </c>
      <c r="O1158">
        <f>Table4[[#This Row],[Qty]]*Table4[[#This Row],[Cost]]</f>
        <v>10002</v>
      </c>
      <c r="P1158">
        <f>Table4[[#This Row],[Total Sales]]-Table4[[#This Row],[COGS]]</f>
        <v>3398</v>
      </c>
      <c r="Q1158" s="1">
        <f>WEEKDAY(Table4[[#This Row],[Sales Date]])</f>
        <v>2</v>
      </c>
    </row>
    <row r="1159" spans="2:17" x14ac:dyDescent="0.25">
      <c r="B1159" t="s">
        <v>1949</v>
      </c>
      <c r="C1159" s="9">
        <v>44039</v>
      </c>
      <c r="D1159" t="s">
        <v>830</v>
      </c>
      <c r="E1159" t="s">
        <v>16</v>
      </c>
      <c r="F1159" t="s">
        <v>17</v>
      </c>
      <c r="G1159" t="s">
        <v>18</v>
      </c>
      <c r="H1159" t="s">
        <v>19</v>
      </c>
      <c r="I1159" t="s">
        <v>46</v>
      </c>
      <c r="J1159">
        <v>2</v>
      </c>
      <c r="K1159" t="s">
        <v>21</v>
      </c>
      <c r="L1159">
        <v>6700</v>
      </c>
      <c r="M1159">
        <v>5002</v>
      </c>
      <c r="N1159">
        <f>Table4[[#This Row],[Qty]]*Table4[[#This Row],[Price]]</f>
        <v>13400</v>
      </c>
      <c r="O1159">
        <f>Table4[[#This Row],[Qty]]*Table4[[#This Row],[Cost]]</f>
        <v>10004</v>
      </c>
      <c r="P1159">
        <f>Table4[[#This Row],[Total Sales]]-Table4[[#This Row],[COGS]]</f>
        <v>3396</v>
      </c>
      <c r="Q1159" s="1">
        <f>WEEKDAY(Table4[[#This Row],[Sales Date]])</f>
        <v>2</v>
      </c>
    </row>
    <row r="1160" spans="2:17" x14ac:dyDescent="0.25">
      <c r="B1160" t="s">
        <v>1950</v>
      </c>
      <c r="C1160" s="9">
        <v>44039</v>
      </c>
      <c r="D1160" t="s">
        <v>832</v>
      </c>
      <c r="E1160" t="s">
        <v>16</v>
      </c>
      <c r="F1160" t="s">
        <v>17</v>
      </c>
      <c r="G1160" t="s">
        <v>18</v>
      </c>
      <c r="H1160" t="s">
        <v>26</v>
      </c>
      <c r="I1160" t="s">
        <v>20</v>
      </c>
      <c r="J1160">
        <v>1</v>
      </c>
      <c r="K1160" t="s">
        <v>21</v>
      </c>
      <c r="L1160">
        <v>22000</v>
      </c>
      <c r="M1160">
        <v>20000</v>
      </c>
      <c r="N1160">
        <f>Table4[[#This Row],[Qty]]*Table4[[#This Row],[Price]]</f>
        <v>22000</v>
      </c>
      <c r="O1160">
        <f>Table4[[#This Row],[Qty]]*Table4[[#This Row],[Cost]]</f>
        <v>20000</v>
      </c>
      <c r="P1160">
        <f>Table4[[#This Row],[Total Sales]]-Table4[[#This Row],[COGS]]</f>
        <v>2000</v>
      </c>
      <c r="Q1160" s="1">
        <f>WEEKDAY(Table4[[#This Row],[Sales Date]])</f>
        <v>2</v>
      </c>
    </row>
    <row r="1161" spans="2:17" x14ac:dyDescent="0.25">
      <c r="B1161" t="s">
        <v>1951</v>
      </c>
      <c r="C1161" s="9">
        <v>44039</v>
      </c>
      <c r="D1161" t="s">
        <v>834</v>
      </c>
      <c r="E1161" t="s">
        <v>16</v>
      </c>
      <c r="F1161" t="s">
        <v>17</v>
      </c>
      <c r="G1161" t="s">
        <v>18</v>
      </c>
      <c r="H1161" t="s">
        <v>33</v>
      </c>
      <c r="I1161" t="s">
        <v>20</v>
      </c>
      <c r="J1161">
        <v>1</v>
      </c>
      <c r="K1161" t="s">
        <v>27</v>
      </c>
      <c r="L1161">
        <v>11000</v>
      </c>
      <c r="M1161">
        <v>10000</v>
      </c>
      <c r="N1161">
        <f>Table4[[#This Row],[Qty]]*Table4[[#This Row],[Price]]</f>
        <v>11000</v>
      </c>
      <c r="O1161">
        <f>Table4[[#This Row],[Qty]]*Table4[[#This Row],[Cost]]</f>
        <v>10000</v>
      </c>
      <c r="P1161">
        <f>Table4[[#This Row],[Total Sales]]-Table4[[#This Row],[COGS]]</f>
        <v>1000</v>
      </c>
      <c r="Q1161" s="1">
        <f>WEEKDAY(Table4[[#This Row],[Sales Date]])</f>
        <v>2</v>
      </c>
    </row>
    <row r="1162" spans="2:17" x14ac:dyDescent="0.25">
      <c r="B1162" t="s">
        <v>1952</v>
      </c>
      <c r="C1162" s="9">
        <v>44039</v>
      </c>
      <c r="D1162" t="s">
        <v>836</v>
      </c>
      <c r="E1162" t="s">
        <v>30</v>
      </c>
      <c r="F1162" t="s">
        <v>17</v>
      </c>
      <c r="G1162" t="s">
        <v>18</v>
      </c>
      <c r="H1162" t="s">
        <v>19</v>
      </c>
      <c r="I1162" t="s">
        <v>39</v>
      </c>
      <c r="J1162">
        <v>1</v>
      </c>
      <c r="K1162" t="s">
        <v>21</v>
      </c>
      <c r="L1162">
        <v>8500</v>
      </c>
      <c r="M1162">
        <v>7600</v>
      </c>
      <c r="N1162">
        <f>Table4[[#This Row],[Qty]]*Table4[[#This Row],[Price]]</f>
        <v>8500</v>
      </c>
      <c r="O1162">
        <f>Table4[[#This Row],[Qty]]*Table4[[#This Row],[Cost]]</f>
        <v>7600</v>
      </c>
      <c r="P1162">
        <f>Table4[[#This Row],[Total Sales]]-Table4[[#This Row],[COGS]]</f>
        <v>900</v>
      </c>
      <c r="Q1162" s="1">
        <f>WEEKDAY(Table4[[#This Row],[Sales Date]])</f>
        <v>2</v>
      </c>
    </row>
    <row r="1163" spans="2:17" x14ac:dyDescent="0.25">
      <c r="B1163" t="s">
        <v>1953</v>
      </c>
      <c r="C1163" s="9">
        <v>44042</v>
      </c>
      <c r="D1163" t="s">
        <v>838</v>
      </c>
      <c r="E1163" t="s">
        <v>30</v>
      </c>
      <c r="F1163" t="s">
        <v>17</v>
      </c>
      <c r="G1163" t="s">
        <v>18</v>
      </c>
      <c r="H1163" t="s">
        <v>26</v>
      </c>
      <c r="I1163" t="s">
        <v>46</v>
      </c>
      <c r="J1163">
        <v>2</v>
      </c>
      <c r="K1163" t="s">
        <v>21</v>
      </c>
      <c r="L1163">
        <v>8500</v>
      </c>
      <c r="M1163">
        <v>7600</v>
      </c>
      <c r="N1163">
        <f>Table4[[#This Row],[Qty]]*Table4[[#This Row],[Price]]</f>
        <v>17000</v>
      </c>
      <c r="O1163">
        <f>Table4[[#This Row],[Qty]]*Table4[[#This Row],[Cost]]</f>
        <v>15200</v>
      </c>
      <c r="P1163">
        <f>Table4[[#This Row],[Total Sales]]-Table4[[#This Row],[COGS]]</f>
        <v>1800</v>
      </c>
      <c r="Q1163" s="1">
        <f>WEEKDAY(Table4[[#This Row],[Sales Date]])</f>
        <v>5</v>
      </c>
    </row>
    <row r="1164" spans="2:17" x14ac:dyDescent="0.25">
      <c r="B1164" t="s">
        <v>1954</v>
      </c>
      <c r="C1164" s="9">
        <v>44015</v>
      </c>
      <c r="D1164" t="s">
        <v>840</v>
      </c>
      <c r="E1164" t="s">
        <v>30</v>
      </c>
      <c r="F1164" t="s">
        <v>17</v>
      </c>
      <c r="G1164" t="s">
        <v>18</v>
      </c>
      <c r="H1164" t="s">
        <v>33</v>
      </c>
      <c r="I1164" t="s">
        <v>20</v>
      </c>
      <c r="J1164">
        <v>3</v>
      </c>
      <c r="K1164" t="s">
        <v>21</v>
      </c>
      <c r="L1164">
        <v>13200.000000000002</v>
      </c>
      <c r="M1164">
        <v>12000</v>
      </c>
      <c r="N1164">
        <f>Table4[[#This Row],[Qty]]*Table4[[#This Row],[Price]]</f>
        <v>39600.000000000007</v>
      </c>
      <c r="O1164">
        <f>Table4[[#This Row],[Qty]]*Table4[[#This Row],[Cost]]</f>
        <v>36000</v>
      </c>
      <c r="P1164">
        <f>Table4[[#This Row],[Total Sales]]-Table4[[#This Row],[COGS]]</f>
        <v>3600.0000000000073</v>
      </c>
      <c r="Q1164" s="1">
        <f>WEEKDAY(Table4[[#This Row],[Sales Date]])</f>
        <v>6</v>
      </c>
    </row>
    <row r="1165" spans="2:17" x14ac:dyDescent="0.25">
      <c r="B1165" t="s">
        <v>1955</v>
      </c>
      <c r="C1165" s="9">
        <v>44013</v>
      </c>
      <c r="D1165" t="s">
        <v>842</v>
      </c>
      <c r="E1165" t="s">
        <v>30</v>
      </c>
      <c r="F1165" t="s">
        <v>17</v>
      </c>
      <c r="G1165" t="s">
        <v>18</v>
      </c>
      <c r="H1165" t="s">
        <v>19</v>
      </c>
      <c r="I1165" t="s">
        <v>39</v>
      </c>
      <c r="J1165">
        <v>2</v>
      </c>
      <c r="K1165" t="s">
        <v>21</v>
      </c>
      <c r="L1165">
        <v>22000</v>
      </c>
      <c r="M1165">
        <v>20000</v>
      </c>
      <c r="N1165">
        <f>Table4[[#This Row],[Qty]]*Table4[[#This Row],[Price]]</f>
        <v>44000</v>
      </c>
      <c r="O1165">
        <f>Table4[[#This Row],[Qty]]*Table4[[#This Row],[Cost]]</f>
        <v>40000</v>
      </c>
      <c r="P1165">
        <f>Table4[[#This Row],[Total Sales]]-Table4[[#This Row],[COGS]]</f>
        <v>4000</v>
      </c>
      <c r="Q1165" s="1">
        <f>WEEKDAY(Table4[[#This Row],[Sales Date]])</f>
        <v>4</v>
      </c>
    </row>
    <row r="1166" spans="2:17" x14ac:dyDescent="0.25">
      <c r="B1166" t="s">
        <v>1956</v>
      </c>
      <c r="C1166" s="9">
        <v>44014</v>
      </c>
      <c r="D1166" t="s">
        <v>844</v>
      </c>
      <c r="E1166" t="s">
        <v>16</v>
      </c>
      <c r="F1166" t="s">
        <v>17</v>
      </c>
      <c r="G1166" t="s">
        <v>18</v>
      </c>
      <c r="H1166" t="s">
        <v>26</v>
      </c>
      <c r="I1166" t="s">
        <v>39</v>
      </c>
      <c r="J1166">
        <v>2</v>
      </c>
      <c r="K1166" t="s">
        <v>21</v>
      </c>
      <c r="L1166">
        <v>7700</v>
      </c>
      <c r="M1166">
        <v>7000</v>
      </c>
      <c r="N1166">
        <f>Table4[[#This Row],[Qty]]*Table4[[#This Row],[Price]]</f>
        <v>15400</v>
      </c>
      <c r="O1166">
        <f>Table4[[#This Row],[Qty]]*Table4[[#This Row],[Cost]]</f>
        <v>14000</v>
      </c>
      <c r="P1166">
        <f>Table4[[#This Row],[Total Sales]]-Table4[[#This Row],[COGS]]</f>
        <v>1400</v>
      </c>
      <c r="Q1166" s="1">
        <f>WEEKDAY(Table4[[#This Row],[Sales Date]])</f>
        <v>5</v>
      </c>
    </row>
    <row r="1167" spans="2:17" x14ac:dyDescent="0.25">
      <c r="B1167" t="s">
        <v>1957</v>
      </c>
      <c r="C1167" s="9">
        <v>44015</v>
      </c>
      <c r="D1167" t="s">
        <v>846</v>
      </c>
      <c r="E1167" t="s">
        <v>30</v>
      </c>
      <c r="F1167" t="s">
        <v>17</v>
      </c>
      <c r="G1167" t="s">
        <v>18</v>
      </c>
      <c r="H1167" t="s">
        <v>33</v>
      </c>
      <c r="I1167" t="s">
        <v>20</v>
      </c>
      <c r="J1167">
        <v>3</v>
      </c>
      <c r="K1167" t="s">
        <v>21</v>
      </c>
      <c r="L1167">
        <v>22000</v>
      </c>
      <c r="M1167">
        <v>20000</v>
      </c>
      <c r="N1167">
        <f>Table4[[#This Row],[Qty]]*Table4[[#This Row],[Price]]</f>
        <v>66000</v>
      </c>
      <c r="O1167">
        <f>Table4[[#This Row],[Qty]]*Table4[[#This Row],[Cost]]</f>
        <v>60000</v>
      </c>
      <c r="P1167">
        <f>Table4[[#This Row],[Total Sales]]-Table4[[#This Row],[COGS]]</f>
        <v>6000</v>
      </c>
      <c r="Q1167" s="1">
        <f>WEEKDAY(Table4[[#This Row],[Sales Date]])</f>
        <v>6</v>
      </c>
    </row>
    <row r="1168" spans="2:17" x14ac:dyDescent="0.25">
      <c r="B1168" t="s">
        <v>1958</v>
      </c>
      <c r="C1168" s="9">
        <v>44016</v>
      </c>
      <c r="D1168" t="s">
        <v>848</v>
      </c>
      <c r="E1168" t="s">
        <v>30</v>
      </c>
      <c r="F1168" t="s">
        <v>17</v>
      </c>
      <c r="G1168" t="s">
        <v>18</v>
      </c>
      <c r="H1168" t="s">
        <v>19</v>
      </c>
      <c r="I1168" t="s">
        <v>20</v>
      </c>
      <c r="J1168">
        <v>1</v>
      </c>
      <c r="K1168" t="s">
        <v>21</v>
      </c>
      <c r="L1168">
        <v>44000</v>
      </c>
      <c r="M1168">
        <v>40000</v>
      </c>
      <c r="N1168">
        <f>Table4[[#This Row],[Qty]]*Table4[[#This Row],[Price]]</f>
        <v>44000</v>
      </c>
      <c r="O1168">
        <f>Table4[[#This Row],[Qty]]*Table4[[#This Row],[Cost]]</f>
        <v>40000</v>
      </c>
      <c r="P1168">
        <f>Table4[[#This Row],[Total Sales]]-Table4[[#This Row],[COGS]]</f>
        <v>4000</v>
      </c>
      <c r="Q1168" s="1">
        <f>WEEKDAY(Table4[[#This Row],[Sales Date]])</f>
        <v>7</v>
      </c>
    </row>
    <row r="1169" spans="2:17" x14ac:dyDescent="0.25">
      <c r="B1169" t="s">
        <v>1959</v>
      </c>
      <c r="C1169" s="9">
        <v>44019</v>
      </c>
      <c r="D1169" t="s">
        <v>850</v>
      </c>
      <c r="E1169" t="s">
        <v>30</v>
      </c>
      <c r="F1169" t="s">
        <v>24</v>
      </c>
      <c r="G1169" t="s">
        <v>25</v>
      </c>
      <c r="H1169" t="s">
        <v>26</v>
      </c>
      <c r="I1169" t="s">
        <v>20</v>
      </c>
      <c r="J1169">
        <v>2</v>
      </c>
      <c r="K1169" t="s">
        <v>21</v>
      </c>
      <c r="L1169">
        <v>19800</v>
      </c>
      <c r="M1169">
        <v>18000</v>
      </c>
      <c r="N1169">
        <f>Table4[[#This Row],[Qty]]*Table4[[#This Row],[Price]]</f>
        <v>39600</v>
      </c>
      <c r="O1169">
        <f>Table4[[#This Row],[Qty]]*Table4[[#This Row],[Cost]]</f>
        <v>36000</v>
      </c>
      <c r="P1169">
        <f>Table4[[#This Row],[Total Sales]]-Table4[[#This Row],[COGS]]</f>
        <v>3600</v>
      </c>
      <c r="Q1169" s="1">
        <f>WEEKDAY(Table4[[#This Row],[Sales Date]])</f>
        <v>3</v>
      </c>
    </row>
    <row r="1170" spans="2:17" x14ac:dyDescent="0.25">
      <c r="B1170" t="s">
        <v>1960</v>
      </c>
      <c r="C1170" s="9">
        <v>44019</v>
      </c>
      <c r="D1170" t="s">
        <v>852</v>
      </c>
      <c r="E1170" t="s">
        <v>30</v>
      </c>
      <c r="F1170" t="s">
        <v>31</v>
      </c>
      <c r="G1170" t="s">
        <v>32</v>
      </c>
      <c r="H1170" t="s">
        <v>33</v>
      </c>
      <c r="I1170" t="s">
        <v>39</v>
      </c>
      <c r="J1170">
        <v>2</v>
      </c>
      <c r="K1170" t="s">
        <v>21</v>
      </c>
      <c r="L1170">
        <v>9950</v>
      </c>
      <c r="M1170">
        <v>9000</v>
      </c>
      <c r="N1170">
        <f>Table4[[#This Row],[Qty]]*Table4[[#This Row],[Price]]</f>
        <v>19900</v>
      </c>
      <c r="O1170">
        <f>Table4[[#This Row],[Qty]]*Table4[[#This Row],[Cost]]</f>
        <v>18000</v>
      </c>
      <c r="P1170">
        <f>Table4[[#This Row],[Total Sales]]-Table4[[#This Row],[COGS]]</f>
        <v>1900</v>
      </c>
      <c r="Q1170" s="1">
        <f>WEEKDAY(Table4[[#This Row],[Sales Date]])</f>
        <v>3</v>
      </c>
    </row>
    <row r="1171" spans="2:17" x14ac:dyDescent="0.25">
      <c r="B1171" t="s">
        <v>1961</v>
      </c>
      <c r="C1171" s="9">
        <v>44019</v>
      </c>
      <c r="D1171" t="s">
        <v>854</v>
      </c>
      <c r="E1171" t="s">
        <v>30</v>
      </c>
      <c r="F1171" t="s">
        <v>36</v>
      </c>
      <c r="G1171" t="s">
        <v>37</v>
      </c>
      <c r="H1171" t="s">
        <v>19</v>
      </c>
      <c r="I1171" t="s">
        <v>20</v>
      </c>
      <c r="J1171">
        <v>2</v>
      </c>
      <c r="K1171" t="s">
        <v>21</v>
      </c>
      <c r="L1171">
        <v>7700</v>
      </c>
      <c r="M1171">
        <v>7000</v>
      </c>
      <c r="N1171">
        <f>Table4[[#This Row],[Qty]]*Table4[[#This Row],[Price]]</f>
        <v>15400</v>
      </c>
      <c r="O1171">
        <f>Table4[[#This Row],[Qty]]*Table4[[#This Row],[Cost]]</f>
        <v>14000</v>
      </c>
      <c r="P1171">
        <f>Table4[[#This Row],[Total Sales]]-Table4[[#This Row],[COGS]]</f>
        <v>1400</v>
      </c>
      <c r="Q1171" s="1">
        <f>WEEKDAY(Table4[[#This Row],[Sales Date]])</f>
        <v>3</v>
      </c>
    </row>
    <row r="1172" spans="2:17" x14ac:dyDescent="0.25">
      <c r="B1172" t="s">
        <v>1962</v>
      </c>
      <c r="C1172" s="9">
        <v>44019</v>
      </c>
      <c r="D1172" t="s">
        <v>856</v>
      </c>
      <c r="E1172" t="s">
        <v>30</v>
      </c>
      <c r="F1172" t="s">
        <v>17</v>
      </c>
      <c r="G1172" t="s">
        <v>18</v>
      </c>
      <c r="H1172" t="s">
        <v>26</v>
      </c>
      <c r="I1172" t="s">
        <v>46</v>
      </c>
      <c r="J1172">
        <v>4</v>
      </c>
      <c r="K1172" t="s">
        <v>21</v>
      </c>
      <c r="L1172">
        <v>11000</v>
      </c>
      <c r="M1172">
        <v>10000</v>
      </c>
      <c r="N1172">
        <f>Table4[[#This Row],[Qty]]*Table4[[#This Row],[Price]]</f>
        <v>44000</v>
      </c>
      <c r="O1172">
        <f>Table4[[#This Row],[Qty]]*Table4[[#This Row],[Cost]]</f>
        <v>40000</v>
      </c>
      <c r="P1172">
        <f>Table4[[#This Row],[Total Sales]]-Table4[[#This Row],[COGS]]</f>
        <v>4000</v>
      </c>
      <c r="Q1172" s="1">
        <f>WEEKDAY(Table4[[#This Row],[Sales Date]])</f>
        <v>3</v>
      </c>
    </row>
    <row r="1173" spans="2:17" x14ac:dyDescent="0.25">
      <c r="B1173" t="s">
        <v>1963</v>
      </c>
      <c r="C1173" s="9">
        <v>44019</v>
      </c>
      <c r="D1173" t="s">
        <v>858</v>
      </c>
      <c r="E1173" t="s">
        <v>30</v>
      </c>
      <c r="F1173" t="s">
        <v>17</v>
      </c>
      <c r="G1173" t="s">
        <v>18</v>
      </c>
      <c r="H1173" t="s">
        <v>33</v>
      </c>
      <c r="I1173" t="s">
        <v>20</v>
      </c>
      <c r="J1173">
        <v>1</v>
      </c>
      <c r="K1173" t="s">
        <v>21</v>
      </c>
      <c r="L1173">
        <v>13200.000000000002</v>
      </c>
      <c r="M1173">
        <v>12000</v>
      </c>
      <c r="N1173">
        <f>Table4[[#This Row],[Qty]]*Table4[[#This Row],[Price]]</f>
        <v>13200.000000000002</v>
      </c>
      <c r="O1173">
        <f>Table4[[#This Row],[Qty]]*Table4[[#This Row],[Cost]]</f>
        <v>12000</v>
      </c>
      <c r="P1173">
        <f>Table4[[#This Row],[Total Sales]]-Table4[[#This Row],[COGS]]</f>
        <v>1200.0000000000018</v>
      </c>
      <c r="Q1173" s="1">
        <f>WEEKDAY(Table4[[#This Row],[Sales Date]])</f>
        <v>3</v>
      </c>
    </row>
    <row r="1174" spans="2:17" x14ac:dyDescent="0.25">
      <c r="B1174" t="s">
        <v>1964</v>
      </c>
      <c r="C1174" s="9">
        <v>44022</v>
      </c>
      <c r="D1174" t="s">
        <v>860</v>
      </c>
      <c r="E1174" t="s">
        <v>30</v>
      </c>
      <c r="F1174" t="s">
        <v>24</v>
      </c>
      <c r="G1174" t="s">
        <v>25</v>
      </c>
      <c r="H1174" t="s">
        <v>19</v>
      </c>
      <c r="I1174" t="s">
        <v>20</v>
      </c>
      <c r="J1174">
        <v>2</v>
      </c>
      <c r="K1174" t="s">
        <v>21</v>
      </c>
      <c r="L1174">
        <v>1900</v>
      </c>
      <c r="M1174">
        <v>1800</v>
      </c>
      <c r="N1174">
        <f>Table4[[#This Row],[Qty]]*Table4[[#This Row],[Price]]</f>
        <v>3800</v>
      </c>
      <c r="O1174">
        <f>Table4[[#This Row],[Qty]]*Table4[[#This Row],[Cost]]</f>
        <v>3600</v>
      </c>
      <c r="P1174">
        <f>Table4[[#This Row],[Total Sales]]-Table4[[#This Row],[COGS]]</f>
        <v>200</v>
      </c>
      <c r="Q1174" s="1">
        <f>WEEKDAY(Table4[[#This Row],[Sales Date]])</f>
        <v>6</v>
      </c>
    </row>
    <row r="1175" spans="2:17" x14ac:dyDescent="0.25">
      <c r="B1175" t="s">
        <v>1965</v>
      </c>
      <c r="C1175" s="9">
        <v>44023</v>
      </c>
      <c r="D1175" t="s">
        <v>862</v>
      </c>
      <c r="E1175" t="s">
        <v>30</v>
      </c>
      <c r="F1175" t="s">
        <v>31</v>
      </c>
      <c r="G1175" t="s">
        <v>32</v>
      </c>
      <c r="H1175" t="s">
        <v>26</v>
      </c>
      <c r="I1175" t="s">
        <v>20</v>
      </c>
      <c r="J1175">
        <v>2</v>
      </c>
      <c r="K1175" t="s">
        <v>21</v>
      </c>
      <c r="L1175">
        <v>200</v>
      </c>
      <c r="M1175">
        <v>190</v>
      </c>
      <c r="N1175">
        <f>Table4[[#This Row],[Qty]]*Table4[[#This Row],[Price]]</f>
        <v>400</v>
      </c>
      <c r="O1175">
        <f>Table4[[#This Row],[Qty]]*Table4[[#This Row],[Cost]]</f>
        <v>380</v>
      </c>
      <c r="P1175">
        <f>Table4[[#This Row],[Total Sales]]-Table4[[#This Row],[COGS]]</f>
        <v>20</v>
      </c>
      <c r="Q1175" s="1">
        <f>WEEKDAY(Table4[[#This Row],[Sales Date]])</f>
        <v>7</v>
      </c>
    </row>
    <row r="1176" spans="2:17" x14ac:dyDescent="0.25">
      <c r="B1176" t="s">
        <v>1966</v>
      </c>
      <c r="C1176" s="9">
        <v>44024</v>
      </c>
      <c r="D1176" t="s">
        <v>864</v>
      </c>
      <c r="E1176" t="s">
        <v>30</v>
      </c>
      <c r="F1176" t="s">
        <v>36</v>
      </c>
      <c r="G1176" t="s">
        <v>37</v>
      </c>
      <c r="H1176" t="s">
        <v>33</v>
      </c>
      <c r="I1176" t="s">
        <v>39</v>
      </c>
      <c r="J1176">
        <v>4</v>
      </c>
      <c r="K1176" t="s">
        <v>21</v>
      </c>
      <c r="L1176">
        <v>2250</v>
      </c>
      <c r="M1176">
        <v>2200</v>
      </c>
      <c r="N1176">
        <f>Table4[[#This Row],[Qty]]*Table4[[#This Row],[Price]]</f>
        <v>9000</v>
      </c>
      <c r="O1176">
        <f>Table4[[#This Row],[Qty]]*Table4[[#This Row],[Cost]]</f>
        <v>8800</v>
      </c>
      <c r="P1176">
        <f>Table4[[#This Row],[Total Sales]]-Table4[[#This Row],[COGS]]</f>
        <v>200</v>
      </c>
      <c r="Q1176" s="1">
        <f>WEEKDAY(Table4[[#This Row],[Sales Date]])</f>
        <v>1</v>
      </c>
    </row>
    <row r="1177" spans="2:17" x14ac:dyDescent="0.25">
      <c r="B1177" t="s">
        <v>1967</v>
      </c>
      <c r="C1177" s="9">
        <v>44025</v>
      </c>
      <c r="D1177" t="s">
        <v>866</v>
      </c>
      <c r="E1177" t="s">
        <v>30</v>
      </c>
      <c r="F1177" t="s">
        <v>17</v>
      </c>
      <c r="G1177" t="s">
        <v>18</v>
      </c>
      <c r="H1177" t="s">
        <v>19</v>
      </c>
      <c r="I1177" t="s">
        <v>20</v>
      </c>
      <c r="J1177">
        <v>1</v>
      </c>
      <c r="K1177" t="s">
        <v>21</v>
      </c>
      <c r="L1177">
        <v>100</v>
      </c>
      <c r="M1177">
        <v>90</v>
      </c>
      <c r="N1177">
        <f>Table4[[#This Row],[Qty]]*Table4[[#This Row],[Price]]</f>
        <v>100</v>
      </c>
      <c r="O1177">
        <f>Table4[[#This Row],[Qty]]*Table4[[#This Row],[Cost]]</f>
        <v>90</v>
      </c>
      <c r="P1177">
        <f>Table4[[#This Row],[Total Sales]]-Table4[[#This Row],[COGS]]</f>
        <v>10</v>
      </c>
      <c r="Q1177" s="1">
        <f>WEEKDAY(Table4[[#This Row],[Sales Date]])</f>
        <v>2</v>
      </c>
    </row>
    <row r="1178" spans="2:17" x14ac:dyDescent="0.25">
      <c r="B1178" t="s">
        <v>1968</v>
      </c>
      <c r="C1178" s="9">
        <v>44026</v>
      </c>
      <c r="D1178" t="s">
        <v>868</v>
      </c>
      <c r="E1178" t="s">
        <v>30</v>
      </c>
      <c r="F1178" t="s">
        <v>17</v>
      </c>
      <c r="G1178" t="s">
        <v>18</v>
      </c>
      <c r="H1178" t="s">
        <v>26</v>
      </c>
      <c r="I1178" t="s">
        <v>39</v>
      </c>
      <c r="J1178">
        <v>2</v>
      </c>
      <c r="K1178" t="s">
        <v>21</v>
      </c>
      <c r="L1178">
        <v>100</v>
      </c>
      <c r="M1178">
        <v>80</v>
      </c>
      <c r="N1178">
        <f>Table4[[#This Row],[Qty]]*Table4[[#This Row],[Price]]</f>
        <v>200</v>
      </c>
      <c r="O1178">
        <f>Table4[[#This Row],[Qty]]*Table4[[#This Row],[Cost]]</f>
        <v>160</v>
      </c>
      <c r="P1178">
        <f>Table4[[#This Row],[Total Sales]]-Table4[[#This Row],[COGS]]</f>
        <v>40</v>
      </c>
      <c r="Q1178" s="1">
        <f>WEEKDAY(Table4[[#This Row],[Sales Date]])</f>
        <v>3</v>
      </c>
    </row>
    <row r="1179" spans="2:17" x14ac:dyDescent="0.25">
      <c r="B1179" t="s">
        <v>1969</v>
      </c>
      <c r="C1179" s="9">
        <v>44029</v>
      </c>
      <c r="D1179" t="s">
        <v>870</v>
      </c>
      <c r="E1179" t="s">
        <v>30</v>
      </c>
      <c r="F1179" t="s">
        <v>24</v>
      </c>
      <c r="G1179" t="s">
        <v>25</v>
      </c>
      <c r="H1179" t="s">
        <v>33</v>
      </c>
      <c r="I1179" t="s">
        <v>39</v>
      </c>
      <c r="J1179">
        <v>2</v>
      </c>
      <c r="K1179" t="s">
        <v>21</v>
      </c>
      <c r="L1179">
        <v>2000</v>
      </c>
      <c r="M1179">
        <v>1850</v>
      </c>
      <c r="N1179">
        <f>Table4[[#This Row],[Qty]]*Table4[[#This Row],[Price]]</f>
        <v>4000</v>
      </c>
      <c r="O1179">
        <f>Table4[[#This Row],[Qty]]*Table4[[#This Row],[Cost]]</f>
        <v>3700</v>
      </c>
      <c r="P1179">
        <f>Table4[[#This Row],[Total Sales]]-Table4[[#This Row],[COGS]]</f>
        <v>300</v>
      </c>
      <c r="Q1179" s="1">
        <f>WEEKDAY(Table4[[#This Row],[Sales Date]])</f>
        <v>6</v>
      </c>
    </row>
    <row r="1180" spans="2:17" x14ac:dyDescent="0.25">
      <c r="B1180" t="s">
        <v>1970</v>
      </c>
      <c r="C1180" s="9">
        <v>44029</v>
      </c>
      <c r="D1180" t="s">
        <v>872</v>
      </c>
      <c r="E1180" t="s">
        <v>16</v>
      </c>
      <c r="F1180" t="s">
        <v>31</v>
      </c>
      <c r="G1180" t="s">
        <v>32</v>
      </c>
      <c r="H1180" t="s">
        <v>19</v>
      </c>
      <c r="I1180" t="s">
        <v>20</v>
      </c>
      <c r="J1180">
        <v>1</v>
      </c>
      <c r="K1180" t="s">
        <v>21</v>
      </c>
      <c r="L1180">
        <v>9500</v>
      </c>
      <c r="M1180">
        <v>8000</v>
      </c>
      <c r="N1180">
        <f>Table4[[#This Row],[Qty]]*Table4[[#This Row],[Price]]</f>
        <v>9500</v>
      </c>
      <c r="O1180">
        <f>Table4[[#This Row],[Qty]]*Table4[[#This Row],[Cost]]</f>
        <v>8000</v>
      </c>
      <c r="P1180">
        <f>Table4[[#This Row],[Total Sales]]-Table4[[#This Row],[COGS]]</f>
        <v>1500</v>
      </c>
      <c r="Q1180" s="1">
        <f>WEEKDAY(Table4[[#This Row],[Sales Date]])</f>
        <v>6</v>
      </c>
    </row>
    <row r="1181" spans="2:17" x14ac:dyDescent="0.25">
      <c r="B1181" t="s">
        <v>1971</v>
      </c>
      <c r="C1181" s="9">
        <v>44029</v>
      </c>
      <c r="D1181" t="s">
        <v>874</v>
      </c>
      <c r="E1181" t="s">
        <v>16</v>
      </c>
      <c r="F1181" t="s">
        <v>36</v>
      </c>
      <c r="G1181" t="s">
        <v>37</v>
      </c>
      <c r="H1181" t="s">
        <v>26</v>
      </c>
      <c r="I1181" t="s">
        <v>39</v>
      </c>
      <c r="J1181">
        <v>1</v>
      </c>
      <c r="K1181" t="s">
        <v>21</v>
      </c>
      <c r="L1181">
        <v>4700</v>
      </c>
      <c r="M1181">
        <v>4000</v>
      </c>
      <c r="N1181">
        <f>Table4[[#This Row],[Qty]]*Table4[[#This Row],[Price]]</f>
        <v>4700</v>
      </c>
      <c r="O1181">
        <f>Table4[[#This Row],[Qty]]*Table4[[#This Row],[Cost]]</f>
        <v>4000</v>
      </c>
      <c r="P1181">
        <f>Table4[[#This Row],[Total Sales]]-Table4[[#This Row],[COGS]]</f>
        <v>700</v>
      </c>
      <c r="Q1181" s="1">
        <f>WEEKDAY(Table4[[#This Row],[Sales Date]])</f>
        <v>6</v>
      </c>
    </row>
    <row r="1182" spans="2:17" x14ac:dyDescent="0.25">
      <c r="B1182" t="s">
        <v>1972</v>
      </c>
      <c r="C1182" s="9">
        <v>44029</v>
      </c>
      <c r="D1182" t="s">
        <v>876</v>
      </c>
      <c r="E1182" t="s">
        <v>16</v>
      </c>
      <c r="F1182" t="s">
        <v>17</v>
      </c>
      <c r="G1182" t="s">
        <v>18</v>
      </c>
      <c r="H1182" t="s">
        <v>33</v>
      </c>
      <c r="I1182" t="s">
        <v>20</v>
      </c>
      <c r="J1182">
        <v>2</v>
      </c>
      <c r="K1182" t="s">
        <v>21</v>
      </c>
      <c r="L1182">
        <v>400</v>
      </c>
      <c r="M1182">
        <v>360</v>
      </c>
      <c r="N1182">
        <f>Table4[[#This Row],[Qty]]*Table4[[#This Row],[Price]]</f>
        <v>800</v>
      </c>
      <c r="O1182">
        <f>Table4[[#This Row],[Qty]]*Table4[[#This Row],[Cost]]</f>
        <v>720</v>
      </c>
      <c r="P1182">
        <f>Table4[[#This Row],[Total Sales]]-Table4[[#This Row],[COGS]]</f>
        <v>80</v>
      </c>
      <c r="Q1182" s="1">
        <f>WEEKDAY(Table4[[#This Row],[Sales Date]])</f>
        <v>6</v>
      </c>
    </row>
    <row r="1183" spans="2:17" x14ac:dyDescent="0.25">
      <c r="B1183" t="s">
        <v>1973</v>
      </c>
      <c r="C1183" s="9">
        <v>44029</v>
      </c>
      <c r="D1183" t="s">
        <v>878</v>
      </c>
      <c r="E1183" t="s">
        <v>30</v>
      </c>
      <c r="F1183" t="s">
        <v>17</v>
      </c>
      <c r="G1183" t="s">
        <v>18</v>
      </c>
      <c r="H1183" t="s">
        <v>19</v>
      </c>
      <c r="I1183" t="s">
        <v>20</v>
      </c>
      <c r="J1183">
        <v>2</v>
      </c>
      <c r="K1183" t="s">
        <v>21</v>
      </c>
      <c r="L1183">
        <v>100</v>
      </c>
      <c r="M1183">
        <v>90</v>
      </c>
      <c r="N1183">
        <f>Table4[[#This Row],[Qty]]*Table4[[#This Row],[Price]]</f>
        <v>200</v>
      </c>
      <c r="O1183">
        <f>Table4[[#This Row],[Qty]]*Table4[[#This Row],[Cost]]</f>
        <v>180</v>
      </c>
      <c r="P1183">
        <f>Table4[[#This Row],[Total Sales]]-Table4[[#This Row],[COGS]]</f>
        <v>20</v>
      </c>
      <c r="Q1183" s="1">
        <f>WEEKDAY(Table4[[#This Row],[Sales Date]])</f>
        <v>6</v>
      </c>
    </row>
    <row r="1184" spans="2:17" x14ac:dyDescent="0.25">
      <c r="B1184" t="s">
        <v>1974</v>
      </c>
      <c r="C1184" s="9">
        <v>44032</v>
      </c>
      <c r="D1184" t="s">
        <v>880</v>
      </c>
      <c r="E1184" t="s">
        <v>30</v>
      </c>
      <c r="F1184" t="s">
        <v>24</v>
      </c>
      <c r="G1184" t="s">
        <v>25</v>
      </c>
      <c r="H1184" t="s">
        <v>26</v>
      </c>
      <c r="I1184" t="s">
        <v>46</v>
      </c>
      <c r="J1184">
        <v>1</v>
      </c>
      <c r="K1184" t="s">
        <v>21</v>
      </c>
      <c r="L1184">
        <v>1600</v>
      </c>
      <c r="M1184">
        <v>1590</v>
      </c>
      <c r="N1184">
        <f>Table4[[#This Row],[Qty]]*Table4[[#This Row],[Price]]</f>
        <v>1600</v>
      </c>
      <c r="O1184">
        <f>Table4[[#This Row],[Qty]]*Table4[[#This Row],[Cost]]</f>
        <v>1590</v>
      </c>
      <c r="P1184">
        <f>Table4[[#This Row],[Total Sales]]-Table4[[#This Row],[COGS]]</f>
        <v>10</v>
      </c>
      <c r="Q1184" s="1">
        <f>WEEKDAY(Table4[[#This Row],[Sales Date]])</f>
        <v>2</v>
      </c>
    </row>
    <row r="1185" spans="2:17" x14ac:dyDescent="0.25">
      <c r="B1185" t="s">
        <v>1975</v>
      </c>
      <c r="C1185" s="9">
        <v>44033</v>
      </c>
      <c r="D1185" t="s">
        <v>882</v>
      </c>
      <c r="E1185" t="s">
        <v>30</v>
      </c>
      <c r="F1185" t="s">
        <v>31</v>
      </c>
      <c r="G1185" t="s">
        <v>32</v>
      </c>
      <c r="H1185" t="s">
        <v>33</v>
      </c>
      <c r="I1185" t="s">
        <v>20</v>
      </c>
      <c r="J1185">
        <v>1</v>
      </c>
      <c r="K1185" t="s">
        <v>21</v>
      </c>
      <c r="L1185">
        <v>50</v>
      </c>
      <c r="M1185">
        <v>45</v>
      </c>
      <c r="N1185">
        <f>Table4[[#This Row],[Qty]]*Table4[[#This Row],[Price]]</f>
        <v>50</v>
      </c>
      <c r="O1185">
        <f>Table4[[#This Row],[Qty]]*Table4[[#This Row],[Cost]]</f>
        <v>45</v>
      </c>
      <c r="P1185">
        <f>Table4[[#This Row],[Total Sales]]-Table4[[#This Row],[COGS]]</f>
        <v>5</v>
      </c>
      <c r="Q1185" s="1">
        <f>WEEKDAY(Table4[[#This Row],[Sales Date]])</f>
        <v>3</v>
      </c>
    </row>
    <row r="1186" spans="2:17" x14ac:dyDescent="0.25">
      <c r="B1186" t="s">
        <v>1976</v>
      </c>
      <c r="C1186" s="9">
        <v>44034</v>
      </c>
      <c r="D1186" t="s">
        <v>884</v>
      </c>
      <c r="E1186" t="s">
        <v>30</v>
      </c>
      <c r="F1186" t="s">
        <v>36</v>
      </c>
      <c r="G1186" t="s">
        <v>37</v>
      </c>
      <c r="H1186" t="s">
        <v>19</v>
      </c>
      <c r="I1186" t="s">
        <v>20</v>
      </c>
      <c r="J1186">
        <v>2</v>
      </c>
      <c r="K1186" t="s">
        <v>21</v>
      </c>
      <c r="L1186">
        <v>600</v>
      </c>
      <c r="M1186">
        <v>450</v>
      </c>
      <c r="N1186">
        <f>Table4[[#This Row],[Qty]]*Table4[[#This Row],[Price]]</f>
        <v>1200</v>
      </c>
      <c r="O1186">
        <f>Table4[[#This Row],[Qty]]*Table4[[#This Row],[Cost]]</f>
        <v>900</v>
      </c>
      <c r="P1186">
        <f>Table4[[#This Row],[Total Sales]]-Table4[[#This Row],[COGS]]</f>
        <v>300</v>
      </c>
      <c r="Q1186" s="1">
        <f>WEEKDAY(Table4[[#This Row],[Sales Date]])</f>
        <v>4</v>
      </c>
    </row>
    <row r="1187" spans="2:17" x14ac:dyDescent="0.25">
      <c r="B1187" t="s">
        <v>1977</v>
      </c>
      <c r="C1187" s="9">
        <v>44035</v>
      </c>
      <c r="D1187" t="s">
        <v>886</v>
      </c>
      <c r="E1187" t="s">
        <v>16</v>
      </c>
      <c r="F1187" t="s">
        <v>17</v>
      </c>
      <c r="G1187" t="s">
        <v>18</v>
      </c>
      <c r="H1187" t="s">
        <v>26</v>
      </c>
      <c r="I1187" t="s">
        <v>20</v>
      </c>
      <c r="J1187">
        <v>2</v>
      </c>
      <c r="K1187" t="s">
        <v>21</v>
      </c>
      <c r="L1187">
        <v>170</v>
      </c>
      <c r="M1187">
        <v>150</v>
      </c>
      <c r="N1187">
        <f>Table4[[#This Row],[Qty]]*Table4[[#This Row],[Price]]</f>
        <v>340</v>
      </c>
      <c r="O1187">
        <f>Table4[[#This Row],[Qty]]*Table4[[#This Row],[Cost]]</f>
        <v>300</v>
      </c>
      <c r="P1187">
        <f>Table4[[#This Row],[Total Sales]]-Table4[[#This Row],[COGS]]</f>
        <v>40</v>
      </c>
      <c r="Q1187" s="1">
        <f>WEEKDAY(Table4[[#This Row],[Sales Date]])</f>
        <v>5</v>
      </c>
    </row>
    <row r="1188" spans="2:17" x14ac:dyDescent="0.25">
      <c r="B1188" t="s">
        <v>1978</v>
      </c>
      <c r="C1188" s="9">
        <v>44036</v>
      </c>
      <c r="D1188" t="s">
        <v>888</v>
      </c>
      <c r="E1188" t="s">
        <v>30</v>
      </c>
      <c r="F1188" t="s">
        <v>17</v>
      </c>
      <c r="G1188" t="s">
        <v>18</v>
      </c>
      <c r="H1188" t="s">
        <v>33</v>
      </c>
      <c r="I1188" t="s">
        <v>20</v>
      </c>
      <c r="J1188">
        <v>1</v>
      </c>
      <c r="K1188" t="s">
        <v>21</v>
      </c>
      <c r="L1188">
        <v>25</v>
      </c>
      <c r="M1188">
        <v>20</v>
      </c>
      <c r="N1188">
        <f>Table4[[#This Row],[Qty]]*Table4[[#This Row],[Price]]</f>
        <v>25</v>
      </c>
      <c r="O1188">
        <f>Table4[[#This Row],[Qty]]*Table4[[#This Row],[Cost]]</f>
        <v>20</v>
      </c>
      <c r="P1188">
        <f>Table4[[#This Row],[Total Sales]]-Table4[[#This Row],[COGS]]</f>
        <v>5</v>
      </c>
      <c r="Q1188" s="1">
        <f>WEEKDAY(Table4[[#This Row],[Sales Date]])</f>
        <v>6</v>
      </c>
    </row>
    <row r="1189" spans="2:17" x14ac:dyDescent="0.25">
      <c r="B1189" t="s">
        <v>1979</v>
      </c>
      <c r="C1189" s="9">
        <v>44039</v>
      </c>
      <c r="D1189" t="s">
        <v>890</v>
      </c>
      <c r="E1189" t="s">
        <v>30</v>
      </c>
      <c r="F1189" t="s">
        <v>24</v>
      </c>
      <c r="G1189" t="s">
        <v>25</v>
      </c>
      <c r="H1189" t="s">
        <v>19</v>
      </c>
      <c r="I1189" t="s">
        <v>39</v>
      </c>
      <c r="J1189">
        <v>1</v>
      </c>
      <c r="K1189" t="s">
        <v>21</v>
      </c>
      <c r="L1189">
        <v>6700</v>
      </c>
      <c r="M1189">
        <v>5002</v>
      </c>
      <c r="N1189">
        <f>Table4[[#This Row],[Qty]]*Table4[[#This Row],[Price]]</f>
        <v>6700</v>
      </c>
      <c r="O1189">
        <f>Table4[[#This Row],[Qty]]*Table4[[#This Row],[Cost]]</f>
        <v>5002</v>
      </c>
      <c r="P1189">
        <f>Table4[[#This Row],[Total Sales]]-Table4[[#This Row],[COGS]]</f>
        <v>1698</v>
      </c>
      <c r="Q1189" s="1">
        <f>WEEKDAY(Table4[[#This Row],[Sales Date]])</f>
        <v>2</v>
      </c>
    </row>
    <row r="1190" spans="2:17" x14ac:dyDescent="0.25">
      <c r="B1190" t="s">
        <v>1980</v>
      </c>
      <c r="C1190" s="9">
        <v>44039</v>
      </c>
      <c r="D1190" t="s">
        <v>892</v>
      </c>
      <c r="E1190" t="s">
        <v>30</v>
      </c>
      <c r="F1190" t="s">
        <v>31</v>
      </c>
      <c r="G1190" t="s">
        <v>32</v>
      </c>
      <c r="H1190" t="s">
        <v>26</v>
      </c>
      <c r="I1190" t="s">
        <v>20</v>
      </c>
      <c r="J1190">
        <v>2</v>
      </c>
      <c r="K1190" t="s">
        <v>21</v>
      </c>
      <c r="L1190">
        <v>6700</v>
      </c>
      <c r="M1190">
        <v>5000</v>
      </c>
      <c r="N1190">
        <f>Table4[[#This Row],[Qty]]*Table4[[#This Row],[Price]]</f>
        <v>13400</v>
      </c>
      <c r="O1190">
        <f>Table4[[#This Row],[Qty]]*Table4[[#This Row],[Cost]]</f>
        <v>10000</v>
      </c>
      <c r="P1190">
        <f>Table4[[#This Row],[Total Sales]]-Table4[[#This Row],[COGS]]</f>
        <v>3400</v>
      </c>
      <c r="Q1190" s="1">
        <f>WEEKDAY(Table4[[#This Row],[Sales Date]])</f>
        <v>2</v>
      </c>
    </row>
    <row r="1191" spans="2:17" x14ac:dyDescent="0.25">
      <c r="B1191" t="s">
        <v>1981</v>
      </c>
      <c r="C1191" s="9">
        <v>44039</v>
      </c>
      <c r="D1191" t="s">
        <v>894</v>
      </c>
      <c r="E1191" t="s">
        <v>30</v>
      </c>
      <c r="F1191" t="s">
        <v>36</v>
      </c>
      <c r="G1191" t="s">
        <v>37</v>
      </c>
      <c r="H1191" t="s">
        <v>33</v>
      </c>
      <c r="I1191" t="s">
        <v>46</v>
      </c>
      <c r="J1191">
        <v>2</v>
      </c>
      <c r="K1191" t="s">
        <v>21</v>
      </c>
      <c r="L1191">
        <v>6700</v>
      </c>
      <c r="M1191">
        <v>5001</v>
      </c>
      <c r="N1191">
        <f>Table4[[#This Row],[Qty]]*Table4[[#This Row],[Price]]</f>
        <v>13400</v>
      </c>
      <c r="O1191">
        <f>Table4[[#This Row],[Qty]]*Table4[[#This Row],[Cost]]</f>
        <v>10002</v>
      </c>
      <c r="P1191">
        <f>Table4[[#This Row],[Total Sales]]-Table4[[#This Row],[COGS]]</f>
        <v>3398</v>
      </c>
      <c r="Q1191" s="1">
        <f>WEEKDAY(Table4[[#This Row],[Sales Date]])</f>
        <v>2</v>
      </c>
    </row>
    <row r="1192" spans="2:17" x14ac:dyDescent="0.25">
      <c r="B1192" t="s">
        <v>1982</v>
      </c>
      <c r="C1192" s="9">
        <v>44039</v>
      </c>
      <c r="D1192" t="s">
        <v>896</v>
      </c>
      <c r="E1192" t="s">
        <v>30</v>
      </c>
      <c r="F1192" t="s">
        <v>17</v>
      </c>
      <c r="G1192" t="s">
        <v>18</v>
      </c>
      <c r="H1192" t="s">
        <v>19</v>
      </c>
      <c r="I1192" t="s">
        <v>20</v>
      </c>
      <c r="J1192">
        <v>1</v>
      </c>
      <c r="K1192" t="s">
        <v>21</v>
      </c>
      <c r="L1192">
        <v>6700</v>
      </c>
      <c r="M1192">
        <v>5002</v>
      </c>
      <c r="N1192">
        <f>Table4[[#This Row],[Qty]]*Table4[[#This Row],[Price]]</f>
        <v>6700</v>
      </c>
      <c r="O1192">
        <f>Table4[[#This Row],[Qty]]*Table4[[#This Row],[Cost]]</f>
        <v>5002</v>
      </c>
      <c r="P1192">
        <f>Table4[[#This Row],[Total Sales]]-Table4[[#This Row],[COGS]]</f>
        <v>1698</v>
      </c>
      <c r="Q1192" s="1">
        <f>WEEKDAY(Table4[[#This Row],[Sales Date]])</f>
        <v>2</v>
      </c>
    </row>
    <row r="1193" spans="2:17" x14ac:dyDescent="0.25">
      <c r="B1193" t="s">
        <v>1983</v>
      </c>
      <c r="C1193" s="9">
        <v>44039</v>
      </c>
      <c r="D1193" t="s">
        <v>898</v>
      </c>
      <c r="E1193" t="s">
        <v>30</v>
      </c>
      <c r="F1193" t="s">
        <v>17</v>
      </c>
      <c r="G1193" t="s">
        <v>18</v>
      </c>
      <c r="H1193" t="s">
        <v>26</v>
      </c>
      <c r="I1193" t="s">
        <v>20</v>
      </c>
      <c r="J1193">
        <v>1</v>
      </c>
      <c r="K1193" t="s">
        <v>21</v>
      </c>
      <c r="L1193">
        <v>6700</v>
      </c>
      <c r="M1193">
        <v>5000</v>
      </c>
      <c r="N1193">
        <f>Table4[[#This Row],[Qty]]*Table4[[#This Row],[Price]]</f>
        <v>6700</v>
      </c>
      <c r="O1193">
        <f>Table4[[#This Row],[Qty]]*Table4[[#This Row],[Cost]]</f>
        <v>5000</v>
      </c>
      <c r="P1193">
        <f>Table4[[#This Row],[Total Sales]]-Table4[[#This Row],[COGS]]</f>
        <v>1700</v>
      </c>
      <c r="Q1193" s="1">
        <f>WEEKDAY(Table4[[#This Row],[Sales Date]])</f>
        <v>2</v>
      </c>
    </row>
    <row r="1194" spans="2:17" x14ac:dyDescent="0.25">
      <c r="B1194" t="s">
        <v>1984</v>
      </c>
      <c r="C1194" s="9">
        <v>44042</v>
      </c>
      <c r="D1194" t="s">
        <v>900</v>
      </c>
      <c r="E1194" t="s">
        <v>30</v>
      </c>
      <c r="F1194" t="s">
        <v>24</v>
      </c>
      <c r="G1194" t="s">
        <v>25</v>
      </c>
      <c r="H1194" t="s">
        <v>33</v>
      </c>
      <c r="I1194" t="s">
        <v>20</v>
      </c>
      <c r="J1194">
        <v>2</v>
      </c>
      <c r="K1194" t="s">
        <v>21</v>
      </c>
      <c r="L1194">
        <v>6700</v>
      </c>
      <c r="M1194">
        <v>5001</v>
      </c>
      <c r="N1194">
        <f>Table4[[#This Row],[Qty]]*Table4[[#This Row],[Price]]</f>
        <v>13400</v>
      </c>
      <c r="O1194">
        <f>Table4[[#This Row],[Qty]]*Table4[[#This Row],[Cost]]</f>
        <v>10002</v>
      </c>
      <c r="P1194">
        <f>Table4[[#This Row],[Total Sales]]-Table4[[#This Row],[COGS]]</f>
        <v>3398</v>
      </c>
      <c r="Q1194" s="1">
        <f>WEEKDAY(Table4[[#This Row],[Sales Date]])</f>
        <v>5</v>
      </c>
    </row>
    <row r="1195" spans="2:17" x14ac:dyDescent="0.25">
      <c r="B1195" t="s">
        <v>1985</v>
      </c>
      <c r="C1195" s="9">
        <v>44015</v>
      </c>
      <c r="D1195" t="s">
        <v>902</v>
      </c>
      <c r="E1195" t="s">
        <v>30</v>
      </c>
      <c r="F1195" t="s">
        <v>31</v>
      </c>
      <c r="G1195" t="s">
        <v>32</v>
      </c>
      <c r="H1195" t="s">
        <v>19</v>
      </c>
      <c r="I1195" t="s">
        <v>20</v>
      </c>
      <c r="J1195">
        <v>2</v>
      </c>
      <c r="K1195" t="s">
        <v>21</v>
      </c>
      <c r="L1195">
        <v>6700</v>
      </c>
      <c r="M1195">
        <v>5002</v>
      </c>
      <c r="N1195">
        <f>Table4[[#This Row],[Qty]]*Table4[[#This Row],[Price]]</f>
        <v>13400</v>
      </c>
      <c r="O1195">
        <f>Table4[[#This Row],[Qty]]*Table4[[#This Row],[Cost]]</f>
        <v>10004</v>
      </c>
      <c r="P1195">
        <f>Table4[[#This Row],[Total Sales]]-Table4[[#This Row],[COGS]]</f>
        <v>3396</v>
      </c>
      <c r="Q1195" s="1">
        <f>WEEKDAY(Table4[[#This Row],[Sales Date]])</f>
        <v>6</v>
      </c>
    </row>
    <row r="1196" spans="2:17" x14ac:dyDescent="0.25">
      <c r="B1196" t="s">
        <v>1986</v>
      </c>
      <c r="C1196" s="9">
        <v>44013</v>
      </c>
      <c r="D1196" t="s">
        <v>904</v>
      </c>
      <c r="E1196" t="s">
        <v>30</v>
      </c>
      <c r="F1196" t="s">
        <v>36</v>
      </c>
      <c r="G1196" t="s">
        <v>37</v>
      </c>
      <c r="H1196" t="s">
        <v>26</v>
      </c>
      <c r="I1196" t="s">
        <v>39</v>
      </c>
      <c r="J1196">
        <v>1</v>
      </c>
      <c r="K1196" t="s">
        <v>21</v>
      </c>
      <c r="L1196">
        <v>22000</v>
      </c>
      <c r="M1196">
        <v>20000</v>
      </c>
      <c r="N1196">
        <f>Table4[[#This Row],[Qty]]*Table4[[#This Row],[Price]]</f>
        <v>22000</v>
      </c>
      <c r="O1196">
        <f>Table4[[#This Row],[Qty]]*Table4[[#This Row],[Cost]]</f>
        <v>20000</v>
      </c>
      <c r="P1196">
        <f>Table4[[#This Row],[Total Sales]]-Table4[[#This Row],[COGS]]</f>
        <v>2000</v>
      </c>
      <c r="Q1196" s="1">
        <f>WEEKDAY(Table4[[#This Row],[Sales Date]])</f>
        <v>4</v>
      </c>
    </row>
    <row r="1197" spans="2:17" x14ac:dyDescent="0.25">
      <c r="B1197" t="s">
        <v>1987</v>
      </c>
      <c r="C1197" s="9">
        <v>44014</v>
      </c>
      <c r="D1197" t="s">
        <v>906</v>
      </c>
      <c r="E1197" t="s">
        <v>30</v>
      </c>
      <c r="F1197" t="s">
        <v>17</v>
      </c>
      <c r="G1197" t="s">
        <v>18</v>
      </c>
      <c r="H1197" t="s">
        <v>33</v>
      </c>
      <c r="I1197" t="s">
        <v>46</v>
      </c>
      <c r="J1197">
        <v>1</v>
      </c>
      <c r="K1197" t="s">
        <v>27</v>
      </c>
      <c r="L1197">
        <v>11000</v>
      </c>
      <c r="M1197">
        <v>10000</v>
      </c>
      <c r="N1197">
        <f>Table4[[#This Row],[Qty]]*Table4[[#This Row],[Price]]</f>
        <v>11000</v>
      </c>
      <c r="O1197">
        <f>Table4[[#This Row],[Qty]]*Table4[[#This Row],[Cost]]</f>
        <v>10000</v>
      </c>
      <c r="P1197">
        <f>Table4[[#This Row],[Total Sales]]-Table4[[#This Row],[COGS]]</f>
        <v>1000</v>
      </c>
      <c r="Q1197" s="1">
        <f>WEEKDAY(Table4[[#This Row],[Sales Date]])</f>
        <v>5</v>
      </c>
    </row>
    <row r="1198" spans="2:17" x14ac:dyDescent="0.25">
      <c r="B1198" t="s">
        <v>1988</v>
      </c>
      <c r="C1198" s="9">
        <v>44015</v>
      </c>
      <c r="D1198" t="s">
        <v>908</v>
      </c>
      <c r="E1198" t="s">
        <v>30</v>
      </c>
      <c r="F1198" t="s">
        <v>17</v>
      </c>
      <c r="G1198" t="s">
        <v>18</v>
      </c>
      <c r="H1198" t="s">
        <v>19</v>
      </c>
      <c r="I1198" t="s">
        <v>20</v>
      </c>
      <c r="J1198">
        <v>1</v>
      </c>
      <c r="K1198" t="s">
        <v>21</v>
      </c>
      <c r="L1198">
        <v>8500</v>
      </c>
      <c r="M1198">
        <v>7600</v>
      </c>
      <c r="N1198">
        <f>Table4[[#This Row],[Qty]]*Table4[[#This Row],[Price]]</f>
        <v>8500</v>
      </c>
      <c r="O1198">
        <f>Table4[[#This Row],[Qty]]*Table4[[#This Row],[Cost]]</f>
        <v>7600</v>
      </c>
      <c r="P1198">
        <f>Table4[[#This Row],[Total Sales]]-Table4[[#This Row],[COGS]]</f>
        <v>900</v>
      </c>
      <c r="Q1198" s="1">
        <f>WEEKDAY(Table4[[#This Row],[Sales Date]])</f>
        <v>6</v>
      </c>
    </row>
    <row r="1199" spans="2:17" x14ac:dyDescent="0.25">
      <c r="B1199" t="s">
        <v>1989</v>
      </c>
      <c r="C1199" s="9">
        <v>44016</v>
      </c>
      <c r="D1199" t="s">
        <v>910</v>
      </c>
      <c r="E1199" t="s">
        <v>30</v>
      </c>
      <c r="F1199" t="s">
        <v>24</v>
      </c>
      <c r="G1199" t="s">
        <v>25</v>
      </c>
      <c r="H1199" t="s">
        <v>26</v>
      </c>
      <c r="I1199" t="s">
        <v>20</v>
      </c>
      <c r="J1199">
        <v>2</v>
      </c>
      <c r="K1199" t="s">
        <v>27</v>
      </c>
      <c r="L1199">
        <v>8500</v>
      </c>
      <c r="M1199">
        <v>7600</v>
      </c>
      <c r="N1199">
        <f>Table4[[#This Row],[Qty]]*Table4[[#This Row],[Price]]</f>
        <v>17000</v>
      </c>
      <c r="O1199">
        <f>Table4[[#This Row],[Qty]]*Table4[[#This Row],[Cost]]</f>
        <v>15200</v>
      </c>
      <c r="P1199">
        <f>Table4[[#This Row],[Total Sales]]-Table4[[#This Row],[COGS]]</f>
        <v>1800</v>
      </c>
      <c r="Q1199" s="1">
        <f>WEEKDAY(Table4[[#This Row],[Sales Date]])</f>
        <v>7</v>
      </c>
    </row>
    <row r="1200" spans="2:17" x14ac:dyDescent="0.25">
      <c r="B1200" t="s">
        <v>1990</v>
      </c>
      <c r="C1200" s="9">
        <v>44019</v>
      </c>
      <c r="D1200" t="s">
        <v>912</v>
      </c>
      <c r="E1200" t="s">
        <v>30</v>
      </c>
      <c r="F1200" t="s">
        <v>31</v>
      </c>
      <c r="G1200" t="s">
        <v>32</v>
      </c>
      <c r="H1200" t="s">
        <v>33</v>
      </c>
      <c r="I1200" t="s">
        <v>39</v>
      </c>
      <c r="J1200">
        <v>3</v>
      </c>
      <c r="K1200" t="s">
        <v>21</v>
      </c>
      <c r="L1200">
        <v>13200.000000000002</v>
      </c>
      <c r="M1200">
        <v>12000</v>
      </c>
      <c r="N1200">
        <f>Table4[[#This Row],[Qty]]*Table4[[#This Row],[Price]]</f>
        <v>39600.000000000007</v>
      </c>
      <c r="O1200">
        <f>Table4[[#This Row],[Qty]]*Table4[[#This Row],[Cost]]</f>
        <v>36000</v>
      </c>
      <c r="P1200">
        <f>Table4[[#This Row],[Total Sales]]-Table4[[#This Row],[COGS]]</f>
        <v>3600.0000000000073</v>
      </c>
      <c r="Q1200" s="1">
        <f>WEEKDAY(Table4[[#This Row],[Sales Date]])</f>
        <v>3</v>
      </c>
    </row>
    <row r="1201" spans="2:17" x14ac:dyDescent="0.25">
      <c r="B1201" t="s">
        <v>1991</v>
      </c>
      <c r="C1201" s="9">
        <v>44019</v>
      </c>
      <c r="D1201" t="s">
        <v>914</v>
      </c>
      <c r="E1201" t="s">
        <v>16</v>
      </c>
      <c r="F1201" t="s">
        <v>36</v>
      </c>
      <c r="G1201" t="s">
        <v>37</v>
      </c>
      <c r="H1201" t="s">
        <v>19</v>
      </c>
      <c r="I1201" t="s">
        <v>20</v>
      </c>
      <c r="J1201">
        <v>2</v>
      </c>
      <c r="K1201" t="s">
        <v>21</v>
      </c>
      <c r="L1201">
        <v>22000</v>
      </c>
      <c r="M1201">
        <v>20000</v>
      </c>
      <c r="N1201">
        <f>Table4[[#This Row],[Qty]]*Table4[[#This Row],[Price]]</f>
        <v>44000</v>
      </c>
      <c r="O1201">
        <f>Table4[[#This Row],[Qty]]*Table4[[#This Row],[Cost]]</f>
        <v>40000</v>
      </c>
      <c r="P1201">
        <f>Table4[[#This Row],[Total Sales]]-Table4[[#This Row],[COGS]]</f>
        <v>4000</v>
      </c>
      <c r="Q1201" s="1">
        <f>WEEKDAY(Table4[[#This Row],[Sales Date]])</f>
        <v>3</v>
      </c>
    </row>
    <row r="1202" spans="2:17" x14ac:dyDescent="0.25">
      <c r="B1202" t="s">
        <v>1992</v>
      </c>
      <c r="C1202" s="9">
        <v>44019</v>
      </c>
      <c r="E1202" t="s">
        <v>16</v>
      </c>
      <c r="F1202" t="s">
        <v>17</v>
      </c>
      <c r="G1202" t="s">
        <v>18</v>
      </c>
      <c r="H1202" t="s">
        <v>26</v>
      </c>
      <c r="I1202" t="s">
        <v>20</v>
      </c>
      <c r="J1202">
        <v>2</v>
      </c>
      <c r="K1202" t="s">
        <v>21</v>
      </c>
      <c r="L1202">
        <v>7700</v>
      </c>
      <c r="M1202">
        <v>7000</v>
      </c>
      <c r="N1202">
        <f>Table4[[#This Row],[Qty]]*Table4[[#This Row],[Price]]</f>
        <v>15400</v>
      </c>
      <c r="O1202">
        <f>Table4[[#This Row],[Qty]]*Table4[[#This Row],[Cost]]</f>
        <v>14000</v>
      </c>
      <c r="P1202">
        <f>Table4[[#This Row],[Total Sales]]-Table4[[#This Row],[COGS]]</f>
        <v>1400</v>
      </c>
      <c r="Q1202" s="1">
        <f>WEEKDAY(Table4[[#This Row],[Sales Date]])</f>
        <v>3</v>
      </c>
    </row>
    <row r="1203" spans="2:17" x14ac:dyDescent="0.25">
      <c r="B1203" t="s">
        <v>1993</v>
      </c>
      <c r="C1203" s="9">
        <v>44019</v>
      </c>
      <c r="D1203" t="s">
        <v>917</v>
      </c>
      <c r="E1203" t="s">
        <v>16</v>
      </c>
      <c r="F1203" t="s">
        <v>17</v>
      </c>
      <c r="G1203" t="s">
        <v>18</v>
      </c>
      <c r="H1203" t="s">
        <v>33</v>
      </c>
      <c r="I1203" t="s">
        <v>46</v>
      </c>
      <c r="J1203">
        <v>3</v>
      </c>
      <c r="K1203" t="s">
        <v>21</v>
      </c>
      <c r="L1203">
        <v>22000</v>
      </c>
      <c r="M1203">
        <v>20000</v>
      </c>
      <c r="N1203">
        <f>Table4[[#This Row],[Qty]]*Table4[[#This Row],[Price]]</f>
        <v>66000</v>
      </c>
      <c r="O1203">
        <f>Table4[[#This Row],[Qty]]*Table4[[#This Row],[Cost]]</f>
        <v>60000</v>
      </c>
      <c r="P1203">
        <f>Table4[[#This Row],[Total Sales]]-Table4[[#This Row],[COGS]]</f>
        <v>6000</v>
      </c>
      <c r="Q1203" s="1">
        <f>WEEKDAY(Table4[[#This Row],[Sales Date]])</f>
        <v>3</v>
      </c>
    </row>
    <row r="1204" spans="2:17" x14ac:dyDescent="0.25">
      <c r="B1204" t="s">
        <v>1994</v>
      </c>
      <c r="C1204" s="9">
        <v>44019</v>
      </c>
      <c r="D1204" t="s">
        <v>919</v>
      </c>
      <c r="E1204" t="s">
        <v>30</v>
      </c>
      <c r="F1204" t="s">
        <v>24</v>
      </c>
      <c r="G1204" t="s">
        <v>25</v>
      </c>
      <c r="H1204" t="s">
        <v>19</v>
      </c>
      <c r="I1204" t="s">
        <v>20</v>
      </c>
      <c r="J1204">
        <v>1</v>
      </c>
      <c r="K1204" t="s">
        <v>21</v>
      </c>
      <c r="L1204">
        <v>44000</v>
      </c>
      <c r="M1204">
        <v>40000</v>
      </c>
      <c r="N1204">
        <f>Table4[[#This Row],[Qty]]*Table4[[#This Row],[Price]]</f>
        <v>44000</v>
      </c>
      <c r="O1204">
        <f>Table4[[#This Row],[Qty]]*Table4[[#This Row],[Cost]]</f>
        <v>40000</v>
      </c>
      <c r="P1204">
        <f>Table4[[#This Row],[Total Sales]]-Table4[[#This Row],[COGS]]</f>
        <v>4000</v>
      </c>
      <c r="Q1204" s="1">
        <f>WEEKDAY(Table4[[#This Row],[Sales Date]])</f>
        <v>3</v>
      </c>
    </row>
    <row r="1205" spans="2:17" x14ac:dyDescent="0.25">
      <c r="B1205" t="s">
        <v>1995</v>
      </c>
      <c r="C1205" s="9">
        <v>44022</v>
      </c>
      <c r="D1205" t="s">
        <v>921</v>
      </c>
      <c r="E1205" t="s">
        <v>30</v>
      </c>
      <c r="F1205" t="s">
        <v>31</v>
      </c>
      <c r="G1205" t="s">
        <v>32</v>
      </c>
      <c r="H1205" t="s">
        <v>26</v>
      </c>
      <c r="I1205" t="s">
        <v>20</v>
      </c>
      <c r="J1205">
        <v>2</v>
      </c>
      <c r="K1205" t="s">
        <v>21</v>
      </c>
      <c r="L1205">
        <v>19800</v>
      </c>
      <c r="M1205">
        <v>18000</v>
      </c>
      <c r="N1205">
        <f>Table4[[#This Row],[Qty]]*Table4[[#This Row],[Price]]</f>
        <v>39600</v>
      </c>
      <c r="O1205">
        <f>Table4[[#This Row],[Qty]]*Table4[[#This Row],[Cost]]</f>
        <v>36000</v>
      </c>
      <c r="P1205">
        <f>Table4[[#This Row],[Total Sales]]-Table4[[#This Row],[COGS]]</f>
        <v>3600</v>
      </c>
      <c r="Q1205" s="1">
        <f>WEEKDAY(Table4[[#This Row],[Sales Date]])</f>
        <v>6</v>
      </c>
    </row>
    <row r="1206" spans="2:17" x14ac:dyDescent="0.25">
      <c r="B1206" t="s">
        <v>1996</v>
      </c>
      <c r="C1206" s="9">
        <v>44023</v>
      </c>
      <c r="D1206" t="s">
        <v>923</v>
      </c>
      <c r="E1206" t="s">
        <v>30</v>
      </c>
      <c r="F1206" t="s">
        <v>36</v>
      </c>
      <c r="G1206" t="s">
        <v>37</v>
      </c>
      <c r="H1206" t="s">
        <v>33</v>
      </c>
      <c r="I1206" t="s">
        <v>20</v>
      </c>
      <c r="J1206">
        <v>2</v>
      </c>
      <c r="K1206" t="s">
        <v>21</v>
      </c>
      <c r="L1206">
        <v>9950</v>
      </c>
      <c r="M1206">
        <v>9000</v>
      </c>
      <c r="N1206">
        <f>Table4[[#This Row],[Qty]]*Table4[[#This Row],[Price]]</f>
        <v>19900</v>
      </c>
      <c r="O1206">
        <f>Table4[[#This Row],[Qty]]*Table4[[#This Row],[Cost]]</f>
        <v>18000</v>
      </c>
      <c r="P1206">
        <f>Table4[[#This Row],[Total Sales]]-Table4[[#This Row],[COGS]]</f>
        <v>1900</v>
      </c>
      <c r="Q1206" s="1">
        <f>WEEKDAY(Table4[[#This Row],[Sales Date]])</f>
        <v>7</v>
      </c>
    </row>
    <row r="1207" spans="2:17" x14ac:dyDescent="0.25">
      <c r="B1207" t="s">
        <v>1997</v>
      </c>
      <c r="C1207" s="9">
        <v>44024</v>
      </c>
      <c r="D1207" t="s">
        <v>925</v>
      </c>
      <c r="E1207" t="s">
        <v>30</v>
      </c>
      <c r="F1207" t="s">
        <v>17</v>
      </c>
      <c r="G1207" t="s">
        <v>18</v>
      </c>
      <c r="H1207" t="s">
        <v>19</v>
      </c>
      <c r="I1207" t="s">
        <v>20</v>
      </c>
      <c r="J1207">
        <v>2</v>
      </c>
      <c r="K1207" t="s">
        <v>21</v>
      </c>
      <c r="L1207">
        <v>7700</v>
      </c>
      <c r="M1207">
        <v>7000</v>
      </c>
      <c r="N1207">
        <f>Table4[[#This Row],[Qty]]*Table4[[#This Row],[Price]]</f>
        <v>15400</v>
      </c>
      <c r="O1207">
        <f>Table4[[#This Row],[Qty]]*Table4[[#This Row],[Cost]]</f>
        <v>14000</v>
      </c>
      <c r="P1207">
        <f>Table4[[#This Row],[Total Sales]]-Table4[[#This Row],[COGS]]</f>
        <v>1400</v>
      </c>
      <c r="Q1207" s="1">
        <f>WEEKDAY(Table4[[#This Row],[Sales Date]])</f>
        <v>1</v>
      </c>
    </row>
    <row r="1208" spans="2:17" x14ac:dyDescent="0.25">
      <c r="B1208" t="s">
        <v>1998</v>
      </c>
      <c r="C1208" s="9">
        <v>44025</v>
      </c>
      <c r="D1208" t="s">
        <v>927</v>
      </c>
      <c r="E1208" t="s">
        <v>16</v>
      </c>
      <c r="F1208" t="s">
        <v>17</v>
      </c>
      <c r="G1208" t="s">
        <v>18</v>
      </c>
      <c r="H1208" t="s">
        <v>26</v>
      </c>
      <c r="I1208" t="s">
        <v>39</v>
      </c>
      <c r="J1208">
        <v>4</v>
      </c>
      <c r="K1208" t="s">
        <v>21</v>
      </c>
      <c r="L1208">
        <v>11000</v>
      </c>
      <c r="M1208">
        <v>10000</v>
      </c>
      <c r="N1208">
        <f>Table4[[#This Row],[Qty]]*Table4[[#This Row],[Price]]</f>
        <v>44000</v>
      </c>
      <c r="O1208">
        <f>Table4[[#This Row],[Qty]]*Table4[[#This Row],[Cost]]</f>
        <v>40000</v>
      </c>
      <c r="P1208">
        <f>Table4[[#This Row],[Total Sales]]-Table4[[#This Row],[COGS]]</f>
        <v>4000</v>
      </c>
      <c r="Q1208" s="1">
        <f>WEEKDAY(Table4[[#This Row],[Sales Date]])</f>
        <v>2</v>
      </c>
    </row>
    <row r="1209" spans="2:17" x14ac:dyDescent="0.25">
      <c r="B1209" t="s">
        <v>1999</v>
      </c>
      <c r="C1209" s="9">
        <v>44026</v>
      </c>
      <c r="D1209" t="s">
        <v>929</v>
      </c>
      <c r="E1209" t="s">
        <v>30</v>
      </c>
      <c r="F1209" t="s">
        <v>24</v>
      </c>
      <c r="G1209" t="s">
        <v>25</v>
      </c>
      <c r="H1209" t="s">
        <v>33</v>
      </c>
      <c r="I1209" t="s">
        <v>20</v>
      </c>
      <c r="J1209">
        <v>1</v>
      </c>
      <c r="K1209" t="s">
        <v>21</v>
      </c>
      <c r="L1209">
        <v>13200.000000000002</v>
      </c>
      <c r="M1209">
        <v>12000</v>
      </c>
      <c r="N1209">
        <f>Table4[[#This Row],[Qty]]*Table4[[#This Row],[Price]]</f>
        <v>13200.000000000002</v>
      </c>
      <c r="O1209">
        <f>Table4[[#This Row],[Qty]]*Table4[[#This Row],[Cost]]</f>
        <v>12000</v>
      </c>
      <c r="P1209">
        <f>Table4[[#This Row],[Total Sales]]-Table4[[#This Row],[COGS]]</f>
        <v>1200.0000000000018</v>
      </c>
      <c r="Q1209" s="1">
        <f>WEEKDAY(Table4[[#This Row],[Sales Date]])</f>
        <v>3</v>
      </c>
    </row>
    <row r="1210" spans="2:17" x14ac:dyDescent="0.25">
      <c r="B1210" t="s">
        <v>2000</v>
      </c>
      <c r="C1210" s="9">
        <v>44029</v>
      </c>
      <c r="D1210" t="s">
        <v>931</v>
      </c>
      <c r="E1210" t="s">
        <v>30</v>
      </c>
      <c r="F1210" t="s">
        <v>31</v>
      </c>
      <c r="G1210" t="s">
        <v>32</v>
      </c>
      <c r="H1210" t="s">
        <v>19</v>
      </c>
      <c r="I1210" t="s">
        <v>46</v>
      </c>
      <c r="J1210">
        <v>2</v>
      </c>
      <c r="K1210" t="s">
        <v>21</v>
      </c>
      <c r="L1210">
        <v>9950</v>
      </c>
      <c r="M1210">
        <v>9000</v>
      </c>
      <c r="N1210">
        <f>Table4[[#This Row],[Qty]]*Table4[[#This Row],[Price]]</f>
        <v>19900</v>
      </c>
      <c r="O1210">
        <f>Table4[[#This Row],[Qty]]*Table4[[#This Row],[Cost]]</f>
        <v>18000</v>
      </c>
      <c r="P1210">
        <f>Table4[[#This Row],[Total Sales]]-Table4[[#This Row],[COGS]]</f>
        <v>1900</v>
      </c>
      <c r="Q1210" s="1">
        <f>WEEKDAY(Table4[[#This Row],[Sales Date]])</f>
        <v>6</v>
      </c>
    </row>
    <row r="1211" spans="2:17" x14ac:dyDescent="0.25">
      <c r="B1211" t="s">
        <v>2001</v>
      </c>
      <c r="C1211" s="9">
        <v>44029</v>
      </c>
      <c r="D1211" t="s">
        <v>933</v>
      </c>
      <c r="E1211" t="s">
        <v>30</v>
      </c>
      <c r="F1211" t="s">
        <v>36</v>
      </c>
      <c r="G1211" t="s">
        <v>37</v>
      </c>
      <c r="H1211" t="s">
        <v>26</v>
      </c>
      <c r="I1211" t="s">
        <v>20</v>
      </c>
      <c r="J1211">
        <v>2</v>
      </c>
      <c r="K1211" t="s">
        <v>21</v>
      </c>
      <c r="L1211">
        <v>7700</v>
      </c>
      <c r="M1211">
        <v>7000</v>
      </c>
      <c r="N1211">
        <f>Table4[[#This Row],[Qty]]*Table4[[#This Row],[Price]]</f>
        <v>15400</v>
      </c>
      <c r="O1211">
        <f>Table4[[#This Row],[Qty]]*Table4[[#This Row],[Cost]]</f>
        <v>14000</v>
      </c>
      <c r="P1211">
        <f>Table4[[#This Row],[Total Sales]]-Table4[[#This Row],[COGS]]</f>
        <v>1400</v>
      </c>
      <c r="Q1211" s="1">
        <f>WEEKDAY(Table4[[#This Row],[Sales Date]])</f>
        <v>6</v>
      </c>
    </row>
    <row r="1212" spans="2:17" x14ac:dyDescent="0.25">
      <c r="B1212" t="s">
        <v>2002</v>
      </c>
      <c r="C1212" s="9">
        <v>44029</v>
      </c>
      <c r="D1212" t="s">
        <v>935</v>
      </c>
      <c r="E1212" t="s">
        <v>30</v>
      </c>
      <c r="F1212" t="s">
        <v>17</v>
      </c>
      <c r="G1212" t="s">
        <v>18</v>
      </c>
      <c r="H1212" t="s">
        <v>33</v>
      </c>
      <c r="I1212" t="s">
        <v>39</v>
      </c>
      <c r="J1212">
        <v>4</v>
      </c>
      <c r="K1212" t="s">
        <v>21</v>
      </c>
      <c r="L1212">
        <v>11000</v>
      </c>
      <c r="M1212">
        <v>10000</v>
      </c>
      <c r="N1212">
        <f>Table4[[#This Row],[Qty]]*Table4[[#This Row],[Price]]</f>
        <v>44000</v>
      </c>
      <c r="O1212">
        <f>Table4[[#This Row],[Qty]]*Table4[[#This Row],[Cost]]</f>
        <v>40000</v>
      </c>
      <c r="P1212">
        <f>Table4[[#This Row],[Total Sales]]-Table4[[#This Row],[COGS]]</f>
        <v>4000</v>
      </c>
      <c r="Q1212" s="1">
        <f>WEEKDAY(Table4[[#This Row],[Sales Date]])</f>
        <v>6</v>
      </c>
    </row>
    <row r="1213" spans="2:17" x14ac:dyDescent="0.25">
      <c r="B1213" t="s">
        <v>2003</v>
      </c>
      <c r="C1213" s="9">
        <v>44029</v>
      </c>
      <c r="D1213" t="s">
        <v>937</v>
      </c>
      <c r="E1213" t="s">
        <v>30</v>
      </c>
      <c r="F1213" t="s">
        <v>17</v>
      </c>
      <c r="G1213" t="s">
        <v>18</v>
      </c>
      <c r="H1213" t="s">
        <v>19</v>
      </c>
      <c r="I1213" t="s">
        <v>20</v>
      </c>
      <c r="J1213">
        <v>1</v>
      </c>
      <c r="K1213" t="s">
        <v>21</v>
      </c>
      <c r="L1213">
        <v>13200.000000000002</v>
      </c>
      <c r="M1213">
        <v>12000</v>
      </c>
      <c r="N1213">
        <f>Table4[[#This Row],[Qty]]*Table4[[#This Row],[Price]]</f>
        <v>13200.000000000002</v>
      </c>
      <c r="O1213">
        <f>Table4[[#This Row],[Qty]]*Table4[[#This Row],[Cost]]</f>
        <v>12000</v>
      </c>
      <c r="P1213">
        <f>Table4[[#This Row],[Total Sales]]-Table4[[#This Row],[COGS]]</f>
        <v>1200.0000000000018</v>
      </c>
      <c r="Q1213" s="1">
        <f>WEEKDAY(Table4[[#This Row],[Sales Date]])</f>
        <v>6</v>
      </c>
    </row>
    <row r="1214" spans="2:17" x14ac:dyDescent="0.25">
      <c r="B1214" t="s">
        <v>2004</v>
      </c>
      <c r="C1214" s="9">
        <v>44029</v>
      </c>
      <c r="D1214" t="s">
        <v>939</v>
      </c>
      <c r="E1214" t="s">
        <v>30</v>
      </c>
      <c r="F1214" t="s">
        <v>24</v>
      </c>
      <c r="G1214" t="s">
        <v>25</v>
      </c>
      <c r="H1214" t="s">
        <v>26</v>
      </c>
      <c r="I1214" t="s">
        <v>20</v>
      </c>
      <c r="J1214">
        <v>2</v>
      </c>
      <c r="K1214" t="s">
        <v>21</v>
      </c>
      <c r="L1214">
        <v>9950</v>
      </c>
      <c r="M1214">
        <v>9000</v>
      </c>
      <c r="N1214">
        <f>Table4[[#This Row],[Qty]]*Table4[[#This Row],[Price]]</f>
        <v>19900</v>
      </c>
      <c r="O1214">
        <f>Table4[[#This Row],[Qty]]*Table4[[#This Row],[Cost]]</f>
        <v>18000</v>
      </c>
      <c r="P1214">
        <f>Table4[[#This Row],[Total Sales]]-Table4[[#This Row],[COGS]]</f>
        <v>1900</v>
      </c>
      <c r="Q1214" s="1">
        <f>WEEKDAY(Table4[[#This Row],[Sales Date]])</f>
        <v>6</v>
      </c>
    </row>
    <row r="1215" spans="2:17" x14ac:dyDescent="0.25">
      <c r="B1215" t="s">
        <v>2005</v>
      </c>
      <c r="C1215" s="9">
        <v>44032</v>
      </c>
      <c r="D1215" t="s">
        <v>941</v>
      </c>
      <c r="E1215" t="s">
        <v>30</v>
      </c>
      <c r="F1215" t="s">
        <v>31</v>
      </c>
      <c r="G1215" t="s">
        <v>32</v>
      </c>
      <c r="H1215" t="s">
        <v>33</v>
      </c>
      <c r="I1215" t="s">
        <v>20</v>
      </c>
      <c r="J1215">
        <v>2</v>
      </c>
      <c r="K1215" t="s">
        <v>21</v>
      </c>
      <c r="L1215">
        <v>7700</v>
      </c>
      <c r="M1215">
        <v>7000</v>
      </c>
      <c r="N1215">
        <f>Table4[[#This Row],[Qty]]*Table4[[#This Row],[Price]]</f>
        <v>15400</v>
      </c>
      <c r="O1215">
        <f>Table4[[#This Row],[Qty]]*Table4[[#This Row],[Cost]]</f>
        <v>14000</v>
      </c>
      <c r="P1215">
        <f>Table4[[#This Row],[Total Sales]]-Table4[[#This Row],[COGS]]</f>
        <v>1400</v>
      </c>
      <c r="Q1215" s="1">
        <f>WEEKDAY(Table4[[#This Row],[Sales Date]])</f>
        <v>2</v>
      </c>
    </row>
    <row r="1216" spans="2:17" x14ac:dyDescent="0.25">
      <c r="B1216" t="s">
        <v>2006</v>
      </c>
      <c r="C1216" s="9">
        <v>44033</v>
      </c>
      <c r="D1216" t="s">
        <v>943</v>
      </c>
      <c r="E1216" t="s">
        <v>30</v>
      </c>
      <c r="F1216" t="s">
        <v>36</v>
      </c>
      <c r="G1216" t="s">
        <v>37</v>
      </c>
      <c r="H1216" t="s">
        <v>19</v>
      </c>
      <c r="I1216" t="s">
        <v>39</v>
      </c>
      <c r="J1216">
        <v>1</v>
      </c>
      <c r="K1216" t="s">
        <v>21</v>
      </c>
      <c r="L1216">
        <v>11000</v>
      </c>
      <c r="M1216">
        <v>10000</v>
      </c>
      <c r="N1216">
        <f>Table4[[#This Row],[Qty]]*Table4[[#This Row],[Price]]</f>
        <v>11000</v>
      </c>
      <c r="O1216">
        <f>Table4[[#This Row],[Qty]]*Table4[[#This Row],[Cost]]</f>
        <v>10000</v>
      </c>
      <c r="P1216">
        <f>Table4[[#This Row],[Total Sales]]-Table4[[#This Row],[COGS]]</f>
        <v>1000</v>
      </c>
      <c r="Q1216" s="1">
        <f>WEEKDAY(Table4[[#This Row],[Sales Date]])</f>
        <v>3</v>
      </c>
    </row>
    <row r="1217" spans="2:17" x14ac:dyDescent="0.25">
      <c r="B1217" t="s">
        <v>2007</v>
      </c>
      <c r="C1217" s="9">
        <v>44034</v>
      </c>
      <c r="D1217" t="s">
        <v>945</v>
      </c>
      <c r="E1217" t="s">
        <v>30</v>
      </c>
      <c r="F1217" t="s">
        <v>17</v>
      </c>
      <c r="G1217" t="s">
        <v>18</v>
      </c>
      <c r="H1217" t="s">
        <v>26</v>
      </c>
      <c r="I1217" t="s">
        <v>20</v>
      </c>
      <c r="J1217">
        <v>1</v>
      </c>
      <c r="K1217" t="s">
        <v>21</v>
      </c>
      <c r="L1217">
        <v>7700.0000000000009</v>
      </c>
      <c r="M1217">
        <v>7000</v>
      </c>
      <c r="N1217">
        <f>Table4[[#This Row],[Qty]]*Table4[[#This Row],[Price]]</f>
        <v>7700.0000000000009</v>
      </c>
      <c r="O1217">
        <f>Table4[[#This Row],[Qty]]*Table4[[#This Row],[Cost]]</f>
        <v>7000</v>
      </c>
      <c r="P1217">
        <f>Table4[[#This Row],[Total Sales]]-Table4[[#This Row],[COGS]]</f>
        <v>700.00000000000091</v>
      </c>
      <c r="Q1217" s="1">
        <f>WEEKDAY(Table4[[#This Row],[Sales Date]])</f>
        <v>4</v>
      </c>
    </row>
    <row r="1218" spans="2:17" x14ac:dyDescent="0.25">
      <c r="B1218" t="s">
        <v>2008</v>
      </c>
      <c r="C1218" s="9">
        <v>44035</v>
      </c>
      <c r="D1218" t="s">
        <v>947</v>
      </c>
      <c r="E1218" t="s">
        <v>30</v>
      </c>
      <c r="F1218" t="s">
        <v>17</v>
      </c>
      <c r="G1218" t="s">
        <v>18</v>
      </c>
      <c r="H1218" t="s">
        <v>33</v>
      </c>
      <c r="I1218" t="s">
        <v>39</v>
      </c>
      <c r="J1218">
        <v>2</v>
      </c>
      <c r="K1218" t="s">
        <v>21</v>
      </c>
      <c r="L1218">
        <v>9950</v>
      </c>
      <c r="M1218">
        <v>9000</v>
      </c>
      <c r="N1218">
        <f>Table4[[#This Row],[Qty]]*Table4[[#This Row],[Price]]</f>
        <v>19900</v>
      </c>
      <c r="O1218">
        <f>Table4[[#This Row],[Qty]]*Table4[[#This Row],[Cost]]</f>
        <v>18000</v>
      </c>
      <c r="P1218">
        <f>Table4[[#This Row],[Total Sales]]-Table4[[#This Row],[COGS]]</f>
        <v>1900</v>
      </c>
      <c r="Q1218" s="1">
        <f>WEEKDAY(Table4[[#This Row],[Sales Date]])</f>
        <v>5</v>
      </c>
    </row>
    <row r="1219" spans="2:17" x14ac:dyDescent="0.25">
      <c r="B1219" t="s">
        <v>2009</v>
      </c>
      <c r="C1219" s="9">
        <v>44036</v>
      </c>
      <c r="D1219" t="s">
        <v>949</v>
      </c>
      <c r="E1219" t="s">
        <v>30</v>
      </c>
      <c r="F1219" t="s">
        <v>24</v>
      </c>
      <c r="G1219" t="s">
        <v>25</v>
      </c>
      <c r="H1219" t="s">
        <v>19</v>
      </c>
      <c r="I1219" t="s">
        <v>39</v>
      </c>
      <c r="J1219">
        <v>2</v>
      </c>
      <c r="K1219" t="s">
        <v>21</v>
      </c>
      <c r="L1219">
        <v>19800</v>
      </c>
      <c r="M1219">
        <v>18000</v>
      </c>
      <c r="N1219">
        <f>Table4[[#This Row],[Qty]]*Table4[[#This Row],[Price]]</f>
        <v>39600</v>
      </c>
      <c r="O1219">
        <f>Table4[[#This Row],[Qty]]*Table4[[#This Row],[Cost]]</f>
        <v>36000</v>
      </c>
      <c r="P1219">
        <f>Table4[[#This Row],[Total Sales]]-Table4[[#This Row],[COGS]]</f>
        <v>3600</v>
      </c>
      <c r="Q1219" s="1">
        <f>WEEKDAY(Table4[[#This Row],[Sales Date]])</f>
        <v>6</v>
      </c>
    </row>
    <row r="1220" spans="2:17" x14ac:dyDescent="0.25">
      <c r="B1220" t="s">
        <v>2010</v>
      </c>
      <c r="C1220" s="9">
        <v>44039</v>
      </c>
      <c r="D1220" t="s">
        <v>951</v>
      </c>
      <c r="E1220" t="s">
        <v>30</v>
      </c>
      <c r="F1220" t="s">
        <v>31</v>
      </c>
      <c r="G1220" t="s">
        <v>32</v>
      </c>
      <c r="H1220" t="s">
        <v>26</v>
      </c>
      <c r="I1220" t="s">
        <v>20</v>
      </c>
      <c r="J1220">
        <v>1</v>
      </c>
      <c r="K1220" t="s">
        <v>21</v>
      </c>
      <c r="L1220">
        <v>44000</v>
      </c>
      <c r="M1220">
        <v>40000</v>
      </c>
      <c r="N1220">
        <f>Table4[[#This Row],[Qty]]*Table4[[#This Row],[Price]]</f>
        <v>44000</v>
      </c>
      <c r="O1220">
        <f>Table4[[#This Row],[Qty]]*Table4[[#This Row],[Cost]]</f>
        <v>40000</v>
      </c>
      <c r="P1220">
        <f>Table4[[#This Row],[Total Sales]]-Table4[[#This Row],[COGS]]</f>
        <v>4000</v>
      </c>
      <c r="Q1220" s="1">
        <f>WEEKDAY(Table4[[#This Row],[Sales Date]])</f>
        <v>2</v>
      </c>
    </row>
    <row r="1221" spans="2:17" x14ac:dyDescent="0.25">
      <c r="B1221" t="s">
        <v>2011</v>
      </c>
      <c r="C1221" s="9">
        <v>44039</v>
      </c>
      <c r="D1221" t="s">
        <v>953</v>
      </c>
      <c r="E1221" t="s">
        <v>30</v>
      </c>
      <c r="F1221" t="s">
        <v>36</v>
      </c>
      <c r="G1221" t="s">
        <v>37</v>
      </c>
      <c r="H1221" t="s">
        <v>33</v>
      </c>
      <c r="I1221" t="s">
        <v>20</v>
      </c>
      <c r="J1221">
        <v>1</v>
      </c>
      <c r="K1221" t="s">
        <v>21</v>
      </c>
      <c r="L1221">
        <v>22000</v>
      </c>
      <c r="M1221">
        <v>20000</v>
      </c>
      <c r="N1221">
        <f>Table4[[#This Row],[Qty]]*Table4[[#This Row],[Price]]</f>
        <v>22000</v>
      </c>
      <c r="O1221">
        <f>Table4[[#This Row],[Qty]]*Table4[[#This Row],[Cost]]</f>
        <v>20000</v>
      </c>
      <c r="P1221">
        <f>Table4[[#This Row],[Total Sales]]-Table4[[#This Row],[COGS]]</f>
        <v>2000</v>
      </c>
      <c r="Q1221" s="1">
        <f>WEEKDAY(Table4[[#This Row],[Sales Date]])</f>
        <v>2</v>
      </c>
    </row>
    <row r="1222" spans="2:17" x14ac:dyDescent="0.25">
      <c r="B1222" t="s">
        <v>2012</v>
      </c>
      <c r="C1222" s="9">
        <v>44039</v>
      </c>
      <c r="D1222" t="s">
        <v>955</v>
      </c>
      <c r="E1222" t="s">
        <v>16</v>
      </c>
      <c r="F1222" t="s">
        <v>17</v>
      </c>
      <c r="G1222" t="s">
        <v>18</v>
      </c>
      <c r="H1222" t="s">
        <v>19</v>
      </c>
      <c r="I1222" t="s">
        <v>46</v>
      </c>
      <c r="J1222">
        <v>2</v>
      </c>
      <c r="K1222" t="s">
        <v>21</v>
      </c>
      <c r="L1222">
        <v>13000</v>
      </c>
      <c r="M1222">
        <v>12000</v>
      </c>
      <c r="N1222">
        <f>Table4[[#This Row],[Qty]]*Table4[[#This Row],[Price]]</f>
        <v>26000</v>
      </c>
      <c r="O1222">
        <f>Table4[[#This Row],[Qty]]*Table4[[#This Row],[Cost]]</f>
        <v>24000</v>
      </c>
      <c r="P1222">
        <f>Table4[[#This Row],[Total Sales]]-Table4[[#This Row],[COGS]]</f>
        <v>2000</v>
      </c>
      <c r="Q1222" s="1">
        <f>WEEKDAY(Table4[[#This Row],[Sales Date]])</f>
        <v>2</v>
      </c>
    </row>
    <row r="1223" spans="2:17" x14ac:dyDescent="0.25">
      <c r="B1223" t="s">
        <v>2013</v>
      </c>
      <c r="C1223" s="9">
        <v>44039</v>
      </c>
      <c r="D1223" t="s">
        <v>957</v>
      </c>
      <c r="E1223" t="s">
        <v>16</v>
      </c>
      <c r="F1223" t="s">
        <v>17</v>
      </c>
      <c r="G1223" t="s">
        <v>18</v>
      </c>
      <c r="H1223" t="s">
        <v>26</v>
      </c>
      <c r="I1223" t="s">
        <v>20</v>
      </c>
      <c r="J1223">
        <v>2</v>
      </c>
      <c r="K1223" t="s">
        <v>21</v>
      </c>
      <c r="L1223">
        <v>6700</v>
      </c>
      <c r="M1223">
        <v>5000</v>
      </c>
      <c r="N1223">
        <f>Table4[[#This Row],[Qty]]*Table4[[#This Row],[Price]]</f>
        <v>13400</v>
      </c>
      <c r="O1223">
        <f>Table4[[#This Row],[Qty]]*Table4[[#This Row],[Cost]]</f>
        <v>10000</v>
      </c>
      <c r="P1223">
        <f>Table4[[#This Row],[Total Sales]]-Table4[[#This Row],[COGS]]</f>
        <v>3400</v>
      </c>
      <c r="Q1223" s="1">
        <f>WEEKDAY(Table4[[#This Row],[Sales Date]])</f>
        <v>2</v>
      </c>
    </row>
    <row r="1224" spans="2:17" x14ac:dyDescent="0.25">
      <c r="B1224" t="s">
        <v>2014</v>
      </c>
      <c r="C1224" s="9">
        <v>44039</v>
      </c>
      <c r="D1224" t="s">
        <v>959</v>
      </c>
      <c r="E1224" t="s">
        <v>16</v>
      </c>
      <c r="F1224" t="s">
        <v>24</v>
      </c>
      <c r="G1224" t="s">
        <v>25</v>
      </c>
      <c r="H1224" t="s">
        <v>33</v>
      </c>
      <c r="I1224" t="s">
        <v>20</v>
      </c>
      <c r="J1224">
        <v>1</v>
      </c>
      <c r="K1224" t="s">
        <v>21</v>
      </c>
      <c r="L1224">
        <v>6700</v>
      </c>
      <c r="M1224">
        <v>5001</v>
      </c>
      <c r="N1224">
        <f>Table4[[#This Row],[Qty]]*Table4[[#This Row],[Price]]</f>
        <v>6700</v>
      </c>
      <c r="O1224">
        <f>Table4[[#This Row],[Qty]]*Table4[[#This Row],[Cost]]</f>
        <v>5001</v>
      </c>
      <c r="P1224">
        <f>Table4[[#This Row],[Total Sales]]-Table4[[#This Row],[COGS]]</f>
        <v>1699</v>
      </c>
      <c r="Q1224" s="1">
        <f>WEEKDAY(Table4[[#This Row],[Sales Date]])</f>
        <v>2</v>
      </c>
    </row>
    <row r="1225" spans="2:17" x14ac:dyDescent="0.25">
      <c r="B1225" t="s">
        <v>2015</v>
      </c>
      <c r="C1225" s="9">
        <v>44042</v>
      </c>
      <c r="D1225" t="s">
        <v>961</v>
      </c>
      <c r="E1225" t="s">
        <v>30</v>
      </c>
      <c r="F1225" t="s">
        <v>31</v>
      </c>
      <c r="G1225" t="s">
        <v>32</v>
      </c>
      <c r="H1225" t="s">
        <v>19</v>
      </c>
      <c r="I1225" t="s">
        <v>20</v>
      </c>
      <c r="J1225">
        <v>1</v>
      </c>
      <c r="K1225" t="s">
        <v>21</v>
      </c>
      <c r="L1225">
        <v>6700</v>
      </c>
      <c r="M1225">
        <v>5002</v>
      </c>
      <c r="N1225">
        <f>Table4[[#This Row],[Qty]]*Table4[[#This Row],[Price]]</f>
        <v>6700</v>
      </c>
      <c r="O1225">
        <f>Table4[[#This Row],[Qty]]*Table4[[#This Row],[Cost]]</f>
        <v>5002</v>
      </c>
      <c r="P1225">
        <f>Table4[[#This Row],[Total Sales]]-Table4[[#This Row],[COGS]]</f>
        <v>1698</v>
      </c>
      <c r="Q1225" s="1">
        <f>WEEKDAY(Table4[[#This Row],[Sales Date]])</f>
        <v>5</v>
      </c>
    </row>
    <row r="1226" spans="2:17" x14ac:dyDescent="0.25">
      <c r="B1226" t="s">
        <v>2016</v>
      </c>
      <c r="C1226" s="9">
        <v>44013</v>
      </c>
      <c r="D1226" t="s">
        <v>963</v>
      </c>
      <c r="E1226" t="s">
        <v>30</v>
      </c>
      <c r="F1226" t="s">
        <v>36</v>
      </c>
      <c r="G1226" t="s">
        <v>37</v>
      </c>
      <c r="H1226" t="s">
        <v>26</v>
      </c>
      <c r="I1226" t="s">
        <v>20</v>
      </c>
      <c r="J1226">
        <v>2</v>
      </c>
      <c r="K1226" t="s">
        <v>21</v>
      </c>
      <c r="L1226">
        <v>6700</v>
      </c>
      <c r="M1226">
        <v>5000</v>
      </c>
      <c r="N1226">
        <f>Table4[[#This Row],[Qty]]*Table4[[#This Row],[Price]]</f>
        <v>13400</v>
      </c>
      <c r="O1226">
        <f>Table4[[#This Row],[Qty]]*Table4[[#This Row],[Cost]]</f>
        <v>10000</v>
      </c>
      <c r="P1226">
        <f>Table4[[#This Row],[Total Sales]]-Table4[[#This Row],[COGS]]</f>
        <v>3400</v>
      </c>
      <c r="Q1226" s="1">
        <f>WEEKDAY(Table4[[#This Row],[Sales Date]])</f>
        <v>4</v>
      </c>
    </row>
    <row r="1227" spans="2:17" x14ac:dyDescent="0.25">
      <c r="B1227" t="s">
        <v>2017</v>
      </c>
      <c r="C1227" s="9">
        <v>44013</v>
      </c>
      <c r="D1227" t="s">
        <v>965</v>
      </c>
      <c r="E1227" t="s">
        <v>30</v>
      </c>
      <c r="F1227" t="s">
        <v>17</v>
      </c>
      <c r="G1227" t="s">
        <v>18</v>
      </c>
      <c r="H1227" t="s">
        <v>33</v>
      </c>
      <c r="I1227" t="s">
        <v>39</v>
      </c>
      <c r="J1227">
        <v>2</v>
      </c>
      <c r="K1227" t="s">
        <v>21</v>
      </c>
      <c r="L1227">
        <v>6700</v>
      </c>
      <c r="M1227">
        <v>5001</v>
      </c>
      <c r="N1227">
        <f>Table4[[#This Row],[Qty]]*Table4[[#This Row],[Price]]</f>
        <v>13400</v>
      </c>
      <c r="O1227">
        <f>Table4[[#This Row],[Qty]]*Table4[[#This Row],[Cost]]</f>
        <v>10002</v>
      </c>
      <c r="P1227">
        <f>Table4[[#This Row],[Total Sales]]-Table4[[#This Row],[COGS]]</f>
        <v>3398</v>
      </c>
      <c r="Q1227" s="1">
        <f>WEEKDAY(Table4[[#This Row],[Sales Date]])</f>
        <v>4</v>
      </c>
    </row>
    <row r="1228" spans="2:17" x14ac:dyDescent="0.25">
      <c r="B1228" t="s">
        <v>2018</v>
      </c>
      <c r="C1228" s="9">
        <v>44014</v>
      </c>
      <c r="D1228" t="s">
        <v>967</v>
      </c>
      <c r="E1228" t="s">
        <v>30</v>
      </c>
      <c r="F1228" t="s">
        <v>17</v>
      </c>
      <c r="G1228" t="s">
        <v>18</v>
      </c>
      <c r="H1228" t="s">
        <v>19</v>
      </c>
      <c r="I1228" t="s">
        <v>20</v>
      </c>
      <c r="J1228">
        <v>1</v>
      </c>
      <c r="K1228" t="s">
        <v>21</v>
      </c>
      <c r="L1228">
        <v>6700</v>
      </c>
      <c r="M1228">
        <v>5002</v>
      </c>
      <c r="N1228">
        <f>Table4[[#This Row],[Qty]]*Table4[[#This Row],[Price]]</f>
        <v>6700</v>
      </c>
      <c r="O1228">
        <f>Table4[[#This Row],[Qty]]*Table4[[#This Row],[Cost]]</f>
        <v>5002</v>
      </c>
      <c r="P1228">
        <f>Table4[[#This Row],[Total Sales]]-Table4[[#This Row],[COGS]]</f>
        <v>1698</v>
      </c>
      <c r="Q1228" s="1">
        <f>WEEKDAY(Table4[[#This Row],[Sales Date]])</f>
        <v>5</v>
      </c>
    </row>
    <row r="1229" spans="2:17" x14ac:dyDescent="0.25">
      <c r="B1229" t="s">
        <v>2019</v>
      </c>
      <c r="C1229" s="9">
        <v>44015</v>
      </c>
      <c r="D1229" t="s">
        <v>969</v>
      </c>
      <c r="E1229" t="s">
        <v>16</v>
      </c>
      <c r="F1229" t="s">
        <v>24</v>
      </c>
      <c r="G1229" t="s">
        <v>25</v>
      </c>
      <c r="H1229" t="s">
        <v>26</v>
      </c>
      <c r="I1229" t="s">
        <v>46</v>
      </c>
      <c r="J1229">
        <v>100</v>
      </c>
      <c r="K1229" t="s">
        <v>21</v>
      </c>
      <c r="L1229">
        <v>6700</v>
      </c>
      <c r="M1229">
        <v>5000</v>
      </c>
      <c r="N1229">
        <f>Table4[[#This Row],[Qty]]*Table4[[#This Row],[Price]]</f>
        <v>670000</v>
      </c>
      <c r="O1229">
        <f>Table4[[#This Row],[Qty]]*Table4[[#This Row],[Cost]]</f>
        <v>500000</v>
      </c>
      <c r="P1229">
        <f>Table4[[#This Row],[Total Sales]]-Table4[[#This Row],[COGS]]</f>
        <v>170000</v>
      </c>
      <c r="Q1229" s="1">
        <f>WEEKDAY(Table4[[#This Row],[Sales Date]])</f>
        <v>6</v>
      </c>
    </row>
    <row r="1230" spans="2:17" x14ac:dyDescent="0.25">
      <c r="B1230" t="s">
        <v>2020</v>
      </c>
      <c r="C1230" s="9">
        <v>43952</v>
      </c>
      <c r="D1230" t="s">
        <v>971</v>
      </c>
      <c r="E1230" t="s">
        <v>30</v>
      </c>
      <c r="F1230" t="s">
        <v>17</v>
      </c>
      <c r="G1230" t="s">
        <v>18</v>
      </c>
      <c r="H1230" t="s">
        <v>33</v>
      </c>
      <c r="I1230" t="s">
        <v>39</v>
      </c>
      <c r="J1230">
        <v>100</v>
      </c>
      <c r="K1230" t="s">
        <v>21</v>
      </c>
      <c r="L1230">
        <v>6700</v>
      </c>
      <c r="M1230">
        <v>5000</v>
      </c>
      <c r="N1230">
        <f>Table4[[#This Row],[Qty]]*Table4[[#This Row],[Price]]</f>
        <v>670000</v>
      </c>
      <c r="O1230">
        <f>Table4[[#This Row],[Qty]]*Table4[[#This Row],[Cost]]</f>
        <v>500000</v>
      </c>
      <c r="P1230">
        <f>Table4[[#This Row],[Total Sales]]-Table4[[#This Row],[COGS]]</f>
        <v>170000</v>
      </c>
      <c r="Q1230" s="1">
        <f>WEEKDAY(Table4[[#This Row],[Sales Date]])</f>
        <v>6</v>
      </c>
    </row>
    <row r="1231" spans="2:17" x14ac:dyDescent="0.25">
      <c r="B1231" t="s">
        <v>2021</v>
      </c>
      <c r="C1231" s="9">
        <v>43953</v>
      </c>
      <c r="D1231" t="s">
        <v>973</v>
      </c>
      <c r="E1231" t="s">
        <v>30</v>
      </c>
      <c r="F1231" t="s">
        <v>24</v>
      </c>
      <c r="G1231" t="s">
        <v>25</v>
      </c>
      <c r="H1231" t="s">
        <v>19</v>
      </c>
      <c r="I1231" t="s">
        <v>20</v>
      </c>
      <c r="J1231">
        <v>100</v>
      </c>
      <c r="K1231" t="s">
        <v>21</v>
      </c>
      <c r="L1231">
        <v>6700</v>
      </c>
      <c r="M1231">
        <v>5000</v>
      </c>
      <c r="N1231">
        <f>Table4[[#This Row],[Qty]]*Table4[[#This Row],[Price]]</f>
        <v>670000</v>
      </c>
      <c r="O1231">
        <f>Table4[[#This Row],[Qty]]*Table4[[#This Row],[Cost]]</f>
        <v>500000</v>
      </c>
      <c r="P1231">
        <f>Table4[[#This Row],[Total Sales]]-Table4[[#This Row],[COGS]]</f>
        <v>170000</v>
      </c>
      <c r="Q1231" s="1">
        <f>WEEKDAY(Table4[[#This Row],[Sales Date]])</f>
        <v>7</v>
      </c>
    </row>
    <row r="1232" spans="2:17" x14ac:dyDescent="0.25">
      <c r="B1232" t="s">
        <v>2022</v>
      </c>
      <c r="C1232" s="9">
        <v>43954</v>
      </c>
      <c r="D1232" t="s">
        <v>975</v>
      </c>
      <c r="E1232" t="s">
        <v>16</v>
      </c>
      <c r="F1232" t="s">
        <v>31</v>
      </c>
      <c r="G1232" t="s">
        <v>32</v>
      </c>
      <c r="H1232" t="s">
        <v>26</v>
      </c>
      <c r="I1232" t="s">
        <v>20</v>
      </c>
      <c r="J1232">
        <v>100</v>
      </c>
      <c r="K1232" t="s">
        <v>21</v>
      </c>
      <c r="L1232">
        <v>6700</v>
      </c>
      <c r="M1232">
        <v>5000</v>
      </c>
      <c r="N1232">
        <f>Table4[[#This Row],[Qty]]*Table4[[#This Row],[Price]]</f>
        <v>670000</v>
      </c>
      <c r="O1232">
        <f>Table4[[#This Row],[Qty]]*Table4[[#This Row],[Cost]]</f>
        <v>500000</v>
      </c>
      <c r="P1232">
        <f>Table4[[#This Row],[Total Sales]]-Table4[[#This Row],[COGS]]</f>
        <v>170000</v>
      </c>
      <c r="Q1232" s="1">
        <f>WEEKDAY(Table4[[#This Row],[Sales Date]])</f>
        <v>1</v>
      </c>
    </row>
    <row r="1233" spans="2:17" x14ac:dyDescent="0.25">
      <c r="B1233" t="s">
        <v>2023</v>
      </c>
      <c r="C1233" s="9">
        <v>43955</v>
      </c>
      <c r="D1233" t="s">
        <v>977</v>
      </c>
      <c r="E1233" t="s">
        <v>30</v>
      </c>
      <c r="F1233" t="s">
        <v>36</v>
      </c>
      <c r="G1233" t="s">
        <v>37</v>
      </c>
      <c r="H1233" t="s">
        <v>33</v>
      </c>
      <c r="I1233" t="s">
        <v>46</v>
      </c>
      <c r="J1233">
        <v>100</v>
      </c>
      <c r="K1233" t="s">
        <v>21</v>
      </c>
      <c r="L1233">
        <v>6700</v>
      </c>
      <c r="M1233">
        <v>5000</v>
      </c>
      <c r="N1233">
        <f>Table4[[#This Row],[Qty]]*Table4[[#This Row],[Price]]</f>
        <v>670000</v>
      </c>
      <c r="O1233">
        <f>Table4[[#This Row],[Qty]]*Table4[[#This Row],[Cost]]</f>
        <v>500000</v>
      </c>
      <c r="P1233">
        <f>Table4[[#This Row],[Total Sales]]-Table4[[#This Row],[COGS]]</f>
        <v>170000</v>
      </c>
      <c r="Q1233" s="1">
        <f>WEEKDAY(Table4[[#This Row],[Sales Date]])</f>
        <v>2</v>
      </c>
    </row>
    <row r="1234" spans="2:17" x14ac:dyDescent="0.25">
      <c r="B1234" t="s">
        <v>2024</v>
      </c>
      <c r="C1234" s="9">
        <v>43956</v>
      </c>
      <c r="D1234" t="s">
        <v>979</v>
      </c>
      <c r="E1234" t="s">
        <v>30</v>
      </c>
      <c r="F1234" t="s">
        <v>17</v>
      </c>
      <c r="G1234" t="s">
        <v>18</v>
      </c>
      <c r="H1234" t="s">
        <v>19</v>
      </c>
      <c r="I1234" t="s">
        <v>20</v>
      </c>
      <c r="J1234">
        <v>100</v>
      </c>
      <c r="K1234" t="s">
        <v>21</v>
      </c>
      <c r="L1234">
        <v>6700</v>
      </c>
      <c r="M1234">
        <v>5000</v>
      </c>
      <c r="N1234">
        <f>Table4[[#This Row],[Qty]]*Table4[[#This Row],[Price]]</f>
        <v>670000</v>
      </c>
      <c r="O1234">
        <f>Table4[[#This Row],[Qty]]*Table4[[#This Row],[Cost]]</f>
        <v>500000</v>
      </c>
      <c r="P1234">
        <f>Table4[[#This Row],[Total Sales]]-Table4[[#This Row],[COGS]]</f>
        <v>170000</v>
      </c>
      <c r="Q1234" s="1">
        <f>WEEKDAY(Table4[[#This Row],[Sales Date]])</f>
        <v>3</v>
      </c>
    </row>
    <row r="1235" spans="2:17" x14ac:dyDescent="0.25">
      <c r="B1235" t="s">
        <v>2025</v>
      </c>
      <c r="C1235" s="9">
        <v>43957</v>
      </c>
      <c r="D1235" t="s">
        <v>981</v>
      </c>
      <c r="E1235" t="s">
        <v>30</v>
      </c>
      <c r="F1235" t="s">
        <v>17</v>
      </c>
      <c r="G1235" t="s">
        <v>18</v>
      </c>
      <c r="H1235" t="s">
        <v>33</v>
      </c>
      <c r="I1235" t="s">
        <v>39</v>
      </c>
      <c r="J1235">
        <v>100</v>
      </c>
      <c r="K1235" t="s">
        <v>21</v>
      </c>
      <c r="L1235">
        <v>200</v>
      </c>
      <c r="M1235">
        <v>190</v>
      </c>
      <c r="N1235">
        <f>Table4[[#This Row],[Qty]]*Table4[[#This Row],[Price]]</f>
        <v>20000</v>
      </c>
      <c r="O1235">
        <f>Table4[[#This Row],[Qty]]*Table4[[#This Row],[Cost]]</f>
        <v>19000</v>
      </c>
      <c r="P1235">
        <f>Table4[[#This Row],[Total Sales]]-Table4[[#This Row],[COGS]]</f>
        <v>1000</v>
      </c>
      <c r="Q1235" s="1">
        <f>WEEKDAY(Table4[[#This Row],[Sales Date]])</f>
        <v>4</v>
      </c>
    </row>
    <row r="1236" spans="2:17" x14ac:dyDescent="0.25">
      <c r="B1236" t="s">
        <v>2026</v>
      </c>
      <c r="C1236" s="9">
        <v>43958</v>
      </c>
      <c r="D1236" t="s">
        <v>983</v>
      </c>
      <c r="E1236" t="s">
        <v>30</v>
      </c>
      <c r="F1236" t="s">
        <v>24</v>
      </c>
      <c r="G1236" t="s">
        <v>25</v>
      </c>
      <c r="H1236" t="s">
        <v>19</v>
      </c>
      <c r="I1236" t="s">
        <v>20</v>
      </c>
      <c r="J1236">
        <v>1</v>
      </c>
      <c r="K1236" t="s">
        <v>21</v>
      </c>
      <c r="L1236">
        <v>2250</v>
      </c>
      <c r="M1236">
        <v>2200</v>
      </c>
      <c r="N1236">
        <f>Table4[[#This Row],[Qty]]*Table4[[#This Row],[Price]]</f>
        <v>2250</v>
      </c>
      <c r="O1236">
        <f>Table4[[#This Row],[Qty]]*Table4[[#This Row],[Cost]]</f>
        <v>2200</v>
      </c>
      <c r="P1236">
        <f>Table4[[#This Row],[Total Sales]]-Table4[[#This Row],[COGS]]</f>
        <v>50</v>
      </c>
      <c r="Q1236" s="1">
        <f>WEEKDAY(Table4[[#This Row],[Sales Date]])</f>
        <v>5</v>
      </c>
    </row>
    <row r="1237" spans="2:17" x14ac:dyDescent="0.25">
      <c r="B1237" t="s">
        <v>2027</v>
      </c>
      <c r="C1237" s="9">
        <v>43956</v>
      </c>
      <c r="D1237" t="s">
        <v>985</v>
      </c>
      <c r="E1237" t="s">
        <v>16</v>
      </c>
      <c r="F1237" t="s">
        <v>31</v>
      </c>
      <c r="G1237" t="s">
        <v>32</v>
      </c>
      <c r="H1237" t="s">
        <v>26</v>
      </c>
      <c r="I1237" t="s">
        <v>20</v>
      </c>
      <c r="J1237">
        <v>1</v>
      </c>
      <c r="K1237" t="s">
        <v>21</v>
      </c>
      <c r="L1237">
        <v>100</v>
      </c>
      <c r="M1237">
        <v>90</v>
      </c>
      <c r="N1237">
        <f>Table4[[#This Row],[Qty]]*Table4[[#This Row],[Price]]</f>
        <v>100</v>
      </c>
      <c r="O1237">
        <f>Table4[[#This Row],[Qty]]*Table4[[#This Row],[Cost]]</f>
        <v>90</v>
      </c>
      <c r="P1237">
        <f>Table4[[#This Row],[Total Sales]]-Table4[[#This Row],[COGS]]</f>
        <v>10</v>
      </c>
      <c r="Q1237" s="1">
        <f>WEEKDAY(Table4[[#This Row],[Sales Date]])</f>
        <v>3</v>
      </c>
    </row>
    <row r="1238" spans="2:17" x14ac:dyDescent="0.25">
      <c r="B1238" t="s">
        <v>2028</v>
      </c>
      <c r="C1238" s="9">
        <v>43960</v>
      </c>
      <c r="D1238" t="s">
        <v>987</v>
      </c>
      <c r="E1238" t="s">
        <v>30</v>
      </c>
      <c r="F1238" t="s">
        <v>36</v>
      </c>
      <c r="G1238" t="s">
        <v>37</v>
      </c>
      <c r="H1238" t="s">
        <v>33</v>
      </c>
      <c r="I1238" t="s">
        <v>46</v>
      </c>
      <c r="J1238">
        <v>2</v>
      </c>
      <c r="K1238" t="s">
        <v>21</v>
      </c>
      <c r="L1238">
        <v>100</v>
      </c>
      <c r="M1238">
        <v>80</v>
      </c>
      <c r="N1238">
        <f>Table4[[#This Row],[Qty]]*Table4[[#This Row],[Price]]</f>
        <v>200</v>
      </c>
      <c r="O1238">
        <f>Table4[[#This Row],[Qty]]*Table4[[#This Row],[Cost]]</f>
        <v>160</v>
      </c>
      <c r="P1238">
        <f>Table4[[#This Row],[Total Sales]]-Table4[[#This Row],[COGS]]</f>
        <v>40</v>
      </c>
      <c r="Q1238" s="1">
        <f>WEEKDAY(Table4[[#This Row],[Sales Date]])</f>
        <v>7</v>
      </c>
    </row>
    <row r="1239" spans="2:17" x14ac:dyDescent="0.25">
      <c r="B1239" t="s">
        <v>2029</v>
      </c>
      <c r="C1239" s="9">
        <v>43961</v>
      </c>
      <c r="D1239" t="s">
        <v>989</v>
      </c>
      <c r="E1239" t="s">
        <v>30</v>
      </c>
      <c r="F1239" t="s">
        <v>17</v>
      </c>
      <c r="G1239" t="s">
        <v>18</v>
      </c>
      <c r="H1239" t="s">
        <v>19</v>
      </c>
      <c r="I1239" t="s">
        <v>20</v>
      </c>
      <c r="J1239">
        <v>2</v>
      </c>
      <c r="K1239" t="s">
        <v>21</v>
      </c>
      <c r="L1239">
        <v>2000</v>
      </c>
      <c r="M1239">
        <v>1850</v>
      </c>
      <c r="N1239">
        <f>Table4[[#This Row],[Qty]]*Table4[[#This Row],[Price]]</f>
        <v>4000</v>
      </c>
      <c r="O1239">
        <f>Table4[[#This Row],[Qty]]*Table4[[#This Row],[Cost]]</f>
        <v>3700</v>
      </c>
      <c r="P1239">
        <f>Table4[[#This Row],[Total Sales]]-Table4[[#This Row],[COGS]]</f>
        <v>300</v>
      </c>
      <c r="Q1239" s="1">
        <f>WEEKDAY(Table4[[#This Row],[Sales Date]])</f>
        <v>1</v>
      </c>
    </row>
    <row r="1240" spans="2:17" x14ac:dyDescent="0.25">
      <c r="B1240" t="s">
        <v>2030</v>
      </c>
      <c r="C1240" s="9">
        <v>43962</v>
      </c>
      <c r="D1240" t="s">
        <v>991</v>
      </c>
      <c r="E1240" t="s">
        <v>30</v>
      </c>
      <c r="F1240" t="s">
        <v>17</v>
      </c>
      <c r="G1240" t="s">
        <v>18</v>
      </c>
      <c r="H1240" t="s">
        <v>26</v>
      </c>
      <c r="I1240" t="s">
        <v>20</v>
      </c>
      <c r="J1240">
        <v>1</v>
      </c>
      <c r="K1240" t="s">
        <v>21</v>
      </c>
      <c r="L1240">
        <v>4700</v>
      </c>
      <c r="M1240">
        <v>8000</v>
      </c>
      <c r="N1240">
        <f>Table4[[#This Row],[Qty]]*Table4[[#This Row],[Price]]</f>
        <v>4700</v>
      </c>
      <c r="O1240">
        <f>Table4[[#This Row],[Qty]]*Table4[[#This Row],[Cost]]</f>
        <v>8000</v>
      </c>
      <c r="P1240">
        <f>Table4[[#This Row],[Total Sales]]-Table4[[#This Row],[COGS]]</f>
        <v>-3300</v>
      </c>
      <c r="Q1240" s="1">
        <f>WEEKDAY(Table4[[#This Row],[Sales Date]])</f>
        <v>2</v>
      </c>
    </row>
    <row r="1241" spans="2:17" x14ac:dyDescent="0.25">
      <c r="B1241" t="s">
        <v>2031</v>
      </c>
      <c r="C1241" s="9">
        <v>43963</v>
      </c>
      <c r="D1241" t="s">
        <v>993</v>
      </c>
      <c r="E1241" t="s">
        <v>30</v>
      </c>
      <c r="F1241" t="s">
        <v>24</v>
      </c>
      <c r="G1241" t="s">
        <v>25</v>
      </c>
      <c r="H1241" t="s">
        <v>33</v>
      </c>
      <c r="I1241" t="s">
        <v>20</v>
      </c>
      <c r="J1241">
        <v>1</v>
      </c>
      <c r="K1241" t="s">
        <v>21</v>
      </c>
      <c r="L1241">
        <v>4700</v>
      </c>
      <c r="M1241">
        <v>4000</v>
      </c>
      <c r="N1241">
        <f>Table4[[#This Row],[Qty]]*Table4[[#This Row],[Price]]</f>
        <v>4700</v>
      </c>
      <c r="O1241">
        <f>Table4[[#This Row],[Qty]]*Table4[[#This Row],[Cost]]</f>
        <v>4000</v>
      </c>
      <c r="P1241">
        <f>Table4[[#This Row],[Total Sales]]-Table4[[#This Row],[COGS]]</f>
        <v>700</v>
      </c>
      <c r="Q1241" s="1">
        <f>WEEKDAY(Table4[[#This Row],[Sales Date]])</f>
        <v>3</v>
      </c>
    </row>
    <row r="1242" spans="2:17" x14ac:dyDescent="0.25">
      <c r="B1242" t="s">
        <v>2032</v>
      </c>
      <c r="C1242" s="9">
        <v>43964</v>
      </c>
      <c r="D1242" t="s">
        <v>995</v>
      </c>
      <c r="E1242" t="s">
        <v>30</v>
      </c>
      <c r="F1242" t="s">
        <v>31</v>
      </c>
      <c r="G1242" t="s">
        <v>32</v>
      </c>
      <c r="H1242" t="s">
        <v>19</v>
      </c>
      <c r="I1242" t="s">
        <v>20</v>
      </c>
      <c r="J1242">
        <v>2</v>
      </c>
      <c r="K1242" t="s">
        <v>21</v>
      </c>
      <c r="L1242">
        <v>400</v>
      </c>
      <c r="M1242">
        <v>360</v>
      </c>
      <c r="N1242">
        <f>Table4[[#This Row],[Qty]]*Table4[[#This Row],[Price]]</f>
        <v>800</v>
      </c>
      <c r="O1242">
        <f>Table4[[#This Row],[Qty]]*Table4[[#This Row],[Cost]]</f>
        <v>720</v>
      </c>
      <c r="P1242">
        <f>Table4[[#This Row],[Total Sales]]-Table4[[#This Row],[COGS]]</f>
        <v>80</v>
      </c>
      <c r="Q1242" s="1">
        <f>WEEKDAY(Table4[[#This Row],[Sales Date]])</f>
        <v>4</v>
      </c>
    </row>
    <row r="1243" spans="2:17" x14ac:dyDescent="0.25">
      <c r="B1243" t="s">
        <v>2033</v>
      </c>
      <c r="C1243" s="9">
        <v>43965</v>
      </c>
      <c r="D1243" t="s">
        <v>997</v>
      </c>
      <c r="E1243" t="s">
        <v>30</v>
      </c>
      <c r="F1243" t="s">
        <v>36</v>
      </c>
      <c r="G1243" t="s">
        <v>37</v>
      </c>
      <c r="H1243" t="s">
        <v>26</v>
      </c>
      <c r="I1243" t="s">
        <v>39</v>
      </c>
      <c r="J1243">
        <v>2</v>
      </c>
      <c r="K1243" t="s">
        <v>21</v>
      </c>
      <c r="L1243">
        <v>100</v>
      </c>
      <c r="M1243">
        <v>90</v>
      </c>
      <c r="N1243">
        <f>Table4[[#This Row],[Qty]]*Table4[[#This Row],[Price]]</f>
        <v>200</v>
      </c>
      <c r="O1243">
        <f>Table4[[#This Row],[Qty]]*Table4[[#This Row],[Cost]]</f>
        <v>180</v>
      </c>
      <c r="P1243">
        <f>Table4[[#This Row],[Total Sales]]-Table4[[#This Row],[COGS]]</f>
        <v>20</v>
      </c>
      <c r="Q1243" s="1">
        <f>WEEKDAY(Table4[[#This Row],[Sales Date]])</f>
        <v>5</v>
      </c>
    </row>
    <row r="1244" spans="2:17" x14ac:dyDescent="0.25">
      <c r="B1244" t="s">
        <v>2034</v>
      </c>
      <c r="C1244" s="9">
        <v>43966</v>
      </c>
      <c r="D1244" t="s">
        <v>999</v>
      </c>
      <c r="E1244" t="s">
        <v>30</v>
      </c>
      <c r="F1244" t="s">
        <v>17</v>
      </c>
      <c r="G1244" t="s">
        <v>18</v>
      </c>
      <c r="H1244" t="s">
        <v>33</v>
      </c>
      <c r="I1244" t="s">
        <v>20</v>
      </c>
      <c r="J1244">
        <v>1</v>
      </c>
      <c r="K1244" t="s">
        <v>21</v>
      </c>
      <c r="L1244">
        <v>1600</v>
      </c>
      <c r="M1244">
        <v>1590</v>
      </c>
      <c r="N1244">
        <f>Table4[[#This Row],[Qty]]*Table4[[#This Row],[Price]]</f>
        <v>1600</v>
      </c>
      <c r="O1244">
        <f>Table4[[#This Row],[Qty]]*Table4[[#This Row],[Cost]]</f>
        <v>1590</v>
      </c>
      <c r="P1244">
        <f>Table4[[#This Row],[Total Sales]]-Table4[[#This Row],[COGS]]</f>
        <v>10</v>
      </c>
      <c r="Q1244" s="1">
        <f>WEEKDAY(Table4[[#This Row],[Sales Date]])</f>
        <v>6</v>
      </c>
    </row>
    <row r="1245" spans="2:17" x14ac:dyDescent="0.25">
      <c r="B1245" t="s">
        <v>2035</v>
      </c>
      <c r="C1245" s="9">
        <v>43967</v>
      </c>
      <c r="D1245" t="s">
        <v>1001</v>
      </c>
      <c r="E1245" t="s">
        <v>30</v>
      </c>
      <c r="F1245" t="s">
        <v>17</v>
      </c>
      <c r="G1245" t="s">
        <v>18</v>
      </c>
      <c r="H1245" t="s">
        <v>19</v>
      </c>
      <c r="I1245" t="s">
        <v>20</v>
      </c>
      <c r="J1245">
        <v>1</v>
      </c>
      <c r="K1245" t="s">
        <v>21</v>
      </c>
      <c r="L1245">
        <v>50</v>
      </c>
      <c r="M1245">
        <v>45</v>
      </c>
      <c r="N1245">
        <f>Table4[[#This Row],[Qty]]*Table4[[#This Row],[Price]]</f>
        <v>50</v>
      </c>
      <c r="O1245">
        <f>Table4[[#This Row],[Qty]]*Table4[[#This Row],[Cost]]</f>
        <v>45</v>
      </c>
      <c r="P1245">
        <f>Table4[[#This Row],[Total Sales]]-Table4[[#This Row],[COGS]]</f>
        <v>5</v>
      </c>
      <c r="Q1245" s="1">
        <f>WEEKDAY(Table4[[#This Row],[Sales Date]])</f>
        <v>7</v>
      </c>
    </row>
    <row r="1246" spans="2:17" x14ac:dyDescent="0.25">
      <c r="B1246" t="s">
        <v>2036</v>
      </c>
      <c r="C1246" s="9">
        <v>43968</v>
      </c>
      <c r="D1246" t="s">
        <v>1003</v>
      </c>
      <c r="E1246" t="s">
        <v>30</v>
      </c>
      <c r="F1246" t="s">
        <v>17</v>
      </c>
      <c r="G1246" t="s">
        <v>18</v>
      </c>
      <c r="H1246" t="s">
        <v>26</v>
      </c>
      <c r="I1246" t="s">
        <v>20</v>
      </c>
      <c r="J1246">
        <v>2</v>
      </c>
      <c r="K1246" t="s">
        <v>21</v>
      </c>
      <c r="L1246">
        <v>600</v>
      </c>
      <c r="M1246">
        <v>450</v>
      </c>
      <c r="N1246">
        <f>Table4[[#This Row],[Qty]]*Table4[[#This Row],[Price]]</f>
        <v>1200</v>
      </c>
      <c r="O1246">
        <f>Table4[[#This Row],[Qty]]*Table4[[#This Row],[Cost]]</f>
        <v>900</v>
      </c>
      <c r="P1246">
        <f>Table4[[#This Row],[Total Sales]]-Table4[[#This Row],[COGS]]</f>
        <v>300</v>
      </c>
      <c r="Q1246" s="1">
        <f>WEEKDAY(Table4[[#This Row],[Sales Date]])</f>
        <v>1</v>
      </c>
    </row>
    <row r="1247" spans="2:17" x14ac:dyDescent="0.25">
      <c r="B1247" t="s">
        <v>2037</v>
      </c>
      <c r="C1247" s="9">
        <v>43966</v>
      </c>
      <c r="D1247" t="s">
        <v>1005</v>
      </c>
      <c r="E1247" t="s">
        <v>30</v>
      </c>
      <c r="F1247" t="s">
        <v>17</v>
      </c>
      <c r="G1247" t="s">
        <v>18</v>
      </c>
      <c r="H1247" t="s">
        <v>33</v>
      </c>
      <c r="I1247" t="s">
        <v>20</v>
      </c>
      <c r="J1247">
        <v>2</v>
      </c>
      <c r="K1247" t="s">
        <v>21</v>
      </c>
      <c r="L1247">
        <v>170</v>
      </c>
      <c r="M1247">
        <v>150</v>
      </c>
      <c r="N1247">
        <f>Table4[[#This Row],[Qty]]*Table4[[#This Row],[Price]]</f>
        <v>340</v>
      </c>
      <c r="O1247">
        <f>Table4[[#This Row],[Qty]]*Table4[[#This Row],[Cost]]</f>
        <v>300</v>
      </c>
      <c r="P1247">
        <f>Table4[[#This Row],[Total Sales]]-Table4[[#This Row],[COGS]]</f>
        <v>40</v>
      </c>
      <c r="Q1247" s="1">
        <f>WEEKDAY(Table4[[#This Row],[Sales Date]])</f>
        <v>6</v>
      </c>
    </row>
    <row r="1248" spans="2:17" x14ac:dyDescent="0.25">
      <c r="B1248" t="s">
        <v>2038</v>
      </c>
      <c r="C1248" s="9">
        <v>43970</v>
      </c>
      <c r="D1248" t="s">
        <v>1007</v>
      </c>
      <c r="E1248" t="s">
        <v>30</v>
      </c>
      <c r="F1248" t="s">
        <v>17</v>
      </c>
      <c r="G1248" t="s">
        <v>18</v>
      </c>
      <c r="H1248" t="s">
        <v>19</v>
      </c>
      <c r="I1248" t="s">
        <v>39</v>
      </c>
      <c r="J1248">
        <v>1</v>
      </c>
      <c r="K1248" t="s">
        <v>21</v>
      </c>
      <c r="L1248">
        <v>25</v>
      </c>
      <c r="M1248">
        <v>20</v>
      </c>
      <c r="N1248">
        <f>Table4[[#This Row],[Qty]]*Table4[[#This Row],[Price]]</f>
        <v>25</v>
      </c>
      <c r="O1248">
        <f>Table4[[#This Row],[Qty]]*Table4[[#This Row],[Cost]]</f>
        <v>20</v>
      </c>
      <c r="P1248">
        <f>Table4[[#This Row],[Total Sales]]-Table4[[#This Row],[COGS]]</f>
        <v>5</v>
      </c>
      <c r="Q1248" s="1">
        <f>WEEKDAY(Table4[[#This Row],[Sales Date]])</f>
        <v>3</v>
      </c>
    </row>
    <row r="1249" spans="2:17" x14ac:dyDescent="0.25">
      <c r="B1249" t="s">
        <v>2039</v>
      </c>
      <c r="C1249" s="9">
        <v>43971</v>
      </c>
      <c r="D1249" t="s">
        <v>1009</v>
      </c>
      <c r="E1249" t="s">
        <v>30</v>
      </c>
      <c r="F1249" t="s">
        <v>17</v>
      </c>
      <c r="G1249" t="s">
        <v>18</v>
      </c>
      <c r="H1249" t="s">
        <v>26</v>
      </c>
      <c r="I1249" t="s">
        <v>59</v>
      </c>
      <c r="J1249">
        <v>1</v>
      </c>
      <c r="K1249" t="s">
        <v>21</v>
      </c>
      <c r="L1249">
        <v>6700</v>
      </c>
      <c r="M1249">
        <v>5000</v>
      </c>
      <c r="N1249">
        <f>Table4[[#This Row],[Qty]]*Table4[[#This Row],[Price]]</f>
        <v>6700</v>
      </c>
      <c r="O1249">
        <f>Table4[[#This Row],[Qty]]*Table4[[#This Row],[Cost]]</f>
        <v>5000</v>
      </c>
      <c r="P1249">
        <f>Table4[[#This Row],[Total Sales]]-Table4[[#This Row],[COGS]]</f>
        <v>1700</v>
      </c>
      <c r="Q1249" s="1">
        <f>WEEKDAY(Table4[[#This Row],[Sales Date]])</f>
        <v>4</v>
      </c>
    </row>
    <row r="1250" spans="2:17" x14ac:dyDescent="0.25">
      <c r="B1250" t="s">
        <v>2040</v>
      </c>
      <c r="C1250" s="9">
        <v>43972</v>
      </c>
      <c r="D1250" t="s">
        <v>1011</v>
      </c>
      <c r="E1250" t="s">
        <v>30</v>
      </c>
      <c r="F1250" t="s">
        <v>17</v>
      </c>
      <c r="G1250" t="s">
        <v>18</v>
      </c>
      <c r="H1250" t="s">
        <v>33</v>
      </c>
      <c r="I1250" t="s">
        <v>46</v>
      </c>
      <c r="J1250">
        <v>2</v>
      </c>
      <c r="K1250" t="s">
        <v>21</v>
      </c>
      <c r="L1250">
        <v>6700</v>
      </c>
      <c r="M1250">
        <v>5001</v>
      </c>
      <c r="N1250">
        <f>Table4[[#This Row],[Qty]]*Table4[[#This Row],[Price]]</f>
        <v>13400</v>
      </c>
      <c r="O1250">
        <f>Table4[[#This Row],[Qty]]*Table4[[#This Row],[Cost]]</f>
        <v>10002</v>
      </c>
      <c r="P1250">
        <f>Table4[[#This Row],[Total Sales]]-Table4[[#This Row],[COGS]]</f>
        <v>3398</v>
      </c>
      <c r="Q1250" s="1">
        <f>WEEKDAY(Table4[[#This Row],[Sales Date]])</f>
        <v>5</v>
      </c>
    </row>
    <row r="1251" spans="2:17" x14ac:dyDescent="0.25">
      <c r="B1251" t="s">
        <v>2041</v>
      </c>
      <c r="C1251" s="9">
        <v>43973</v>
      </c>
      <c r="D1251" t="s">
        <v>1013</v>
      </c>
      <c r="E1251" t="s">
        <v>16</v>
      </c>
      <c r="F1251" t="s">
        <v>17</v>
      </c>
      <c r="G1251" t="s">
        <v>18</v>
      </c>
      <c r="H1251" t="s">
        <v>19</v>
      </c>
      <c r="I1251" t="s">
        <v>46</v>
      </c>
      <c r="J1251">
        <v>2</v>
      </c>
      <c r="K1251" t="s">
        <v>21</v>
      </c>
      <c r="L1251">
        <v>6700</v>
      </c>
      <c r="M1251">
        <v>5002</v>
      </c>
      <c r="N1251">
        <f>Table4[[#This Row],[Qty]]*Table4[[#This Row],[Price]]</f>
        <v>13400</v>
      </c>
      <c r="O1251">
        <f>Table4[[#This Row],[Qty]]*Table4[[#This Row],[Cost]]</f>
        <v>10004</v>
      </c>
      <c r="P1251">
        <f>Table4[[#This Row],[Total Sales]]-Table4[[#This Row],[COGS]]</f>
        <v>3396</v>
      </c>
      <c r="Q1251" s="1">
        <f>WEEKDAY(Table4[[#This Row],[Sales Date]])</f>
        <v>6</v>
      </c>
    </row>
    <row r="1252" spans="2:17" x14ac:dyDescent="0.25">
      <c r="B1252" t="s">
        <v>2042</v>
      </c>
      <c r="C1252" s="9">
        <v>43974</v>
      </c>
      <c r="D1252" t="s">
        <v>1015</v>
      </c>
      <c r="E1252" t="s">
        <v>16</v>
      </c>
      <c r="F1252" t="s">
        <v>17</v>
      </c>
      <c r="G1252" t="s">
        <v>18</v>
      </c>
      <c r="H1252" t="s">
        <v>26</v>
      </c>
      <c r="I1252" t="s">
        <v>20</v>
      </c>
      <c r="J1252">
        <v>1</v>
      </c>
      <c r="K1252" t="s">
        <v>21</v>
      </c>
      <c r="L1252">
        <v>22000</v>
      </c>
      <c r="M1252">
        <v>20000</v>
      </c>
      <c r="N1252">
        <f>Table4[[#This Row],[Qty]]*Table4[[#This Row],[Price]]</f>
        <v>22000</v>
      </c>
      <c r="O1252">
        <f>Table4[[#This Row],[Qty]]*Table4[[#This Row],[Cost]]</f>
        <v>20000</v>
      </c>
      <c r="P1252">
        <f>Table4[[#This Row],[Total Sales]]-Table4[[#This Row],[COGS]]</f>
        <v>2000</v>
      </c>
      <c r="Q1252" s="1">
        <f>WEEKDAY(Table4[[#This Row],[Sales Date]])</f>
        <v>7</v>
      </c>
    </row>
    <row r="1253" spans="2:17" x14ac:dyDescent="0.25">
      <c r="B1253" t="s">
        <v>2043</v>
      </c>
      <c r="C1253" s="9">
        <v>43975</v>
      </c>
      <c r="D1253" t="s">
        <v>1017</v>
      </c>
      <c r="E1253" t="s">
        <v>16</v>
      </c>
      <c r="F1253" t="s">
        <v>17</v>
      </c>
      <c r="G1253" t="s">
        <v>18</v>
      </c>
      <c r="H1253" t="s">
        <v>33</v>
      </c>
      <c r="I1253" t="s">
        <v>20</v>
      </c>
      <c r="J1253">
        <v>1</v>
      </c>
      <c r="K1253" t="s">
        <v>27</v>
      </c>
      <c r="L1253">
        <v>11000</v>
      </c>
      <c r="M1253">
        <v>10000</v>
      </c>
      <c r="N1253">
        <f>Table4[[#This Row],[Qty]]*Table4[[#This Row],[Price]]</f>
        <v>11000</v>
      </c>
      <c r="O1253">
        <f>Table4[[#This Row],[Qty]]*Table4[[#This Row],[Cost]]</f>
        <v>10000</v>
      </c>
      <c r="P1253">
        <f>Table4[[#This Row],[Total Sales]]-Table4[[#This Row],[COGS]]</f>
        <v>1000</v>
      </c>
      <c r="Q1253" s="1">
        <f>WEEKDAY(Table4[[#This Row],[Sales Date]])</f>
        <v>1</v>
      </c>
    </row>
    <row r="1254" spans="2:17" x14ac:dyDescent="0.25">
      <c r="B1254" t="s">
        <v>2044</v>
      </c>
      <c r="C1254" s="9">
        <v>43976</v>
      </c>
      <c r="D1254" t="s">
        <v>1019</v>
      </c>
      <c r="E1254" t="s">
        <v>30</v>
      </c>
      <c r="F1254" t="s">
        <v>17</v>
      </c>
      <c r="G1254" t="s">
        <v>18</v>
      </c>
      <c r="H1254" t="s">
        <v>19</v>
      </c>
      <c r="I1254" t="s">
        <v>39</v>
      </c>
      <c r="J1254">
        <v>1</v>
      </c>
      <c r="K1254" t="s">
        <v>21</v>
      </c>
      <c r="L1254">
        <v>8500</v>
      </c>
      <c r="M1254">
        <v>7600</v>
      </c>
      <c r="N1254">
        <f>Table4[[#This Row],[Qty]]*Table4[[#This Row],[Price]]</f>
        <v>8500</v>
      </c>
      <c r="O1254">
        <f>Table4[[#This Row],[Qty]]*Table4[[#This Row],[Cost]]</f>
        <v>7600</v>
      </c>
      <c r="P1254">
        <f>Table4[[#This Row],[Total Sales]]-Table4[[#This Row],[COGS]]</f>
        <v>900</v>
      </c>
      <c r="Q1254" s="1">
        <f>WEEKDAY(Table4[[#This Row],[Sales Date]])</f>
        <v>2</v>
      </c>
    </row>
    <row r="1255" spans="2:17" x14ac:dyDescent="0.25">
      <c r="B1255" t="s">
        <v>2045</v>
      </c>
      <c r="C1255" s="9">
        <v>43977</v>
      </c>
      <c r="D1255" t="s">
        <v>1021</v>
      </c>
      <c r="E1255" t="s">
        <v>30</v>
      </c>
      <c r="F1255" t="s">
        <v>17</v>
      </c>
      <c r="G1255" t="s">
        <v>18</v>
      </c>
      <c r="H1255" t="s">
        <v>26</v>
      </c>
      <c r="I1255" t="s">
        <v>46</v>
      </c>
      <c r="J1255">
        <v>2</v>
      </c>
      <c r="K1255" t="s">
        <v>21</v>
      </c>
      <c r="L1255">
        <v>8500</v>
      </c>
      <c r="M1255">
        <v>7600</v>
      </c>
      <c r="N1255">
        <f>Table4[[#This Row],[Qty]]*Table4[[#This Row],[Price]]</f>
        <v>17000</v>
      </c>
      <c r="O1255">
        <f>Table4[[#This Row],[Qty]]*Table4[[#This Row],[Cost]]</f>
        <v>15200</v>
      </c>
      <c r="P1255">
        <f>Table4[[#This Row],[Total Sales]]-Table4[[#This Row],[COGS]]</f>
        <v>1800</v>
      </c>
      <c r="Q1255" s="1">
        <f>WEEKDAY(Table4[[#This Row],[Sales Date]])</f>
        <v>3</v>
      </c>
    </row>
    <row r="1256" spans="2:17" x14ac:dyDescent="0.25">
      <c r="B1256" t="s">
        <v>2046</v>
      </c>
      <c r="C1256" s="9">
        <v>43978</v>
      </c>
      <c r="D1256" t="s">
        <v>1023</v>
      </c>
      <c r="E1256" t="s">
        <v>30</v>
      </c>
      <c r="F1256" t="s">
        <v>17</v>
      </c>
      <c r="G1256" t="s">
        <v>18</v>
      </c>
      <c r="H1256" t="s">
        <v>33</v>
      </c>
      <c r="I1256" t="s">
        <v>20</v>
      </c>
      <c r="J1256">
        <v>3</v>
      </c>
      <c r="K1256" t="s">
        <v>21</v>
      </c>
      <c r="L1256">
        <v>13200.000000000002</v>
      </c>
      <c r="M1256">
        <v>12000</v>
      </c>
      <c r="N1256">
        <f>Table4[[#This Row],[Qty]]*Table4[[#This Row],[Price]]</f>
        <v>39600.000000000007</v>
      </c>
      <c r="O1256">
        <f>Table4[[#This Row],[Qty]]*Table4[[#This Row],[Cost]]</f>
        <v>36000</v>
      </c>
      <c r="P1256">
        <f>Table4[[#This Row],[Total Sales]]-Table4[[#This Row],[COGS]]</f>
        <v>3600.0000000000073</v>
      </c>
      <c r="Q1256" s="1">
        <f>WEEKDAY(Table4[[#This Row],[Sales Date]])</f>
        <v>4</v>
      </c>
    </row>
    <row r="1257" spans="2:17" x14ac:dyDescent="0.25">
      <c r="B1257" t="s">
        <v>2047</v>
      </c>
      <c r="C1257" s="9">
        <v>43976</v>
      </c>
      <c r="D1257" t="s">
        <v>1025</v>
      </c>
      <c r="E1257" t="s">
        <v>30</v>
      </c>
      <c r="F1257" t="s">
        <v>17</v>
      </c>
      <c r="G1257" t="s">
        <v>18</v>
      </c>
      <c r="H1257" t="s">
        <v>19</v>
      </c>
      <c r="I1257" t="s">
        <v>39</v>
      </c>
      <c r="J1257">
        <v>2</v>
      </c>
      <c r="K1257" t="s">
        <v>21</v>
      </c>
      <c r="L1257">
        <v>22000</v>
      </c>
      <c r="M1257">
        <v>20000</v>
      </c>
      <c r="N1257">
        <f>Table4[[#This Row],[Qty]]*Table4[[#This Row],[Price]]</f>
        <v>44000</v>
      </c>
      <c r="O1257">
        <f>Table4[[#This Row],[Qty]]*Table4[[#This Row],[Cost]]</f>
        <v>40000</v>
      </c>
      <c r="P1257">
        <f>Table4[[#This Row],[Total Sales]]-Table4[[#This Row],[COGS]]</f>
        <v>4000</v>
      </c>
      <c r="Q1257" s="1">
        <f>WEEKDAY(Table4[[#This Row],[Sales Date]])</f>
        <v>2</v>
      </c>
    </row>
    <row r="1258" spans="2:17" x14ac:dyDescent="0.25">
      <c r="B1258" t="s">
        <v>2048</v>
      </c>
      <c r="C1258" s="9">
        <v>43980</v>
      </c>
      <c r="D1258" t="s">
        <v>1027</v>
      </c>
      <c r="E1258" t="s">
        <v>16</v>
      </c>
      <c r="F1258" t="s">
        <v>17</v>
      </c>
      <c r="G1258" t="s">
        <v>18</v>
      </c>
      <c r="H1258" t="s">
        <v>26</v>
      </c>
      <c r="I1258" t="s">
        <v>39</v>
      </c>
      <c r="J1258">
        <v>2</v>
      </c>
      <c r="K1258" t="s">
        <v>21</v>
      </c>
      <c r="L1258">
        <v>7700</v>
      </c>
      <c r="M1258">
        <v>7000</v>
      </c>
      <c r="N1258">
        <f>Table4[[#This Row],[Qty]]*Table4[[#This Row],[Price]]</f>
        <v>15400</v>
      </c>
      <c r="O1258">
        <f>Table4[[#This Row],[Qty]]*Table4[[#This Row],[Cost]]</f>
        <v>14000</v>
      </c>
      <c r="P1258">
        <f>Table4[[#This Row],[Total Sales]]-Table4[[#This Row],[COGS]]</f>
        <v>1400</v>
      </c>
      <c r="Q1258" s="1">
        <f>WEEKDAY(Table4[[#This Row],[Sales Date]])</f>
        <v>6</v>
      </c>
    </row>
    <row r="1259" spans="2:17" x14ac:dyDescent="0.25">
      <c r="B1259" t="s">
        <v>2049</v>
      </c>
      <c r="C1259" s="9">
        <v>43981</v>
      </c>
      <c r="D1259" t="s">
        <v>1029</v>
      </c>
      <c r="E1259" t="s">
        <v>30</v>
      </c>
      <c r="F1259" t="s">
        <v>17</v>
      </c>
      <c r="G1259" t="s">
        <v>18</v>
      </c>
      <c r="H1259" t="s">
        <v>33</v>
      </c>
      <c r="I1259" t="s">
        <v>20</v>
      </c>
      <c r="J1259">
        <v>3</v>
      </c>
      <c r="K1259" t="s">
        <v>21</v>
      </c>
      <c r="L1259">
        <v>22000</v>
      </c>
      <c r="M1259">
        <v>20000</v>
      </c>
      <c r="N1259">
        <f>Table4[[#This Row],[Qty]]*Table4[[#This Row],[Price]]</f>
        <v>66000</v>
      </c>
      <c r="O1259">
        <f>Table4[[#This Row],[Qty]]*Table4[[#This Row],[Cost]]</f>
        <v>60000</v>
      </c>
      <c r="P1259">
        <f>Table4[[#This Row],[Total Sales]]-Table4[[#This Row],[COGS]]</f>
        <v>6000</v>
      </c>
      <c r="Q1259" s="1">
        <f>WEEKDAY(Table4[[#This Row],[Sales Date]])</f>
        <v>7</v>
      </c>
    </row>
    <row r="1260" spans="2:17" x14ac:dyDescent="0.25">
      <c r="B1260" t="s">
        <v>2050</v>
      </c>
      <c r="C1260" s="9">
        <v>43982</v>
      </c>
      <c r="D1260" t="s">
        <v>1031</v>
      </c>
      <c r="E1260" t="s">
        <v>30</v>
      </c>
      <c r="F1260" t="s">
        <v>17</v>
      </c>
      <c r="G1260" t="s">
        <v>18</v>
      </c>
      <c r="H1260" t="s">
        <v>19</v>
      </c>
      <c r="I1260" t="s">
        <v>20</v>
      </c>
      <c r="J1260">
        <v>1</v>
      </c>
      <c r="K1260" t="s">
        <v>21</v>
      </c>
      <c r="L1260">
        <v>44000</v>
      </c>
      <c r="M1260">
        <v>40000</v>
      </c>
      <c r="N1260">
        <f>Table4[[#This Row],[Qty]]*Table4[[#This Row],[Price]]</f>
        <v>44000</v>
      </c>
      <c r="O1260">
        <f>Table4[[#This Row],[Qty]]*Table4[[#This Row],[Cost]]</f>
        <v>40000</v>
      </c>
      <c r="P1260">
        <f>Table4[[#This Row],[Total Sales]]-Table4[[#This Row],[COGS]]</f>
        <v>4000</v>
      </c>
      <c r="Q1260" s="1">
        <f>WEEKDAY(Table4[[#This Row],[Sales Date]])</f>
        <v>1</v>
      </c>
    </row>
    <row r="1261" spans="2:17" x14ac:dyDescent="0.25">
      <c r="B1261" t="s">
        <v>2051</v>
      </c>
      <c r="C1261" s="9">
        <v>43952</v>
      </c>
      <c r="D1261" t="s">
        <v>1033</v>
      </c>
      <c r="E1261" t="s">
        <v>30</v>
      </c>
      <c r="F1261" t="s">
        <v>24</v>
      </c>
      <c r="G1261" t="s">
        <v>25</v>
      </c>
      <c r="H1261" t="s">
        <v>26</v>
      </c>
      <c r="I1261" t="s">
        <v>20</v>
      </c>
      <c r="J1261">
        <v>2</v>
      </c>
      <c r="K1261" t="s">
        <v>21</v>
      </c>
      <c r="L1261">
        <v>19800</v>
      </c>
      <c r="M1261">
        <v>18000</v>
      </c>
      <c r="N1261">
        <f>Table4[[#This Row],[Qty]]*Table4[[#This Row],[Price]]</f>
        <v>39600</v>
      </c>
      <c r="O1261">
        <f>Table4[[#This Row],[Qty]]*Table4[[#This Row],[Cost]]</f>
        <v>36000</v>
      </c>
      <c r="P1261">
        <f>Table4[[#This Row],[Total Sales]]-Table4[[#This Row],[COGS]]</f>
        <v>3600</v>
      </c>
      <c r="Q1261" s="1">
        <f>WEEKDAY(Table4[[#This Row],[Sales Date]])</f>
        <v>6</v>
      </c>
    </row>
    <row r="1262" spans="2:17" x14ac:dyDescent="0.25">
      <c r="B1262" t="s">
        <v>2052</v>
      </c>
      <c r="C1262" s="9">
        <v>43953</v>
      </c>
      <c r="D1262" t="s">
        <v>1035</v>
      </c>
      <c r="E1262" t="s">
        <v>30</v>
      </c>
      <c r="F1262" t="s">
        <v>31</v>
      </c>
      <c r="G1262" t="s">
        <v>32</v>
      </c>
      <c r="H1262" t="s">
        <v>33</v>
      </c>
      <c r="I1262" t="s">
        <v>39</v>
      </c>
      <c r="J1262">
        <v>2</v>
      </c>
      <c r="K1262" t="s">
        <v>21</v>
      </c>
      <c r="L1262">
        <v>9950</v>
      </c>
      <c r="M1262">
        <v>9000</v>
      </c>
      <c r="N1262">
        <f>Table4[[#This Row],[Qty]]*Table4[[#This Row],[Price]]</f>
        <v>19900</v>
      </c>
      <c r="O1262">
        <f>Table4[[#This Row],[Qty]]*Table4[[#This Row],[Cost]]</f>
        <v>18000</v>
      </c>
      <c r="P1262">
        <f>Table4[[#This Row],[Total Sales]]-Table4[[#This Row],[COGS]]</f>
        <v>1900</v>
      </c>
      <c r="Q1262" s="1">
        <f>WEEKDAY(Table4[[#This Row],[Sales Date]])</f>
        <v>7</v>
      </c>
    </row>
    <row r="1263" spans="2:17" x14ac:dyDescent="0.25">
      <c r="B1263" t="s">
        <v>2053</v>
      </c>
      <c r="C1263" s="9">
        <v>43954</v>
      </c>
      <c r="D1263" t="s">
        <v>1037</v>
      </c>
      <c r="E1263" t="s">
        <v>30</v>
      </c>
      <c r="F1263" t="s">
        <v>36</v>
      </c>
      <c r="G1263" t="s">
        <v>37</v>
      </c>
      <c r="H1263" t="s">
        <v>19</v>
      </c>
      <c r="I1263" t="s">
        <v>20</v>
      </c>
      <c r="J1263">
        <v>2</v>
      </c>
      <c r="K1263" t="s">
        <v>21</v>
      </c>
      <c r="L1263">
        <v>7700</v>
      </c>
      <c r="M1263">
        <v>7000</v>
      </c>
      <c r="N1263">
        <f>Table4[[#This Row],[Qty]]*Table4[[#This Row],[Price]]</f>
        <v>15400</v>
      </c>
      <c r="O1263">
        <f>Table4[[#This Row],[Qty]]*Table4[[#This Row],[Cost]]</f>
        <v>14000</v>
      </c>
      <c r="P1263">
        <f>Table4[[#This Row],[Total Sales]]-Table4[[#This Row],[COGS]]</f>
        <v>1400</v>
      </c>
      <c r="Q1263" s="1">
        <f>WEEKDAY(Table4[[#This Row],[Sales Date]])</f>
        <v>1</v>
      </c>
    </row>
    <row r="1264" spans="2:17" x14ac:dyDescent="0.25">
      <c r="B1264" t="s">
        <v>2054</v>
      </c>
      <c r="C1264" s="9">
        <v>43955</v>
      </c>
      <c r="D1264" t="s">
        <v>1039</v>
      </c>
      <c r="E1264" t="s">
        <v>30</v>
      </c>
      <c r="F1264" t="s">
        <v>17</v>
      </c>
      <c r="G1264" t="s">
        <v>18</v>
      </c>
      <c r="H1264" t="s">
        <v>26</v>
      </c>
      <c r="I1264" t="s">
        <v>46</v>
      </c>
      <c r="J1264">
        <v>4</v>
      </c>
      <c r="K1264" t="s">
        <v>21</v>
      </c>
      <c r="L1264">
        <v>11000</v>
      </c>
      <c r="M1264">
        <v>10000</v>
      </c>
      <c r="N1264">
        <f>Table4[[#This Row],[Qty]]*Table4[[#This Row],[Price]]</f>
        <v>44000</v>
      </c>
      <c r="O1264">
        <f>Table4[[#This Row],[Qty]]*Table4[[#This Row],[Cost]]</f>
        <v>40000</v>
      </c>
      <c r="P1264">
        <f>Table4[[#This Row],[Total Sales]]-Table4[[#This Row],[COGS]]</f>
        <v>4000</v>
      </c>
      <c r="Q1264" s="1">
        <f>WEEKDAY(Table4[[#This Row],[Sales Date]])</f>
        <v>2</v>
      </c>
    </row>
    <row r="1265" spans="2:17" x14ac:dyDescent="0.25">
      <c r="B1265" t="s">
        <v>2055</v>
      </c>
      <c r="C1265" s="9">
        <v>43956</v>
      </c>
      <c r="D1265" t="s">
        <v>1041</v>
      </c>
      <c r="E1265" t="s">
        <v>30</v>
      </c>
      <c r="F1265" t="s">
        <v>17</v>
      </c>
      <c r="G1265" t="s">
        <v>18</v>
      </c>
      <c r="H1265" t="s">
        <v>33</v>
      </c>
      <c r="I1265" t="s">
        <v>20</v>
      </c>
      <c r="J1265">
        <v>1</v>
      </c>
      <c r="K1265" t="s">
        <v>21</v>
      </c>
      <c r="L1265">
        <v>13200.000000000002</v>
      </c>
      <c r="M1265">
        <v>12000</v>
      </c>
      <c r="N1265">
        <f>Table4[[#This Row],[Qty]]*Table4[[#This Row],[Price]]</f>
        <v>13200.000000000002</v>
      </c>
      <c r="O1265">
        <f>Table4[[#This Row],[Qty]]*Table4[[#This Row],[Cost]]</f>
        <v>12000</v>
      </c>
      <c r="P1265">
        <f>Table4[[#This Row],[Total Sales]]-Table4[[#This Row],[COGS]]</f>
        <v>1200.0000000000018</v>
      </c>
      <c r="Q1265" s="1">
        <f>WEEKDAY(Table4[[#This Row],[Sales Date]])</f>
        <v>3</v>
      </c>
    </row>
    <row r="1266" spans="2:17" x14ac:dyDescent="0.25">
      <c r="B1266" t="s">
        <v>2056</v>
      </c>
      <c r="C1266" s="9">
        <v>43957</v>
      </c>
      <c r="D1266" t="s">
        <v>1043</v>
      </c>
      <c r="E1266" t="s">
        <v>30</v>
      </c>
      <c r="F1266" t="s">
        <v>24</v>
      </c>
      <c r="G1266" t="s">
        <v>25</v>
      </c>
      <c r="H1266" t="s">
        <v>19</v>
      </c>
      <c r="I1266" t="s">
        <v>20</v>
      </c>
      <c r="J1266">
        <v>2</v>
      </c>
      <c r="K1266" t="s">
        <v>21</v>
      </c>
      <c r="L1266">
        <v>1900</v>
      </c>
      <c r="M1266">
        <v>1800</v>
      </c>
      <c r="N1266">
        <f>Table4[[#This Row],[Qty]]*Table4[[#This Row],[Price]]</f>
        <v>3800</v>
      </c>
      <c r="O1266">
        <f>Table4[[#This Row],[Qty]]*Table4[[#This Row],[Cost]]</f>
        <v>3600</v>
      </c>
      <c r="P1266">
        <f>Table4[[#This Row],[Total Sales]]-Table4[[#This Row],[COGS]]</f>
        <v>200</v>
      </c>
      <c r="Q1266" s="1">
        <f>WEEKDAY(Table4[[#This Row],[Sales Date]])</f>
        <v>4</v>
      </c>
    </row>
    <row r="1267" spans="2:17" x14ac:dyDescent="0.25">
      <c r="B1267" t="s">
        <v>2057</v>
      </c>
      <c r="C1267" s="9">
        <v>43958</v>
      </c>
      <c r="D1267" t="s">
        <v>1045</v>
      </c>
      <c r="E1267" t="s">
        <v>30</v>
      </c>
      <c r="F1267" t="s">
        <v>31</v>
      </c>
      <c r="G1267" t="s">
        <v>32</v>
      </c>
      <c r="H1267" t="s">
        <v>26</v>
      </c>
      <c r="I1267" t="s">
        <v>20</v>
      </c>
      <c r="J1267">
        <v>2</v>
      </c>
      <c r="K1267" t="s">
        <v>21</v>
      </c>
      <c r="L1267">
        <v>200</v>
      </c>
      <c r="M1267">
        <v>190</v>
      </c>
      <c r="N1267">
        <f>Table4[[#This Row],[Qty]]*Table4[[#This Row],[Price]]</f>
        <v>400</v>
      </c>
      <c r="O1267">
        <f>Table4[[#This Row],[Qty]]*Table4[[#This Row],[Cost]]</f>
        <v>380</v>
      </c>
      <c r="P1267">
        <f>Table4[[#This Row],[Total Sales]]-Table4[[#This Row],[COGS]]</f>
        <v>20</v>
      </c>
      <c r="Q1267" s="1">
        <f>WEEKDAY(Table4[[#This Row],[Sales Date]])</f>
        <v>5</v>
      </c>
    </row>
    <row r="1268" spans="2:17" x14ac:dyDescent="0.25">
      <c r="B1268" t="s">
        <v>2058</v>
      </c>
      <c r="C1268" s="9">
        <v>43956</v>
      </c>
      <c r="D1268" t="s">
        <v>1047</v>
      </c>
      <c r="E1268" t="s">
        <v>30</v>
      </c>
      <c r="F1268" t="s">
        <v>36</v>
      </c>
      <c r="G1268" t="s">
        <v>37</v>
      </c>
      <c r="H1268" t="s">
        <v>33</v>
      </c>
      <c r="I1268" t="s">
        <v>39</v>
      </c>
      <c r="J1268">
        <v>4</v>
      </c>
      <c r="K1268" t="s">
        <v>21</v>
      </c>
      <c r="L1268">
        <v>2250</v>
      </c>
      <c r="M1268">
        <v>2200</v>
      </c>
      <c r="N1268">
        <f>Table4[[#This Row],[Qty]]*Table4[[#This Row],[Price]]</f>
        <v>9000</v>
      </c>
      <c r="O1268">
        <f>Table4[[#This Row],[Qty]]*Table4[[#This Row],[Cost]]</f>
        <v>8800</v>
      </c>
      <c r="P1268">
        <f>Table4[[#This Row],[Total Sales]]-Table4[[#This Row],[COGS]]</f>
        <v>200</v>
      </c>
      <c r="Q1268" s="1">
        <f>WEEKDAY(Table4[[#This Row],[Sales Date]])</f>
        <v>3</v>
      </c>
    </row>
    <row r="1269" spans="2:17" x14ac:dyDescent="0.25">
      <c r="B1269" t="s">
        <v>2059</v>
      </c>
      <c r="C1269" s="9">
        <v>43960</v>
      </c>
      <c r="D1269" t="s">
        <v>1049</v>
      </c>
      <c r="E1269" t="s">
        <v>30</v>
      </c>
      <c r="F1269" t="s">
        <v>17</v>
      </c>
      <c r="G1269" t="s">
        <v>18</v>
      </c>
      <c r="H1269" t="s">
        <v>19</v>
      </c>
      <c r="I1269" t="s">
        <v>20</v>
      </c>
      <c r="J1269">
        <v>1</v>
      </c>
      <c r="K1269" t="s">
        <v>21</v>
      </c>
      <c r="L1269">
        <v>100</v>
      </c>
      <c r="M1269">
        <v>90</v>
      </c>
      <c r="N1269">
        <f>Table4[[#This Row],[Qty]]*Table4[[#This Row],[Price]]</f>
        <v>100</v>
      </c>
      <c r="O1269">
        <f>Table4[[#This Row],[Qty]]*Table4[[#This Row],[Cost]]</f>
        <v>90</v>
      </c>
      <c r="P1269">
        <f>Table4[[#This Row],[Total Sales]]-Table4[[#This Row],[COGS]]</f>
        <v>10</v>
      </c>
      <c r="Q1269" s="1">
        <f>WEEKDAY(Table4[[#This Row],[Sales Date]])</f>
        <v>7</v>
      </c>
    </row>
    <row r="1270" spans="2:17" x14ac:dyDescent="0.25">
      <c r="B1270" t="s">
        <v>2060</v>
      </c>
      <c r="C1270" s="9">
        <v>43961</v>
      </c>
      <c r="D1270" t="s">
        <v>1051</v>
      </c>
      <c r="E1270" t="s">
        <v>30</v>
      </c>
      <c r="F1270" t="s">
        <v>17</v>
      </c>
      <c r="G1270" t="s">
        <v>18</v>
      </c>
      <c r="H1270" t="s">
        <v>26</v>
      </c>
      <c r="I1270" t="s">
        <v>39</v>
      </c>
      <c r="J1270">
        <v>2</v>
      </c>
      <c r="K1270" t="s">
        <v>21</v>
      </c>
      <c r="L1270">
        <v>100</v>
      </c>
      <c r="M1270">
        <v>80</v>
      </c>
      <c r="N1270">
        <f>Table4[[#This Row],[Qty]]*Table4[[#This Row],[Price]]</f>
        <v>200</v>
      </c>
      <c r="O1270">
        <f>Table4[[#This Row],[Qty]]*Table4[[#This Row],[Cost]]</f>
        <v>160</v>
      </c>
      <c r="P1270">
        <f>Table4[[#This Row],[Total Sales]]-Table4[[#This Row],[COGS]]</f>
        <v>40</v>
      </c>
      <c r="Q1270" s="1">
        <f>WEEKDAY(Table4[[#This Row],[Sales Date]])</f>
        <v>1</v>
      </c>
    </row>
    <row r="1271" spans="2:17" x14ac:dyDescent="0.25">
      <c r="B1271" t="s">
        <v>2061</v>
      </c>
      <c r="C1271" s="9">
        <v>43962</v>
      </c>
      <c r="D1271" t="s">
        <v>1053</v>
      </c>
      <c r="E1271" t="s">
        <v>30</v>
      </c>
      <c r="F1271" t="s">
        <v>24</v>
      </c>
      <c r="G1271" t="s">
        <v>25</v>
      </c>
      <c r="H1271" t="s">
        <v>33</v>
      </c>
      <c r="I1271" t="s">
        <v>39</v>
      </c>
      <c r="J1271">
        <v>2</v>
      </c>
      <c r="K1271" t="s">
        <v>21</v>
      </c>
      <c r="L1271">
        <v>2000</v>
      </c>
      <c r="M1271">
        <v>1850</v>
      </c>
      <c r="N1271">
        <f>Table4[[#This Row],[Qty]]*Table4[[#This Row],[Price]]</f>
        <v>4000</v>
      </c>
      <c r="O1271">
        <f>Table4[[#This Row],[Qty]]*Table4[[#This Row],[Cost]]</f>
        <v>3700</v>
      </c>
      <c r="P1271">
        <f>Table4[[#This Row],[Total Sales]]-Table4[[#This Row],[COGS]]</f>
        <v>300</v>
      </c>
      <c r="Q1271" s="1">
        <f>WEEKDAY(Table4[[#This Row],[Sales Date]])</f>
        <v>2</v>
      </c>
    </row>
    <row r="1272" spans="2:17" x14ac:dyDescent="0.25">
      <c r="B1272" t="s">
        <v>2062</v>
      </c>
      <c r="C1272" s="9">
        <v>43963</v>
      </c>
      <c r="D1272" t="s">
        <v>1055</v>
      </c>
      <c r="E1272" t="s">
        <v>16</v>
      </c>
      <c r="F1272" t="s">
        <v>31</v>
      </c>
      <c r="G1272" t="s">
        <v>32</v>
      </c>
      <c r="H1272" t="s">
        <v>19</v>
      </c>
      <c r="I1272" t="s">
        <v>20</v>
      </c>
      <c r="J1272">
        <v>1</v>
      </c>
      <c r="K1272" t="s">
        <v>21</v>
      </c>
      <c r="L1272">
        <v>9500</v>
      </c>
      <c r="M1272">
        <v>8000</v>
      </c>
      <c r="N1272">
        <f>Table4[[#This Row],[Qty]]*Table4[[#This Row],[Price]]</f>
        <v>9500</v>
      </c>
      <c r="O1272">
        <f>Table4[[#This Row],[Qty]]*Table4[[#This Row],[Cost]]</f>
        <v>8000</v>
      </c>
      <c r="P1272">
        <f>Table4[[#This Row],[Total Sales]]-Table4[[#This Row],[COGS]]</f>
        <v>1500</v>
      </c>
      <c r="Q1272" s="1">
        <f>WEEKDAY(Table4[[#This Row],[Sales Date]])</f>
        <v>3</v>
      </c>
    </row>
    <row r="1273" spans="2:17" x14ac:dyDescent="0.25">
      <c r="B1273" t="s">
        <v>2063</v>
      </c>
      <c r="C1273" s="9">
        <v>43964</v>
      </c>
      <c r="D1273" t="s">
        <v>1057</v>
      </c>
      <c r="E1273" t="s">
        <v>16</v>
      </c>
      <c r="F1273" t="s">
        <v>36</v>
      </c>
      <c r="G1273" t="s">
        <v>37</v>
      </c>
      <c r="H1273" t="s">
        <v>26</v>
      </c>
      <c r="I1273" t="s">
        <v>39</v>
      </c>
      <c r="J1273">
        <v>1</v>
      </c>
      <c r="K1273" t="s">
        <v>21</v>
      </c>
      <c r="L1273">
        <v>4700</v>
      </c>
      <c r="M1273">
        <v>4000</v>
      </c>
      <c r="N1273">
        <f>Table4[[#This Row],[Qty]]*Table4[[#This Row],[Price]]</f>
        <v>4700</v>
      </c>
      <c r="O1273">
        <f>Table4[[#This Row],[Qty]]*Table4[[#This Row],[Cost]]</f>
        <v>4000</v>
      </c>
      <c r="P1273">
        <f>Table4[[#This Row],[Total Sales]]-Table4[[#This Row],[COGS]]</f>
        <v>700</v>
      </c>
      <c r="Q1273" s="1">
        <f>WEEKDAY(Table4[[#This Row],[Sales Date]])</f>
        <v>4</v>
      </c>
    </row>
    <row r="1274" spans="2:17" x14ac:dyDescent="0.25">
      <c r="B1274" t="s">
        <v>2064</v>
      </c>
      <c r="C1274" s="9">
        <v>43965</v>
      </c>
      <c r="D1274" t="s">
        <v>1059</v>
      </c>
      <c r="E1274" t="s">
        <v>16</v>
      </c>
      <c r="F1274" t="s">
        <v>17</v>
      </c>
      <c r="G1274" t="s">
        <v>18</v>
      </c>
      <c r="H1274" t="s">
        <v>33</v>
      </c>
      <c r="I1274" t="s">
        <v>20</v>
      </c>
      <c r="J1274">
        <v>2</v>
      </c>
      <c r="K1274" t="s">
        <v>21</v>
      </c>
      <c r="L1274">
        <v>400</v>
      </c>
      <c r="M1274">
        <v>360</v>
      </c>
      <c r="N1274">
        <f>Table4[[#This Row],[Qty]]*Table4[[#This Row],[Price]]</f>
        <v>800</v>
      </c>
      <c r="O1274">
        <f>Table4[[#This Row],[Qty]]*Table4[[#This Row],[Cost]]</f>
        <v>720</v>
      </c>
      <c r="P1274">
        <f>Table4[[#This Row],[Total Sales]]-Table4[[#This Row],[COGS]]</f>
        <v>80</v>
      </c>
      <c r="Q1274" s="1">
        <f>WEEKDAY(Table4[[#This Row],[Sales Date]])</f>
        <v>5</v>
      </c>
    </row>
    <row r="1275" spans="2:17" x14ac:dyDescent="0.25">
      <c r="B1275" t="s">
        <v>2065</v>
      </c>
      <c r="C1275" s="9">
        <v>43966</v>
      </c>
      <c r="D1275" t="s">
        <v>1061</v>
      </c>
      <c r="E1275" t="s">
        <v>30</v>
      </c>
      <c r="F1275" t="s">
        <v>17</v>
      </c>
      <c r="G1275" t="s">
        <v>18</v>
      </c>
      <c r="H1275" t="s">
        <v>19</v>
      </c>
      <c r="I1275" t="s">
        <v>20</v>
      </c>
      <c r="J1275">
        <v>2</v>
      </c>
      <c r="K1275" t="s">
        <v>21</v>
      </c>
      <c r="L1275">
        <v>100</v>
      </c>
      <c r="M1275">
        <v>90</v>
      </c>
      <c r="N1275">
        <f>Table4[[#This Row],[Qty]]*Table4[[#This Row],[Price]]</f>
        <v>200</v>
      </c>
      <c r="O1275">
        <f>Table4[[#This Row],[Qty]]*Table4[[#This Row],[Cost]]</f>
        <v>180</v>
      </c>
      <c r="P1275">
        <f>Table4[[#This Row],[Total Sales]]-Table4[[#This Row],[COGS]]</f>
        <v>20</v>
      </c>
      <c r="Q1275" s="1">
        <f>WEEKDAY(Table4[[#This Row],[Sales Date]])</f>
        <v>6</v>
      </c>
    </row>
    <row r="1276" spans="2:17" x14ac:dyDescent="0.25">
      <c r="B1276" t="s">
        <v>2066</v>
      </c>
      <c r="C1276" s="9">
        <v>43967</v>
      </c>
      <c r="D1276" t="s">
        <v>1063</v>
      </c>
      <c r="E1276" t="s">
        <v>30</v>
      </c>
      <c r="F1276" t="s">
        <v>24</v>
      </c>
      <c r="G1276" t="s">
        <v>25</v>
      </c>
      <c r="H1276" t="s">
        <v>26</v>
      </c>
      <c r="I1276" t="s">
        <v>46</v>
      </c>
      <c r="J1276">
        <v>1</v>
      </c>
      <c r="K1276" t="s">
        <v>21</v>
      </c>
      <c r="L1276">
        <v>1600</v>
      </c>
      <c r="M1276">
        <v>1590</v>
      </c>
      <c r="N1276">
        <f>Table4[[#This Row],[Qty]]*Table4[[#This Row],[Price]]</f>
        <v>1600</v>
      </c>
      <c r="O1276">
        <f>Table4[[#This Row],[Qty]]*Table4[[#This Row],[Cost]]</f>
        <v>1590</v>
      </c>
      <c r="P1276">
        <f>Table4[[#This Row],[Total Sales]]-Table4[[#This Row],[COGS]]</f>
        <v>10</v>
      </c>
      <c r="Q1276" s="1">
        <f>WEEKDAY(Table4[[#This Row],[Sales Date]])</f>
        <v>7</v>
      </c>
    </row>
    <row r="1277" spans="2:17" x14ac:dyDescent="0.25">
      <c r="B1277" t="s">
        <v>2067</v>
      </c>
      <c r="C1277" s="9">
        <v>43968</v>
      </c>
      <c r="D1277" t="s">
        <v>1065</v>
      </c>
      <c r="E1277" t="s">
        <v>30</v>
      </c>
      <c r="F1277" t="s">
        <v>31</v>
      </c>
      <c r="G1277" t="s">
        <v>32</v>
      </c>
      <c r="H1277" t="s">
        <v>33</v>
      </c>
      <c r="I1277" t="s">
        <v>20</v>
      </c>
      <c r="J1277">
        <v>1</v>
      </c>
      <c r="K1277" t="s">
        <v>21</v>
      </c>
      <c r="L1277">
        <v>50</v>
      </c>
      <c r="M1277">
        <v>45</v>
      </c>
      <c r="N1277">
        <f>Table4[[#This Row],[Qty]]*Table4[[#This Row],[Price]]</f>
        <v>50</v>
      </c>
      <c r="O1277">
        <f>Table4[[#This Row],[Qty]]*Table4[[#This Row],[Cost]]</f>
        <v>45</v>
      </c>
      <c r="P1277">
        <f>Table4[[#This Row],[Total Sales]]-Table4[[#This Row],[COGS]]</f>
        <v>5</v>
      </c>
      <c r="Q1277" s="1">
        <f>WEEKDAY(Table4[[#This Row],[Sales Date]])</f>
        <v>1</v>
      </c>
    </row>
    <row r="1278" spans="2:17" x14ac:dyDescent="0.25">
      <c r="B1278" t="s">
        <v>2068</v>
      </c>
      <c r="C1278" s="9">
        <v>43966</v>
      </c>
      <c r="D1278" t="s">
        <v>1067</v>
      </c>
      <c r="E1278" t="s">
        <v>30</v>
      </c>
      <c r="F1278" t="s">
        <v>36</v>
      </c>
      <c r="G1278" t="s">
        <v>37</v>
      </c>
      <c r="H1278" t="s">
        <v>19</v>
      </c>
      <c r="I1278" t="s">
        <v>20</v>
      </c>
      <c r="J1278">
        <v>2</v>
      </c>
      <c r="K1278" t="s">
        <v>21</v>
      </c>
      <c r="L1278">
        <v>600</v>
      </c>
      <c r="M1278">
        <v>450</v>
      </c>
      <c r="N1278">
        <f>Table4[[#This Row],[Qty]]*Table4[[#This Row],[Price]]</f>
        <v>1200</v>
      </c>
      <c r="O1278">
        <f>Table4[[#This Row],[Qty]]*Table4[[#This Row],[Cost]]</f>
        <v>900</v>
      </c>
      <c r="P1278">
        <f>Table4[[#This Row],[Total Sales]]-Table4[[#This Row],[COGS]]</f>
        <v>300</v>
      </c>
      <c r="Q1278" s="1">
        <f>WEEKDAY(Table4[[#This Row],[Sales Date]])</f>
        <v>6</v>
      </c>
    </row>
    <row r="1279" spans="2:17" x14ac:dyDescent="0.25">
      <c r="B1279" t="s">
        <v>2069</v>
      </c>
      <c r="C1279" s="9">
        <v>43970</v>
      </c>
      <c r="D1279" t="s">
        <v>1069</v>
      </c>
      <c r="E1279" t="s">
        <v>16</v>
      </c>
      <c r="F1279" t="s">
        <v>17</v>
      </c>
      <c r="G1279" t="s">
        <v>18</v>
      </c>
      <c r="H1279" t="s">
        <v>26</v>
      </c>
      <c r="I1279" t="s">
        <v>20</v>
      </c>
      <c r="J1279">
        <v>2</v>
      </c>
      <c r="K1279" t="s">
        <v>21</v>
      </c>
      <c r="L1279">
        <v>170</v>
      </c>
      <c r="M1279">
        <v>150</v>
      </c>
      <c r="N1279">
        <f>Table4[[#This Row],[Qty]]*Table4[[#This Row],[Price]]</f>
        <v>340</v>
      </c>
      <c r="O1279">
        <f>Table4[[#This Row],[Qty]]*Table4[[#This Row],[Cost]]</f>
        <v>300</v>
      </c>
      <c r="P1279">
        <f>Table4[[#This Row],[Total Sales]]-Table4[[#This Row],[COGS]]</f>
        <v>40</v>
      </c>
      <c r="Q1279" s="1">
        <f>WEEKDAY(Table4[[#This Row],[Sales Date]])</f>
        <v>3</v>
      </c>
    </row>
    <row r="1280" spans="2:17" x14ac:dyDescent="0.25">
      <c r="B1280" t="s">
        <v>2070</v>
      </c>
      <c r="C1280" s="9">
        <v>43971</v>
      </c>
      <c r="D1280" t="s">
        <v>1071</v>
      </c>
      <c r="E1280" t="s">
        <v>30</v>
      </c>
      <c r="F1280" t="s">
        <v>17</v>
      </c>
      <c r="G1280" t="s">
        <v>18</v>
      </c>
      <c r="H1280" t="s">
        <v>33</v>
      </c>
      <c r="I1280" t="s">
        <v>20</v>
      </c>
      <c r="J1280">
        <v>1</v>
      </c>
      <c r="K1280" t="s">
        <v>21</v>
      </c>
      <c r="L1280">
        <v>25</v>
      </c>
      <c r="M1280">
        <v>20</v>
      </c>
      <c r="N1280">
        <f>Table4[[#This Row],[Qty]]*Table4[[#This Row],[Price]]</f>
        <v>25</v>
      </c>
      <c r="O1280">
        <f>Table4[[#This Row],[Qty]]*Table4[[#This Row],[Cost]]</f>
        <v>20</v>
      </c>
      <c r="P1280">
        <f>Table4[[#This Row],[Total Sales]]-Table4[[#This Row],[COGS]]</f>
        <v>5</v>
      </c>
      <c r="Q1280" s="1">
        <f>WEEKDAY(Table4[[#This Row],[Sales Date]])</f>
        <v>4</v>
      </c>
    </row>
    <row r="1281" spans="2:17" x14ac:dyDescent="0.25">
      <c r="B1281" t="s">
        <v>2071</v>
      </c>
      <c r="C1281" s="9">
        <v>43972</v>
      </c>
      <c r="D1281" t="s">
        <v>1073</v>
      </c>
      <c r="E1281" t="s">
        <v>30</v>
      </c>
      <c r="F1281" t="s">
        <v>24</v>
      </c>
      <c r="G1281" t="s">
        <v>25</v>
      </c>
      <c r="H1281" t="s">
        <v>19</v>
      </c>
      <c r="I1281" t="s">
        <v>39</v>
      </c>
      <c r="J1281">
        <v>1</v>
      </c>
      <c r="K1281" t="s">
        <v>21</v>
      </c>
      <c r="L1281">
        <v>6700</v>
      </c>
      <c r="M1281">
        <v>5002</v>
      </c>
      <c r="N1281">
        <f>Table4[[#This Row],[Qty]]*Table4[[#This Row],[Price]]</f>
        <v>6700</v>
      </c>
      <c r="O1281">
        <f>Table4[[#This Row],[Qty]]*Table4[[#This Row],[Cost]]</f>
        <v>5002</v>
      </c>
      <c r="P1281">
        <f>Table4[[#This Row],[Total Sales]]-Table4[[#This Row],[COGS]]</f>
        <v>1698</v>
      </c>
      <c r="Q1281" s="1">
        <f>WEEKDAY(Table4[[#This Row],[Sales Date]])</f>
        <v>5</v>
      </c>
    </row>
    <row r="1282" spans="2:17" x14ac:dyDescent="0.25">
      <c r="B1282" t="s">
        <v>2072</v>
      </c>
      <c r="C1282" s="9">
        <v>43973</v>
      </c>
      <c r="D1282" t="s">
        <v>1075</v>
      </c>
      <c r="E1282" t="s">
        <v>30</v>
      </c>
      <c r="F1282" t="s">
        <v>31</v>
      </c>
      <c r="G1282" t="s">
        <v>32</v>
      </c>
      <c r="H1282" t="s">
        <v>26</v>
      </c>
      <c r="I1282" t="s">
        <v>20</v>
      </c>
      <c r="J1282">
        <v>2</v>
      </c>
      <c r="K1282" t="s">
        <v>21</v>
      </c>
      <c r="L1282">
        <v>6700</v>
      </c>
      <c r="M1282">
        <v>5000</v>
      </c>
      <c r="N1282">
        <f>Table4[[#This Row],[Qty]]*Table4[[#This Row],[Price]]</f>
        <v>13400</v>
      </c>
      <c r="O1282">
        <f>Table4[[#This Row],[Qty]]*Table4[[#This Row],[Cost]]</f>
        <v>10000</v>
      </c>
      <c r="P1282">
        <f>Table4[[#This Row],[Total Sales]]-Table4[[#This Row],[COGS]]</f>
        <v>3400</v>
      </c>
      <c r="Q1282" s="1">
        <f>WEEKDAY(Table4[[#This Row],[Sales Date]])</f>
        <v>6</v>
      </c>
    </row>
    <row r="1283" spans="2:17" x14ac:dyDescent="0.25">
      <c r="B1283" t="s">
        <v>2073</v>
      </c>
      <c r="C1283" s="9">
        <v>43974</v>
      </c>
      <c r="D1283" t="s">
        <v>1077</v>
      </c>
      <c r="E1283" t="s">
        <v>30</v>
      </c>
      <c r="F1283" t="s">
        <v>36</v>
      </c>
      <c r="G1283" t="s">
        <v>37</v>
      </c>
      <c r="H1283" t="s">
        <v>33</v>
      </c>
      <c r="I1283" t="s">
        <v>46</v>
      </c>
      <c r="J1283">
        <v>2</v>
      </c>
      <c r="K1283" t="s">
        <v>21</v>
      </c>
      <c r="L1283">
        <v>6700</v>
      </c>
      <c r="M1283">
        <v>5001</v>
      </c>
      <c r="N1283">
        <f>Table4[[#This Row],[Qty]]*Table4[[#This Row],[Price]]</f>
        <v>13400</v>
      </c>
      <c r="O1283">
        <f>Table4[[#This Row],[Qty]]*Table4[[#This Row],[Cost]]</f>
        <v>10002</v>
      </c>
      <c r="P1283">
        <f>Table4[[#This Row],[Total Sales]]-Table4[[#This Row],[COGS]]</f>
        <v>3398</v>
      </c>
      <c r="Q1283" s="1">
        <f>WEEKDAY(Table4[[#This Row],[Sales Date]])</f>
        <v>7</v>
      </c>
    </row>
    <row r="1284" spans="2:17" x14ac:dyDescent="0.25">
      <c r="B1284" t="s">
        <v>2074</v>
      </c>
      <c r="C1284" s="9">
        <v>43975</v>
      </c>
      <c r="D1284" t="s">
        <v>1079</v>
      </c>
      <c r="E1284" t="s">
        <v>30</v>
      </c>
      <c r="F1284" t="s">
        <v>17</v>
      </c>
      <c r="G1284" t="s">
        <v>18</v>
      </c>
      <c r="H1284" t="s">
        <v>19</v>
      </c>
      <c r="I1284" t="s">
        <v>20</v>
      </c>
      <c r="J1284">
        <v>1</v>
      </c>
      <c r="K1284" t="s">
        <v>21</v>
      </c>
      <c r="L1284">
        <v>6700</v>
      </c>
      <c r="M1284">
        <v>5002</v>
      </c>
      <c r="N1284">
        <f>Table4[[#This Row],[Qty]]*Table4[[#This Row],[Price]]</f>
        <v>6700</v>
      </c>
      <c r="O1284">
        <f>Table4[[#This Row],[Qty]]*Table4[[#This Row],[Cost]]</f>
        <v>5002</v>
      </c>
      <c r="P1284">
        <f>Table4[[#This Row],[Total Sales]]-Table4[[#This Row],[COGS]]</f>
        <v>1698</v>
      </c>
      <c r="Q1284" s="1">
        <f>WEEKDAY(Table4[[#This Row],[Sales Date]])</f>
        <v>1</v>
      </c>
    </row>
    <row r="1285" spans="2:17" x14ac:dyDescent="0.25">
      <c r="B1285" t="s">
        <v>2075</v>
      </c>
      <c r="C1285" s="9">
        <v>43976</v>
      </c>
      <c r="D1285" t="s">
        <v>1081</v>
      </c>
      <c r="E1285" t="s">
        <v>30</v>
      </c>
      <c r="F1285" t="s">
        <v>17</v>
      </c>
      <c r="G1285" t="s">
        <v>18</v>
      </c>
      <c r="H1285" t="s">
        <v>26</v>
      </c>
      <c r="I1285" t="s">
        <v>20</v>
      </c>
      <c r="J1285">
        <v>1</v>
      </c>
      <c r="K1285" t="s">
        <v>21</v>
      </c>
      <c r="L1285">
        <v>6700</v>
      </c>
      <c r="M1285">
        <v>5000</v>
      </c>
      <c r="N1285">
        <f>Table4[[#This Row],[Qty]]*Table4[[#This Row],[Price]]</f>
        <v>6700</v>
      </c>
      <c r="O1285">
        <f>Table4[[#This Row],[Qty]]*Table4[[#This Row],[Cost]]</f>
        <v>5000</v>
      </c>
      <c r="P1285">
        <f>Table4[[#This Row],[Total Sales]]-Table4[[#This Row],[COGS]]</f>
        <v>1700</v>
      </c>
      <c r="Q1285" s="1">
        <f>WEEKDAY(Table4[[#This Row],[Sales Date]])</f>
        <v>2</v>
      </c>
    </row>
    <row r="1286" spans="2:17" x14ac:dyDescent="0.25">
      <c r="B1286" t="s">
        <v>2076</v>
      </c>
      <c r="C1286" s="9">
        <v>43977</v>
      </c>
      <c r="D1286" t="s">
        <v>1083</v>
      </c>
      <c r="E1286" t="s">
        <v>30</v>
      </c>
      <c r="F1286" t="s">
        <v>24</v>
      </c>
      <c r="G1286" t="s">
        <v>25</v>
      </c>
      <c r="H1286" t="s">
        <v>33</v>
      </c>
      <c r="I1286" t="s">
        <v>20</v>
      </c>
      <c r="J1286">
        <v>2</v>
      </c>
      <c r="K1286" t="s">
        <v>21</v>
      </c>
      <c r="L1286">
        <v>6700</v>
      </c>
      <c r="M1286">
        <v>5001</v>
      </c>
      <c r="N1286">
        <f>Table4[[#This Row],[Qty]]*Table4[[#This Row],[Price]]</f>
        <v>13400</v>
      </c>
      <c r="O1286">
        <f>Table4[[#This Row],[Qty]]*Table4[[#This Row],[Cost]]</f>
        <v>10002</v>
      </c>
      <c r="P1286">
        <f>Table4[[#This Row],[Total Sales]]-Table4[[#This Row],[COGS]]</f>
        <v>3398</v>
      </c>
      <c r="Q1286" s="1">
        <f>WEEKDAY(Table4[[#This Row],[Sales Date]])</f>
        <v>3</v>
      </c>
    </row>
    <row r="1287" spans="2:17" x14ac:dyDescent="0.25">
      <c r="B1287" t="s">
        <v>2077</v>
      </c>
      <c r="C1287" s="9">
        <v>43978</v>
      </c>
      <c r="D1287" t="s">
        <v>1085</v>
      </c>
      <c r="E1287" t="s">
        <v>30</v>
      </c>
      <c r="F1287" t="s">
        <v>31</v>
      </c>
      <c r="G1287" t="s">
        <v>32</v>
      </c>
      <c r="H1287" t="s">
        <v>19</v>
      </c>
      <c r="I1287" t="s">
        <v>20</v>
      </c>
      <c r="J1287">
        <v>2</v>
      </c>
      <c r="K1287" t="s">
        <v>21</v>
      </c>
      <c r="L1287">
        <v>6700</v>
      </c>
      <c r="M1287">
        <v>5002</v>
      </c>
      <c r="N1287">
        <f>Table4[[#This Row],[Qty]]*Table4[[#This Row],[Price]]</f>
        <v>13400</v>
      </c>
      <c r="O1287">
        <f>Table4[[#This Row],[Qty]]*Table4[[#This Row],[Cost]]</f>
        <v>10004</v>
      </c>
      <c r="P1287">
        <f>Table4[[#This Row],[Total Sales]]-Table4[[#This Row],[COGS]]</f>
        <v>3396</v>
      </c>
      <c r="Q1287" s="1">
        <f>WEEKDAY(Table4[[#This Row],[Sales Date]])</f>
        <v>4</v>
      </c>
    </row>
    <row r="1288" spans="2:17" x14ac:dyDescent="0.25">
      <c r="B1288" t="s">
        <v>2078</v>
      </c>
      <c r="C1288" s="9">
        <v>43976</v>
      </c>
      <c r="D1288" t="s">
        <v>1087</v>
      </c>
      <c r="E1288" t="s">
        <v>30</v>
      </c>
      <c r="F1288" t="s">
        <v>36</v>
      </c>
      <c r="G1288" t="s">
        <v>37</v>
      </c>
      <c r="H1288" t="s">
        <v>26</v>
      </c>
      <c r="I1288" t="s">
        <v>39</v>
      </c>
      <c r="J1288">
        <v>1</v>
      </c>
      <c r="K1288" t="s">
        <v>21</v>
      </c>
      <c r="L1288">
        <v>22000</v>
      </c>
      <c r="M1288">
        <v>20000</v>
      </c>
      <c r="N1288">
        <f>Table4[[#This Row],[Qty]]*Table4[[#This Row],[Price]]</f>
        <v>22000</v>
      </c>
      <c r="O1288">
        <f>Table4[[#This Row],[Qty]]*Table4[[#This Row],[Cost]]</f>
        <v>20000</v>
      </c>
      <c r="P1288">
        <f>Table4[[#This Row],[Total Sales]]-Table4[[#This Row],[COGS]]</f>
        <v>2000</v>
      </c>
      <c r="Q1288" s="1">
        <f>WEEKDAY(Table4[[#This Row],[Sales Date]])</f>
        <v>2</v>
      </c>
    </row>
    <row r="1289" spans="2:17" x14ac:dyDescent="0.25">
      <c r="B1289" t="s">
        <v>2079</v>
      </c>
      <c r="C1289" s="9">
        <v>43980</v>
      </c>
      <c r="D1289" t="s">
        <v>1089</v>
      </c>
      <c r="E1289" t="s">
        <v>30</v>
      </c>
      <c r="F1289" t="s">
        <v>17</v>
      </c>
      <c r="G1289" t="s">
        <v>18</v>
      </c>
      <c r="H1289" t="s">
        <v>33</v>
      </c>
      <c r="I1289" t="s">
        <v>46</v>
      </c>
      <c r="J1289">
        <v>1</v>
      </c>
      <c r="K1289" t="s">
        <v>27</v>
      </c>
      <c r="L1289">
        <v>11000</v>
      </c>
      <c r="M1289">
        <v>10000</v>
      </c>
      <c r="N1289">
        <f>Table4[[#This Row],[Qty]]*Table4[[#This Row],[Price]]</f>
        <v>11000</v>
      </c>
      <c r="O1289">
        <f>Table4[[#This Row],[Qty]]*Table4[[#This Row],[Cost]]</f>
        <v>10000</v>
      </c>
      <c r="P1289">
        <f>Table4[[#This Row],[Total Sales]]-Table4[[#This Row],[COGS]]</f>
        <v>1000</v>
      </c>
      <c r="Q1289" s="1">
        <f>WEEKDAY(Table4[[#This Row],[Sales Date]])</f>
        <v>6</v>
      </c>
    </row>
    <row r="1290" spans="2:17" x14ac:dyDescent="0.25">
      <c r="B1290" t="s">
        <v>2080</v>
      </c>
      <c r="C1290" s="9">
        <v>43981</v>
      </c>
      <c r="D1290" t="s">
        <v>1091</v>
      </c>
      <c r="E1290" t="s">
        <v>30</v>
      </c>
      <c r="F1290" t="s">
        <v>17</v>
      </c>
      <c r="G1290" t="s">
        <v>18</v>
      </c>
      <c r="H1290" t="s">
        <v>19</v>
      </c>
      <c r="I1290" t="s">
        <v>20</v>
      </c>
      <c r="J1290">
        <v>1</v>
      </c>
      <c r="K1290" t="s">
        <v>21</v>
      </c>
      <c r="L1290">
        <v>8500</v>
      </c>
      <c r="M1290">
        <v>7600</v>
      </c>
      <c r="N1290">
        <f>Table4[[#This Row],[Qty]]*Table4[[#This Row],[Price]]</f>
        <v>8500</v>
      </c>
      <c r="O1290">
        <f>Table4[[#This Row],[Qty]]*Table4[[#This Row],[Cost]]</f>
        <v>7600</v>
      </c>
      <c r="P1290">
        <f>Table4[[#This Row],[Total Sales]]-Table4[[#This Row],[COGS]]</f>
        <v>900</v>
      </c>
      <c r="Q1290" s="1">
        <f>WEEKDAY(Table4[[#This Row],[Sales Date]])</f>
        <v>7</v>
      </c>
    </row>
    <row r="1291" spans="2:17" x14ac:dyDescent="0.25">
      <c r="B1291" t="s">
        <v>2081</v>
      </c>
      <c r="C1291" s="9">
        <v>43982</v>
      </c>
      <c r="D1291" t="s">
        <v>1093</v>
      </c>
      <c r="E1291" t="s">
        <v>30</v>
      </c>
      <c r="F1291" t="s">
        <v>24</v>
      </c>
      <c r="G1291" t="s">
        <v>25</v>
      </c>
      <c r="H1291" t="s">
        <v>26</v>
      </c>
      <c r="I1291" t="s">
        <v>20</v>
      </c>
      <c r="J1291">
        <v>2</v>
      </c>
      <c r="K1291" t="s">
        <v>27</v>
      </c>
      <c r="L1291">
        <v>8500</v>
      </c>
      <c r="M1291">
        <v>7600</v>
      </c>
      <c r="N1291">
        <f>Table4[[#This Row],[Qty]]*Table4[[#This Row],[Price]]</f>
        <v>17000</v>
      </c>
      <c r="O1291">
        <f>Table4[[#This Row],[Qty]]*Table4[[#This Row],[Cost]]</f>
        <v>15200</v>
      </c>
      <c r="P1291">
        <f>Table4[[#This Row],[Total Sales]]-Table4[[#This Row],[COGS]]</f>
        <v>1800</v>
      </c>
      <c r="Q1291" s="1">
        <f>WEEKDAY(Table4[[#This Row],[Sales Date]])</f>
        <v>1</v>
      </c>
    </row>
    <row r="1292" spans="2:17" x14ac:dyDescent="0.25">
      <c r="B1292" t="s">
        <v>2082</v>
      </c>
      <c r="C1292" s="9">
        <v>43952</v>
      </c>
      <c r="D1292" t="s">
        <v>1095</v>
      </c>
      <c r="E1292" t="s">
        <v>30</v>
      </c>
      <c r="F1292" t="s">
        <v>31</v>
      </c>
      <c r="G1292" t="s">
        <v>32</v>
      </c>
      <c r="H1292" t="s">
        <v>33</v>
      </c>
      <c r="I1292" t="s">
        <v>39</v>
      </c>
      <c r="J1292">
        <v>3</v>
      </c>
      <c r="K1292" t="s">
        <v>21</v>
      </c>
      <c r="L1292">
        <v>13200.000000000002</v>
      </c>
      <c r="M1292">
        <v>12000</v>
      </c>
      <c r="N1292">
        <f>Table4[[#This Row],[Qty]]*Table4[[#This Row],[Price]]</f>
        <v>39600.000000000007</v>
      </c>
      <c r="O1292">
        <f>Table4[[#This Row],[Qty]]*Table4[[#This Row],[Cost]]</f>
        <v>36000</v>
      </c>
      <c r="P1292">
        <f>Table4[[#This Row],[Total Sales]]-Table4[[#This Row],[COGS]]</f>
        <v>3600.0000000000073</v>
      </c>
      <c r="Q1292" s="1">
        <f>WEEKDAY(Table4[[#This Row],[Sales Date]])</f>
        <v>6</v>
      </c>
    </row>
    <row r="1293" spans="2:17" x14ac:dyDescent="0.25">
      <c r="B1293" t="s">
        <v>2083</v>
      </c>
      <c r="C1293" s="9">
        <v>43953</v>
      </c>
      <c r="D1293" t="s">
        <v>1097</v>
      </c>
      <c r="E1293" t="s">
        <v>16</v>
      </c>
      <c r="F1293" t="s">
        <v>36</v>
      </c>
      <c r="G1293" t="s">
        <v>37</v>
      </c>
      <c r="H1293" t="s">
        <v>19</v>
      </c>
      <c r="I1293" t="s">
        <v>20</v>
      </c>
      <c r="J1293">
        <v>2</v>
      </c>
      <c r="K1293" t="s">
        <v>21</v>
      </c>
      <c r="L1293">
        <v>22000</v>
      </c>
      <c r="M1293">
        <v>20000</v>
      </c>
      <c r="N1293">
        <f>Table4[[#This Row],[Qty]]*Table4[[#This Row],[Price]]</f>
        <v>44000</v>
      </c>
      <c r="O1293">
        <f>Table4[[#This Row],[Qty]]*Table4[[#This Row],[Cost]]</f>
        <v>40000</v>
      </c>
      <c r="P1293">
        <f>Table4[[#This Row],[Total Sales]]-Table4[[#This Row],[COGS]]</f>
        <v>4000</v>
      </c>
      <c r="Q1293" s="1">
        <f>WEEKDAY(Table4[[#This Row],[Sales Date]])</f>
        <v>7</v>
      </c>
    </row>
    <row r="1294" spans="2:17" x14ac:dyDescent="0.25">
      <c r="B1294" t="s">
        <v>2084</v>
      </c>
      <c r="C1294" s="9">
        <v>43954</v>
      </c>
      <c r="D1294" t="s">
        <v>1099</v>
      </c>
      <c r="E1294" t="s">
        <v>16</v>
      </c>
      <c r="F1294" t="s">
        <v>17</v>
      </c>
      <c r="G1294" t="s">
        <v>18</v>
      </c>
      <c r="H1294" t="s">
        <v>26</v>
      </c>
      <c r="I1294" t="s">
        <v>20</v>
      </c>
      <c r="J1294">
        <v>2</v>
      </c>
      <c r="K1294" t="s">
        <v>21</v>
      </c>
      <c r="L1294">
        <v>7700</v>
      </c>
      <c r="M1294">
        <v>7000</v>
      </c>
      <c r="N1294">
        <f>Table4[[#This Row],[Qty]]*Table4[[#This Row],[Price]]</f>
        <v>15400</v>
      </c>
      <c r="O1294">
        <f>Table4[[#This Row],[Qty]]*Table4[[#This Row],[Cost]]</f>
        <v>14000</v>
      </c>
      <c r="P1294">
        <f>Table4[[#This Row],[Total Sales]]-Table4[[#This Row],[COGS]]</f>
        <v>1400</v>
      </c>
      <c r="Q1294" s="1">
        <f>WEEKDAY(Table4[[#This Row],[Sales Date]])</f>
        <v>1</v>
      </c>
    </row>
    <row r="1295" spans="2:17" x14ac:dyDescent="0.25">
      <c r="B1295" t="s">
        <v>2085</v>
      </c>
      <c r="C1295" s="9">
        <v>43955</v>
      </c>
      <c r="D1295" t="s">
        <v>1101</v>
      </c>
      <c r="E1295" t="s">
        <v>16</v>
      </c>
      <c r="F1295" t="s">
        <v>17</v>
      </c>
      <c r="G1295" t="s">
        <v>18</v>
      </c>
      <c r="H1295" t="s">
        <v>33</v>
      </c>
      <c r="I1295" t="s">
        <v>46</v>
      </c>
      <c r="J1295">
        <v>3</v>
      </c>
      <c r="K1295" t="s">
        <v>21</v>
      </c>
      <c r="L1295">
        <v>22000</v>
      </c>
      <c r="M1295">
        <v>20000</v>
      </c>
      <c r="N1295">
        <f>Table4[[#This Row],[Qty]]*Table4[[#This Row],[Price]]</f>
        <v>66000</v>
      </c>
      <c r="O1295">
        <f>Table4[[#This Row],[Qty]]*Table4[[#This Row],[Cost]]</f>
        <v>60000</v>
      </c>
      <c r="P1295">
        <f>Table4[[#This Row],[Total Sales]]-Table4[[#This Row],[COGS]]</f>
        <v>6000</v>
      </c>
      <c r="Q1295" s="1">
        <f>WEEKDAY(Table4[[#This Row],[Sales Date]])</f>
        <v>2</v>
      </c>
    </row>
    <row r="1296" spans="2:17" x14ac:dyDescent="0.25">
      <c r="B1296" t="s">
        <v>2086</v>
      </c>
      <c r="C1296" s="9">
        <v>43956</v>
      </c>
      <c r="D1296" t="s">
        <v>1103</v>
      </c>
      <c r="E1296" t="s">
        <v>30</v>
      </c>
      <c r="F1296" t="s">
        <v>24</v>
      </c>
      <c r="G1296" t="s">
        <v>25</v>
      </c>
      <c r="H1296" t="s">
        <v>19</v>
      </c>
      <c r="I1296" t="s">
        <v>20</v>
      </c>
      <c r="J1296">
        <v>1</v>
      </c>
      <c r="K1296" t="s">
        <v>21</v>
      </c>
      <c r="L1296">
        <v>44000</v>
      </c>
      <c r="M1296">
        <v>40000</v>
      </c>
      <c r="N1296">
        <f>Table4[[#This Row],[Qty]]*Table4[[#This Row],[Price]]</f>
        <v>44000</v>
      </c>
      <c r="O1296">
        <f>Table4[[#This Row],[Qty]]*Table4[[#This Row],[Cost]]</f>
        <v>40000</v>
      </c>
      <c r="P1296">
        <f>Table4[[#This Row],[Total Sales]]-Table4[[#This Row],[COGS]]</f>
        <v>4000</v>
      </c>
      <c r="Q1296" s="1">
        <f>WEEKDAY(Table4[[#This Row],[Sales Date]])</f>
        <v>3</v>
      </c>
    </row>
    <row r="1297" spans="2:17" x14ac:dyDescent="0.25">
      <c r="B1297" t="s">
        <v>2087</v>
      </c>
      <c r="C1297" s="9">
        <v>43957</v>
      </c>
      <c r="D1297" t="s">
        <v>1105</v>
      </c>
      <c r="E1297" t="s">
        <v>30</v>
      </c>
      <c r="F1297" t="s">
        <v>31</v>
      </c>
      <c r="G1297" t="s">
        <v>32</v>
      </c>
      <c r="H1297" t="s">
        <v>26</v>
      </c>
      <c r="I1297" t="s">
        <v>20</v>
      </c>
      <c r="J1297">
        <v>2</v>
      </c>
      <c r="K1297" t="s">
        <v>21</v>
      </c>
      <c r="L1297">
        <v>19800</v>
      </c>
      <c r="M1297">
        <v>18000</v>
      </c>
      <c r="N1297">
        <f>Table4[[#This Row],[Qty]]*Table4[[#This Row],[Price]]</f>
        <v>39600</v>
      </c>
      <c r="O1297">
        <f>Table4[[#This Row],[Qty]]*Table4[[#This Row],[Cost]]</f>
        <v>36000</v>
      </c>
      <c r="P1297">
        <f>Table4[[#This Row],[Total Sales]]-Table4[[#This Row],[COGS]]</f>
        <v>3600</v>
      </c>
      <c r="Q1297" s="1">
        <f>WEEKDAY(Table4[[#This Row],[Sales Date]])</f>
        <v>4</v>
      </c>
    </row>
    <row r="1298" spans="2:17" x14ac:dyDescent="0.25">
      <c r="B1298" t="s">
        <v>2088</v>
      </c>
      <c r="C1298" s="9">
        <v>43958</v>
      </c>
      <c r="D1298" t="s">
        <v>1107</v>
      </c>
      <c r="E1298" t="s">
        <v>30</v>
      </c>
      <c r="F1298" t="s">
        <v>36</v>
      </c>
      <c r="G1298" t="s">
        <v>37</v>
      </c>
      <c r="H1298" t="s">
        <v>33</v>
      </c>
      <c r="I1298" t="s">
        <v>20</v>
      </c>
      <c r="J1298">
        <v>2</v>
      </c>
      <c r="K1298" t="s">
        <v>21</v>
      </c>
      <c r="L1298">
        <v>9950</v>
      </c>
      <c r="M1298">
        <v>9000</v>
      </c>
      <c r="N1298">
        <f>Table4[[#This Row],[Qty]]*Table4[[#This Row],[Price]]</f>
        <v>19900</v>
      </c>
      <c r="O1298">
        <f>Table4[[#This Row],[Qty]]*Table4[[#This Row],[Cost]]</f>
        <v>18000</v>
      </c>
      <c r="P1298">
        <f>Table4[[#This Row],[Total Sales]]-Table4[[#This Row],[COGS]]</f>
        <v>1900</v>
      </c>
      <c r="Q1298" s="1">
        <f>WEEKDAY(Table4[[#This Row],[Sales Date]])</f>
        <v>5</v>
      </c>
    </row>
    <row r="1299" spans="2:17" x14ac:dyDescent="0.25">
      <c r="B1299" t="s">
        <v>2089</v>
      </c>
      <c r="C1299" s="9">
        <v>43956</v>
      </c>
      <c r="D1299" t="s">
        <v>1109</v>
      </c>
      <c r="E1299" t="s">
        <v>30</v>
      </c>
      <c r="F1299" t="s">
        <v>17</v>
      </c>
      <c r="G1299" t="s">
        <v>18</v>
      </c>
      <c r="H1299" t="s">
        <v>19</v>
      </c>
      <c r="I1299" t="s">
        <v>20</v>
      </c>
      <c r="J1299">
        <v>2</v>
      </c>
      <c r="K1299" t="s">
        <v>21</v>
      </c>
      <c r="L1299">
        <v>7700</v>
      </c>
      <c r="M1299">
        <v>7000</v>
      </c>
      <c r="N1299">
        <f>Table4[[#This Row],[Qty]]*Table4[[#This Row],[Price]]</f>
        <v>15400</v>
      </c>
      <c r="O1299">
        <f>Table4[[#This Row],[Qty]]*Table4[[#This Row],[Cost]]</f>
        <v>14000</v>
      </c>
      <c r="P1299">
        <f>Table4[[#This Row],[Total Sales]]-Table4[[#This Row],[COGS]]</f>
        <v>1400</v>
      </c>
      <c r="Q1299" s="1">
        <f>WEEKDAY(Table4[[#This Row],[Sales Date]])</f>
        <v>3</v>
      </c>
    </row>
    <row r="1300" spans="2:17" x14ac:dyDescent="0.25">
      <c r="B1300" t="s">
        <v>2090</v>
      </c>
      <c r="C1300" s="9">
        <v>43960</v>
      </c>
      <c r="D1300" t="s">
        <v>1111</v>
      </c>
      <c r="E1300" t="s">
        <v>16</v>
      </c>
      <c r="F1300" t="s">
        <v>17</v>
      </c>
      <c r="G1300" t="s">
        <v>18</v>
      </c>
      <c r="H1300" t="s">
        <v>26</v>
      </c>
      <c r="I1300" t="s">
        <v>39</v>
      </c>
      <c r="J1300">
        <v>4</v>
      </c>
      <c r="K1300" t="s">
        <v>21</v>
      </c>
      <c r="L1300">
        <v>11000</v>
      </c>
      <c r="M1300">
        <v>10000</v>
      </c>
      <c r="N1300">
        <f>Table4[[#This Row],[Qty]]*Table4[[#This Row],[Price]]</f>
        <v>44000</v>
      </c>
      <c r="O1300">
        <f>Table4[[#This Row],[Qty]]*Table4[[#This Row],[Cost]]</f>
        <v>40000</v>
      </c>
      <c r="P1300">
        <f>Table4[[#This Row],[Total Sales]]-Table4[[#This Row],[COGS]]</f>
        <v>4000</v>
      </c>
      <c r="Q1300" s="1">
        <f>WEEKDAY(Table4[[#This Row],[Sales Date]])</f>
        <v>7</v>
      </c>
    </row>
    <row r="1301" spans="2:17" x14ac:dyDescent="0.25">
      <c r="B1301" t="s">
        <v>2091</v>
      </c>
      <c r="C1301" s="9">
        <v>43961</v>
      </c>
      <c r="D1301" t="s">
        <v>1113</v>
      </c>
      <c r="E1301" t="s">
        <v>30</v>
      </c>
      <c r="F1301" t="s">
        <v>24</v>
      </c>
      <c r="G1301" t="s">
        <v>25</v>
      </c>
      <c r="H1301" t="s">
        <v>33</v>
      </c>
      <c r="I1301" t="s">
        <v>20</v>
      </c>
      <c r="J1301">
        <v>1</v>
      </c>
      <c r="K1301" t="s">
        <v>21</v>
      </c>
      <c r="L1301">
        <v>13200.000000000002</v>
      </c>
      <c r="M1301">
        <v>12000</v>
      </c>
      <c r="N1301">
        <f>Table4[[#This Row],[Qty]]*Table4[[#This Row],[Price]]</f>
        <v>13200.000000000002</v>
      </c>
      <c r="O1301">
        <f>Table4[[#This Row],[Qty]]*Table4[[#This Row],[Cost]]</f>
        <v>12000</v>
      </c>
      <c r="P1301">
        <f>Table4[[#This Row],[Total Sales]]-Table4[[#This Row],[COGS]]</f>
        <v>1200.0000000000018</v>
      </c>
      <c r="Q1301" s="1">
        <f>WEEKDAY(Table4[[#This Row],[Sales Date]])</f>
        <v>1</v>
      </c>
    </row>
    <row r="1302" spans="2:17" x14ac:dyDescent="0.25">
      <c r="B1302" t="s">
        <v>2092</v>
      </c>
      <c r="C1302" s="9">
        <v>43962</v>
      </c>
      <c r="D1302" t="s">
        <v>1115</v>
      </c>
      <c r="E1302" t="s">
        <v>30</v>
      </c>
      <c r="F1302" t="s">
        <v>31</v>
      </c>
      <c r="G1302" t="s">
        <v>32</v>
      </c>
      <c r="H1302" t="s">
        <v>19</v>
      </c>
      <c r="I1302" t="s">
        <v>46</v>
      </c>
      <c r="J1302">
        <v>2</v>
      </c>
      <c r="K1302" t="s">
        <v>21</v>
      </c>
      <c r="L1302">
        <v>9950</v>
      </c>
      <c r="M1302">
        <v>9000</v>
      </c>
      <c r="N1302">
        <f>Table4[[#This Row],[Qty]]*Table4[[#This Row],[Price]]</f>
        <v>19900</v>
      </c>
      <c r="O1302">
        <f>Table4[[#This Row],[Qty]]*Table4[[#This Row],[Cost]]</f>
        <v>18000</v>
      </c>
      <c r="P1302">
        <f>Table4[[#This Row],[Total Sales]]-Table4[[#This Row],[COGS]]</f>
        <v>1900</v>
      </c>
      <c r="Q1302" s="1">
        <f>WEEKDAY(Table4[[#This Row],[Sales Date]])</f>
        <v>2</v>
      </c>
    </row>
    <row r="1303" spans="2:17" x14ac:dyDescent="0.25">
      <c r="B1303" t="s">
        <v>2093</v>
      </c>
      <c r="C1303" s="9">
        <v>43963</v>
      </c>
      <c r="D1303" t="s">
        <v>1117</v>
      </c>
      <c r="E1303" t="s">
        <v>30</v>
      </c>
      <c r="F1303" t="s">
        <v>36</v>
      </c>
      <c r="G1303" t="s">
        <v>37</v>
      </c>
      <c r="H1303" t="s">
        <v>26</v>
      </c>
      <c r="I1303" t="s">
        <v>20</v>
      </c>
      <c r="J1303">
        <v>2</v>
      </c>
      <c r="K1303" t="s">
        <v>21</v>
      </c>
      <c r="L1303">
        <v>7700</v>
      </c>
      <c r="M1303">
        <v>7000</v>
      </c>
      <c r="N1303">
        <f>Table4[[#This Row],[Qty]]*Table4[[#This Row],[Price]]</f>
        <v>15400</v>
      </c>
      <c r="O1303">
        <f>Table4[[#This Row],[Qty]]*Table4[[#This Row],[Cost]]</f>
        <v>14000</v>
      </c>
      <c r="P1303">
        <f>Table4[[#This Row],[Total Sales]]-Table4[[#This Row],[COGS]]</f>
        <v>1400</v>
      </c>
      <c r="Q1303" s="1">
        <f>WEEKDAY(Table4[[#This Row],[Sales Date]])</f>
        <v>3</v>
      </c>
    </row>
    <row r="1304" spans="2:17" x14ac:dyDescent="0.25">
      <c r="B1304" t="s">
        <v>2094</v>
      </c>
      <c r="C1304" s="9">
        <v>43964</v>
      </c>
      <c r="D1304" t="s">
        <v>1119</v>
      </c>
      <c r="E1304" t="s">
        <v>30</v>
      </c>
      <c r="F1304" t="s">
        <v>17</v>
      </c>
      <c r="G1304" t="s">
        <v>18</v>
      </c>
      <c r="H1304" t="s">
        <v>33</v>
      </c>
      <c r="I1304" t="s">
        <v>39</v>
      </c>
      <c r="J1304">
        <v>4</v>
      </c>
      <c r="K1304" t="s">
        <v>21</v>
      </c>
      <c r="L1304">
        <v>11000</v>
      </c>
      <c r="M1304">
        <v>10000</v>
      </c>
      <c r="N1304">
        <f>Table4[[#This Row],[Qty]]*Table4[[#This Row],[Price]]</f>
        <v>44000</v>
      </c>
      <c r="O1304">
        <f>Table4[[#This Row],[Qty]]*Table4[[#This Row],[Cost]]</f>
        <v>40000</v>
      </c>
      <c r="P1304">
        <f>Table4[[#This Row],[Total Sales]]-Table4[[#This Row],[COGS]]</f>
        <v>4000</v>
      </c>
      <c r="Q1304" s="1">
        <f>WEEKDAY(Table4[[#This Row],[Sales Date]])</f>
        <v>4</v>
      </c>
    </row>
    <row r="1305" spans="2:17" x14ac:dyDescent="0.25">
      <c r="B1305" t="s">
        <v>2095</v>
      </c>
      <c r="C1305" s="9">
        <v>43965</v>
      </c>
      <c r="D1305" t="s">
        <v>1121</v>
      </c>
      <c r="E1305" t="s">
        <v>30</v>
      </c>
      <c r="F1305" t="s">
        <v>17</v>
      </c>
      <c r="G1305" t="s">
        <v>18</v>
      </c>
      <c r="H1305" t="s">
        <v>19</v>
      </c>
      <c r="I1305" t="s">
        <v>20</v>
      </c>
      <c r="J1305">
        <v>1</v>
      </c>
      <c r="K1305" t="s">
        <v>21</v>
      </c>
      <c r="L1305">
        <v>13200.000000000002</v>
      </c>
      <c r="M1305">
        <v>12000</v>
      </c>
      <c r="N1305">
        <f>Table4[[#This Row],[Qty]]*Table4[[#This Row],[Price]]</f>
        <v>13200.000000000002</v>
      </c>
      <c r="O1305">
        <f>Table4[[#This Row],[Qty]]*Table4[[#This Row],[Cost]]</f>
        <v>12000</v>
      </c>
      <c r="P1305">
        <f>Table4[[#This Row],[Total Sales]]-Table4[[#This Row],[COGS]]</f>
        <v>1200.0000000000018</v>
      </c>
      <c r="Q1305" s="1">
        <f>WEEKDAY(Table4[[#This Row],[Sales Date]])</f>
        <v>5</v>
      </c>
    </row>
    <row r="1306" spans="2:17" x14ac:dyDescent="0.25">
      <c r="B1306" t="s">
        <v>2096</v>
      </c>
      <c r="C1306" s="9">
        <v>43966</v>
      </c>
      <c r="D1306" t="s">
        <v>1123</v>
      </c>
      <c r="E1306" t="s">
        <v>30</v>
      </c>
      <c r="F1306" t="s">
        <v>24</v>
      </c>
      <c r="G1306" t="s">
        <v>25</v>
      </c>
      <c r="H1306" t="s">
        <v>26</v>
      </c>
      <c r="I1306" t="s">
        <v>20</v>
      </c>
      <c r="J1306">
        <v>2</v>
      </c>
      <c r="K1306" t="s">
        <v>21</v>
      </c>
      <c r="L1306">
        <v>9950</v>
      </c>
      <c r="M1306">
        <v>9000</v>
      </c>
      <c r="N1306">
        <f>Table4[[#This Row],[Qty]]*Table4[[#This Row],[Price]]</f>
        <v>19900</v>
      </c>
      <c r="O1306">
        <f>Table4[[#This Row],[Qty]]*Table4[[#This Row],[Cost]]</f>
        <v>18000</v>
      </c>
      <c r="P1306">
        <f>Table4[[#This Row],[Total Sales]]-Table4[[#This Row],[COGS]]</f>
        <v>1900</v>
      </c>
      <c r="Q1306" s="1">
        <f>WEEKDAY(Table4[[#This Row],[Sales Date]])</f>
        <v>6</v>
      </c>
    </row>
    <row r="1307" spans="2:17" x14ac:dyDescent="0.25">
      <c r="B1307" t="s">
        <v>2097</v>
      </c>
      <c r="C1307" s="9">
        <v>43967</v>
      </c>
      <c r="D1307" t="s">
        <v>1125</v>
      </c>
      <c r="E1307" t="s">
        <v>30</v>
      </c>
      <c r="F1307" t="s">
        <v>31</v>
      </c>
      <c r="G1307" t="s">
        <v>32</v>
      </c>
      <c r="H1307" t="s">
        <v>33</v>
      </c>
      <c r="I1307" t="s">
        <v>20</v>
      </c>
      <c r="J1307">
        <v>2</v>
      </c>
      <c r="K1307" t="s">
        <v>21</v>
      </c>
      <c r="L1307">
        <v>7700</v>
      </c>
      <c r="M1307">
        <v>7000</v>
      </c>
      <c r="N1307">
        <f>Table4[[#This Row],[Qty]]*Table4[[#This Row],[Price]]</f>
        <v>15400</v>
      </c>
      <c r="O1307">
        <f>Table4[[#This Row],[Qty]]*Table4[[#This Row],[Cost]]</f>
        <v>14000</v>
      </c>
      <c r="P1307">
        <f>Table4[[#This Row],[Total Sales]]-Table4[[#This Row],[COGS]]</f>
        <v>1400</v>
      </c>
      <c r="Q1307" s="1">
        <f>WEEKDAY(Table4[[#This Row],[Sales Date]])</f>
        <v>7</v>
      </c>
    </row>
    <row r="1308" spans="2:17" x14ac:dyDescent="0.25">
      <c r="B1308" t="s">
        <v>2098</v>
      </c>
      <c r="C1308" s="9">
        <v>43968</v>
      </c>
      <c r="D1308" t="s">
        <v>1127</v>
      </c>
      <c r="E1308" t="s">
        <v>30</v>
      </c>
      <c r="F1308" t="s">
        <v>36</v>
      </c>
      <c r="G1308" t="s">
        <v>37</v>
      </c>
      <c r="H1308" t="s">
        <v>19</v>
      </c>
      <c r="I1308" t="s">
        <v>39</v>
      </c>
      <c r="J1308">
        <v>1</v>
      </c>
      <c r="K1308" t="s">
        <v>21</v>
      </c>
      <c r="L1308">
        <v>11000</v>
      </c>
      <c r="M1308">
        <v>10000</v>
      </c>
      <c r="N1308">
        <f>Table4[[#This Row],[Qty]]*Table4[[#This Row],[Price]]</f>
        <v>11000</v>
      </c>
      <c r="O1308">
        <f>Table4[[#This Row],[Qty]]*Table4[[#This Row],[Cost]]</f>
        <v>10000</v>
      </c>
      <c r="P1308">
        <f>Table4[[#This Row],[Total Sales]]-Table4[[#This Row],[COGS]]</f>
        <v>1000</v>
      </c>
      <c r="Q1308" s="1">
        <f>WEEKDAY(Table4[[#This Row],[Sales Date]])</f>
        <v>1</v>
      </c>
    </row>
    <row r="1309" spans="2:17" x14ac:dyDescent="0.25">
      <c r="B1309" t="s">
        <v>2099</v>
      </c>
      <c r="C1309" s="9">
        <v>43966</v>
      </c>
      <c r="D1309" t="s">
        <v>1129</v>
      </c>
      <c r="E1309" t="s">
        <v>30</v>
      </c>
      <c r="F1309" t="s">
        <v>17</v>
      </c>
      <c r="G1309" t="s">
        <v>18</v>
      </c>
      <c r="H1309" t="s">
        <v>26</v>
      </c>
      <c r="I1309" t="s">
        <v>20</v>
      </c>
      <c r="J1309">
        <v>1</v>
      </c>
      <c r="K1309" t="s">
        <v>21</v>
      </c>
      <c r="L1309">
        <v>7700.0000000000009</v>
      </c>
      <c r="M1309">
        <v>7000</v>
      </c>
      <c r="N1309">
        <f>Table4[[#This Row],[Qty]]*Table4[[#This Row],[Price]]</f>
        <v>7700.0000000000009</v>
      </c>
      <c r="O1309">
        <f>Table4[[#This Row],[Qty]]*Table4[[#This Row],[Cost]]</f>
        <v>7000</v>
      </c>
      <c r="P1309">
        <f>Table4[[#This Row],[Total Sales]]-Table4[[#This Row],[COGS]]</f>
        <v>700.00000000000091</v>
      </c>
      <c r="Q1309" s="1">
        <f>WEEKDAY(Table4[[#This Row],[Sales Date]])</f>
        <v>6</v>
      </c>
    </row>
    <row r="1310" spans="2:17" x14ac:dyDescent="0.25">
      <c r="B1310" t="s">
        <v>2100</v>
      </c>
      <c r="C1310" s="9">
        <v>43970</v>
      </c>
      <c r="D1310" t="s">
        <v>1131</v>
      </c>
      <c r="E1310" t="s">
        <v>30</v>
      </c>
      <c r="F1310" t="s">
        <v>17</v>
      </c>
      <c r="G1310" t="s">
        <v>18</v>
      </c>
      <c r="H1310" t="s">
        <v>33</v>
      </c>
      <c r="I1310" t="s">
        <v>39</v>
      </c>
      <c r="J1310">
        <v>2</v>
      </c>
      <c r="K1310" t="s">
        <v>21</v>
      </c>
      <c r="L1310">
        <v>9950</v>
      </c>
      <c r="M1310">
        <v>9000</v>
      </c>
      <c r="N1310">
        <f>Table4[[#This Row],[Qty]]*Table4[[#This Row],[Price]]</f>
        <v>19900</v>
      </c>
      <c r="O1310">
        <f>Table4[[#This Row],[Qty]]*Table4[[#This Row],[Cost]]</f>
        <v>18000</v>
      </c>
      <c r="P1310">
        <f>Table4[[#This Row],[Total Sales]]-Table4[[#This Row],[COGS]]</f>
        <v>1900</v>
      </c>
      <c r="Q1310" s="1">
        <f>WEEKDAY(Table4[[#This Row],[Sales Date]])</f>
        <v>3</v>
      </c>
    </row>
    <row r="1311" spans="2:17" x14ac:dyDescent="0.25">
      <c r="B1311" t="s">
        <v>2101</v>
      </c>
      <c r="C1311" s="9">
        <v>43971</v>
      </c>
      <c r="D1311" t="s">
        <v>1133</v>
      </c>
      <c r="E1311" t="s">
        <v>30</v>
      </c>
      <c r="F1311" t="s">
        <v>24</v>
      </c>
      <c r="G1311" t="s">
        <v>25</v>
      </c>
      <c r="H1311" t="s">
        <v>19</v>
      </c>
      <c r="I1311" t="s">
        <v>39</v>
      </c>
      <c r="J1311">
        <v>2</v>
      </c>
      <c r="K1311" t="s">
        <v>21</v>
      </c>
      <c r="L1311">
        <v>19800</v>
      </c>
      <c r="M1311">
        <v>18000</v>
      </c>
      <c r="N1311">
        <f>Table4[[#This Row],[Qty]]*Table4[[#This Row],[Price]]</f>
        <v>39600</v>
      </c>
      <c r="O1311">
        <f>Table4[[#This Row],[Qty]]*Table4[[#This Row],[Cost]]</f>
        <v>36000</v>
      </c>
      <c r="P1311">
        <f>Table4[[#This Row],[Total Sales]]-Table4[[#This Row],[COGS]]</f>
        <v>3600</v>
      </c>
      <c r="Q1311" s="1">
        <f>WEEKDAY(Table4[[#This Row],[Sales Date]])</f>
        <v>4</v>
      </c>
    </row>
    <row r="1312" spans="2:17" x14ac:dyDescent="0.25">
      <c r="B1312" t="s">
        <v>2102</v>
      </c>
      <c r="C1312" s="9">
        <v>43972</v>
      </c>
      <c r="D1312" t="s">
        <v>1135</v>
      </c>
      <c r="E1312" t="s">
        <v>30</v>
      </c>
      <c r="F1312" t="s">
        <v>31</v>
      </c>
      <c r="G1312" t="s">
        <v>32</v>
      </c>
      <c r="H1312" t="s">
        <v>26</v>
      </c>
      <c r="I1312" t="s">
        <v>20</v>
      </c>
      <c r="J1312">
        <v>1</v>
      </c>
      <c r="K1312" t="s">
        <v>21</v>
      </c>
      <c r="L1312">
        <v>44000</v>
      </c>
      <c r="M1312">
        <v>40000</v>
      </c>
      <c r="N1312">
        <f>Table4[[#This Row],[Qty]]*Table4[[#This Row],[Price]]</f>
        <v>44000</v>
      </c>
      <c r="O1312">
        <f>Table4[[#This Row],[Qty]]*Table4[[#This Row],[Cost]]</f>
        <v>40000</v>
      </c>
      <c r="P1312">
        <f>Table4[[#This Row],[Total Sales]]-Table4[[#This Row],[COGS]]</f>
        <v>4000</v>
      </c>
      <c r="Q1312" s="1">
        <f>WEEKDAY(Table4[[#This Row],[Sales Date]])</f>
        <v>5</v>
      </c>
    </row>
    <row r="1313" spans="2:17" x14ac:dyDescent="0.25">
      <c r="B1313" t="s">
        <v>2103</v>
      </c>
      <c r="C1313" s="9">
        <v>43973</v>
      </c>
      <c r="D1313" t="s">
        <v>1137</v>
      </c>
      <c r="E1313" t="s">
        <v>30</v>
      </c>
      <c r="F1313" t="s">
        <v>36</v>
      </c>
      <c r="G1313" t="s">
        <v>37</v>
      </c>
      <c r="H1313" t="s">
        <v>33</v>
      </c>
      <c r="I1313" t="s">
        <v>20</v>
      </c>
      <c r="J1313">
        <v>1</v>
      </c>
      <c r="K1313" t="s">
        <v>21</v>
      </c>
      <c r="L1313">
        <v>22000</v>
      </c>
      <c r="M1313">
        <v>20000</v>
      </c>
      <c r="N1313">
        <f>Table4[[#This Row],[Qty]]*Table4[[#This Row],[Price]]</f>
        <v>22000</v>
      </c>
      <c r="O1313">
        <f>Table4[[#This Row],[Qty]]*Table4[[#This Row],[Cost]]</f>
        <v>20000</v>
      </c>
      <c r="P1313">
        <f>Table4[[#This Row],[Total Sales]]-Table4[[#This Row],[COGS]]</f>
        <v>2000</v>
      </c>
      <c r="Q1313" s="1">
        <f>WEEKDAY(Table4[[#This Row],[Sales Date]])</f>
        <v>6</v>
      </c>
    </row>
    <row r="1314" spans="2:17" x14ac:dyDescent="0.25">
      <c r="B1314" t="s">
        <v>2104</v>
      </c>
      <c r="C1314" s="9">
        <v>43974</v>
      </c>
      <c r="E1314" t="s">
        <v>16</v>
      </c>
      <c r="F1314" t="s">
        <v>17</v>
      </c>
      <c r="G1314" t="s">
        <v>18</v>
      </c>
      <c r="H1314" t="s">
        <v>19</v>
      </c>
      <c r="I1314" t="s">
        <v>46</v>
      </c>
      <c r="J1314">
        <v>2</v>
      </c>
      <c r="K1314" t="s">
        <v>21</v>
      </c>
      <c r="L1314">
        <v>13000</v>
      </c>
      <c r="M1314">
        <v>12000</v>
      </c>
      <c r="N1314">
        <f>Table4[[#This Row],[Qty]]*Table4[[#This Row],[Price]]</f>
        <v>26000</v>
      </c>
      <c r="O1314">
        <f>Table4[[#This Row],[Qty]]*Table4[[#This Row],[Cost]]</f>
        <v>24000</v>
      </c>
      <c r="P1314">
        <f>Table4[[#This Row],[Total Sales]]-Table4[[#This Row],[COGS]]</f>
        <v>2000</v>
      </c>
      <c r="Q1314" s="1">
        <f>WEEKDAY(Table4[[#This Row],[Sales Date]])</f>
        <v>7</v>
      </c>
    </row>
    <row r="1315" spans="2:17" x14ac:dyDescent="0.25">
      <c r="B1315" t="s">
        <v>2105</v>
      </c>
      <c r="C1315" s="9">
        <v>43975</v>
      </c>
      <c r="D1315" t="s">
        <v>1140</v>
      </c>
      <c r="E1315" t="s">
        <v>16</v>
      </c>
      <c r="F1315" t="s">
        <v>17</v>
      </c>
      <c r="G1315" t="s">
        <v>18</v>
      </c>
      <c r="H1315" t="s">
        <v>26</v>
      </c>
      <c r="I1315" t="s">
        <v>20</v>
      </c>
      <c r="J1315">
        <v>2</v>
      </c>
      <c r="K1315" t="s">
        <v>21</v>
      </c>
      <c r="L1315">
        <v>6700</v>
      </c>
      <c r="M1315">
        <v>5000</v>
      </c>
      <c r="N1315">
        <f>Table4[[#This Row],[Qty]]*Table4[[#This Row],[Price]]</f>
        <v>13400</v>
      </c>
      <c r="O1315">
        <f>Table4[[#This Row],[Qty]]*Table4[[#This Row],[Cost]]</f>
        <v>10000</v>
      </c>
      <c r="P1315">
        <f>Table4[[#This Row],[Total Sales]]-Table4[[#This Row],[COGS]]</f>
        <v>3400</v>
      </c>
      <c r="Q1315" s="1">
        <f>WEEKDAY(Table4[[#This Row],[Sales Date]])</f>
        <v>1</v>
      </c>
    </row>
    <row r="1316" spans="2:17" x14ac:dyDescent="0.25">
      <c r="B1316" t="s">
        <v>2106</v>
      </c>
      <c r="C1316" s="9">
        <v>43976</v>
      </c>
      <c r="D1316" t="s">
        <v>1142</v>
      </c>
      <c r="E1316" t="s">
        <v>16</v>
      </c>
      <c r="F1316" t="s">
        <v>24</v>
      </c>
      <c r="G1316" t="s">
        <v>25</v>
      </c>
      <c r="H1316" t="s">
        <v>33</v>
      </c>
      <c r="I1316" t="s">
        <v>20</v>
      </c>
      <c r="J1316">
        <v>1</v>
      </c>
      <c r="K1316" t="s">
        <v>21</v>
      </c>
      <c r="L1316">
        <v>6700</v>
      </c>
      <c r="M1316">
        <v>5001</v>
      </c>
      <c r="N1316">
        <f>Table4[[#This Row],[Qty]]*Table4[[#This Row],[Price]]</f>
        <v>6700</v>
      </c>
      <c r="O1316">
        <f>Table4[[#This Row],[Qty]]*Table4[[#This Row],[Cost]]</f>
        <v>5001</v>
      </c>
      <c r="P1316">
        <f>Table4[[#This Row],[Total Sales]]-Table4[[#This Row],[COGS]]</f>
        <v>1699</v>
      </c>
      <c r="Q1316" s="1">
        <f>WEEKDAY(Table4[[#This Row],[Sales Date]])</f>
        <v>2</v>
      </c>
    </row>
    <row r="1317" spans="2:17" x14ac:dyDescent="0.25">
      <c r="B1317" t="s">
        <v>2107</v>
      </c>
      <c r="C1317" s="9">
        <v>43977</v>
      </c>
      <c r="D1317" t="s">
        <v>1144</v>
      </c>
      <c r="E1317" t="s">
        <v>30</v>
      </c>
      <c r="F1317" t="s">
        <v>31</v>
      </c>
      <c r="G1317" t="s">
        <v>32</v>
      </c>
      <c r="H1317" t="s">
        <v>19</v>
      </c>
      <c r="I1317" t="s">
        <v>20</v>
      </c>
      <c r="J1317">
        <v>1</v>
      </c>
      <c r="K1317" t="s">
        <v>21</v>
      </c>
      <c r="L1317">
        <v>6700</v>
      </c>
      <c r="M1317">
        <v>5002</v>
      </c>
      <c r="N1317">
        <f>Table4[[#This Row],[Qty]]*Table4[[#This Row],[Price]]</f>
        <v>6700</v>
      </c>
      <c r="O1317">
        <f>Table4[[#This Row],[Qty]]*Table4[[#This Row],[Cost]]</f>
        <v>5002</v>
      </c>
      <c r="P1317">
        <f>Table4[[#This Row],[Total Sales]]-Table4[[#This Row],[COGS]]</f>
        <v>1698</v>
      </c>
      <c r="Q1317" s="1">
        <f>WEEKDAY(Table4[[#This Row],[Sales Date]])</f>
        <v>3</v>
      </c>
    </row>
    <row r="1318" spans="2:17" x14ac:dyDescent="0.25">
      <c r="B1318" t="s">
        <v>2108</v>
      </c>
      <c r="C1318" s="9">
        <v>43978</v>
      </c>
      <c r="D1318" t="s">
        <v>1146</v>
      </c>
      <c r="E1318" t="s">
        <v>30</v>
      </c>
      <c r="F1318" t="s">
        <v>36</v>
      </c>
      <c r="G1318" t="s">
        <v>37</v>
      </c>
      <c r="H1318" t="s">
        <v>26</v>
      </c>
      <c r="I1318" t="s">
        <v>20</v>
      </c>
      <c r="J1318">
        <v>2</v>
      </c>
      <c r="K1318" t="s">
        <v>21</v>
      </c>
      <c r="L1318">
        <v>6700</v>
      </c>
      <c r="M1318">
        <v>5000</v>
      </c>
      <c r="N1318">
        <f>Table4[[#This Row],[Qty]]*Table4[[#This Row],[Price]]</f>
        <v>13400</v>
      </c>
      <c r="O1318">
        <f>Table4[[#This Row],[Qty]]*Table4[[#This Row],[Cost]]</f>
        <v>10000</v>
      </c>
      <c r="P1318">
        <f>Table4[[#This Row],[Total Sales]]-Table4[[#This Row],[COGS]]</f>
        <v>3400</v>
      </c>
      <c r="Q1318" s="1">
        <f>WEEKDAY(Table4[[#This Row],[Sales Date]])</f>
        <v>4</v>
      </c>
    </row>
    <row r="1319" spans="2:17" x14ac:dyDescent="0.25">
      <c r="B1319" t="s">
        <v>2109</v>
      </c>
      <c r="C1319" s="9">
        <v>43976</v>
      </c>
      <c r="D1319" t="s">
        <v>1148</v>
      </c>
      <c r="E1319" t="s">
        <v>30</v>
      </c>
      <c r="F1319" t="s">
        <v>17</v>
      </c>
      <c r="G1319" t="s">
        <v>18</v>
      </c>
      <c r="H1319" t="s">
        <v>33</v>
      </c>
      <c r="I1319" t="s">
        <v>39</v>
      </c>
      <c r="J1319">
        <v>2</v>
      </c>
      <c r="K1319" t="s">
        <v>21</v>
      </c>
      <c r="L1319">
        <v>6700</v>
      </c>
      <c r="M1319">
        <v>5001</v>
      </c>
      <c r="N1319">
        <f>Table4[[#This Row],[Qty]]*Table4[[#This Row],[Price]]</f>
        <v>13400</v>
      </c>
      <c r="O1319">
        <f>Table4[[#This Row],[Qty]]*Table4[[#This Row],[Cost]]</f>
        <v>10002</v>
      </c>
      <c r="P1319">
        <f>Table4[[#This Row],[Total Sales]]-Table4[[#This Row],[COGS]]</f>
        <v>3398</v>
      </c>
      <c r="Q1319" s="1">
        <f>WEEKDAY(Table4[[#This Row],[Sales Date]])</f>
        <v>2</v>
      </c>
    </row>
    <row r="1320" spans="2:17" x14ac:dyDescent="0.25">
      <c r="B1320" t="s">
        <v>2110</v>
      </c>
      <c r="C1320" s="9">
        <v>43980</v>
      </c>
      <c r="D1320" t="s">
        <v>1150</v>
      </c>
      <c r="E1320" t="s">
        <v>30</v>
      </c>
      <c r="F1320" t="s">
        <v>17</v>
      </c>
      <c r="G1320" t="s">
        <v>18</v>
      </c>
      <c r="H1320" t="s">
        <v>19</v>
      </c>
      <c r="I1320" t="s">
        <v>20</v>
      </c>
      <c r="J1320">
        <v>1</v>
      </c>
      <c r="K1320" t="s">
        <v>21</v>
      </c>
      <c r="L1320">
        <v>6700</v>
      </c>
      <c r="M1320">
        <v>5002</v>
      </c>
      <c r="N1320">
        <f>Table4[[#This Row],[Qty]]*Table4[[#This Row],[Price]]</f>
        <v>6700</v>
      </c>
      <c r="O1320">
        <f>Table4[[#This Row],[Qty]]*Table4[[#This Row],[Cost]]</f>
        <v>5002</v>
      </c>
      <c r="P1320">
        <f>Table4[[#This Row],[Total Sales]]-Table4[[#This Row],[COGS]]</f>
        <v>1698</v>
      </c>
      <c r="Q1320" s="1">
        <f>WEEKDAY(Table4[[#This Row],[Sales Date]])</f>
        <v>6</v>
      </c>
    </row>
    <row r="1321" spans="2:17" x14ac:dyDescent="0.25">
      <c r="B1321" t="s">
        <v>2111</v>
      </c>
      <c r="C1321" s="9">
        <v>43981</v>
      </c>
      <c r="D1321" t="s">
        <v>1152</v>
      </c>
      <c r="E1321" t="s">
        <v>16</v>
      </c>
      <c r="F1321" t="s">
        <v>24</v>
      </c>
      <c r="G1321" t="s">
        <v>25</v>
      </c>
      <c r="H1321" t="s">
        <v>26</v>
      </c>
      <c r="I1321" t="s">
        <v>46</v>
      </c>
      <c r="J1321">
        <v>11</v>
      </c>
      <c r="K1321" t="s">
        <v>21</v>
      </c>
      <c r="L1321">
        <v>6700</v>
      </c>
      <c r="M1321">
        <v>5000</v>
      </c>
      <c r="N1321">
        <f>Table4[[#This Row],[Qty]]*Table4[[#This Row],[Price]]</f>
        <v>73700</v>
      </c>
      <c r="O1321">
        <f>Table4[[#This Row],[Qty]]*Table4[[#This Row],[Cost]]</f>
        <v>55000</v>
      </c>
      <c r="P1321">
        <f>Table4[[#This Row],[Total Sales]]-Table4[[#This Row],[COGS]]</f>
        <v>18700</v>
      </c>
      <c r="Q1321" s="1">
        <f>WEEKDAY(Table4[[#This Row],[Sales Date]])</f>
        <v>7</v>
      </c>
    </row>
    <row r="1322" spans="2:17" x14ac:dyDescent="0.25">
      <c r="B1322" t="s">
        <v>2112</v>
      </c>
      <c r="C1322" s="9">
        <v>43982</v>
      </c>
      <c r="D1322" t="s">
        <v>1154</v>
      </c>
      <c r="E1322" t="s">
        <v>30</v>
      </c>
      <c r="F1322" t="s">
        <v>17</v>
      </c>
      <c r="G1322" t="s">
        <v>18</v>
      </c>
      <c r="H1322" t="s">
        <v>33</v>
      </c>
      <c r="I1322" t="s">
        <v>39</v>
      </c>
      <c r="J1322">
        <v>11</v>
      </c>
      <c r="K1322" t="s">
        <v>21</v>
      </c>
      <c r="L1322">
        <v>6700</v>
      </c>
      <c r="M1322">
        <v>5000</v>
      </c>
      <c r="N1322">
        <f>Table4[[#This Row],[Qty]]*Table4[[#This Row],[Price]]</f>
        <v>73700</v>
      </c>
      <c r="O1322">
        <f>Table4[[#This Row],[Qty]]*Table4[[#This Row],[Cost]]</f>
        <v>55000</v>
      </c>
      <c r="P1322">
        <f>Table4[[#This Row],[Total Sales]]-Table4[[#This Row],[COGS]]</f>
        <v>18700</v>
      </c>
      <c r="Q1322" s="1">
        <f>WEEKDAY(Table4[[#This Row],[Sales Date]])</f>
        <v>1</v>
      </c>
    </row>
    <row r="1323" spans="2:17" x14ac:dyDescent="0.25">
      <c r="B1323" t="s">
        <v>2113</v>
      </c>
      <c r="C1323" s="9">
        <v>43952</v>
      </c>
      <c r="D1323" t="s">
        <v>1156</v>
      </c>
      <c r="E1323" t="s">
        <v>30</v>
      </c>
      <c r="F1323" t="s">
        <v>24</v>
      </c>
      <c r="G1323" t="s">
        <v>25</v>
      </c>
      <c r="H1323" t="s">
        <v>19</v>
      </c>
      <c r="I1323" t="s">
        <v>20</v>
      </c>
      <c r="J1323">
        <v>11</v>
      </c>
      <c r="K1323" t="s">
        <v>21</v>
      </c>
      <c r="L1323">
        <v>6700</v>
      </c>
      <c r="M1323">
        <v>5000</v>
      </c>
      <c r="N1323">
        <f>Table4[[#This Row],[Qty]]*Table4[[#This Row],[Price]]</f>
        <v>73700</v>
      </c>
      <c r="O1323">
        <f>Table4[[#This Row],[Qty]]*Table4[[#This Row],[Cost]]</f>
        <v>55000</v>
      </c>
      <c r="P1323">
        <f>Table4[[#This Row],[Total Sales]]-Table4[[#This Row],[COGS]]</f>
        <v>18700</v>
      </c>
      <c r="Q1323" s="1">
        <f>WEEKDAY(Table4[[#This Row],[Sales Date]])</f>
        <v>6</v>
      </c>
    </row>
    <row r="1324" spans="2:17" x14ac:dyDescent="0.25">
      <c r="B1324" t="s">
        <v>2114</v>
      </c>
      <c r="C1324" s="9">
        <v>43953</v>
      </c>
      <c r="D1324" t="s">
        <v>1158</v>
      </c>
      <c r="E1324" t="s">
        <v>16</v>
      </c>
      <c r="F1324" t="s">
        <v>31</v>
      </c>
      <c r="G1324" t="s">
        <v>32</v>
      </c>
      <c r="H1324" t="s">
        <v>26</v>
      </c>
      <c r="I1324" t="s">
        <v>20</v>
      </c>
      <c r="J1324">
        <v>11</v>
      </c>
      <c r="K1324" t="s">
        <v>21</v>
      </c>
      <c r="L1324">
        <v>6700</v>
      </c>
      <c r="M1324">
        <v>5000</v>
      </c>
      <c r="N1324">
        <f>Table4[[#This Row],[Qty]]*Table4[[#This Row],[Price]]</f>
        <v>73700</v>
      </c>
      <c r="O1324">
        <f>Table4[[#This Row],[Qty]]*Table4[[#This Row],[Cost]]</f>
        <v>55000</v>
      </c>
      <c r="P1324">
        <f>Table4[[#This Row],[Total Sales]]-Table4[[#This Row],[COGS]]</f>
        <v>18700</v>
      </c>
      <c r="Q1324" s="1">
        <f>WEEKDAY(Table4[[#This Row],[Sales Date]])</f>
        <v>7</v>
      </c>
    </row>
    <row r="1325" spans="2:17" x14ac:dyDescent="0.25">
      <c r="B1325" t="s">
        <v>2115</v>
      </c>
      <c r="C1325" s="9">
        <v>43954</v>
      </c>
      <c r="D1325" t="s">
        <v>1160</v>
      </c>
      <c r="E1325" t="s">
        <v>30</v>
      </c>
      <c r="F1325" t="s">
        <v>36</v>
      </c>
      <c r="G1325" t="s">
        <v>37</v>
      </c>
      <c r="H1325" t="s">
        <v>33</v>
      </c>
      <c r="I1325" t="s">
        <v>46</v>
      </c>
      <c r="J1325">
        <v>11</v>
      </c>
      <c r="K1325" t="s">
        <v>21</v>
      </c>
      <c r="L1325">
        <v>6700</v>
      </c>
      <c r="M1325">
        <v>5000</v>
      </c>
      <c r="N1325">
        <f>Table4[[#This Row],[Qty]]*Table4[[#This Row],[Price]]</f>
        <v>73700</v>
      </c>
      <c r="O1325">
        <f>Table4[[#This Row],[Qty]]*Table4[[#This Row],[Cost]]</f>
        <v>55000</v>
      </c>
      <c r="P1325">
        <f>Table4[[#This Row],[Total Sales]]-Table4[[#This Row],[COGS]]</f>
        <v>18700</v>
      </c>
      <c r="Q1325" s="1">
        <f>WEEKDAY(Table4[[#This Row],[Sales Date]])</f>
        <v>1</v>
      </c>
    </row>
    <row r="1326" spans="2:17" x14ac:dyDescent="0.25">
      <c r="B1326" t="s">
        <v>2116</v>
      </c>
      <c r="C1326" s="9">
        <v>43955</v>
      </c>
      <c r="D1326" t="s">
        <v>1162</v>
      </c>
      <c r="E1326" t="s">
        <v>30</v>
      </c>
      <c r="F1326" t="s">
        <v>17</v>
      </c>
      <c r="G1326" t="s">
        <v>18</v>
      </c>
      <c r="H1326" t="s">
        <v>19</v>
      </c>
      <c r="I1326" t="s">
        <v>20</v>
      </c>
      <c r="J1326">
        <v>11</v>
      </c>
      <c r="K1326" t="s">
        <v>21</v>
      </c>
      <c r="L1326">
        <v>6700</v>
      </c>
      <c r="M1326">
        <v>5000</v>
      </c>
      <c r="N1326">
        <f>Table4[[#This Row],[Qty]]*Table4[[#This Row],[Price]]</f>
        <v>73700</v>
      </c>
      <c r="O1326">
        <f>Table4[[#This Row],[Qty]]*Table4[[#This Row],[Cost]]</f>
        <v>55000</v>
      </c>
      <c r="P1326">
        <f>Table4[[#This Row],[Total Sales]]-Table4[[#This Row],[COGS]]</f>
        <v>18700</v>
      </c>
      <c r="Q1326" s="1">
        <f>WEEKDAY(Table4[[#This Row],[Sales Date]])</f>
        <v>2</v>
      </c>
    </row>
    <row r="1327" spans="2:17" x14ac:dyDescent="0.25">
      <c r="B1327" t="s">
        <v>2117</v>
      </c>
      <c r="C1327" s="9">
        <v>43956</v>
      </c>
      <c r="D1327" t="s">
        <v>1164</v>
      </c>
      <c r="E1327" t="s">
        <v>30</v>
      </c>
      <c r="F1327" t="s">
        <v>17</v>
      </c>
      <c r="G1327" t="s">
        <v>18</v>
      </c>
      <c r="H1327" t="s">
        <v>33</v>
      </c>
      <c r="I1327" t="s">
        <v>39</v>
      </c>
      <c r="J1327">
        <v>11</v>
      </c>
      <c r="K1327" t="s">
        <v>21</v>
      </c>
      <c r="L1327">
        <v>200</v>
      </c>
      <c r="M1327">
        <v>190</v>
      </c>
      <c r="N1327">
        <f>Table4[[#This Row],[Qty]]*Table4[[#This Row],[Price]]</f>
        <v>2200</v>
      </c>
      <c r="O1327">
        <f>Table4[[#This Row],[Qty]]*Table4[[#This Row],[Cost]]</f>
        <v>2090</v>
      </c>
      <c r="P1327">
        <f>Table4[[#This Row],[Total Sales]]-Table4[[#This Row],[COGS]]</f>
        <v>110</v>
      </c>
      <c r="Q1327" s="1">
        <f>WEEKDAY(Table4[[#This Row],[Sales Date]])</f>
        <v>3</v>
      </c>
    </row>
    <row r="1328" spans="2:17" x14ac:dyDescent="0.25">
      <c r="B1328" t="s">
        <v>2118</v>
      </c>
      <c r="C1328" s="9">
        <v>43957</v>
      </c>
      <c r="D1328" t="s">
        <v>1166</v>
      </c>
      <c r="E1328" t="s">
        <v>30</v>
      </c>
      <c r="F1328" t="s">
        <v>24</v>
      </c>
      <c r="G1328" t="s">
        <v>25</v>
      </c>
      <c r="H1328" t="s">
        <v>19</v>
      </c>
      <c r="I1328" t="s">
        <v>20</v>
      </c>
      <c r="J1328">
        <v>1</v>
      </c>
      <c r="K1328" t="s">
        <v>21</v>
      </c>
      <c r="L1328">
        <v>2250</v>
      </c>
      <c r="M1328">
        <v>2200</v>
      </c>
      <c r="N1328">
        <f>Table4[[#This Row],[Qty]]*Table4[[#This Row],[Price]]</f>
        <v>2250</v>
      </c>
      <c r="O1328">
        <f>Table4[[#This Row],[Qty]]*Table4[[#This Row],[Cost]]</f>
        <v>2200</v>
      </c>
      <c r="P1328">
        <f>Table4[[#This Row],[Total Sales]]-Table4[[#This Row],[COGS]]</f>
        <v>50</v>
      </c>
      <c r="Q1328" s="1">
        <f>WEEKDAY(Table4[[#This Row],[Sales Date]])</f>
        <v>4</v>
      </c>
    </row>
    <row r="1329" spans="2:17" x14ac:dyDescent="0.25">
      <c r="B1329" t="s">
        <v>2119</v>
      </c>
      <c r="C1329" s="9">
        <v>43958</v>
      </c>
      <c r="D1329" t="s">
        <v>1168</v>
      </c>
      <c r="E1329" t="s">
        <v>16</v>
      </c>
      <c r="F1329" t="s">
        <v>31</v>
      </c>
      <c r="G1329" t="s">
        <v>32</v>
      </c>
      <c r="H1329" t="s">
        <v>26</v>
      </c>
      <c r="I1329" t="s">
        <v>20</v>
      </c>
      <c r="J1329">
        <v>1</v>
      </c>
      <c r="K1329" t="s">
        <v>21</v>
      </c>
      <c r="L1329">
        <v>100</v>
      </c>
      <c r="M1329">
        <v>90</v>
      </c>
      <c r="N1329">
        <f>Table4[[#This Row],[Qty]]*Table4[[#This Row],[Price]]</f>
        <v>100</v>
      </c>
      <c r="O1329">
        <f>Table4[[#This Row],[Qty]]*Table4[[#This Row],[Cost]]</f>
        <v>90</v>
      </c>
      <c r="P1329">
        <f>Table4[[#This Row],[Total Sales]]-Table4[[#This Row],[COGS]]</f>
        <v>10</v>
      </c>
      <c r="Q1329" s="1">
        <f>WEEKDAY(Table4[[#This Row],[Sales Date]])</f>
        <v>5</v>
      </c>
    </row>
    <row r="1330" spans="2:17" x14ac:dyDescent="0.25">
      <c r="B1330" t="s">
        <v>2120</v>
      </c>
      <c r="C1330" s="9">
        <v>43956</v>
      </c>
      <c r="D1330" t="s">
        <v>1170</v>
      </c>
      <c r="E1330" t="s">
        <v>30</v>
      </c>
      <c r="F1330" t="s">
        <v>36</v>
      </c>
      <c r="G1330" t="s">
        <v>37</v>
      </c>
      <c r="H1330" t="s">
        <v>33</v>
      </c>
      <c r="I1330" t="s">
        <v>46</v>
      </c>
      <c r="J1330">
        <v>2</v>
      </c>
      <c r="K1330" t="s">
        <v>21</v>
      </c>
      <c r="L1330">
        <v>100</v>
      </c>
      <c r="M1330">
        <v>80</v>
      </c>
      <c r="N1330">
        <f>Table4[[#This Row],[Qty]]*Table4[[#This Row],[Price]]</f>
        <v>200</v>
      </c>
      <c r="O1330">
        <f>Table4[[#This Row],[Qty]]*Table4[[#This Row],[Cost]]</f>
        <v>160</v>
      </c>
      <c r="P1330">
        <f>Table4[[#This Row],[Total Sales]]-Table4[[#This Row],[COGS]]</f>
        <v>40</v>
      </c>
      <c r="Q1330" s="1">
        <f>WEEKDAY(Table4[[#This Row],[Sales Date]])</f>
        <v>3</v>
      </c>
    </row>
    <row r="1331" spans="2:17" x14ac:dyDescent="0.25">
      <c r="B1331" t="s">
        <v>2121</v>
      </c>
      <c r="C1331" s="9">
        <v>43960</v>
      </c>
      <c r="D1331" t="s">
        <v>1172</v>
      </c>
      <c r="E1331" t="s">
        <v>30</v>
      </c>
      <c r="F1331" t="s">
        <v>17</v>
      </c>
      <c r="G1331" t="s">
        <v>18</v>
      </c>
      <c r="H1331" t="s">
        <v>19</v>
      </c>
      <c r="I1331" t="s">
        <v>20</v>
      </c>
      <c r="J1331">
        <v>2</v>
      </c>
      <c r="K1331" t="s">
        <v>21</v>
      </c>
      <c r="L1331">
        <v>2000</v>
      </c>
      <c r="M1331">
        <v>1850</v>
      </c>
      <c r="N1331">
        <f>Table4[[#This Row],[Qty]]*Table4[[#This Row],[Price]]</f>
        <v>4000</v>
      </c>
      <c r="O1331">
        <f>Table4[[#This Row],[Qty]]*Table4[[#This Row],[Cost]]</f>
        <v>3700</v>
      </c>
      <c r="P1331">
        <f>Table4[[#This Row],[Total Sales]]-Table4[[#This Row],[COGS]]</f>
        <v>300</v>
      </c>
      <c r="Q1331" s="1">
        <f>WEEKDAY(Table4[[#This Row],[Sales Date]])</f>
        <v>7</v>
      </c>
    </row>
    <row r="1332" spans="2:17" x14ac:dyDescent="0.25">
      <c r="B1332" t="s">
        <v>2122</v>
      </c>
      <c r="C1332" s="9">
        <v>43961</v>
      </c>
      <c r="D1332" t="s">
        <v>1174</v>
      </c>
      <c r="E1332" t="s">
        <v>30</v>
      </c>
      <c r="F1332" t="s">
        <v>17</v>
      </c>
      <c r="G1332" t="s">
        <v>18</v>
      </c>
      <c r="H1332" t="s">
        <v>26</v>
      </c>
      <c r="I1332" t="s">
        <v>20</v>
      </c>
      <c r="J1332">
        <v>1</v>
      </c>
      <c r="K1332" t="s">
        <v>21</v>
      </c>
      <c r="L1332">
        <v>9500</v>
      </c>
      <c r="M1332">
        <v>8000</v>
      </c>
      <c r="N1332">
        <f>Table4[[#This Row],[Qty]]*Table4[[#This Row],[Price]]</f>
        <v>9500</v>
      </c>
      <c r="O1332">
        <f>Table4[[#This Row],[Qty]]*Table4[[#This Row],[Cost]]</f>
        <v>8000</v>
      </c>
      <c r="P1332">
        <f>Table4[[#This Row],[Total Sales]]-Table4[[#This Row],[COGS]]</f>
        <v>1500</v>
      </c>
      <c r="Q1332" s="1">
        <f>WEEKDAY(Table4[[#This Row],[Sales Date]])</f>
        <v>1</v>
      </c>
    </row>
    <row r="1333" spans="2:17" x14ac:dyDescent="0.25">
      <c r="B1333" t="s">
        <v>2123</v>
      </c>
      <c r="C1333" s="9">
        <v>43962</v>
      </c>
      <c r="D1333" t="s">
        <v>1176</v>
      </c>
      <c r="E1333" t="s">
        <v>30</v>
      </c>
      <c r="F1333" t="s">
        <v>24</v>
      </c>
      <c r="G1333" t="s">
        <v>25</v>
      </c>
      <c r="H1333" t="s">
        <v>33</v>
      </c>
      <c r="I1333" t="s">
        <v>20</v>
      </c>
      <c r="J1333">
        <v>1</v>
      </c>
      <c r="K1333" t="s">
        <v>21</v>
      </c>
      <c r="L1333">
        <v>4700</v>
      </c>
      <c r="M1333">
        <v>4000</v>
      </c>
      <c r="N1333">
        <f>Table4[[#This Row],[Qty]]*Table4[[#This Row],[Price]]</f>
        <v>4700</v>
      </c>
      <c r="O1333">
        <f>Table4[[#This Row],[Qty]]*Table4[[#This Row],[Cost]]</f>
        <v>4000</v>
      </c>
      <c r="P1333">
        <f>Table4[[#This Row],[Total Sales]]-Table4[[#This Row],[COGS]]</f>
        <v>700</v>
      </c>
      <c r="Q1333" s="1">
        <f>WEEKDAY(Table4[[#This Row],[Sales Date]])</f>
        <v>2</v>
      </c>
    </row>
    <row r="1334" spans="2:17" x14ac:dyDescent="0.25">
      <c r="B1334" t="s">
        <v>2124</v>
      </c>
      <c r="C1334" s="9">
        <v>43963</v>
      </c>
      <c r="D1334" t="s">
        <v>1178</v>
      </c>
      <c r="E1334" t="s">
        <v>30</v>
      </c>
      <c r="F1334" t="s">
        <v>31</v>
      </c>
      <c r="G1334" t="s">
        <v>32</v>
      </c>
      <c r="H1334" t="s">
        <v>19</v>
      </c>
      <c r="I1334" t="s">
        <v>20</v>
      </c>
      <c r="J1334">
        <v>2</v>
      </c>
      <c r="K1334" t="s">
        <v>21</v>
      </c>
      <c r="L1334">
        <v>400</v>
      </c>
      <c r="M1334">
        <v>360</v>
      </c>
      <c r="N1334">
        <f>Table4[[#This Row],[Qty]]*Table4[[#This Row],[Price]]</f>
        <v>800</v>
      </c>
      <c r="O1334">
        <f>Table4[[#This Row],[Qty]]*Table4[[#This Row],[Cost]]</f>
        <v>720</v>
      </c>
      <c r="P1334">
        <f>Table4[[#This Row],[Total Sales]]-Table4[[#This Row],[COGS]]</f>
        <v>80</v>
      </c>
      <c r="Q1334" s="1">
        <f>WEEKDAY(Table4[[#This Row],[Sales Date]])</f>
        <v>3</v>
      </c>
    </row>
    <row r="1335" spans="2:17" x14ac:dyDescent="0.25">
      <c r="B1335" t="s">
        <v>2125</v>
      </c>
      <c r="C1335" s="9">
        <v>43964</v>
      </c>
      <c r="D1335" t="s">
        <v>1180</v>
      </c>
      <c r="E1335" t="s">
        <v>30</v>
      </c>
      <c r="F1335" t="s">
        <v>36</v>
      </c>
      <c r="G1335" t="s">
        <v>37</v>
      </c>
      <c r="H1335" t="s">
        <v>26</v>
      </c>
      <c r="I1335" t="s">
        <v>39</v>
      </c>
      <c r="J1335">
        <v>2</v>
      </c>
      <c r="K1335" t="s">
        <v>21</v>
      </c>
      <c r="L1335">
        <v>100</v>
      </c>
      <c r="M1335">
        <v>90</v>
      </c>
      <c r="N1335">
        <f>Table4[[#This Row],[Qty]]*Table4[[#This Row],[Price]]</f>
        <v>200</v>
      </c>
      <c r="O1335">
        <f>Table4[[#This Row],[Qty]]*Table4[[#This Row],[Cost]]</f>
        <v>180</v>
      </c>
      <c r="P1335">
        <f>Table4[[#This Row],[Total Sales]]-Table4[[#This Row],[COGS]]</f>
        <v>20</v>
      </c>
      <c r="Q1335" s="1">
        <f>WEEKDAY(Table4[[#This Row],[Sales Date]])</f>
        <v>4</v>
      </c>
    </row>
    <row r="1336" spans="2:17" x14ac:dyDescent="0.25">
      <c r="B1336" t="s">
        <v>2126</v>
      </c>
      <c r="C1336" s="9">
        <v>43965</v>
      </c>
      <c r="D1336" t="s">
        <v>1182</v>
      </c>
      <c r="E1336" t="s">
        <v>30</v>
      </c>
      <c r="F1336" t="s">
        <v>17</v>
      </c>
      <c r="G1336" t="s">
        <v>18</v>
      </c>
      <c r="H1336" t="s">
        <v>33</v>
      </c>
      <c r="I1336" t="s">
        <v>20</v>
      </c>
      <c r="J1336">
        <v>1</v>
      </c>
      <c r="K1336" t="s">
        <v>21</v>
      </c>
      <c r="L1336">
        <v>1600</v>
      </c>
      <c r="M1336">
        <v>1590</v>
      </c>
      <c r="N1336">
        <f>Table4[[#This Row],[Qty]]*Table4[[#This Row],[Price]]</f>
        <v>1600</v>
      </c>
      <c r="O1336">
        <f>Table4[[#This Row],[Qty]]*Table4[[#This Row],[Cost]]</f>
        <v>1590</v>
      </c>
      <c r="P1336">
        <f>Table4[[#This Row],[Total Sales]]-Table4[[#This Row],[COGS]]</f>
        <v>10</v>
      </c>
      <c r="Q1336" s="1">
        <f>WEEKDAY(Table4[[#This Row],[Sales Date]])</f>
        <v>5</v>
      </c>
    </row>
    <row r="1337" spans="2:17" x14ac:dyDescent="0.25">
      <c r="B1337" t="s">
        <v>2127</v>
      </c>
      <c r="C1337" s="9">
        <v>43966</v>
      </c>
      <c r="D1337" t="s">
        <v>1184</v>
      </c>
      <c r="E1337" t="s">
        <v>30</v>
      </c>
      <c r="F1337" t="s">
        <v>17</v>
      </c>
      <c r="G1337" t="s">
        <v>18</v>
      </c>
      <c r="H1337" t="s">
        <v>19</v>
      </c>
      <c r="I1337" t="s">
        <v>20</v>
      </c>
      <c r="J1337">
        <v>1</v>
      </c>
      <c r="K1337" t="s">
        <v>21</v>
      </c>
      <c r="L1337">
        <v>50</v>
      </c>
      <c r="M1337">
        <v>45</v>
      </c>
      <c r="N1337">
        <f>Table4[[#This Row],[Qty]]*Table4[[#This Row],[Price]]</f>
        <v>50</v>
      </c>
      <c r="O1337">
        <f>Table4[[#This Row],[Qty]]*Table4[[#This Row],[Cost]]</f>
        <v>45</v>
      </c>
      <c r="P1337">
        <f>Table4[[#This Row],[Total Sales]]-Table4[[#This Row],[COGS]]</f>
        <v>5</v>
      </c>
      <c r="Q1337" s="1">
        <f>WEEKDAY(Table4[[#This Row],[Sales Date]])</f>
        <v>6</v>
      </c>
    </row>
    <row r="1338" spans="2:17" x14ac:dyDescent="0.25">
      <c r="B1338" t="s">
        <v>2128</v>
      </c>
      <c r="C1338" s="9">
        <v>43967</v>
      </c>
      <c r="D1338" t="s">
        <v>1186</v>
      </c>
      <c r="E1338" t="s">
        <v>30</v>
      </c>
      <c r="F1338" t="s">
        <v>17</v>
      </c>
      <c r="G1338" t="s">
        <v>18</v>
      </c>
      <c r="H1338" t="s">
        <v>26</v>
      </c>
      <c r="I1338" t="s">
        <v>20</v>
      </c>
      <c r="J1338">
        <v>2</v>
      </c>
      <c r="K1338" t="s">
        <v>21</v>
      </c>
      <c r="L1338">
        <v>600</v>
      </c>
      <c r="M1338">
        <v>450</v>
      </c>
      <c r="N1338">
        <f>Table4[[#This Row],[Qty]]*Table4[[#This Row],[Price]]</f>
        <v>1200</v>
      </c>
      <c r="O1338">
        <f>Table4[[#This Row],[Qty]]*Table4[[#This Row],[Cost]]</f>
        <v>900</v>
      </c>
      <c r="P1338">
        <f>Table4[[#This Row],[Total Sales]]-Table4[[#This Row],[COGS]]</f>
        <v>300</v>
      </c>
      <c r="Q1338" s="1">
        <f>WEEKDAY(Table4[[#This Row],[Sales Date]])</f>
        <v>7</v>
      </c>
    </row>
    <row r="1339" spans="2:17" x14ac:dyDescent="0.25">
      <c r="B1339" t="s">
        <v>2129</v>
      </c>
      <c r="C1339" s="9">
        <v>43968</v>
      </c>
      <c r="D1339" t="s">
        <v>1188</v>
      </c>
      <c r="E1339" t="s">
        <v>30</v>
      </c>
      <c r="F1339" t="s">
        <v>17</v>
      </c>
      <c r="G1339" t="s">
        <v>18</v>
      </c>
      <c r="H1339" t="s">
        <v>33</v>
      </c>
      <c r="I1339" t="s">
        <v>20</v>
      </c>
      <c r="J1339">
        <v>2</v>
      </c>
      <c r="K1339" t="s">
        <v>21</v>
      </c>
      <c r="L1339">
        <v>170</v>
      </c>
      <c r="M1339">
        <v>150</v>
      </c>
      <c r="N1339">
        <f>Table4[[#This Row],[Qty]]*Table4[[#This Row],[Price]]</f>
        <v>340</v>
      </c>
      <c r="O1339">
        <f>Table4[[#This Row],[Qty]]*Table4[[#This Row],[Cost]]</f>
        <v>300</v>
      </c>
      <c r="P1339">
        <f>Table4[[#This Row],[Total Sales]]-Table4[[#This Row],[COGS]]</f>
        <v>40</v>
      </c>
      <c r="Q1339" s="1">
        <f>WEEKDAY(Table4[[#This Row],[Sales Date]])</f>
        <v>1</v>
      </c>
    </row>
    <row r="1340" spans="2:17" x14ac:dyDescent="0.25">
      <c r="B1340" t="s">
        <v>2130</v>
      </c>
      <c r="C1340" s="9">
        <v>43966</v>
      </c>
      <c r="D1340" t="s">
        <v>1190</v>
      </c>
      <c r="E1340" t="s">
        <v>30</v>
      </c>
      <c r="F1340" t="s">
        <v>17</v>
      </c>
      <c r="G1340" t="s">
        <v>18</v>
      </c>
      <c r="H1340" t="s">
        <v>19</v>
      </c>
      <c r="I1340" t="s">
        <v>39</v>
      </c>
      <c r="J1340">
        <v>1</v>
      </c>
      <c r="K1340" t="s">
        <v>21</v>
      </c>
      <c r="L1340">
        <v>25</v>
      </c>
      <c r="M1340">
        <v>20</v>
      </c>
      <c r="N1340">
        <f>Table4[[#This Row],[Qty]]*Table4[[#This Row],[Price]]</f>
        <v>25</v>
      </c>
      <c r="O1340">
        <f>Table4[[#This Row],[Qty]]*Table4[[#This Row],[Cost]]</f>
        <v>20</v>
      </c>
      <c r="P1340">
        <f>Table4[[#This Row],[Total Sales]]-Table4[[#This Row],[COGS]]</f>
        <v>5</v>
      </c>
      <c r="Q1340" s="1">
        <f>WEEKDAY(Table4[[#This Row],[Sales Date]])</f>
        <v>6</v>
      </c>
    </row>
    <row r="1341" spans="2:17" x14ac:dyDescent="0.25">
      <c r="B1341" t="s">
        <v>2131</v>
      </c>
      <c r="C1341" s="9">
        <v>43970</v>
      </c>
      <c r="D1341" t="s">
        <v>1192</v>
      </c>
      <c r="E1341" t="s">
        <v>30</v>
      </c>
      <c r="F1341" t="s">
        <v>17</v>
      </c>
      <c r="G1341" t="s">
        <v>18</v>
      </c>
      <c r="H1341" t="s">
        <v>26</v>
      </c>
      <c r="I1341" t="s">
        <v>59</v>
      </c>
      <c r="J1341">
        <v>1</v>
      </c>
      <c r="K1341" t="s">
        <v>21</v>
      </c>
      <c r="L1341">
        <v>6700</v>
      </c>
      <c r="M1341">
        <v>5000</v>
      </c>
      <c r="N1341">
        <f>Table4[[#This Row],[Qty]]*Table4[[#This Row],[Price]]</f>
        <v>6700</v>
      </c>
      <c r="O1341">
        <f>Table4[[#This Row],[Qty]]*Table4[[#This Row],[Cost]]</f>
        <v>5000</v>
      </c>
      <c r="P1341">
        <f>Table4[[#This Row],[Total Sales]]-Table4[[#This Row],[COGS]]</f>
        <v>1700</v>
      </c>
      <c r="Q1341" s="1">
        <f>WEEKDAY(Table4[[#This Row],[Sales Date]])</f>
        <v>3</v>
      </c>
    </row>
    <row r="1342" spans="2:17" x14ac:dyDescent="0.25">
      <c r="B1342" t="s">
        <v>2132</v>
      </c>
      <c r="C1342" s="9">
        <v>43971</v>
      </c>
      <c r="D1342" t="s">
        <v>1194</v>
      </c>
      <c r="E1342" t="s">
        <v>30</v>
      </c>
      <c r="F1342" t="s">
        <v>17</v>
      </c>
      <c r="G1342" t="s">
        <v>18</v>
      </c>
      <c r="H1342" t="s">
        <v>33</v>
      </c>
      <c r="I1342" t="s">
        <v>46</v>
      </c>
      <c r="J1342">
        <v>2</v>
      </c>
      <c r="K1342" t="s">
        <v>21</v>
      </c>
      <c r="L1342">
        <v>6700</v>
      </c>
      <c r="M1342">
        <v>5001</v>
      </c>
      <c r="N1342">
        <f>Table4[[#This Row],[Qty]]*Table4[[#This Row],[Price]]</f>
        <v>13400</v>
      </c>
      <c r="O1342">
        <f>Table4[[#This Row],[Qty]]*Table4[[#This Row],[Cost]]</f>
        <v>10002</v>
      </c>
      <c r="P1342">
        <f>Table4[[#This Row],[Total Sales]]-Table4[[#This Row],[COGS]]</f>
        <v>3398</v>
      </c>
      <c r="Q1342" s="1">
        <f>WEEKDAY(Table4[[#This Row],[Sales Date]])</f>
        <v>4</v>
      </c>
    </row>
    <row r="1343" spans="2:17" x14ac:dyDescent="0.25">
      <c r="B1343" t="s">
        <v>2133</v>
      </c>
      <c r="C1343" s="9">
        <v>43972</v>
      </c>
      <c r="D1343" t="s">
        <v>1196</v>
      </c>
      <c r="E1343" t="s">
        <v>16</v>
      </c>
      <c r="F1343" t="s">
        <v>17</v>
      </c>
      <c r="G1343" t="s">
        <v>18</v>
      </c>
      <c r="H1343" t="s">
        <v>19</v>
      </c>
      <c r="I1343" t="s">
        <v>46</v>
      </c>
      <c r="J1343">
        <v>2</v>
      </c>
      <c r="K1343" t="s">
        <v>21</v>
      </c>
      <c r="L1343">
        <v>6700</v>
      </c>
      <c r="M1343">
        <v>5002</v>
      </c>
      <c r="N1343">
        <f>Table4[[#This Row],[Qty]]*Table4[[#This Row],[Price]]</f>
        <v>13400</v>
      </c>
      <c r="O1343">
        <f>Table4[[#This Row],[Qty]]*Table4[[#This Row],[Cost]]</f>
        <v>10004</v>
      </c>
      <c r="P1343">
        <f>Table4[[#This Row],[Total Sales]]-Table4[[#This Row],[COGS]]</f>
        <v>3396</v>
      </c>
      <c r="Q1343" s="1">
        <f>WEEKDAY(Table4[[#This Row],[Sales Date]])</f>
        <v>5</v>
      </c>
    </row>
    <row r="1344" spans="2:17" x14ac:dyDescent="0.25">
      <c r="B1344" t="s">
        <v>2134</v>
      </c>
      <c r="C1344" s="9">
        <v>43973</v>
      </c>
      <c r="D1344" t="s">
        <v>1198</v>
      </c>
      <c r="E1344" t="s">
        <v>16</v>
      </c>
      <c r="F1344" t="s">
        <v>17</v>
      </c>
      <c r="G1344" t="s">
        <v>18</v>
      </c>
      <c r="H1344" t="s">
        <v>26</v>
      </c>
      <c r="I1344" t="s">
        <v>20</v>
      </c>
      <c r="J1344">
        <v>1</v>
      </c>
      <c r="K1344" t="s">
        <v>21</v>
      </c>
      <c r="L1344">
        <v>22000</v>
      </c>
      <c r="M1344">
        <v>20000</v>
      </c>
      <c r="N1344">
        <f>Table4[[#This Row],[Qty]]*Table4[[#This Row],[Price]]</f>
        <v>22000</v>
      </c>
      <c r="O1344">
        <f>Table4[[#This Row],[Qty]]*Table4[[#This Row],[Cost]]</f>
        <v>20000</v>
      </c>
      <c r="P1344">
        <f>Table4[[#This Row],[Total Sales]]-Table4[[#This Row],[COGS]]</f>
        <v>2000</v>
      </c>
      <c r="Q1344" s="1">
        <f>WEEKDAY(Table4[[#This Row],[Sales Date]])</f>
        <v>6</v>
      </c>
    </row>
    <row r="1345" spans="2:17" x14ac:dyDescent="0.25">
      <c r="B1345" t="s">
        <v>2135</v>
      </c>
      <c r="C1345" s="9">
        <v>43974</v>
      </c>
      <c r="D1345" t="s">
        <v>1200</v>
      </c>
      <c r="E1345" t="s">
        <v>16</v>
      </c>
      <c r="F1345" t="s">
        <v>17</v>
      </c>
      <c r="G1345" t="s">
        <v>18</v>
      </c>
      <c r="H1345" t="s">
        <v>33</v>
      </c>
      <c r="I1345" t="s">
        <v>20</v>
      </c>
      <c r="J1345">
        <v>1</v>
      </c>
      <c r="K1345" t="s">
        <v>27</v>
      </c>
      <c r="L1345">
        <v>11000</v>
      </c>
      <c r="M1345">
        <v>10000</v>
      </c>
      <c r="N1345">
        <f>Table4[[#This Row],[Qty]]*Table4[[#This Row],[Price]]</f>
        <v>11000</v>
      </c>
      <c r="O1345">
        <f>Table4[[#This Row],[Qty]]*Table4[[#This Row],[Cost]]</f>
        <v>10000</v>
      </c>
      <c r="P1345">
        <f>Table4[[#This Row],[Total Sales]]-Table4[[#This Row],[COGS]]</f>
        <v>1000</v>
      </c>
      <c r="Q1345" s="1">
        <f>WEEKDAY(Table4[[#This Row],[Sales Date]])</f>
        <v>7</v>
      </c>
    </row>
    <row r="1346" spans="2:17" x14ac:dyDescent="0.25">
      <c r="B1346" t="s">
        <v>2136</v>
      </c>
      <c r="C1346" s="9">
        <v>43975</v>
      </c>
      <c r="D1346" t="s">
        <v>1202</v>
      </c>
      <c r="E1346" t="s">
        <v>30</v>
      </c>
      <c r="F1346" t="s">
        <v>17</v>
      </c>
      <c r="G1346" t="s">
        <v>18</v>
      </c>
      <c r="H1346" t="s">
        <v>19</v>
      </c>
      <c r="I1346" t="s">
        <v>39</v>
      </c>
      <c r="J1346">
        <v>1</v>
      </c>
      <c r="K1346" t="s">
        <v>21</v>
      </c>
      <c r="L1346">
        <v>8500</v>
      </c>
      <c r="M1346">
        <v>7600</v>
      </c>
      <c r="N1346">
        <f>Table4[[#This Row],[Qty]]*Table4[[#This Row],[Price]]</f>
        <v>8500</v>
      </c>
      <c r="O1346">
        <f>Table4[[#This Row],[Qty]]*Table4[[#This Row],[Cost]]</f>
        <v>7600</v>
      </c>
      <c r="P1346">
        <f>Table4[[#This Row],[Total Sales]]-Table4[[#This Row],[COGS]]</f>
        <v>900</v>
      </c>
      <c r="Q1346" s="1">
        <f>WEEKDAY(Table4[[#This Row],[Sales Date]])</f>
        <v>1</v>
      </c>
    </row>
    <row r="1347" spans="2:17" x14ac:dyDescent="0.25">
      <c r="B1347" t="s">
        <v>2137</v>
      </c>
      <c r="C1347" s="9">
        <v>43976</v>
      </c>
      <c r="D1347" t="s">
        <v>1204</v>
      </c>
      <c r="E1347" t="s">
        <v>30</v>
      </c>
      <c r="F1347" t="s">
        <v>17</v>
      </c>
      <c r="G1347" t="s">
        <v>18</v>
      </c>
      <c r="H1347" t="s">
        <v>26</v>
      </c>
      <c r="I1347" t="s">
        <v>46</v>
      </c>
      <c r="J1347">
        <v>2</v>
      </c>
      <c r="K1347" t="s">
        <v>21</v>
      </c>
      <c r="L1347">
        <v>8500</v>
      </c>
      <c r="M1347">
        <v>7600</v>
      </c>
      <c r="N1347">
        <f>Table4[[#This Row],[Qty]]*Table4[[#This Row],[Price]]</f>
        <v>17000</v>
      </c>
      <c r="O1347">
        <f>Table4[[#This Row],[Qty]]*Table4[[#This Row],[Cost]]</f>
        <v>15200</v>
      </c>
      <c r="P1347">
        <f>Table4[[#This Row],[Total Sales]]-Table4[[#This Row],[COGS]]</f>
        <v>1800</v>
      </c>
      <c r="Q1347" s="1">
        <f>WEEKDAY(Table4[[#This Row],[Sales Date]])</f>
        <v>2</v>
      </c>
    </row>
    <row r="1348" spans="2:17" x14ac:dyDescent="0.25">
      <c r="B1348" t="s">
        <v>2138</v>
      </c>
      <c r="C1348" s="9">
        <v>43977</v>
      </c>
      <c r="D1348" t="s">
        <v>1206</v>
      </c>
      <c r="E1348" t="s">
        <v>30</v>
      </c>
      <c r="F1348" t="s">
        <v>17</v>
      </c>
      <c r="G1348" t="s">
        <v>18</v>
      </c>
      <c r="H1348" t="s">
        <v>33</v>
      </c>
      <c r="I1348" t="s">
        <v>20</v>
      </c>
      <c r="J1348">
        <v>3</v>
      </c>
      <c r="K1348" t="s">
        <v>21</v>
      </c>
      <c r="L1348">
        <v>13200.000000000002</v>
      </c>
      <c r="M1348">
        <v>12000</v>
      </c>
      <c r="N1348">
        <f>Table4[[#This Row],[Qty]]*Table4[[#This Row],[Price]]</f>
        <v>39600.000000000007</v>
      </c>
      <c r="O1348">
        <f>Table4[[#This Row],[Qty]]*Table4[[#This Row],[Cost]]</f>
        <v>36000</v>
      </c>
      <c r="P1348">
        <f>Table4[[#This Row],[Total Sales]]-Table4[[#This Row],[COGS]]</f>
        <v>3600.0000000000073</v>
      </c>
      <c r="Q1348" s="1">
        <f>WEEKDAY(Table4[[#This Row],[Sales Date]])</f>
        <v>3</v>
      </c>
    </row>
    <row r="1349" spans="2:17" x14ac:dyDescent="0.25">
      <c r="B1349" t="s">
        <v>2139</v>
      </c>
      <c r="C1349" s="9">
        <v>43978</v>
      </c>
      <c r="E1349" t="s">
        <v>30</v>
      </c>
      <c r="F1349" t="s">
        <v>17</v>
      </c>
      <c r="G1349" t="s">
        <v>18</v>
      </c>
      <c r="H1349" t="s">
        <v>19</v>
      </c>
      <c r="I1349" t="s">
        <v>39</v>
      </c>
      <c r="J1349">
        <v>2</v>
      </c>
      <c r="K1349" t="s">
        <v>21</v>
      </c>
      <c r="L1349">
        <v>22000</v>
      </c>
      <c r="M1349">
        <v>20000</v>
      </c>
      <c r="N1349">
        <f>Table4[[#This Row],[Qty]]*Table4[[#This Row],[Price]]</f>
        <v>44000</v>
      </c>
      <c r="O1349">
        <f>Table4[[#This Row],[Qty]]*Table4[[#This Row],[Cost]]</f>
        <v>40000</v>
      </c>
      <c r="P1349">
        <f>Table4[[#This Row],[Total Sales]]-Table4[[#This Row],[COGS]]</f>
        <v>4000</v>
      </c>
      <c r="Q1349" s="1">
        <f>WEEKDAY(Table4[[#This Row],[Sales Date]])</f>
        <v>4</v>
      </c>
    </row>
    <row r="1350" spans="2:17" x14ac:dyDescent="0.25">
      <c r="B1350" t="s">
        <v>2140</v>
      </c>
      <c r="C1350" s="9">
        <v>43976</v>
      </c>
      <c r="D1350" t="s">
        <v>1209</v>
      </c>
      <c r="E1350" t="s">
        <v>16</v>
      </c>
      <c r="F1350" t="s">
        <v>17</v>
      </c>
      <c r="G1350" t="s">
        <v>18</v>
      </c>
      <c r="H1350" t="s">
        <v>26</v>
      </c>
      <c r="I1350" t="s">
        <v>39</v>
      </c>
      <c r="J1350">
        <v>2</v>
      </c>
      <c r="K1350" t="s">
        <v>21</v>
      </c>
      <c r="L1350">
        <v>7700</v>
      </c>
      <c r="M1350">
        <v>7000</v>
      </c>
      <c r="N1350">
        <f>Table4[[#This Row],[Qty]]*Table4[[#This Row],[Price]]</f>
        <v>15400</v>
      </c>
      <c r="O1350">
        <f>Table4[[#This Row],[Qty]]*Table4[[#This Row],[Cost]]</f>
        <v>14000</v>
      </c>
      <c r="P1350">
        <f>Table4[[#This Row],[Total Sales]]-Table4[[#This Row],[COGS]]</f>
        <v>1400</v>
      </c>
      <c r="Q1350" s="1">
        <f>WEEKDAY(Table4[[#This Row],[Sales Date]])</f>
        <v>2</v>
      </c>
    </row>
    <row r="1351" spans="2:17" x14ac:dyDescent="0.25">
      <c r="B1351" t="s">
        <v>2141</v>
      </c>
      <c r="C1351" s="9">
        <v>43980</v>
      </c>
      <c r="D1351" t="s">
        <v>1211</v>
      </c>
      <c r="E1351" t="s">
        <v>30</v>
      </c>
      <c r="F1351" t="s">
        <v>17</v>
      </c>
      <c r="G1351" t="s">
        <v>18</v>
      </c>
      <c r="H1351" t="s">
        <v>33</v>
      </c>
      <c r="I1351" t="s">
        <v>20</v>
      </c>
      <c r="J1351">
        <v>3</v>
      </c>
      <c r="K1351" t="s">
        <v>21</v>
      </c>
      <c r="L1351">
        <v>22000</v>
      </c>
      <c r="M1351">
        <v>20000</v>
      </c>
      <c r="N1351">
        <f>Table4[[#This Row],[Qty]]*Table4[[#This Row],[Price]]</f>
        <v>66000</v>
      </c>
      <c r="O1351">
        <f>Table4[[#This Row],[Qty]]*Table4[[#This Row],[Cost]]</f>
        <v>60000</v>
      </c>
      <c r="P1351">
        <f>Table4[[#This Row],[Total Sales]]-Table4[[#This Row],[COGS]]</f>
        <v>6000</v>
      </c>
      <c r="Q1351" s="1">
        <f>WEEKDAY(Table4[[#This Row],[Sales Date]])</f>
        <v>6</v>
      </c>
    </row>
    <row r="1352" spans="2:17" x14ac:dyDescent="0.25">
      <c r="B1352" t="s">
        <v>2142</v>
      </c>
      <c r="C1352" s="9">
        <v>43981</v>
      </c>
      <c r="D1352" t="s">
        <v>1213</v>
      </c>
      <c r="E1352" t="s">
        <v>30</v>
      </c>
      <c r="F1352" t="s">
        <v>17</v>
      </c>
      <c r="G1352" t="s">
        <v>18</v>
      </c>
      <c r="H1352" t="s">
        <v>19</v>
      </c>
      <c r="I1352" t="s">
        <v>20</v>
      </c>
      <c r="J1352">
        <v>1</v>
      </c>
      <c r="K1352" t="s">
        <v>21</v>
      </c>
      <c r="L1352">
        <v>44000</v>
      </c>
      <c r="M1352">
        <v>40000</v>
      </c>
      <c r="N1352">
        <f>Table4[[#This Row],[Qty]]*Table4[[#This Row],[Price]]</f>
        <v>44000</v>
      </c>
      <c r="O1352">
        <f>Table4[[#This Row],[Qty]]*Table4[[#This Row],[Cost]]</f>
        <v>40000</v>
      </c>
      <c r="P1352">
        <f>Table4[[#This Row],[Total Sales]]-Table4[[#This Row],[COGS]]</f>
        <v>4000</v>
      </c>
      <c r="Q1352" s="1">
        <f>WEEKDAY(Table4[[#This Row],[Sales Date]])</f>
        <v>7</v>
      </c>
    </row>
    <row r="1353" spans="2:17" x14ac:dyDescent="0.25">
      <c r="B1353" t="s">
        <v>2143</v>
      </c>
      <c r="C1353" s="9">
        <v>43982</v>
      </c>
      <c r="D1353" t="s">
        <v>1215</v>
      </c>
      <c r="E1353" t="s">
        <v>30</v>
      </c>
      <c r="F1353" t="s">
        <v>24</v>
      </c>
      <c r="G1353" t="s">
        <v>25</v>
      </c>
      <c r="H1353" t="s">
        <v>26</v>
      </c>
      <c r="I1353" t="s">
        <v>20</v>
      </c>
      <c r="J1353">
        <v>2</v>
      </c>
      <c r="K1353" t="s">
        <v>21</v>
      </c>
      <c r="L1353">
        <v>19800</v>
      </c>
      <c r="M1353">
        <v>18000</v>
      </c>
      <c r="N1353">
        <f>Table4[[#This Row],[Qty]]*Table4[[#This Row],[Price]]</f>
        <v>39600</v>
      </c>
      <c r="O1353">
        <f>Table4[[#This Row],[Qty]]*Table4[[#This Row],[Cost]]</f>
        <v>36000</v>
      </c>
      <c r="P1353">
        <f>Table4[[#This Row],[Total Sales]]-Table4[[#This Row],[COGS]]</f>
        <v>3600</v>
      </c>
      <c r="Q1353" s="1">
        <f>WEEKDAY(Table4[[#This Row],[Sales Date]])</f>
        <v>1</v>
      </c>
    </row>
    <row r="1354" spans="2:17" x14ac:dyDescent="0.25">
      <c r="B1354" t="s">
        <v>2144</v>
      </c>
      <c r="C1354" s="9">
        <v>43952</v>
      </c>
      <c r="D1354" t="s">
        <v>1217</v>
      </c>
      <c r="E1354" t="s">
        <v>30</v>
      </c>
      <c r="F1354" t="s">
        <v>31</v>
      </c>
      <c r="G1354" t="s">
        <v>32</v>
      </c>
      <c r="H1354" t="s">
        <v>33</v>
      </c>
      <c r="I1354" t="s">
        <v>39</v>
      </c>
      <c r="J1354">
        <v>2</v>
      </c>
      <c r="K1354" t="s">
        <v>21</v>
      </c>
      <c r="L1354">
        <v>9950</v>
      </c>
      <c r="M1354">
        <v>9000</v>
      </c>
      <c r="N1354">
        <f>Table4[[#This Row],[Qty]]*Table4[[#This Row],[Price]]</f>
        <v>19900</v>
      </c>
      <c r="O1354">
        <f>Table4[[#This Row],[Qty]]*Table4[[#This Row],[Cost]]</f>
        <v>18000</v>
      </c>
      <c r="P1354">
        <f>Table4[[#This Row],[Total Sales]]-Table4[[#This Row],[COGS]]</f>
        <v>1900</v>
      </c>
      <c r="Q1354" s="1">
        <f>WEEKDAY(Table4[[#This Row],[Sales Date]])</f>
        <v>6</v>
      </c>
    </row>
    <row r="1355" spans="2:17" x14ac:dyDescent="0.25">
      <c r="B1355" t="s">
        <v>2145</v>
      </c>
      <c r="C1355" s="9">
        <v>43953</v>
      </c>
      <c r="D1355" t="s">
        <v>1219</v>
      </c>
      <c r="E1355" t="s">
        <v>30</v>
      </c>
      <c r="F1355" t="s">
        <v>36</v>
      </c>
      <c r="G1355" t="s">
        <v>37</v>
      </c>
      <c r="H1355" t="s">
        <v>19</v>
      </c>
      <c r="I1355" t="s">
        <v>20</v>
      </c>
      <c r="J1355">
        <v>2</v>
      </c>
      <c r="K1355" t="s">
        <v>21</v>
      </c>
      <c r="L1355">
        <v>7700</v>
      </c>
      <c r="M1355">
        <v>7000</v>
      </c>
      <c r="N1355">
        <f>Table4[[#This Row],[Qty]]*Table4[[#This Row],[Price]]</f>
        <v>15400</v>
      </c>
      <c r="O1355">
        <f>Table4[[#This Row],[Qty]]*Table4[[#This Row],[Cost]]</f>
        <v>14000</v>
      </c>
      <c r="P1355">
        <f>Table4[[#This Row],[Total Sales]]-Table4[[#This Row],[COGS]]</f>
        <v>1400</v>
      </c>
      <c r="Q1355" s="1">
        <f>WEEKDAY(Table4[[#This Row],[Sales Date]])</f>
        <v>7</v>
      </c>
    </row>
    <row r="1356" spans="2:17" x14ac:dyDescent="0.25">
      <c r="B1356" t="s">
        <v>2146</v>
      </c>
      <c r="C1356" s="9">
        <v>43954</v>
      </c>
      <c r="D1356" t="s">
        <v>1221</v>
      </c>
      <c r="E1356" t="s">
        <v>30</v>
      </c>
      <c r="F1356" t="s">
        <v>17</v>
      </c>
      <c r="G1356" t="s">
        <v>18</v>
      </c>
      <c r="H1356" t="s">
        <v>26</v>
      </c>
      <c r="I1356" t="s">
        <v>46</v>
      </c>
      <c r="J1356">
        <v>4</v>
      </c>
      <c r="K1356" t="s">
        <v>21</v>
      </c>
      <c r="L1356">
        <v>11000</v>
      </c>
      <c r="M1356">
        <v>10000</v>
      </c>
      <c r="N1356">
        <f>Table4[[#This Row],[Qty]]*Table4[[#This Row],[Price]]</f>
        <v>44000</v>
      </c>
      <c r="O1356">
        <f>Table4[[#This Row],[Qty]]*Table4[[#This Row],[Cost]]</f>
        <v>40000</v>
      </c>
      <c r="P1356">
        <f>Table4[[#This Row],[Total Sales]]-Table4[[#This Row],[COGS]]</f>
        <v>4000</v>
      </c>
      <c r="Q1356" s="1">
        <f>WEEKDAY(Table4[[#This Row],[Sales Date]])</f>
        <v>1</v>
      </c>
    </row>
    <row r="1357" spans="2:17" x14ac:dyDescent="0.25">
      <c r="B1357" t="s">
        <v>2147</v>
      </c>
      <c r="C1357" s="9">
        <v>43955</v>
      </c>
      <c r="D1357" t="s">
        <v>1223</v>
      </c>
      <c r="E1357" t="s">
        <v>30</v>
      </c>
      <c r="F1357" t="s">
        <v>17</v>
      </c>
      <c r="G1357" t="s">
        <v>18</v>
      </c>
      <c r="H1357" t="s">
        <v>33</v>
      </c>
      <c r="I1357" t="s">
        <v>20</v>
      </c>
      <c r="J1357">
        <v>1</v>
      </c>
      <c r="K1357" t="s">
        <v>21</v>
      </c>
      <c r="L1357">
        <v>13200.000000000002</v>
      </c>
      <c r="M1357">
        <v>12000</v>
      </c>
      <c r="N1357">
        <f>Table4[[#This Row],[Qty]]*Table4[[#This Row],[Price]]</f>
        <v>13200.000000000002</v>
      </c>
      <c r="O1357">
        <f>Table4[[#This Row],[Qty]]*Table4[[#This Row],[Cost]]</f>
        <v>12000</v>
      </c>
      <c r="P1357">
        <f>Table4[[#This Row],[Total Sales]]-Table4[[#This Row],[COGS]]</f>
        <v>1200.0000000000018</v>
      </c>
      <c r="Q1357" s="1">
        <f>WEEKDAY(Table4[[#This Row],[Sales Date]])</f>
        <v>2</v>
      </c>
    </row>
    <row r="1358" spans="2:17" x14ac:dyDescent="0.25">
      <c r="B1358" t="s">
        <v>2148</v>
      </c>
      <c r="C1358" s="9">
        <v>43956</v>
      </c>
      <c r="D1358" t="s">
        <v>1225</v>
      </c>
      <c r="E1358" t="s">
        <v>30</v>
      </c>
      <c r="F1358" t="s">
        <v>24</v>
      </c>
      <c r="G1358" t="s">
        <v>25</v>
      </c>
      <c r="H1358" t="s">
        <v>19</v>
      </c>
      <c r="I1358" t="s">
        <v>20</v>
      </c>
      <c r="J1358">
        <v>2</v>
      </c>
      <c r="K1358" t="s">
        <v>21</v>
      </c>
      <c r="L1358">
        <v>1900</v>
      </c>
      <c r="M1358">
        <v>1800</v>
      </c>
      <c r="N1358">
        <f>Table4[[#This Row],[Qty]]*Table4[[#This Row],[Price]]</f>
        <v>3800</v>
      </c>
      <c r="O1358">
        <f>Table4[[#This Row],[Qty]]*Table4[[#This Row],[Cost]]</f>
        <v>3600</v>
      </c>
      <c r="P1358">
        <f>Table4[[#This Row],[Total Sales]]-Table4[[#This Row],[COGS]]</f>
        <v>200</v>
      </c>
      <c r="Q1358" s="1">
        <f>WEEKDAY(Table4[[#This Row],[Sales Date]])</f>
        <v>3</v>
      </c>
    </row>
    <row r="1359" spans="2:17" x14ac:dyDescent="0.25">
      <c r="B1359" t="s">
        <v>2149</v>
      </c>
      <c r="C1359" s="9">
        <v>43957</v>
      </c>
      <c r="D1359" t="s">
        <v>1227</v>
      </c>
      <c r="E1359" t="s">
        <v>30</v>
      </c>
      <c r="F1359" t="s">
        <v>31</v>
      </c>
      <c r="G1359" t="s">
        <v>32</v>
      </c>
      <c r="H1359" t="s">
        <v>26</v>
      </c>
      <c r="I1359" t="s">
        <v>20</v>
      </c>
      <c r="J1359">
        <v>2</v>
      </c>
      <c r="K1359" t="s">
        <v>21</v>
      </c>
      <c r="L1359">
        <v>200</v>
      </c>
      <c r="M1359">
        <v>190</v>
      </c>
      <c r="N1359">
        <f>Table4[[#This Row],[Qty]]*Table4[[#This Row],[Price]]</f>
        <v>400</v>
      </c>
      <c r="O1359">
        <f>Table4[[#This Row],[Qty]]*Table4[[#This Row],[Cost]]</f>
        <v>380</v>
      </c>
      <c r="P1359">
        <f>Table4[[#This Row],[Total Sales]]-Table4[[#This Row],[COGS]]</f>
        <v>20</v>
      </c>
      <c r="Q1359" s="1">
        <f>WEEKDAY(Table4[[#This Row],[Sales Date]])</f>
        <v>4</v>
      </c>
    </row>
    <row r="1360" spans="2:17" x14ac:dyDescent="0.25">
      <c r="B1360" t="s">
        <v>2150</v>
      </c>
      <c r="C1360" s="9">
        <v>43958</v>
      </c>
      <c r="D1360" t="s">
        <v>1229</v>
      </c>
      <c r="E1360" t="s">
        <v>30</v>
      </c>
      <c r="F1360" t="s">
        <v>36</v>
      </c>
      <c r="G1360" t="s">
        <v>37</v>
      </c>
      <c r="H1360" t="s">
        <v>33</v>
      </c>
      <c r="I1360" t="s">
        <v>39</v>
      </c>
      <c r="J1360">
        <v>4</v>
      </c>
      <c r="K1360" t="s">
        <v>21</v>
      </c>
      <c r="L1360">
        <v>2250</v>
      </c>
      <c r="M1360">
        <v>2200</v>
      </c>
      <c r="N1360">
        <f>Table4[[#This Row],[Qty]]*Table4[[#This Row],[Price]]</f>
        <v>9000</v>
      </c>
      <c r="O1360">
        <f>Table4[[#This Row],[Qty]]*Table4[[#This Row],[Cost]]</f>
        <v>8800</v>
      </c>
      <c r="P1360">
        <f>Table4[[#This Row],[Total Sales]]-Table4[[#This Row],[COGS]]</f>
        <v>200</v>
      </c>
      <c r="Q1360" s="1">
        <f>WEEKDAY(Table4[[#This Row],[Sales Date]])</f>
        <v>5</v>
      </c>
    </row>
    <row r="1361" spans="2:17" x14ac:dyDescent="0.25">
      <c r="B1361" t="s">
        <v>2151</v>
      </c>
      <c r="C1361" s="9">
        <v>43956</v>
      </c>
      <c r="D1361" t="s">
        <v>1231</v>
      </c>
      <c r="E1361" t="s">
        <v>30</v>
      </c>
      <c r="F1361" t="s">
        <v>17</v>
      </c>
      <c r="G1361" t="s">
        <v>18</v>
      </c>
      <c r="H1361" t="s">
        <v>19</v>
      </c>
      <c r="I1361" t="s">
        <v>20</v>
      </c>
      <c r="J1361">
        <v>1</v>
      </c>
      <c r="K1361" t="s">
        <v>21</v>
      </c>
      <c r="L1361">
        <v>100</v>
      </c>
      <c r="M1361">
        <v>90</v>
      </c>
      <c r="N1361">
        <f>Table4[[#This Row],[Qty]]*Table4[[#This Row],[Price]]</f>
        <v>100</v>
      </c>
      <c r="O1361">
        <f>Table4[[#This Row],[Qty]]*Table4[[#This Row],[Cost]]</f>
        <v>90</v>
      </c>
      <c r="P1361">
        <f>Table4[[#This Row],[Total Sales]]-Table4[[#This Row],[COGS]]</f>
        <v>10</v>
      </c>
      <c r="Q1361" s="1">
        <f>WEEKDAY(Table4[[#This Row],[Sales Date]])</f>
        <v>3</v>
      </c>
    </row>
    <row r="1362" spans="2:17" x14ac:dyDescent="0.25">
      <c r="B1362" t="s">
        <v>2152</v>
      </c>
      <c r="C1362" s="9">
        <v>43960</v>
      </c>
      <c r="D1362" t="s">
        <v>1233</v>
      </c>
      <c r="E1362" t="s">
        <v>30</v>
      </c>
      <c r="F1362" t="s">
        <v>17</v>
      </c>
      <c r="G1362" t="s">
        <v>18</v>
      </c>
      <c r="H1362" t="s">
        <v>26</v>
      </c>
      <c r="I1362" t="s">
        <v>39</v>
      </c>
      <c r="J1362">
        <v>2</v>
      </c>
      <c r="K1362" t="s">
        <v>21</v>
      </c>
      <c r="L1362">
        <v>100</v>
      </c>
      <c r="M1362">
        <v>80</v>
      </c>
      <c r="N1362">
        <f>Table4[[#This Row],[Qty]]*Table4[[#This Row],[Price]]</f>
        <v>200</v>
      </c>
      <c r="O1362">
        <f>Table4[[#This Row],[Qty]]*Table4[[#This Row],[Cost]]</f>
        <v>160</v>
      </c>
      <c r="P1362">
        <f>Table4[[#This Row],[Total Sales]]-Table4[[#This Row],[COGS]]</f>
        <v>40</v>
      </c>
      <c r="Q1362" s="1">
        <f>WEEKDAY(Table4[[#This Row],[Sales Date]])</f>
        <v>7</v>
      </c>
    </row>
    <row r="1363" spans="2:17" x14ac:dyDescent="0.25">
      <c r="B1363" t="s">
        <v>2153</v>
      </c>
      <c r="C1363" s="9">
        <v>43961</v>
      </c>
      <c r="D1363" t="s">
        <v>1235</v>
      </c>
      <c r="E1363" t="s">
        <v>30</v>
      </c>
      <c r="F1363" t="s">
        <v>24</v>
      </c>
      <c r="G1363" t="s">
        <v>25</v>
      </c>
      <c r="H1363" t="s">
        <v>33</v>
      </c>
      <c r="I1363" t="s">
        <v>39</v>
      </c>
      <c r="J1363">
        <v>2</v>
      </c>
      <c r="K1363" t="s">
        <v>21</v>
      </c>
      <c r="L1363">
        <v>2000</v>
      </c>
      <c r="M1363">
        <v>1850</v>
      </c>
      <c r="N1363">
        <f>Table4[[#This Row],[Qty]]*Table4[[#This Row],[Price]]</f>
        <v>4000</v>
      </c>
      <c r="O1363">
        <f>Table4[[#This Row],[Qty]]*Table4[[#This Row],[Cost]]</f>
        <v>3700</v>
      </c>
      <c r="P1363">
        <f>Table4[[#This Row],[Total Sales]]-Table4[[#This Row],[COGS]]</f>
        <v>300</v>
      </c>
      <c r="Q1363" s="1">
        <f>WEEKDAY(Table4[[#This Row],[Sales Date]])</f>
        <v>1</v>
      </c>
    </row>
    <row r="1364" spans="2:17" x14ac:dyDescent="0.25">
      <c r="B1364" t="s">
        <v>2154</v>
      </c>
      <c r="C1364" s="9">
        <v>43962</v>
      </c>
      <c r="D1364" t="s">
        <v>1237</v>
      </c>
      <c r="E1364" t="s">
        <v>16</v>
      </c>
      <c r="F1364" t="s">
        <v>31</v>
      </c>
      <c r="G1364" t="s">
        <v>32</v>
      </c>
      <c r="H1364" t="s">
        <v>19</v>
      </c>
      <c r="I1364" t="s">
        <v>20</v>
      </c>
      <c r="J1364">
        <v>1</v>
      </c>
      <c r="K1364" t="s">
        <v>21</v>
      </c>
      <c r="L1364">
        <v>9500</v>
      </c>
      <c r="M1364">
        <v>8000</v>
      </c>
      <c r="N1364">
        <f>Table4[[#This Row],[Qty]]*Table4[[#This Row],[Price]]</f>
        <v>9500</v>
      </c>
      <c r="O1364">
        <f>Table4[[#This Row],[Qty]]*Table4[[#This Row],[Cost]]</f>
        <v>8000</v>
      </c>
      <c r="P1364">
        <f>Table4[[#This Row],[Total Sales]]-Table4[[#This Row],[COGS]]</f>
        <v>1500</v>
      </c>
      <c r="Q1364" s="1">
        <f>WEEKDAY(Table4[[#This Row],[Sales Date]])</f>
        <v>2</v>
      </c>
    </row>
    <row r="1365" spans="2:17" x14ac:dyDescent="0.25">
      <c r="B1365" t="s">
        <v>2155</v>
      </c>
      <c r="C1365" s="9">
        <v>43963</v>
      </c>
      <c r="D1365" t="s">
        <v>1239</v>
      </c>
      <c r="E1365" t="s">
        <v>16</v>
      </c>
      <c r="F1365" t="s">
        <v>36</v>
      </c>
      <c r="G1365" t="s">
        <v>37</v>
      </c>
      <c r="H1365" t="s">
        <v>26</v>
      </c>
      <c r="I1365" t="s">
        <v>39</v>
      </c>
      <c r="J1365">
        <v>1</v>
      </c>
      <c r="K1365" t="s">
        <v>21</v>
      </c>
      <c r="L1365">
        <v>4700</v>
      </c>
      <c r="M1365">
        <v>4000</v>
      </c>
      <c r="N1365">
        <f>Table4[[#This Row],[Qty]]*Table4[[#This Row],[Price]]</f>
        <v>4700</v>
      </c>
      <c r="O1365">
        <f>Table4[[#This Row],[Qty]]*Table4[[#This Row],[Cost]]</f>
        <v>4000</v>
      </c>
      <c r="P1365">
        <f>Table4[[#This Row],[Total Sales]]-Table4[[#This Row],[COGS]]</f>
        <v>700</v>
      </c>
      <c r="Q1365" s="1">
        <f>WEEKDAY(Table4[[#This Row],[Sales Date]])</f>
        <v>3</v>
      </c>
    </row>
    <row r="1366" spans="2:17" x14ac:dyDescent="0.25">
      <c r="B1366" t="s">
        <v>2156</v>
      </c>
      <c r="C1366" s="9">
        <v>43964</v>
      </c>
      <c r="D1366" t="s">
        <v>1241</v>
      </c>
      <c r="E1366" t="s">
        <v>16</v>
      </c>
      <c r="F1366" t="s">
        <v>17</v>
      </c>
      <c r="G1366" t="s">
        <v>18</v>
      </c>
      <c r="H1366" t="s">
        <v>33</v>
      </c>
      <c r="I1366" t="s">
        <v>20</v>
      </c>
      <c r="J1366">
        <v>2</v>
      </c>
      <c r="K1366" t="s">
        <v>21</v>
      </c>
      <c r="L1366">
        <v>400</v>
      </c>
      <c r="M1366">
        <v>360</v>
      </c>
      <c r="N1366">
        <f>Table4[[#This Row],[Qty]]*Table4[[#This Row],[Price]]</f>
        <v>800</v>
      </c>
      <c r="O1366">
        <f>Table4[[#This Row],[Qty]]*Table4[[#This Row],[Cost]]</f>
        <v>720</v>
      </c>
      <c r="P1366">
        <f>Table4[[#This Row],[Total Sales]]-Table4[[#This Row],[COGS]]</f>
        <v>80</v>
      </c>
      <c r="Q1366" s="1">
        <f>WEEKDAY(Table4[[#This Row],[Sales Date]])</f>
        <v>4</v>
      </c>
    </row>
    <row r="1367" spans="2:17" x14ac:dyDescent="0.25">
      <c r="B1367" t="s">
        <v>2157</v>
      </c>
      <c r="C1367" s="9">
        <v>43965</v>
      </c>
      <c r="D1367" t="s">
        <v>1243</v>
      </c>
      <c r="E1367" t="s">
        <v>30</v>
      </c>
      <c r="F1367" t="s">
        <v>17</v>
      </c>
      <c r="G1367" t="s">
        <v>18</v>
      </c>
      <c r="H1367" t="s">
        <v>19</v>
      </c>
      <c r="I1367" t="s">
        <v>20</v>
      </c>
      <c r="J1367">
        <v>2</v>
      </c>
      <c r="K1367" t="s">
        <v>21</v>
      </c>
      <c r="L1367">
        <v>100</v>
      </c>
      <c r="M1367">
        <v>90</v>
      </c>
      <c r="N1367">
        <f>Table4[[#This Row],[Qty]]*Table4[[#This Row],[Price]]</f>
        <v>200</v>
      </c>
      <c r="O1367">
        <f>Table4[[#This Row],[Qty]]*Table4[[#This Row],[Cost]]</f>
        <v>180</v>
      </c>
      <c r="P1367">
        <f>Table4[[#This Row],[Total Sales]]-Table4[[#This Row],[COGS]]</f>
        <v>20</v>
      </c>
      <c r="Q1367" s="1">
        <f>WEEKDAY(Table4[[#This Row],[Sales Date]])</f>
        <v>5</v>
      </c>
    </row>
    <row r="1368" spans="2:17" x14ac:dyDescent="0.25">
      <c r="B1368" t="s">
        <v>2158</v>
      </c>
      <c r="C1368" s="9">
        <v>43952</v>
      </c>
      <c r="D1368" t="s">
        <v>1245</v>
      </c>
      <c r="E1368" t="s">
        <v>30</v>
      </c>
      <c r="F1368" t="s">
        <v>24</v>
      </c>
      <c r="G1368" t="s">
        <v>25</v>
      </c>
      <c r="H1368" t="s">
        <v>26</v>
      </c>
      <c r="I1368" t="s">
        <v>46</v>
      </c>
      <c r="J1368">
        <v>1</v>
      </c>
      <c r="K1368" t="s">
        <v>21</v>
      </c>
      <c r="L1368">
        <v>1600</v>
      </c>
      <c r="M1368">
        <v>1590</v>
      </c>
      <c r="N1368">
        <f>Table4[[#This Row],[Qty]]*Table4[[#This Row],[Price]]</f>
        <v>1600</v>
      </c>
      <c r="O1368">
        <f>Table4[[#This Row],[Qty]]*Table4[[#This Row],[Cost]]</f>
        <v>1590</v>
      </c>
      <c r="P1368">
        <f>Table4[[#This Row],[Total Sales]]-Table4[[#This Row],[COGS]]</f>
        <v>10</v>
      </c>
      <c r="Q1368" s="1">
        <f>WEEKDAY(Table4[[#This Row],[Sales Date]])</f>
        <v>6</v>
      </c>
    </row>
    <row r="1369" spans="2:17" x14ac:dyDescent="0.25">
      <c r="B1369" t="s">
        <v>2159</v>
      </c>
      <c r="C1369" s="9">
        <v>43953</v>
      </c>
      <c r="D1369" t="s">
        <v>1247</v>
      </c>
      <c r="E1369" t="s">
        <v>30</v>
      </c>
      <c r="F1369" t="s">
        <v>31</v>
      </c>
      <c r="G1369" t="s">
        <v>32</v>
      </c>
      <c r="H1369" t="s">
        <v>33</v>
      </c>
      <c r="I1369" t="s">
        <v>20</v>
      </c>
      <c r="J1369">
        <v>1</v>
      </c>
      <c r="K1369" t="s">
        <v>21</v>
      </c>
      <c r="L1369">
        <v>50</v>
      </c>
      <c r="M1369">
        <v>45</v>
      </c>
      <c r="N1369">
        <f>Table4[[#This Row],[Qty]]*Table4[[#This Row],[Price]]</f>
        <v>50</v>
      </c>
      <c r="O1369">
        <f>Table4[[#This Row],[Qty]]*Table4[[#This Row],[Cost]]</f>
        <v>45</v>
      </c>
      <c r="P1369">
        <f>Table4[[#This Row],[Total Sales]]-Table4[[#This Row],[COGS]]</f>
        <v>5</v>
      </c>
      <c r="Q1369" s="1">
        <f>WEEKDAY(Table4[[#This Row],[Sales Date]])</f>
        <v>7</v>
      </c>
    </row>
    <row r="1370" spans="2:17" x14ac:dyDescent="0.25">
      <c r="B1370" t="s">
        <v>2160</v>
      </c>
      <c r="C1370" s="9">
        <v>43954</v>
      </c>
      <c r="D1370" t="s">
        <v>1249</v>
      </c>
      <c r="E1370" t="s">
        <v>30</v>
      </c>
      <c r="F1370" t="s">
        <v>36</v>
      </c>
      <c r="G1370" t="s">
        <v>37</v>
      </c>
      <c r="H1370" t="s">
        <v>19</v>
      </c>
      <c r="I1370" t="s">
        <v>20</v>
      </c>
      <c r="J1370">
        <v>2</v>
      </c>
      <c r="K1370" t="s">
        <v>21</v>
      </c>
      <c r="L1370">
        <v>600</v>
      </c>
      <c r="M1370">
        <v>450</v>
      </c>
      <c r="N1370">
        <f>Table4[[#This Row],[Qty]]*Table4[[#This Row],[Price]]</f>
        <v>1200</v>
      </c>
      <c r="O1370">
        <f>Table4[[#This Row],[Qty]]*Table4[[#This Row],[Cost]]</f>
        <v>900</v>
      </c>
      <c r="P1370">
        <f>Table4[[#This Row],[Total Sales]]-Table4[[#This Row],[COGS]]</f>
        <v>300</v>
      </c>
      <c r="Q1370" s="1">
        <f>WEEKDAY(Table4[[#This Row],[Sales Date]])</f>
        <v>1</v>
      </c>
    </row>
    <row r="1371" spans="2:17" x14ac:dyDescent="0.25">
      <c r="B1371" t="s">
        <v>2161</v>
      </c>
      <c r="C1371" s="9">
        <v>43955</v>
      </c>
      <c r="D1371" t="s">
        <v>1251</v>
      </c>
      <c r="E1371" t="s">
        <v>16</v>
      </c>
      <c r="F1371" t="s">
        <v>17</v>
      </c>
      <c r="G1371" t="s">
        <v>18</v>
      </c>
      <c r="H1371" t="s">
        <v>26</v>
      </c>
      <c r="I1371" t="s">
        <v>20</v>
      </c>
      <c r="J1371">
        <v>2</v>
      </c>
      <c r="K1371" t="s">
        <v>21</v>
      </c>
      <c r="L1371">
        <v>170</v>
      </c>
      <c r="M1371">
        <v>150</v>
      </c>
      <c r="N1371">
        <f>Table4[[#This Row],[Qty]]*Table4[[#This Row],[Price]]</f>
        <v>340</v>
      </c>
      <c r="O1371">
        <f>Table4[[#This Row],[Qty]]*Table4[[#This Row],[Cost]]</f>
        <v>300</v>
      </c>
      <c r="P1371">
        <f>Table4[[#This Row],[Total Sales]]-Table4[[#This Row],[COGS]]</f>
        <v>40</v>
      </c>
      <c r="Q1371" s="1">
        <f>WEEKDAY(Table4[[#This Row],[Sales Date]])</f>
        <v>2</v>
      </c>
    </row>
    <row r="1372" spans="2:17" x14ac:dyDescent="0.25">
      <c r="B1372" t="s">
        <v>2162</v>
      </c>
      <c r="C1372" s="9">
        <v>43956</v>
      </c>
      <c r="D1372" t="s">
        <v>1253</v>
      </c>
      <c r="E1372" t="s">
        <v>30</v>
      </c>
      <c r="F1372" t="s">
        <v>17</v>
      </c>
      <c r="G1372" t="s">
        <v>18</v>
      </c>
      <c r="H1372" t="s">
        <v>33</v>
      </c>
      <c r="I1372" t="s">
        <v>20</v>
      </c>
      <c r="J1372">
        <v>1</v>
      </c>
      <c r="K1372" t="s">
        <v>21</v>
      </c>
      <c r="L1372">
        <v>25</v>
      </c>
      <c r="M1372">
        <v>20</v>
      </c>
      <c r="N1372">
        <f>Table4[[#This Row],[Qty]]*Table4[[#This Row],[Price]]</f>
        <v>25</v>
      </c>
      <c r="O1372">
        <f>Table4[[#This Row],[Qty]]*Table4[[#This Row],[Cost]]</f>
        <v>20</v>
      </c>
      <c r="P1372">
        <f>Table4[[#This Row],[Total Sales]]-Table4[[#This Row],[COGS]]</f>
        <v>5</v>
      </c>
      <c r="Q1372" s="1">
        <f>WEEKDAY(Table4[[#This Row],[Sales Date]])</f>
        <v>3</v>
      </c>
    </row>
    <row r="1373" spans="2:17" x14ac:dyDescent="0.25">
      <c r="B1373" t="s">
        <v>2163</v>
      </c>
      <c r="C1373" s="9">
        <v>43957</v>
      </c>
      <c r="D1373" t="s">
        <v>1255</v>
      </c>
      <c r="E1373" t="s">
        <v>30</v>
      </c>
      <c r="F1373" t="s">
        <v>24</v>
      </c>
      <c r="G1373" t="s">
        <v>25</v>
      </c>
      <c r="H1373" t="s">
        <v>19</v>
      </c>
      <c r="I1373" t="s">
        <v>39</v>
      </c>
      <c r="J1373">
        <v>1</v>
      </c>
      <c r="K1373" t="s">
        <v>21</v>
      </c>
      <c r="L1373">
        <v>6700</v>
      </c>
      <c r="M1373">
        <v>5002</v>
      </c>
      <c r="N1373">
        <f>Table4[[#This Row],[Qty]]*Table4[[#This Row],[Price]]</f>
        <v>6700</v>
      </c>
      <c r="O1373">
        <f>Table4[[#This Row],[Qty]]*Table4[[#This Row],[Cost]]</f>
        <v>5002</v>
      </c>
      <c r="P1373">
        <f>Table4[[#This Row],[Total Sales]]-Table4[[#This Row],[COGS]]</f>
        <v>1698</v>
      </c>
      <c r="Q1373" s="1">
        <f>WEEKDAY(Table4[[#This Row],[Sales Date]])</f>
        <v>4</v>
      </c>
    </row>
    <row r="1374" spans="2:17" x14ac:dyDescent="0.25">
      <c r="B1374" t="s">
        <v>2164</v>
      </c>
      <c r="C1374" s="9">
        <v>43958</v>
      </c>
      <c r="D1374" t="s">
        <v>1257</v>
      </c>
      <c r="E1374" t="s">
        <v>30</v>
      </c>
      <c r="F1374" t="s">
        <v>31</v>
      </c>
      <c r="G1374" t="s">
        <v>32</v>
      </c>
      <c r="H1374" t="s">
        <v>26</v>
      </c>
      <c r="I1374" t="s">
        <v>20</v>
      </c>
      <c r="J1374">
        <v>2</v>
      </c>
      <c r="K1374" t="s">
        <v>21</v>
      </c>
      <c r="L1374">
        <v>6700</v>
      </c>
      <c r="M1374">
        <v>5000</v>
      </c>
      <c r="N1374">
        <f>Table4[[#This Row],[Qty]]*Table4[[#This Row],[Price]]</f>
        <v>13400</v>
      </c>
      <c r="O1374">
        <f>Table4[[#This Row],[Qty]]*Table4[[#This Row],[Cost]]</f>
        <v>10000</v>
      </c>
      <c r="P1374">
        <f>Table4[[#This Row],[Total Sales]]-Table4[[#This Row],[COGS]]</f>
        <v>3400</v>
      </c>
      <c r="Q1374" s="1">
        <f>WEEKDAY(Table4[[#This Row],[Sales Date]])</f>
        <v>5</v>
      </c>
    </row>
    <row r="1375" spans="2:17" x14ac:dyDescent="0.25">
      <c r="B1375" t="s">
        <v>2165</v>
      </c>
      <c r="C1375" s="9">
        <v>43956</v>
      </c>
      <c r="D1375" t="s">
        <v>1259</v>
      </c>
      <c r="E1375" t="s">
        <v>30</v>
      </c>
      <c r="F1375" t="s">
        <v>36</v>
      </c>
      <c r="G1375" t="s">
        <v>37</v>
      </c>
      <c r="H1375" t="s">
        <v>33</v>
      </c>
      <c r="I1375" t="s">
        <v>46</v>
      </c>
      <c r="J1375">
        <v>2</v>
      </c>
      <c r="K1375" t="s">
        <v>21</v>
      </c>
      <c r="L1375">
        <v>6700</v>
      </c>
      <c r="M1375">
        <v>5001</v>
      </c>
      <c r="N1375">
        <f>Table4[[#This Row],[Qty]]*Table4[[#This Row],[Price]]</f>
        <v>13400</v>
      </c>
      <c r="O1375">
        <f>Table4[[#This Row],[Qty]]*Table4[[#This Row],[Cost]]</f>
        <v>10002</v>
      </c>
      <c r="P1375">
        <f>Table4[[#This Row],[Total Sales]]-Table4[[#This Row],[COGS]]</f>
        <v>3398</v>
      </c>
      <c r="Q1375" s="1">
        <f>WEEKDAY(Table4[[#This Row],[Sales Date]])</f>
        <v>3</v>
      </c>
    </row>
    <row r="1376" spans="2:17" x14ac:dyDescent="0.25">
      <c r="B1376" t="s">
        <v>2166</v>
      </c>
      <c r="C1376" s="9">
        <v>43960</v>
      </c>
      <c r="D1376" t="s">
        <v>1261</v>
      </c>
      <c r="E1376" t="s">
        <v>30</v>
      </c>
      <c r="F1376" t="s">
        <v>17</v>
      </c>
      <c r="G1376" t="s">
        <v>18</v>
      </c>
      <c r="H1376" t="s">
        <v>19</v>
      </c>
      <c r="I1376" t="s">
        <v>20</v>
      </c>
      <c r="J1376">
        <v>1</v>
      </c>
      <c r="K1376" t="s">
        <v>21</v>
      </c>
      <c r="L1376">
        <v>6700</v>
      </c>
      <c r="M1376">
        <v>5002</v>
      </c>
      <c r="N1376">
        <f>Table4[[#This Row],[Qty]]*Table4[[#This Row],[Price]]</f>
        <v>6700</v>
      </c>
      <c r="O1376">
        <f>Table4[[#This Row],[Qty]]*Table4[[#This Row],[Cost]]</f>
        <v>5002</v>
      </c>
      <c r="P1376">
        <f>Table4[[#This Row],[Total Sales]]-Table4[[#This Row],[COGS]]</f>
        <v>1698</v>
      </c>
      <c r="Q1376" s="1">
        <f>WEEKDAY(Table4[[#This Row],[Sales Date]])</f>
        <v>7</v>
      </c>
    </row>
    <row r="1377" spans="2:17" x14ac:dyDescent="0.25">
      <c r="B1377" t="s">
        <v>2167</v>
      </c>
      <c r="C1377" s="9">
        <v>43961</v>
      </c>
      <c r="D1377" t="s">
        <v>1263</v>
      </c>
      <c r="E1377" t="s">
        <v>30</v>
      </c>
      <c r="F1377" t="s">
        <v>17</v>
      </c>
      <c r="G1377" t="s">
        <v>18</v>
      </c>
      <c r="H1377" t="s">
        <v>26</v>
      </c>
      <c r="I1377" t="s">
        <v>20</v>
      </c>
      <c r="J1377">
        <v>1</v>
      </c>
      <c r="K1377" t="s">
        <v>21</v>
      </c>
      <c r="L1377">
        <v>6700</v>
      </c>
      <c r="M1377">
        <v>5000</v>
      </c>
      <c r="N1377">
        <f>Table4[[#This Row],[Qty]]*Table4[[#This Row],[Price]]</f>
        <v>6700</v>
      </c>
      <c r="O1377">
        <f>Table4[[#This Row],[Qty]]*Table4[[#This Row],[Cost]]</f>
        <v>5000</v>
      </c>
      <c r="P1377">
        <f>Table4[[#This Row],[Total Sales]]-Table4[[#This Row],[COGS]]</f>
        <v>1700</v>
      </c>
      <c r="Q1377" s="1">
        <f>WEEKDAY(Table4[[#This Row],[Sales Date]])</f>
        <v>1</v>
      </c>
    </row>
    <row r="1378" spans="2:17" x14ac:dyDescent="0.25">
      <c r="B1378" t="s">
        <v>2168</v>
      </c>
      <c r="C1378" s="9">
        <v>43962</v>
      </c>
      <c r="D1378" t="s">
        <v>1265</v>
      </c>
      <c r="E1378" t="s">
        <v>30</v>
      </c>
      <c r="F1378" t="s">
        <v>24</v>
      </c>
      <c r="G1378" t="s">
        <v>25</v>
      </c>
      <c r="H1378" t="s">
        <v>33</v>
      </c>
      <c r="I1378" t="s">
        <v>20</v>
      </c>
      <c r="J1378">
        <v>2</v>
      </c>
      <c r="K1378" t="s">
        <v>21</v>
      </c>
      <c r="L1378">
        <v>6700</v>
      </c>
      <c r="M1378">
        <v>5001</v>
      </c>
      <c r="N1378">
        <f>Table4[[#This Row],[Qty]]*Table4[[#This Row],[Price]]</f>
        <v>13400</v>
      </c>
      <c r="O1378">
        <f>Table4[[#This Row],[Qty]]*Table4[[#This Row],[Cost]]</f>
        <v>10002</v>
      </c>
      <c r="P1378">
        <f>Table4[[#This Row],[Total Sales]]-Table4[[#This Row],[COGS]]</f>
        <v>3398</v>
      </c>
      <c r="Q1378" s="1">
        <f>WEEKDAY(Table4[[#This Row],[Sales Date]])</f>
        <v>2</v>
      </c>
    </row>
    <row r="1379" spans="2:17" x14ac:dyDescent="0.25">
      <c r="B1379" t="s">
        <v>2169</v>
      </c>
      <c r="C1379" s="9">
        <v>43963</v>
      </c>
      <c r="D1379" t="s">
        <v>1267</v>
      </c>
      <c r="E1379" t="s">
        <v>30</v>
      </c>
      <c r="F1379" t="s">
        <v>31</v>
      </c>
      <c r="G1379" t="s">
        <v>32</v>
      </c>
      <c r="H1379" t="s">
        <v>19</v>
      </c>
      <c r="I1379" t="s">
        <v>20</v>
      </c>
      <c r="J1379">
        <v>2</v>
      </c>
      <c r="K1379" t="s">
        <v>21</v>
      </c>
      <c r="L1379">
        <v>6700</v>
      </c>
      <c r="M1379">
        <v>5002</v>
      </c>
      <c r="N1379">
        <f>Table4[[#This Row],[Qty]]*Table4[[#This Row],[Price]]</f>
        <v>13400</v>
      </c>
      <c r="O1379">
        <f>Table4[[#This Row],[Qty]]*Table4[[#This Row],[Cost]]</f>
        <v>10004</v>
      </c>
      <c r="P1379">
        <f>Table4[[#This Row],[Total Sales]]-Table4[[#This Row],[COGS]]</f>
        <v>3396</v>
      </c>
      <c r="Q1379" s="1">
        <f>WEEKDAY(Table4[[#This Row],[Sales Date]])</f>
        <v>3</v>
      </c>
    </row>
    <row r="1380" spans="2:17" x14ac:dyDescent="0.25">
      <c r="B1380" t="s">
        <v>2170</v>
      </c>
      <c r="C1380" s="9">
        <v>43964</v>
      </c>
      <c r="D1380" t="s">
        <v>1269</v>
      </c>
      <c r="E1380" t="s">
        <v>30</v>
      </c>
      <c r="F1380" t="s">
        <v>36</v>
      </c>
      <c r="G1380" t="s">
        <v>37</v>
      </c>
      <c r="H1380" t="s">
        <v>26</v>
      </c>
      <c r="I1380" t="s">
        <v>39</v>
      </c>
      <c r="J1380">
        <v>1</v>
      </c>
      <c r="K1380" t="s">
        <v>21</v>
      </c>
      <c r="L1380">
        <v>22000</v>
      </c>
      <c r="M1380">
        <v>20000</v>
      </c>
      <c r="N1380">
        <f>Table4[[#This Row],[Qty]]*Table4[[#This Row],[Price]]</f>
        <v>22000</v>
      </c>
      <c r="O1380">
        <f>Table4[[#This Row],[Qty]]*Table4[[#This Row],[Cost]]</f>
        <v>20000</v>
      </c>
      <c r="P1380">
        <f>Table4[[#This Row],[Total Sales]]-Table4[[#This Row],[COGS]]</f>
        <v>2000</v>
      </c>
      <c r="Q1380" s="1">
        <f>WEEKDAY(Table4[[#This Row],[Sales Date]])</f>
        <v>4</v>
      </c>
    </row>
    <row r="1381" spans="2:17" x14ac:dyDescent="0.25">
      <c r="B1381" t="s">
        <v>2171</v>
      </c>
      <c r="C1381" s="9">
        <v>43965</v>
      </c>
      <c r="D1381" t="s">
        <v>1271</v>
      </c>
      <c r="E1381" t="s">
        <v>30</v>
      </c>
      <c r="F1381" t="s">
        <v>17</v>
      </c>
      <c r="G1381" t="s">
        <v>18</v>
      </c>
      <c r="H1381" t="s">
        <v>33</v>
      </c>
      <c r="I1381" t="s">
        <v>46</v>
      </c>
      <c r="J1381">
        <v>1</v>
      </c>
      <c r="K1381" t="s">
        <v>27</v>
      </c>
      <c r="L1381">
        <v>11000</v>
      </c>
      <c r="M1381">
        <v>10000</v>
      </c>
      <c r="N1381">
        <f>Table4[[#This Row],[Qty]]*Table4[[#This Row],[Price]]</f>
        <v>11000</v>
      </c>
      <c r="O1381">
        <f>Table4[[#This Row],[Qty]]*Table4[[#This Row],[Cost]]</f>
        <v>10000</v>
      </c>
      <c r="P1381">
        <f>Table4[[#This Row],[Total Sales]]-Table4[[#This Row],[COGS]]</f>
        <v>1000</v>
      </c>
      <c r="Q1381" s="1">
        <f>WEEKDAY(Table4[[#This Row],[Sales Date]])</f>
        <v>5</v>
      </c>
    </row>
    <row r="1382" spans="2:17" x14ac:dyDescent="0.25">
      <c r="B1382" t="s">
        <v>2172</v>
      </c>
      <c r="C1382" s="9">
        <v>43966</v>
      </c>
      <c r="D1382" t="s">
        <v>1273</v>
      </c>
      <c r="E1382" t="s">
        <v>30</v>
      </c>
      <c r="F1382" t="s">
        <v>17</v>
      </c>
      <c r="G1382" t="s">
        <v>18</v>
      </c>
      <c r="H1382" t="s">
        <v>19</v>
      </c>
      <c r="I1382" t="s">
        <v>20</v>
      </c>
      <c r="J1382">
        <v>1</v>
      </c>
      <c r="K1382" t="s">
        <v>21</v>
      </c>
      <c r="L1382">
        <v>8500</v>
      </c>
      <c r="M1382">
        <v>7600</v>
      </c>
      <c r="N1382">
        <f>Table4[[#This Row],[Qty]]*Table4[[#This Row],[Price]]</f>
        <v>8500</v>
      </c>
      <c r="O1382">
        <f>Table4[[#This Row],[Qty]]*Table4[[#This Row],[Cost]]</f>
        <v>7600</v>
      </c>
      <c r="P1382">
        <f>Table4[[#This Row],[Total Sales]]-Table4[[#This Row],[COGS]]</f>
        <v>900</v>
      </c>
      <c r="Q1382" s="1">
        <f>WEEKDAY(Table4[[#This Row],[Sales Date]])</f>
        <v>6</v>
      </c>
    </row>
    <row r="1383" spans="2:17" x14ac:dyDescent="0.25">
      <c r="B1383" t="s">
        <v>2173</v>
      </c>
      <c r="C1383" s="9">
        <v>43967</v>
      </c>
      <c r="D1383" t="s">
        <v>1275</v>
      </c>
      <c r="E1383" t="s">
        <v>30</v>
      </c>
      <c r="F1383" t="s">
        <v>24</v>
      </c>
      <c r="G1383" t="s">
        <v>25</v>
      </c>
      <c r="H1383" t="s">
        <v>26</v>
      </c>
      <c r="I1383" t="s">
        <v>20</v>
      </c>
      <c r="J1383">
        <v>2</v>
      </c>
      <c r="K1383" t="s">
        <v>27</v>
      </c>
      <c r="L1383">
        <v>8500</v>
      </c>
      <c r="M1383">
        <v>7600</v>
      </c>
      <c r="N1383">
        <f>Table4[[#This Row],[Qty]]*Table4[[#This Row],[Price]]</f>
        <v>17000</v>
      </c>
      <c r="O1383">
        <f>Table4[[#This Row],[Qty]]*Table4[[#This Row],[Cost]]</f>
        <v>15200</v>
      </c>
      <c r="P1383">
        <f>Table4[[#This Row],[Total Sales]]-Table4[[#This Row],[COGS]]</f>
        <v>1800</v>
      </c>
      <c r="Q1383" s="1">
        <f>WEEKDAY(Table4[[#This Row],[Sales Date]])</f>
        <v>7</v>
      </c>
    </row>
    <row r="1384" spans="2:17" x14ac:dyDescent="0.25">
      <c r="B1384" t="s">
        <v>2174</v>
      </c>
      <c r="C1384" s="9">
        <v>43968</v>
      </c>
      <c r="D1384" t="s">
        <v>1277</v>
      </c>
      <c r="E1384" t="s">
        <v>30</v>
      </c>
      <c r="F1384" t="s">
        <v>31</v>
      </c>
      <c r="G1384" t="s">
        <v>32</v>
      </c>
      <c r="H1384" t="s">
        <v>33</v>
      </c>
      <c r="I1384" t="s">
        <v>39</v>
      </c>
      <c r="J1384">
        <v>3</v>
      </c>
      <c r="K1384" t="s">
        <v>21</v>
      </c>
      <c r="L1384">
        <v>13200.000000000002</v>
      </c>
      <c r="M1384">
        <v>12000</v>
      </c>
      <c r="N1384">
        <f>Table4[[#This Row],[Qty]]*Table4[[#This Row],[Price]]</f>
        <v>39600.000000000007</v>
      </c>
      <c r="O1384">
        <f>Table4[[#This Row],[Qty]]*Table4[[#This Row],[Cost]]</f>
        <v>36000</v>
      </c>
      <c r="P1384">
        <f>Table4[[#This Row],[Total Sales]]-Table4[[#This Row],[COGS]]</f>
        <v>3600.0000000000073</v>
      </c>
      <c r="Q1384" s="1">
        <f>WEEKDAY(Table4[[#This Row],[Sales Date]])</f>
        <v>1</v>
      </c>
    </row>
    <row r="1385" spans="2:17" x14ac:dyDescent="0.25">
      <c r="B1385" t="s">
        <v>2175</v>
      </c>
      <c r="C1385" s="9">
        <v>43966</v>
      </c>
      <c r="D1385" t="s">
        <v>1279</v>
      </c>
      <c r="E1385" t="s">
        <v>16</v>
      </c>
      <c r="F1385" t="s">
        <v>36</v>
      </c>
      <c r="G1385" t="s">
        <v>37</v>
      </c>
      <c r="H1385" t="s">
        <v>19</v>
      </c>
      <c r="I1385" t="s">
        <v>20</v>
      </c>
      <c r="J1385">
        <v>2</v>
      </c>
      <c r="K1385" t="s">
        <v>21</v>
      </c>
      <c r="L1385">
        <v>22000</v>
      </c>
      <c r="M1385">
        <v>20000</v>
      </c>
      <c r="N1385">
        <f>Table4[[#This Row],[Qty]]*Table4[[#This Row],[Price]]</f>
        <v>44000</v>
      </c>
      <c r="O1385">
        <f>Table4[[#This Row],[Qty]]*Table4[[#This Row],[Cost]]</f>
        <v>40000</v>
      </c>
      <c r="P1385">
        <f>Table4[[#This Row],[Total Sales]]-Table4[[#This Row],[COGS]]</f>
        <v>4000</v>
      </c>
      <c r="Q1385" s="1">
        <f>WEEKDAY(Table4[[#This Row],[Sales Date]])</f>
        <v>6</v>
      </c>
    </row>
    <row r="1386" spans="2:17" x14ac:dyDescent="0.25">
      <c r="B1386" t="s">
        <v>2176</v>
      </c>
      <c r="C1386" s="9">
        <v>43970</v>
      </c>
      <c r="E1386" t="s">
        <v>16</v>
      </c>
      <c r="F1386" t="s">
        <v>17</v>
      </c>
      <c r="G1386" t="s">
        <v>18</v>
      </c>
      <c r="H1386" t="s">
        <v>26</v>
      </c>
      <c r="I1386" t="s">
        <v>20</v>
      </c>
      <c r="J1386">
        <v>2</v>
      </c>
      <c r="K1386" t="s">
        <v>21</v>
      </c>
      <c r="L1386">
        <v>7700</v>
      </c>
      <c r="M1386">
        <v>7000</v>
      </c>
      <c r="N1386">
        <f>Table4[[#This Row],[Qty]]*Table4[[#This Row],[Price]]</f>
        <v>15400</v>
      </c>
      <c r="O1386">
        <f>Table4[[#This Row],[Qty]]*Table4[[#This Row],[Cost]]</f>
        <v>14000</v>
      </c>
      <c r="P1386">
        <f>Table4[[#This Row],[Total Sales]]-Table4[[#This Row],[COGS]]</f>
        <v>1400</v>
      </c>
      <c r="Q1386" s="1">
        <f>WEEKDAY(Table4[[#This Row],[Sales Date]])</f>
        <v>3</v>
      </c>
    </row>
    <row r="1387" spans="2:17" x14ac:dyDescent="0.25">
      <c r="B1387" t="s">
        <v>2177</v>
      </c>
      <c r="C1387" s="9">
        <v>43971</v>
      </c>
      <c r="D1387" t="s">
        <v>1282</v>
      </c>
      <c r="E1387" t="s">
        <v>16</v>
      </c>
      <c r="F1387" t="s">
        <v>17</v>
      </c>
      <c r="G1387" t="s">
        <v>18</v>
      </c>
      <c r="H1387" t="s">
        <v>33</v>
      </c>
      <c r="I1387" t="s">
        <v>46</v>
      </c>
      <c r="J1387">
        <v>3</v>
      </c>
      <c r="K1387" t="s">
        <v>21</v>
      </c>
      <c r="L1387">
        <v>22000</v>
      </c>
      <c r="M1387">
        <v>20000</v>
      </c>
      <c r="N1387">
        <f>Table4[[#This Row],[Qty]]*Table4[[#This Row],[Price]]</f>
        <v>66000</v>
      </c>
      <c r="O1387">
        <f>Table4[[#This Row],[Qty]]*Table4[[#This Row],[Cost]]</f>
        <v>60000</v>
      </c>
      <c r="P1387">
        <f>Table4[[#This Row],[Total Sales]]-Table4[[#This Row],[COGS]]</f>
        <v>6000</v>
      </c>
      <c r="Q1387" s="1">
        <f>WEEKDAY(Table4[[#This Row],[Sales Date]])</f>
        <v>4</v>
      </c>
    </row>
    <row r="1388" spans="2:17" x14ac:dyDescent="0.25">
      <c r="B1388" t="s">
        <v>2178</v>
      </c>
      <c r="C1388" s="9">
        <v>43972</v>
      </c>
      <c r="D1388" t="s">
        <v>1284</v>
      </c>
      <c r="E1388" t="s">
        <v>30</v>
      </c>
      <c r="F1388" t="s">
        <v>24</v>
      </c>
      <c r="G1388" t="s">
        <v>25</v>
      </c>
      <c r="H1388" t="s">
        <v>19</v>
      </c>
      <c r="I1388" t="s">
        <v>20</v>
      </c>
      <c r="J1388">
        <v>1</v>
      </c>
      <c r="K1388" t="s">
        <v>21</v>
      </c>
      <c r="L1388">
        <v>44000</v>
      </c>
      <c r="M1388">
        <v>40000</v>
      </c>
      <c r="N1388">
        <f>Table4[[#This Row],[Qty]]*Table4[[#This Row],[Price]]</f>
        <v>44000</v>
      </c>
      <c r="O1388">
        <f>Table4[[#This Row],[Qty]]*Table4[[#This Row],[Cost]]</f>
        <v>40000</v>
      </c>
      <c r="P1388">
        <f>Table4[[#This Row],[Total Sales]]-Table4[[#This Row],[COGS]]</f>
        <v>4000</v>
      </c>
      <c r="Q1388" s="1">
        <f>WEEKDAY(Table4[[#This Row],[Sales Date]])</f>
        <v>5</v>
      </c>
    </row>
    <row r="1389" spans="2:17" x14ac:dyDescent="0.25">
      <c r="B1389" t="s">
        <v>2179</v>
      </c>
      <c r="C1389" s="9">
        <v>43973</v>
      </c>
      <c r="D1389" t="s">
        <v>1286</v>
      </c>
      <c r="E1389" t="s">
        <v>30</v>
      </c>
      <c r="F1389" t="s">
        <v>31</v>
      </c>
      <c r="G1389" t="s">
        <v>32</v>
      </c>
      <c r="H1389" t="s">
        <v>26</v>
      </c>
      <c r="I1389" t="s">
        <v>20</v>
      </c>
      <c r="J1389">
        <v>2</v>
      </c>
      <c r="K1389" t="s">
        <v>21</v>
      </c>
      <c r="L1389">
        <v>19800</v>
      </c>
      <c r="M1389">
        <v>18000</v>
      </c>
      <c r="N1389">
        <f>Table4[[#This Row],[Qty]]*Table4[[#This Row],[Price]]</f>
        <v>39600</v>
      </c>
      <c r="O1389">
        <f>Table4[[#This Row],[Qty]]*Table4[[#This Row],[Cost]]</f>
        <v>36000</v>
      </c>
      <c r="P1389">
        <f>Table4[[#This Row],[Total Sales]]-Table4[[#This Row],[COGS]]</f>
        <v>3600</v>
      </c>
      <c r="Q1389" s="1">
        <f>WEEKDAY(Table4[[#This Row],[Sales Date]])</f>
        <v>6</v>
      </c>
    </row>
    <row r="1390" spans="2:17" x14ac:dyDescent="0.25">
      <c r="B1390" t="s">
        <v>2180</v>
      </c>
      <c r="C1390" s="9">
        <v>43974</v>
      </c>
      <c r="D1390" t="s">
        <v>1288</v>
      </c>
      <c r="E1390" t="s">
        <v>30</v>
      </c>
      <c r="F1390" t="s">
        <v>36</v>
      </c>
      <c r="G1390" t="s">
        <v>37</v>
      </c>
      <c r="H1390" t="s">
        <v>33</v>
      </c>
      <c r="I1390" t="s">
        <v>20</v>
      </c>
      <c r="J1390">
        <v>2</v>
      </c>
      <c r="K1390" t="s">
        <v>21</v>
      </c>
      <c r="L1390">
        <v>9950</v>
      </c>
      <c r="M1390">
        <v>9000</v>
      </c>
      <c r="N1390">
        <f>Table4[[#This Row],[Qty]]*Table4[[#This Row],[Price]]</f>
        <v>19900</v>
      </c>
      <c r="O1390">
        <f>Table4[[#This Row],[Qty]]*Table4[[#This Row],[Cost]]</f>
        <v>18000</v>
      </c>
      <c r="P1390">
        <f>Table4[[#This Row],[Total Sales]]-Table4[[#This Row],[COGS]]</f>
        <v>1900</v>
      </c>
      <c r="Q1390" s="1">
        <f>WEEKDAY(Table4[[#This Row],[Sales Date]])</f>
        <v>7</v>
      </c>
    </row>
    <row r="1391" spans="2:17" x14ac:dyDescent="0.25">
      <c r="B1391" t="s">
        <v>2181</v>
      </c>
      <c r="C1391" s="9">
        <v>43975</v>
      </c>
      <c r="D1391" t="s">
        <v>1290</v>
      </c>
      <c r="E1391" t="s">
        <v>30</v>
      </c>
      <c r="F1391" t="s">
        <v>17</v>
      </c>
      <c r="G1391" t="s">
        <v>18</v>
      </c>
      <c r="H1391" t="s">
        <v>19</v>
      </c>
      <c r="I1391" t="s">
        <v>20</v>
      </c>
      <c r="J1391">
        <v>2</v>
      </c>
      <c r="K1391" t="s">
        <v>21</v>
      </c>
      <c r="L1391">
        <v>7700</v>
      </c>
      <c r="M1391">
        <v>7000</v>
      </c>
      <c r="N1391">
        <f>Table4[[#This Row],[Qty]]*Table4[[#This Row],[Price]]</f>
        <v>15400</v>
      </c>
      <c r="O1391">
        <f>Table4[[#This Row],[Qty]]*Table4[[#This Row],[Cost]]</f>
        <v>14000</v>
      </c>
      <c r="P1391">
        <f>Table4[[#This Row],[Total Sales]]-Table4[[#This Row],[COGS]]</f>
        <v>1400</v>
      </c>
      <c r="Q1391" s="1">
        <f>WEEKDAY(Table4[[#This Row],[Sales Date]])</f>
        <v>1</v>
      </c>
    </row>
    <row r="1392" spans="2:17" x14ac:dyDescent="0.25">
      <c r="B1392" t="s">
        <v>2182</v>
      </c>
      <c r="C1392" s="9">
        <v>43976</v>
      </c>
      <c r="D1392" t="s">
        <v>1292</v>
      </c>
      <c r="E1392" t="s">
        <v>16</v>
      </c>
      <c r="F1392" t="s">
        <v>17</v>
      </c>
      <c r="G1392" t="s">
        <v>18</v>
      </c>
      <c r="H1392" t="s">
        <v>26</v>
      </c>
      <c r="I1392" t="s">
        <v>39</v>
      </c>
      <c r="J1392">
        <v>4</v>
      </c>
      <c r="K1392" t="s">
        <v>21</v>
      </c>
      <c r="L1392">
        <v>11000</v>
      </c>
      <c r="M1392">
        <v>10000</v>
      </c>
      <c r="N1392">
        <f>Table4[[#This Row],[Qty]]*Table4[[#This Row],[Price]]</f>
        <v>44000</v>
      </c>
      <c r="O1392">
        <f>Table4[[#This Row],[Qty]]*Table4[[#This Row],[Cost]]</f>
        <v>40000</v>
      </c>
      <c r="P1392">
        <f>Table4[[#This Row],[Total Sales]]-Table4[[#This Row],[COGS]]</f>
        <v>4000</v>
      </c>
      <c r="Q1392" s="1">
        <f>WEEKDAY(Table4[[#This Row],[Sales Date]])</f>
        <v>2</v>
      </c>
    </row>
    <row r="1393" spans="2:17" x14ac:dyDescent="0.25">
      <c r="B1393" t="s">
        <v>2183</v>
      </c>
      <c r="C1393" s="9">
        <v>43977</v>
      </c>
      <c r="D1393" t="s">
        <v>1294</v>
      </c>
      <c r="E1393" t="s">
        <v>30</v>
      </c>
      <c r="F1393" t="s">
        <v>24</v>
      </c>
      <c r="G1393" t="s">
        <v>25</v>
      </c>
      <c r="H1393" t="s">
        <v>33</v>
      </c>
      <c r="I1393" t="s">
        <v>20</v>
      </c>
      <c r="J1393">
        <v>1</v>
      </c>
      <c r="K1393" t="s">
        <v>21</v>
      </c>
      <c r="L1393">
        <v>13200.000000000002</v>
      </c>
      <c r="M1393">
        <v>12000</v>
      </c>
      <c r="N1393">
        <f>Table4[[#This Row],[Qty]]*Table4[[#This Row],[Price]]</f>
        <v>13200.000000000002</v>
      </c>
      <c r="O1393">
        <f>Table4[[#This Row],[Qty]]*Table4[[#This Row],[Cost]]</f>
        <v>12000</v>
      </c>
      <c r="P1393">
        <f>Table4[[#This Row],[Total Sales]]-Table4[[#This Row],[COGS]]</f>
        <v>1200.0000000000018</v>
      </c>
      <c r="Q1393" s="1">
        <f>WEEKDAY(Table4[[#This Row],[Sales Date]])</f>
        <v>3</v>
      </c>
    </row>
    <row r="1394" spans="2:17" x14ac:dyDescent="0.25">
      <c r="B1394" t="s">
        <v>2184</v>
      </c>
      <c r="C1394" s="9">
        <v>43978</v>
      </c>
      <c r="D1394" t="s">
        <v>1296</v>
      </c>
      <c r="E1394" t="s">
        <v>30</v>
      </c>
      <c r="F1394" t="s">
        <v>31</v>
      </c>
      <c r="G1394" t="s">
        <v>32</v>
      </c>
      <c r="H1394" t="s">
        <v>19</v>
      </c>
      <c r="I1394" t="s">
        <v>46</v>
      </c>
      <c r="J1394">
        <v>2</v>
      </c>
      <c r="K1394" t="s">
        <v>21</v>
      </c>
      <c r="L1394">
        <v>9950</v>
      </c>
      <c r="M1394">
        <v>9000</v>
      </c>
      <c r="N1394">
        <f>Table4[[#This Row],[Qty]]*Table4[[#This Row],[Price]]</f>
        <v>19900</v>
      </c>
      <c r="O1394">
        <f>Table4[[#This Row],[Qty]]*Table4[[#This Row],[Cost]]</f>
        <v>18000</v>
      </c>
      <c r="P1394">
        <f>Table4[[#This Row],[Total Sales]]-Table4[[#This Row],[COGS]]</f>
        <v>1900</v>
      </c>
      <c r="Q1394" s="1">
        <f>WEEKDAY(Table4[[#This Row],[Sales Date]])</f>
        <v>4</v>
      </c>
    </row>
    <row r="1395" spans="2:17" x14ac:dyDescent="0.25">
      <c r="B1395" t="s">
        <v>2185</v>
      </c>
      <c r="C1395" s="9">
        <v>43976</v>
      </c>
      <c r="D1395" t="s">
        <v>1298</v>
      </c>
      <c r="E1395" t="s">
        <v>30</v>
      </c>
      <c r="F1395" t="s">
        <v>36</v>
      </c>
      <c r="G1395" t="s">
        <v>37</v>
      </c>
      <c r="H1395" t="s">
        <v>26</v>
      </c>
      <c r="I1395" t="s">
        <v>20</v>
      </c>
      <c r="J1395">
        <v>2</v>
      </c>
      <c r="K1395" t="s">
        <v>21</v>
      </c>
      <c r="L1395">
        <v>7700</v>
      </c>
      <c r="M1395">
        <v>7000</v>
      </c>
      <c r="N1395">
        <f>Table4[[#This Row],[Qty]]*Table4[[#This Row],[Price]]</f>
        <v>15400</v>
      </c>
      <c r="O1395">
        <f>Table4[[#This Row],[Qty]]*Table4[[#This Row],[Cost]]</f>
        <v>14000</v>
      </c>
      <c r="P1395">
        <f>Table4[[#This Row],[Total Sales]]-Table4[[#This Row],[COGS]]</f>
        <v>1400</v>
      </c>
      <c r="Q1395" s="1">
        <f>WEEKDAY(Table4[[#This Row],[Sales Date]])</f>
        <v>2</v>
      </c>
    </row>
    <row r="1396" spans="2:17" x14ac:dyDescent="0.25">
      <c r="B1396" t="s">
        <v>2186</v>
      </c>
      <c r="C1396" s="9">
        <v>43980</v>
      </c>
      <c r="D1396" t="s">
        <v>1300</v>
      </c>
      <c r="E1396" t="s">
        <v>30</v>
      </c>
      <c r="F1396" t="s">
        <v>17</v>
      </c>
      <c r="G1396" t="s">
        <v>18</v>
      </c>
      <c r="H1396" t="s">
        <v>33</v>
      </c>
      <c r="I1396" t="s">
        <v>39</v>
      </c>
      <c r="J1396">
        <v>4</v>
      </c>
      <c r="K1396" t="s">
        <v>21</v>
      </c>
      <c r="L1396">
        <v>11000</v>
      </c>
      <c r="M1396">
        <v>10000</v>
      </c>
      <c r="N1396">
        <f>Table4[[#This Row],[Qty]]*Table4[[#This Row],[Price]]</f>
        <v>44000</v>
      </c>
      <c r="O1396">
        <f>Table4[[#This Row],[Qty]]*Table4[[#This Row],[Cost]]</f>
        <v>40000</v>
      </c>
      <c r="P1396">
        <f>Table4[[#This Row],[Total Sales]]-Table4[[#This Row],[COGS]]</f>
        <v>4000</v>
      </c>
      <c r="Q1396" s="1">
        <f>WEEKDAY(Table4[[#This Row],[Sales Date]])</f>
        <v>6</v>
      </c>
    </row>
    <row r="1397" spans="2:17" x14ac:dyDescent="0.25">
      <c r="B1397" t="s">
        <v>2187</v>
      </c>
      <c r="C1397" s="9">
        <v>43981</v>
      </c>
      <c r="D1397" t="s">
        <v>1302</v>
      </c>
      <c r="E1397" t="s">
        <v>30</v>
      </c>
      <c r="F1397" t="s">
        <v>17</v>
      </c>
      <c r="G1397" t="s">
        <v>18</v>
      </c>
      <c r="H1397" t="s">
        <v>19</v>
      </c>
      <c r="I1397" t="s">
        <v>20</v>
      </c>
      <c r="J1397">
        <v>1</v>
      </c>
      <c r="K1397" t="s">
        <v>21</v>
      </c>
      <c r="L1397">
        <v>13200.000000000002</v>
      </c>
      <c r="M1397">
        <v>12000</v>
      </c>
      <c r="N1397">
        <f>Table4[[#This Row],[Qty]]*Table4[[#This Row],[Price]]</f>
        <v>13200.000000000002</v>
      </c>
      <c r="O1397">
        <f>Table4[[#This Row],[Qty]]*Table4[[#This Row],[Cost]]</f>
        <v>12000</v>
      </c>
      <c r="P1397">
        <f>Table4[[#This Row],[Total Sales]]-Table4[[#This Row],[COGS]]</f>
        <v>1200.0000000000018</v>
      </c>
      <c r="Q1397" s="1">
        <f>WEEKDAY(Table4[[#This Row],[Sales Date]])</f>
        <v>7</v>
      </c>
    </row>
    <row r="1398" spans="2:17" x14ac:dyDescent="0.25">
      <c r="B1398" t="s">
        <v>2188</v>
      </c>
      <c r="C1398" s="9">
        <v>43982</v>
      </c>
      <c r="D1398" t="s">
        <v>1304</v>
      </c>
      <c r="E1398" t="s">
        <v>30</v>
      </c>
      <c r="F1398" t="s">
        <v>24</v>
      </c>
      <c r="G1398" t="s">
        <v>25</v>
      </c>
      <c r="H1398" t="s">
        <v>26</v>
      </c>
      <c r="I1398" t="s">
        <v>20</v>
      </c>
      <c r="J1398">
        <v>2</v>
      </c>
      <c r="K1398" t="s">
        <v>21</v>
      </c>
      <c r="L1398">
        <v>9950</v>
      </c>
      <c r="M1398">
        <v>9000</v>
      </c>
      <c r="N1398">
        <f>Table4[[#This Row],[Qty]]*Table4[[#This Row],[Price]]</f>
        <v>19900</v>
      </c>
      <c r="O1398">
        <f>Table4[[#This Row],[Qty]]*Table4[[#This Row],[Cost]]</f>
        <v>18000</v>
      </c>
      <c r="P1398">
        <f>Table4[[#This Row],[Total Sales]]-Table4[[#This Row],[COGS]]</f>
        <v>1900</v>
      </c>
      <c r="Q1398" s="1">
        <f>WEEKDAY(Table4[[#This Row],[Sales Date]])</f>
        <v>1</v>
      </c>
    </row>
    <row r="1399" spans="2:17" x14ac:dyDescent="0.25">
      <c r="B1399" t="s">
        <v>2189</v>
      </c>
      <c r="C1399" s="9">
        <v>43952</v>
      </c>
      <c r="D1399" t="s">
        <v>1306</v>
      </c>
      <c r="E1399" t="s">
        <v>30</v>
      </c>
      <c r="F1399" t="s">
        <v>31</v>
      </c>
      <c r="G1399" t="s">
        <v>32</v>
      </c>
      <c r="H1399" t="s">
        <v>33</v>
      </c>
      <c r="I1399" t="s">
        <v>20</v>
      </c>
      <c r="J1399">
        <v>2</v>
      </c>
      <c r="K1399" t="s">
        <v>21</v>
      </c>
      <c r="L1399">
        <v>7700</v>
      </c>
      <c r="M1399">
        <v>7000</v>
      </c>
      <c r="N1399">
        <f>Table4[[#This Row],[Qty]]*Table4[[#This Row],[Price]]</f>
        <v>15400</v>
      </c>
      <c r="O1399">
        <f>Table4[[#This Row],[Qty]]*Table4[[#This Row],[Cost]]</f>
        <v>14000</v>
      </c>
      <c r="P1399">
        <f>Table4[[#This Row],[Total Sales]]-Table4[[#This Row],[COGS]]</f>
        <v>1400</v>
      </c>
      <c r="Q1399" s="1">
        <f>WEEKDAY(Table4[[#This Row],[Sales Date]])</f>
        <v>6</v>
      </c>
    </row>
    <row r="1400" spans="2:17" x14ac:dyDescent="0.25">
      <c r="B1400" t="s">
        <v>2190</v>
      </c>
      <c r="C1400" s="9">
        <v>43953</v>
      </c>
      <c r="D1400" t="s">
        <v>1308</v>
      </c>
      <c r="E1400" t="s">
        <v>30</v>
      </c>
      <c r="F1400" t="s">
        <v>36</v>
      </c>
      <c r="G1400" t="s">
        <v>37</v>
      </c>
      <c r="H1400" t="s">
        <v>19</v>
      </c>
      <c r="I1400" t="s">
        <v>39</v>
      </c>
      <c r="J1400">
        <v>1</v>
      </c>
      <c r="K1400" t="s">
        <v>21</v>
      </c>
      <c r="L1400">
        <v>11000</v>
      </c>
      <c r="M1400">
        <v>10000</v>
      </c>
      <c r="N1400">
        <f>Table4[[#This Row],[Qty]]*Table4[[#This Row],[Price]]</f>
        <v>11000</v>
      </c>
      <c r="O1400">
        <f>Table4[[#This Row],[Qty]]*Table4[[#This Row],[Cost]]</f>
        <v>10000</v>
      </c>
      <c r="P1400">
        <f>Table4[[#This Row],[Total Sales]]-Table4[[#This Row],[COGS]]</f>
        <v>1000</v>
      </c>
      <c r="Q1400" s="1">
        <f>WEEKDAY(Table4[[#This Row],[Sales Date]])</f>
        <v>7</v>
      </c>
    </row>
    <row r="1401" spans="2:17" x14ac:dyDescent="0.25">
      <c r="B1401" t="s">
        <v>2191</v>
      </c>
      <c r="C1401" s="9">
        <v>43954</v>
      </c>
      <c r="D1401" t="s">
        <v>1310</v>
      </c>
      <c r="E1401" t="s">
        <v>30</v>
      </c>
      <c r="F1401" t="s">
        <v>17</v>
      </c>
      <c r="G1401" t="s">
        <v>18</v>
      </c>
      <c r="H1401" t="s">
        <v>26</v>
      </c>
      <c r="I1401" t="s">
        <v>20</v>
      </c>
      <c r="J1401">
        <v>1</v>
      </c>
      <c r="K1401" t="s">
        <v>21</v>
      </c>
      <c r="L1401">
        <v>7700.0000000000009</v>
      </c>
      <c r="M1401">
        <v>7000</v>
      </c>
      <c r="N1401">
        <f>Table4[[#This Row],[Qty]]*Table4[[#This Row],[Price]]</f>
        <v>7700.0000000000009</v>
      </c>
      <c r="O1401">
        <f>Table4[[#This Row],[Qty]]*Table4[[#This Row],[Cost]]</f>
        <v>7000</v>
      </c>
      <c r="P1401">
        <f>Table4[[#This Row],[Total Sales]]-Table4[[#This Row],[COGS]]</f>
        <v>700.00000000000091</v>
      </c>
      <c r="Q1401" s="1">
        <f>WEEKDAY(Table4[[#This Row],[Sales Date]])</f>
        <v>1</v>
      </c>
    </row>
    <row r="1402" spans="2:17" x14ac:dyDescent="0.25">
      <c r="B1402" t="s">
        <v>2192</v>
      </c>
      <c r="C1402" s="9">
        <v>43955</v>
      </c>
      <c r="D1402" t="s">
        <v>1312</v>
      </c>
      <c r="E1402" t="s">
        <v>30</v>
      </c>
      <c r="F1402" t="s">
        <v>17</v>
      </c>
      <c r="G1402" t="s">
        <v>18</v>
      </c>
      <c r="H1402" t="s">
        <v>33</v>
      </c>
      <c r="I1402" t="s">
        <v>39</v>
      </c>
      <c r="J1402">
        <v>2</v>
      </c>
      <c r="K1402" t="s">
        <v>21</v>
      </c>
      <c r="L1402">
        <v>9950</v>
      </c>
      <c r="M1402">
        <v>9000</v>
      </c>
      <c r="N1402">
        <f>Table4[[#This Row],[Qty]]*Table4[[#This Row],[Price]]</f>
        <v>19900</v>
      </c>
      <c r="O1402">
        <f>Table4[[#This Row],[Qty]]*Table4[[#This Row],[Cost]]</f>
        <v>18000</v>
      </c>
      <c r="P1402">
        <f>Table4[[#This Row],[Total Sales]]-Table4[[#This Row],[COGS]]</f>
        <v>1900</v>
      </c>
      <c r="Q1402" s="1">
        <f>WEEKDAY(Table4[[#This Row],[Sales Date]])</f>
        <v>2</v>
      </c>
    </row>
    <row r="1403" spans="2:17" x14ac:dyDescent="0.25">
      <c r="B1403" t="s">
        <v>2193</v>
      </c>
      <c r="C1403" s="9">
        <v>43956</v>
      </c>
      <c r="D1403" t="s">
        <v>1314</v>
      </c>
      <c r="E1403" t="s">
        <v>30</v>
      </c>
      <c r="F1403" t="s">
        <v>24</v>
      </c>
      <c r="G1403" t="s">
        <v>25</v>
      </c>
      <c r="H1403" t="s">
        <v>19</v>
      </c>
      <c r="I1403" t="s">
        <v>39</v>
      </c>
      <c r="J1403">
        <v>2</v>
      </c>
      <c r="K1403" t="s">
        <v>21</v>
      </c>
      <c r="L1403">
        <v>19800</v>
      </c>
      <c r="M1403">
        <v>18000</v>
      </c>
      <c r="N1403">
        <f>Table4[[#This Row],[Qty]]*Table4[[#This Row],[Price]]</f>
        <v>39600</v>
      </c>
      <c r="O1403">
        <f>Table4[[#This Row],[Qty]]*Table4[[#This Row],[Cost]]</f>
        <v>36000</v>
      </c>
      <c r="P1403">
        <f>Table4[[#This Row],[Total Sales]]-Table4[[#This Row],[COGS]]</f>
        <v>3600</v>
      </c>
      <c r="Q1403" s="1">
        <f>WEEKDAY(Table4[[#This Row],[Sales Date]])</f>
        <v>3</v>
      </c>
    </row>
    <row r="1404" spans="2:17" x14ac:dyDescent="0.25">
      <c r="B1404" t="s">
        <v>2194</v>
      </c>
      <c r="C1404" s="9">
        <v>43957</v>
      </c>
      <c r="D1404" t="s">
        <v>1316</v>
      </c>
      <c r="E1404" t="s">
        <v>30</v>
      </c>
      <c r="F1404" t="s">
        <v>31</v>
      </c>
      <c r="G1404" t="s">
        <v>32</v>
      </c>
      <c r="H1404" t="s">
        <v>26</v>
      </c>
      <c r="I1404" t="s">
        <v>20</v>
      </c>
      <c r="J1404">
        <v>1</v>
      </c>
      <c r="K1404" t="s">
        <v>21</v>
      </c>
      <c r="L1404">
        <v>44000</v>
      </c>
      <c r="M1404">
        <v>40000</v>
      </c>
      <c r="N1404">
        <f>Table4[[#This Row],[Qty]]*Table4[[#This Row],[Price]]</f>
        <v>44000</v>
      </c>
      <c r="O1404">
        <f>Table4[[#This Row],[Qty]]*Table4[[#This Row],[Cost]]</f>
        <v>40000</v>
      </c>
      <c r="P1404">
        <f>Table4[[#This Row],[Total Sales]]-Table4[[#This Row],[COGS]]</f>
        <v>4000</v>
      </c>
      <c r="Q1404" s="1">
        <f>WEEKDAY(Table4[[#This Row],[Sales Date]])</f>
        <v>4</v>
      </c>
    </row>
    <row r="1405" spans="2:17" x14ac:dyDescent="0.25">
      <c r="B1405" t="s">
        <v>2195</v>
      </c>
      <c r="C1405" s="9">
        <v>43958</v>
      </c>
      <c r="D1405" t="s">
        <v>1318</v>
      </c>
      <c r="E1405" t="s">
        <v>30</v>
      </c>
      <c r="F1405" t="s">
        <v>36</v>
      </c>
      <c r="G1405" t="s">
        <v>37</v>
      </c>
      <c r="H1405" t="s">
        <v>33</v>
      </c>
      <c r="I1405" t="s">
        <v>20</v>
      </c>
      <c r="J1405">
        <v>1</v>
      </c>
      <c r="K1405" t="s">
        <v>21</v>
      </c>
      <c r="L1405">
        <v>22000</v>
      </c>
      <c r="M1405">
        <v>20000</v>
      </c>
      <c r="N1405">
        <f>Table4[[#This Row],[Qty]]*Table4[[#This Row],[Price]]</f>
        <v>22000</v>
      </c>
      <c r="O1405">
        <f>Table4[[#This Row],[Qty]]*Table4[[#This Row],[Cost]]</f>
        <v>20000</v>
      </c>
      <c r="P1405">
        <f>Table4[[#This Row],[Total Sales]]-Table4[[#This Row],[COGS]]</f>
        <v>2000</v>
      </c>
      <c r="Q1405" s="1">
        <f>WEEKDAY(Table4[[#This Row],[Sales Date]])</f>
        <v>5</v>
      </c>
    </row>
    <row r="1406" spans="2:17" x14ac:dyDescent="0.25">
      <c r="B1406" t="s">
        <v>2196</v>
      </c>
      <c r="C1406" s="9">
        <v>43956</v>
      </c>
      <c r="D1406" t="s">
        <v>1320</v>
      </c>
      <c r="E1406" t="s">
        <v>16</v>
      </c>
      <c r="F1406" t="s">
        <v>17</v>
      </c>
      <c r="G1406" t="s">
        <v>18</v>
      </c>
      <c r="H1406" t="s">
        <v>19</v>
      </c>
      <c r="I1406" t="s">
        <v>46</v>
      </c>
      <c r="J1406">
        <v>2</v>
      </c>
      <c r="K1406" t="s">
        <v>21</v>
      </c>
      <c r="L1406">
        <v>13000</v>
      </c>
      <c r="M1406">
        <v>12000</v>
      </c>
      <c r="N1406">
        <f>Table4[[#This Row],[Qty]]*Table4[[#This Row],[Price]]</f>
        <v>26000</v>
      </c>
      <c r="O1406">
        <f>Table4[[#This Row],[Qty]]*Table4[[#This Row],[Cost]]</f>
        <v>24000</v>
      </c>
      <c r="P1406">
        <f>Table4[[#This Row],[Total Sales]]-Table4[[#This Row],[COGS]]</f>
        <v>2000</v>
      </c>
      <c r="Q1406" s="1">
        <f>WEEKDAY(Table4[[#This Row],[Sales Date]])</f>
        <v>3</v>
      </c>
    </row>
    <row r="1407" spans="2:17" x14ac:dyDescent="0.25">
      <c r="B1407" t="s">
        <v>2197</v>
      </c>
      <c r="C1407" s="9">
        <v>43960</v>
      </c>
      <c r="D1407" t="s">
        <v>1322</v>
      </c>
      <c r="E1407" t="s">
        <v>16</v>
      </c>
      <c r="F1407" t="s">
        <v>17</v>
      </c>
      <c r="G1407" t="s">
        <v>18</v>
      </c>
      <c r="H1407" t="s">
        <v>26</v>
      </c>
      <c r="I1407" t="s">
        <v>20</v>
      </c>
      <c r="J1407">
        <v>2</v>
      </c>
      <c r="K1407" t="s">
        <v>21</v>
      </c>
      <c r="L1407">
        <v>6700</v>
      </c>
      <c r="M1407">
        <v>5000</v>
      </c>
      <c r="N1407">
        <f>Table4[[#This Row],[Qty]]*Table4[[#This Row],[Price]]</f>
        <v>13400</v>
      </c>
      <c r="O1407">
        <f>Table4[[#This Row],[Qty]]*Table4[[#This Row],[Cost]]</f>
        <v>10000</v>
      </c>
      <c r="P1407">
        <f>Table4[[#This Row],[Total Sales]]-Table4[[#This Row],[COGS]]</f>
        <v>3400</v>
      </c>
      <c r="Q1407" s="1">
        <f>WEEKDAY(Table4[[#This Row],[Sales Date]])</f>
        <v>7</v>
      </c>
    </row>
    <row r="1408" spans="2:17" x14ac:dyDescent="0.25">
      <c r="B1408" t="s">
        <v>2198</v>
      </c>
      <c r="C1408" s="9">
        <v>43961</v>
      </c>
      <c r="D1408" t="s">
        <v>1324</v>
      </c>
      <c r="E1408" t="s">
        <v>16</v>
      </c>
      <c r="F1408" t="s">
        <v>24</v>
      </c>
      <c r="G1408" t="s">
        <v>25</v>
      </c>
      <c r="H1408" t="s">
        <v>33</v>
      </c>
      <c r="I1408" t="s">
        <v>20</v>
      </c>
      <c r="J1408">
        <v>1</v>
      </c>
      <c r="K1408" t="s">
        <v>21</v>
      </c>
      <c r="L1408">
        <v>6700</v>
      </c>
      <c r="M1408">
        <v>5001</v>
      </c>
      <c r="N1408">
        <f>Table4[[#This Row],[Qty]]*Table4[[#This Row],[Price]]</f>
        <v>6700</v>
      </c>
      <c r="O1408">
        <f>Table4[[#This Row],[Qty]]*Table4[[#This Row],[Cost]]</f>
        <v>5001</v>
      </c>
      <c r="P1408">
        <f>Table4[[#This Row],[Total Sales]]-Table4[[#This Row],[COGS]]</f>
        <v>1699</v>
      </c>
      <c r="Q1408" s="1">
        <f>WEEKDAY(Table4[[#This Row],[Sales Date]])</f>
        <v>1</v>
      </c>
    </row>
    <row r="1409" spans="2:17" x14ac:dyDescent="0.25">
      <c r="B1409" t="s">
        <v>2199</v>
      </c>
      <c r="C1409" s="9">
        <v>43962</v>
      </c>
      <c r="E1409" t="s">
        <v>30</v>
      </c>
      <c r="F1409" t="s">
        <v>31</v>
      </c>
      <c r="G1409" t="s">
        <v>32</v>
      </c>
      <c r="H1409" t="s">
        <v>19</v>
      </c>
      <c r="I1409" t="s">
        <v>20</v>
      </c>
      <c r="J1409">
        <v>1</v>
      </c>
      <c r="K1409" t="s">
        <v>21</v>
      </c>
      <c r="L1409">
        <v>6700</v>
      </c>
      <c r="M1409">
        <v>5002</v>
      </c>
      <c r="N1409">
        <f>Table4[[#This Row],[Qty]]*Table4[[#This Row],[Price]]</f>
        <v>6700</v>
      </c>
      <c r="O1409">
        <f>Table4[[#This Row],[Qty]]*Table4[[#This Row],[Cost]]</f>
        <v>5002</v>
      </c>
      <c r="P1409">
        <f>Table4[[#This Row],[Total Sales]]-Table4[[#This Row],[COGS]]</f>
        <v>1698</v>
      </c>
      <c r="Q1409" s="1">
        <f>WEEKDAY(Table4[[#This Row],[Sales Date]])</f>
        <v>2</v>
      </c>
    </row>
    <row r="1410" spans="2:17" x14ac:dyDescent="0.25">
      <c r="B1410" t="s">
        <v>2200</v>
      </c>
      <c r="C1410" s="9">
        <v>43963</v>
      </c>
      <c r="D1410" t="s">
        <v>1327</v>
      </c>
      <c r="E1410" t="s">
        <v>30</v>
      </c>
      <c r="F1410" t="s">
        <v>36</v>
      </c>
      <c r="G1410" t="s">
        <v>37</v>
      </c>
      <c r="H1410" t="s">
        <v>26</v>
      </c>
      <c r="I1410" t="s">
        <v>20</v>
      </c>
      <c r="J1410">
        <v>2</v>
      </c>
      <c r="K1410" t="s">
        <v>21</v>
      </c>
      <c r="L1410">
        <v>6700</v>
      </c>
      <c r="M1410">
        <v>5000</v>
      </c>
      <c r="N1410">
        <f>Table4[[#This Row],[Qty]]*Table4[[#This Row],[Price]]</f>
        <v>13400</v>
      </c>
      <c r="O1410">
        <f>Table4[[#This Row],[Qty]]*Table4[[#This Row],[Cost]]</f>
        <v>10000</v>
      </c>
      <c r="P1410">
        <f>Table4[[#This Row],[Total Sales]]-Table4[[#This Row],[COGS]]</f>
        <v>3400</v>
      </c>
      <c r="Q1410" s="1">
        <f>WEEKDAY(Table4[[#This Row],[Sales Date]])</f>
        <v>3</v>
      </c>
    </row>
    <row r="1411" spans="2:17" x14ac:dyDescent="0.25">
      <c r="B1411" t="s">
        <v>2201</v>
      </c>
      <c r="C1411" s="9">
        <v>43964</v>
      </c>
      <c r="D1411" t="s">
        <v>1329</v>
      </c>
      <c r="E1411" t="s">
        <v>30</v>
      </c>
      <c r="F1411" t="s">
        <v>17</v>
      </c>
      <c r="G1411" t="s">
        <v>18</v>
      </c>
      <c r="H1411" t="s">
        <v>33</v>
      </c>
      <c r="I1411" t="s">
        <v>39</v>
      </c>
      <c r="J1411">
        <v>2</v>
      </c>
      <c r="K1411" t="s">
        <v>21</v>
      </c>
      <c r="L1411">
        <v>6700</v>
      </c>
      <c r="M1411">
        <v>5001</v>
      </c>
      <c r="N1411">
        <f>Table4[[#This Row],[Qty]]*Table4[[#This Row],[Price]]</f>
        <v>13400</v>
      </c>
      <c r="O1411">
        <f>Table4[[#This Row],[Qty]]*Table4[[#This Row],[Cost]]</f>
        <v>10002</v>
      </c>
      <c r="P1411">
        <f>Table4[[#This Row],[Total Sales]]-Table4[[#This Row],[COGS]]</f>
        <v>3398</v>
      </c>
      <c r="Q1411" s="1">
        <f>WEEKDAY(Table4[[#This Row],[Sales Date]])</f>
        <v>4</v>
      </c>
    </row>
    <row r="1412" spans="2:17" x14ac:dyDescent="0.25">
      <c r="B1412" t="s">
        <v>2202</v>
      </c>
      <c r="C1412" s="9">
        <v>43965</v>
      </c>
      <c r="D1412" t="s">
        <v>1331</v>
      </c>
      <c r="E1412" t="s">
        <v>30</v>
      </c>
      <c r="F1412" t="s">
        <v>17</v>
      </c>
      <c r="G1412" t="s">
        <v>18</v>
      </c>
      <c r="H1412" t="s">
        <v>19</v>
      </c>
      <c r="I1412" t="s">
        <v>20</v>
      </c>
      <c r="J1412">
        <v>1</v>
      </c>
      <c r="K1412" t="s">
        <v>21</v>
      </c>
      <c r="L1412">
        <v>6700</v>
      </c>
      <c r="M1412">
        <v>5002</v>
      </c>
      <c r="N1412">
        <f>Table4[[#This Row],[Qty]]*Table4[[#This Row],[Price]]</f>
        <v>6700</v>
      </c>
      <c r="O1412">
        <f>Table4[[#This Row],[Qty]]*Table4[[#This Row],[Cost]]</f>
        <v>5002</v>
      </c>
      <c r="P1412">
        <f>Table4[[#This Row],[Total Sales]]-Table4[[#This Row],[COGS]]</f>
        <v>1698</v>
      </c>
      <c r="Q1412" s="1">
        <f>WEEKDAY(Table4[[#This Row],[Sales Date]])</f>
        <v>5</v>
      </c>
    </row>
    <row r="1413" spans="2:17" x14ac:dyDescent="0.25">
      <c r="B1413" t="s">
        <v>2203</v>
      </c>
      <c r="C1413" s="9">
        <v>43966</v>
      </c>
      <c r="D1413" t="s">
        <v>1333</v>
      </c>
      <c r="E1413" t="s">
        <v>16</v>
      </c>
      <c r="F1413" t="s">
        <v>24</v>
      </c>
      <c r="G1413" t="s">
        <v>25</v>
      </c>
      <c r="H1413" t="s">
        <v>26</v>
      </c>
      <c r="I1413" t="s">
        <v>46</v>
      </c>
      <c r="J1413">
        <v>4</v>
      </c>
      <c r="K1413" t="s">
        <v>21</v>
      </c>
      <c r="L1413">
        <v>6700</v>
      </c>
      <c r="M1413">
        <v>5000</v>
      </c>
      <c r="N1413">
        <f>Table4[[#This Row],[Qty]]*Table4[[#This Row],[Price]]</f>
        <v>26800</v>
      </c>
      <c r="O1413">
        <f>Table4[[#This Row],[Qty]]*Table4[[#This Row],[Cost]]</f>
        <v>20000</v>
      </c>
      <c r="P1413">
        <f>Table4[[#This Row],[Total Sales]]-Table4[[#This Row],[COGS]]</f>
        <v>6800</v>
      </c>
      <c r="Q1413" s="1">
        <f>WEEKDAY(Table4[[#This Row],[Sales Date]])</f>
        <v>6</v>
      </c>
    </row>
    <row r="1414" spans="2:17" x14ac:dyDescent="0.25">
      <c r="B1414" t="s">
        <v>2204</v>
      </c>
      <c r="C1414" s="9">
        <v>43967</v>
      </c>
      <c r="D1414" t="s">
        <v>1335</v>
      </c>
      <c r="E1414" t="s">
        <v>30</v>
      </c>
      <c r="F1414" t="s">
        <v>17</v>
      </c>
      <c r="G1414" t="s">
        <v>18</v>
      </c>
      <c r="H1414" t="s">
        <v>33</v>
      </c>
      <c r="I1414" t="s">
        <v>39</v>
      </c>
      <c r="J1414">
        <v>4</v>
      </c>
      <c r="K1414" t="s">
        <v>21</v>
      </c>
      <c r="L1414">
        <v>6700</v>
      </c>
      <c r="M1414">
        <v>5000</v>
      </c>
      <c r="N1414">
        <f>Table4[[#This Row],[Qty]]*Table4[[#This Row],[Price]]</f>
        <v>26800</v>
      </c>
      <c r="O1414">
        <f>Table4[[#This Row],[Qty]]*Table4[[#This Row],[Cost]]</f>
        <v>20000</v>
      </c>
      <c r="P1414">
        <f>Table4[[#This Row],[Total Sales]]-Table4[[#This Row],[COGS]]</f>
        <v>6800</v>
      </c>
      <c r="Q1414" s="1">
        <f>WEEKDAY(Table4[[#This Row],[Sales Date]])</f>
        <v>7</v>
      </c>
    </row>
    <row r="1415" spans="2:17" x14ac:dyDescent="0.25">
      <c r="B1415" t="s">
        <v>2205</v>
      </c>
      <c r="C1415" s="9">
        <v>43968</v>
      </c>
      <c r="D1415" t="s">
        <v>1337</v>
      </c>
      <c r="E1415" t="s">
        <v>30</v>
      </c>
      <c r="F1415" t="s">
        <v>24</v>
      </c>
      <c r="G1415" t="s">
        <v>25</v>
      </c>
      <c r="H1415" t="s">
        <v>19</v>
      </c>
      <c r="I1415" t="s">
        <v>20</v>
      </c>
      <c r="J1415">
        <v>4</v>
      </c>
      <c r="K1415" t="s">
        <v>21</v>
      </c>
      <c r="L1415">
        <v>6700</v>
      </c>
      <c r="M1415">
        <v>5000</v>
      </c>
      <c r="N1415">
        <f>Table4[[#This Row],[Qty]]*Table4[[#This Row],[Price]]</f>
        <v>26800</v>
      </c>
      <c r="O1415">
        <f>Table4[[#This Row],[Qty]]*Table4[[#This Row],[Cost]]</f>
        <v>20000</v>
      </c>
      <c r="P1415">
        <f>Table4[[#This Row],[Total Sales]]-Table4[[#This Row],[COGS]]</f>
        <v>6800</v>
      </c>
      <c r="Q1415" s="1">
        <f>WEEKDAY(Table4[[#This Row],[Sales Date]])</f>
        <v>1</v>
      </c>
    </row>
    <row r="1416" spans="2:17" x14ac:dyDescent="0.25">
      <c r="B1416" t="s">
        <v>2206</v>
      </c>
      <c r="C1416" s="9">
        <v>43966</v>
      </c>
      <c r="D1416" t="s">
        <v>1339</v>
      </c>
      <c r="E1416" t="s">
        <v>16</v>
      </c>
      <c r="F1416" t="s">
        <v>31</v>
      </c>
      <c r="G1416" t="s">
        <v>32</v>
      </c>
      <c r="H1416" t="s">
        <v>26</v>
      </c>
      <c r="I1416" t="s">
        <v>20</v>
      </c>
      <c r="J1416">
        <v>4</v>
      </c>
      <c r="K1416" t="s">
        <v>21</v>
      </c>
      <c r="L1416">
        <v>6700</v>
      </c>
      <c r="M1416">
        <v>5000</v>
      </c>
      <c r="N1416">
        <f>Table4[[#This Row],[Qty]]*Table4[[#This Row],[Price]]</f>
        <v>26800</v>
      </c>
      <c r="O1416">
        <f>Table4[[#This Row],[Qty]]*Table4[[#This Row],[Cost]]</f>
        <v>20000</v>
      </c>
      <c r="P1416">
        <f>Table4[[#This Row],[Total Sales]]-Table4[[#This Row],[COGS]]</f>
        <v>6800</v>
      </c>
      <c r="Q1416" s="1">
        <f>WEEKDAY(Table4[[#This Row],[Sales Date]])</f>
        <v>6</v>
      </c>
    </row>
    <row r="1417" spans="2:17" x14ac:dyDescent="0.25">
      <c r="B1417" t="s">
        <v>2207</v>
      </c>
      <c r="C1417" s="9">
        <v>43970</v>
      </c>
      <c r="D1417" t="s">
        <v>1341</v>
      </c>
      <c r="E1417" t="s">
        <v>30</v>
      </c>
      <c r="F1417" t="s">
        <v>36</v>
      </c>
      <c r="G1417" t="s">
        <v>37</v>
      </c>
      <c r="H1417" t="s">
        <v>33</v>
      </c>
      <c r="I1417" t="s">
        <v>46</v>
      </c>
      <c r="J1417">
        <v>4</v>
      </c>
      <c r="K1417" t="s">
        <v>21</v>
      </c>
      <c r="L1417">
        <v>6700</v>
      </c>
      <c r="M1417">
        <v>5000</v>
      </c>
      <c r="N1417">
        <f>Table4[[#This Row],[Qty]]*Table4[[#This Row],[Price]]</f>
        <v>26800</v>
      </c>
      <c r="O1417">
        <f>Table4[[#This Row],[Qty]]*Table4[[#This Row],[Cost]]</f>
        <v>20000</v>
      </c>
      <c r="P1417">
        <f>Table4[[#This Row],[Total Sales]]-Table4[[#This Row],[COGS]]</f>
        <v>6800</v>
      </c>
      <c r="Q1417" s="1">
        <f>WEEKDAY(Table4[[#This Row],[Sales Date]])</f>
        <v>3</v>
      </c>
    </row>
    <row r="1418" spans="2:17" x14ac:dyDescent="0.25">
      <c r="B1418" t="s">
        <v>2208</v>
      </c>
      <c r="C1418" s="9">
        <v>43971</v>
      </c>
      <c r="D1418" t="s">
        <v>1343</v>
      </c>
      <c r="E1418" t="s">
        <v>30</v>
      </c>
      <c r="F1418" t="s">
        <v>17</v>
      </c>
      <c r="G1418" t="s">
        <v>18</v>
      </c>
      <c r="H1418" t="s">
        <v>19</v>
      </c>
      <c r="I1418" t="s">
        <v>20</v>
      </c>
      <c r="J1418">
        <v>4</v>
      </c>
      <c r="K1418" t="s">
        <v>21</v>
      </c>
      <c r="L1418">
        <v>6700</v>
      </c>
      <c r="M1418">
        <v>5000</v>
      </c>
      <c r="N1418">
        <f>Table4[[#This Row],[Qty]]*Table4[[#This Row],[Price]]</f>
        <v>26800</v>
      </c>
      <c r="O1418">
        <f>Table4[[#This Row],[Qty]]*Table4[[#This Row],[Cost]]</f>
        <v>20000</v>
      </c>
      <c r="P1418">
        <f>Table4[[#This Row],[Total Sales]]-Table4[[#This Row],[COGS]]</f>
        <v>6800</v>
      </c>
      <c r="Q1418" s="1">
        <f>WEEKDAY(Table4[[#This Row],[Sales Date]])</f>
        <v>4</v>
      </c>
    </row>
    <row r="1419" spans="2:17" x14ac:dyDescent="0.25">
      <c r="B1419" t="s">
        <v>2209</v>
      </c>
      <c r="C1419" s="9">
        <v>43972</v>
      </c>
      <c r="D1419" t="s">
        <v>1345</v>
      </c>
      <c r="E1419" t="s">
        <v>30</v>
      </c>
      <c r="F1419" t="s">
        <v>17</v>
      </c>
      <c r="G1419" t="s">
        <v>18</v>
      </c>
      <c r="H1419" t="s">
        <v>33</v>
      </c>
      <c r="I1419" t="s">
        <v>39</v>
      </c>
      <c r="J1419">
        <v>4</v>
      </c>
      <c r="K1419" t="s">
        <v>21</v>
      </c>
      <c r="L1419">
        <v>200</v>
      </c>
      <c r="M1419">
        <v>190</v>
      </c>
      <c r="N1419">
        <f>Table4[[#This Row],[Qty]]*Table4[[#This Row],[Price]]</f>
        <v>800</v>
      </c>
      <c r="O1419">
        <f>Table4[[#This Row],[Qty]]*Table4[[#This Row],[Cost]]</f>
        <v>760</v>
      </c>
      <c r="P1419">
        <f>Table4[[#This Row],[Total Sales]]-Table4[[#This Row],[COGS]]</f>
        <v>40</v>
      </c>
      <c r="Q1419" s="1">
        <f>WEEKDAY(Table4[[#This Row],[Sales Date]])</f>
        <v>5</v>
      </c>
    </row>
    <row r="1420" spans="2:17" x14ac:dyDescent="0.25">
      <c r="B1420" t="s">
        <v>2210</v>
      </c>
      <c r="C1420" s="9">
        <v>43973</v>
      </c>
      <c r="D1420" t="s">
        <v>1347</v>
      </c>
      <c r="E1420" t="s">
        <v>30</v>
      </c>
      <c r="F1420" t="s">
        <v>24</v>
      </c>
      <c r="G1420" t="s">
        <v>25</v>
      </c>
      <c r="H1420" t="s">
        <v>19</v>
      </c>
      <c r="I1420" t="s">
        <v>20</v>
      </c>
      <c r="J1420">
        <v>1</v>
      </c>
      <c r="K1420" t="s">
        <v>21</v>
      </c>
      <c r="L1420">
        <v>2250</v>
      </c>
      <c r="M1420">
        <v>2200</v>
      </c>
      <c r="N1420">
        <f>Table4[[#This Row],[Qty]]*Table4[[#This Row],[Price]]</f>
        <v>2250</v>
      </c>
      <c r="O1420">
        <f>Table4[[#This Row],[Qty]]*Table4[[#This Row],[Cost]]</f>
        <v>2200</v>
      </c>
      <c r="P1420">
        <f>Table4[[#This Row],[Total Sales]]-Table4[[#This Row],[COGS]]</f>
        <v>50</v>
      </c>
      <c r="Q1420" s="1">
        <f>WEEKDAY(Table4[[#This Row],[Sales Date]])</f>
        <v>6</v>
      </c>
    </row>
    <row r="1421" spans="2:17" x14ac:dyDescent="0.25">
      <c r="B1421" t="s">
        <v>2211</v>
      </c>
      <c r="C1421" s="9">
        <v>43974</v>
      </c>
      <c r="D1421" t="s">
        <v>1349</v>
      </c>
      <c r="E1421" t="s">
        <v>16</v>
      </c>
      <c r="F1421" t="s">
        <v>31</v>
      </c>
      <c r="G1421" t="s">
        <v>32</v>
      </c>
      <c r="H1421" t="s">
        <v>26</v>
      </c>
      <c r="I1421" t="s">
        <v>20</v>
      </c>
      <c r="J1421">
        <v>1</v>
      </c>
      <c r="K1421" t="s">
        <v>21</v>
      </c>
      <c r="L1421">
        <v>100</v>
      </c>
      <c r="M1421">
        <v>90</v>
      </c>
      <c r="N1421">
        <f>Table4[[#This Row],[Qty]]*Table4[[#This Row],[Price]]</f>
        <v>100</v>
      </c>
      <c r="O1421">
        <f>Table4[[#This Row],[Qty]]*Table4[[#This Row],[Cost]]</f>
        <v>90</v>
      </c>
      <c r="P1421">
        <f>Table4[[#This Row],[Total Sales]]-Table4[[#This Row],[COGS]]</f>
        <v>10</v>
      </c>
      <c r="Q1421" s="1">
        <f>WEEKDAY(Table4[[#This Row],[Sales Date]])</f>
        <v>7</v>
      </c>
    </row>
    <row r="1422" spans="2:17" x14ac:dyDescent="0.25">
      <c r="B1422" t="s">
        <v>2212</v>
      </c>
      <c r="C1422" s="9">
        <v>43975</v>
      </c>
      <c r="D1422" t="s">
        <v>1351</v>
      </c>
      <c r="E1422" t="s">
        <v>30</v>
      </c>
      <c r="F1422" t="s">
        <v>36</v>
      </c>
      <c r="G1422" t="s">
        <v>37</v>
      </c>
      <c r="H1422" t="s">
        <v>33</v>
      </c>
      <c r="I1422" t="s">
        <v>46</v>
      </c>
      <c r="J1422">
        <v>2</v>
      </c>
      <c r="K1422" t="s">
        <v>21</v>
      </c>
      <c r="L1422">
        <v>100</v>
      </c>
      <c r="M1422">
        <v>80</v>
      </c>
      <c r="N1422">
        <f>Table4[[#This Row],[Qty]]*Table4[[#This Row],[Price]]</f>
        <v>200</v>
      </c>
      <c r="O1422">
        <f>Table4[[#This Row],[Qty]]*Table4[[#This Row],[Cost]]</f>
        <v>160</v>
      </c>
      <c r="P1422">
        <f>Table4[[#This Row],[Total Sales]]-Table4[[#This Row],[COGS]]</f>
        <v>40</v>
      </c>
      <c r="Q1422" s="1">
        <f>WEEKDAY(Table4[[#This Row],[Sales Date]])</f>
        <v>1</v>
      </c>
    </row>
    <row r="1423" spans="2:17" x14ac:dyDescent="0.25">
      <c r="B1423" t="s">
        <v>2213</v>
      </c>
      <c r="C1423" s="9">
        <v>43976</v>
      </c>
      <c r="D1423" t="s">
        <v>1353</v>
      </c>
      <c r="E1423" t="s">
        <v>30</v>
      </c>
      <c r="F1423" t="s">
        <v>17</v>
      </c>
      <c r="G1423" t="s">
        <v>18</v>
      </c>
      <c r="H1423" t="s">
        <v>19</v>
      </c>
      <c r="I1423" t="s">
        <v>20</v>
      </c>
      <c r="J1423">
        <v>2</v>
      </c>
      <c r="K1423" t="s">
        <v>21</v>
      </c>
      <c r="L1423">
        <v>2000</v>
      </c>
      <c r="M1423">
        <v>1850</v>
      </c>
      <c r="N1423">
        <f>Table4[[#This Row],[Qty]]*Table4[[#This Row],[Price]]</f>
        <v>4000</v>
      </c>
      <c r="O1423">
        <f>Table4[[#This Row],[Qty]]*Table4[[#This Row],[Cost]]</f>
        <v>3700</v>
      </c>
      <c r="P1423">
        <f>Table4[[#This Row],[Total Sales]]-Table4[[#This Row],[COGS]]</f>
        <v>300</v>
      </c>
      <c r="Q1423" s="1">
        <f>WEEKDAY(Table4[[#This Row],[Sales Date]])</f>
        <v>2</v>
      </c>
    </row>
    <row r="1424" spans="2:17" x14ac:dyDescent="0.25">
      <c r="B1424" t="s">
        <v>2214</v>
      </c>
      <c r="C1424" s="9">
        <v>43977</v>
      </c>
      <c r="D1424" t="s">
        <v>1355</v>
      </c>
      <c r="E1424" t="s">
        <v>30</v>
      </c>
      <c r="F1424" t="s">
        <v>17</v>
      </c>
      <c r="G1424" t="s">
        <v>18</v>
      </c>
      <c r="H1424" t="s">
        <v>26</v>
      </c>
      <c r="I1424" t="s">
        <v>20</v>
      </c>
      <c r="J1424">
        <v>1</v>
      </c>
      <c r="K1424" t="s">
        <v>21</v>
      </c>
      <c r="L1424">
        <v>9500</v>
      </c>
      <c r="M1424">
        <v>8000</v>
      </c>
      <c r="N1424">
        <f>Table4[[#This Row],[Qty]]*Table4[[#This Row],[Price]]</f>
        <v>9500</v>
      </c>
      <c r="O1424">
        <f>Table4[[#This Row],[Qty]]*Table4[[#This Row],[Cost]]</f>
        <v>8000</v>
      </c>
      <c r="P1424">
        <f>Table4[[#This Row],[Total Sales]]-Table4[[#This Row],[COGS]]</f>
        <v>1500</v>
      </c>
      <c r="Q1424" s="1">
        <f>WEEKDAY(Table4[[#This Row],[Sales Date]])</f>
        <v>3</v>
      </c>
    </row>
    <row r="1425" spans="2:17" x14ac:dyDescent="0.25">
      <c r="B1425" t="s">
        <v>2215</v>
      </c>
      <c r="C1425" s="9">
        <v>43978</v>
      </c>
      <c r="D1425" t="s">
        <v>1357</v>
      </c>
      <c r="E1425" t="s">
        <v>30</v>
      </c>
      <c r="F1425" t="s">
        <v>24</v>
      </c>
      <c r="G1425" t="s">
        <v>25</v>
      </c>
      <c r="H1425" t="s">
        <v>33</v>
      </c>
      <c r="I1425" t="s">
        <v>20</v>
      </c>
      <c r="J1425">
        <v>1</v>
      </c>
      <c r="K1425" t="s">
        <v>21</v>
      </c>
      <c r="L1425">
        <v>4700</v>
      </c>
      <c r="M1425">
        <v>4000</v>
      </c>
      <c r="N1425">
        <f>Table4[[#This Row],[Qty]]*Table4[[#This Row],[Price]]</f>
        <v>4700</v>
      </c>
      <c r="O1425">
        <f>Table4[[#This Row],[Qty]]*Table4[[#This Row],[Cost]]</f>
        <v>4000</v>
      </c>
      <c r="P1425">
        <f>Table4[[#This Row],[Total Sales]]-Table4[[#This Row],[COGS]]</f>
        <v>700</v>
      </c>
      <c r="Q1425" s="1">
        <f>WEEKDAY(Table4[[#This Row],[Sales Date]])</f>
        <v>4</v>
      </c>
    </row>
    <row r="1426" spans="2:17" x14ac:dyDescent="0.25">
      <c r="B1426" t="s">
        <v>2216</v>
      </c>
      <c r="C1426" s="9">
        <v>43976</v>
      </c>
      <c r="D1426" t="s">
        <v>1359</v>
      </c>
      <c r="E1426" t="s">
        <v>30</v>
      </c>
      <c r="F1426" t="s">
        <v>31</v>
      </c>
      <c r="G1426" t="s">
        <v>32</v>
      </c>
      <c r="H1426" t="s">
        <v>19</v>
      </c>
      <c r="I1426" t="s">
        <v>20</v>
      </c>
      <c r="J1426">
        <v>2</v>
      </c>
      <c r="K1426" t="s">
        <v>21</v>
      </c>
      <c r="L1426">
        <v>400</v>
      </c>
      <c r="M1426">
        <v>360</v>
      </c>
      <c r="N1426">
        <f>Table4[[#This Row],[Qty]]*Table4[[#This Row],[Price]]</f>
        <v>800</v>
      </c>
      <c r="O1426">
        <f>Table4[[#This Row],[Qty]]*Table4[[#This Row],[Cost]]</f>
        <v>720</v>
      </c>
      <c r="P1426">
        <f>Table4[[#This Row],[Total Sales]]-Table4[[#This Row],[COGS]]</f>
        <v>80</v>
      </c>
      <c r="Q1426" s="1">
        <f>WEEKDAY(Table4[[#This Row],[Sales Date]])</f>
        <v>2</v>
      </c>
    </row>
    <row r="1427" spans="2:17" x14ac:dyDescent="0.25">
      <c r="B1427" t="s">
        <v>2217</v>
      </c>
      <c r="C1427" s="9">
        <v>43980</v>
      </c>
      <c r="D1427" t="s">
        <v>1361</v>
      </c>
      <c r="E1427" t="s">
        <v>30</v>
      </c>
      <c r="F1427" t="s">
        <v>36</v>
      </c>
      <c r="G1427" t="s">
        <v>37</v>
      </c>
      <c r="H1427" t="s">
        <v>26</v>
      </c>
      <c r="I1427" t="s">
        <v>39</v>
      </c>
      <c r="J1427">
        <v>2</v>
      </c>
      <c r="K1427" t="s">
        <v>21</v>
      </c>
      <c r="L1427">
        <v>100</v>
      </c>
      <c r="M1427">
        <v>90</v>
      </c>
      <c r="N1427">
        <f>Table4[[#This Row],[Qty]]*Table4[[#This Row],[Price]]</f>
        <v>200</v>
      </c>
      <c r="O1427">
        <f>Table4[[#This Row],[Qty]]*Table4[[#This Row],[Cost]]</f>
        <v>180</v>
      </c>
      <c r="P1427">
        <f>Table4[[#This Row],[Total Sales]]-Table4[[#This Row],[COGS]]</f>
        <v>20</v>
      </c>
      <c r="Q1427" s="1">
        <f>WEEKDAY(Table4[[#This Row],[Sales Date]])</f>
        <v>6</v>
      </c>
    </row>
    <row r="1428" spans="2:17" x14ac:dyDescent="0.25">
      <c r="B1428" t="s">
        <v>2218</v>
      </c>
      <c r="C1428" s="9">
        <v>43981</v>
      </c>
      <c r="D1428" t="s">
        <v>1363</v>
      </c>
      <c r="E1428" t="s">
        <v>30</v>
      </c>
      <c r="F1428" t="s">
        <v>17</v>
      </c>
      <c r="G1428" t="s">
        <v>18</v>
      </c>
      <c r="H1428" t="s">
        <v>33</v>
      </c>
      <c r="I1428" t="s">
        <v>20</v>
      </c>
      <c r="J1428">
        <v>1</v>
      </c>
      <c r="K1428" t="s">
        <v>21</v>
      </c>
      <c r="L1428">
        <v>1600</v>
      </c>
      <c r="M1428">
        <v>1590</v>
      </c>
      <c r="N1428">
        <f>Table4[[#This Row],[Qty]]*Table4[[#This Row],[Price]]</f>
        <v>1600</v>
      </c>
      <c r="O1428">
        <f>Table4[[#This Row],[Qty]]*Table4[[#This Row],[Cost]]</f>
        <v>1590</v>
      </c>
      <c r="P1428">
        <f>Table4[[#This Row],[Total Sales]]-Table4[[#This Row],[COGS]]</f>
        <v>10</v>
      </c>
      <c r="Q1428" s="1">
        <f>WEEKDAY(Table4[[#This Row],[Sales Date]])</f>
        <v>7</v>
      </c>
    </row>
    <row r="1429" spans="2:17" x14ac:dyDescent="0.25">
      <c r="B1429" t="s">
        <v>2219</v>
      </c>
      <c r="C1429" s="9">
        <v>43982</v>
      </c>
      <c r="D1429" t="s">
        <v>1365</v>
      </c>
      <c r="E1429" t="s">
        <v>30</v>
      </c>
      <c r="F1429" t="s">
        <v>17</v>
      </c>
      <c r="G1429" t="s">
        <v>18</v>
      </c>
      <c r="H1429" t="s">
        <v>19</v>
      </c>
      <c r="I1429" t="s">
        <v>20</v>
      </c>
      <c r="J1429">
        <v>1</v>
      </c>
      <c r="K1429" t="s">
        <v>21</v>
      </c>
      <c r="L1429">
        <v>50</v>
      </c>
      <c r="M1429">
        <v>45</v>
      </c>
      <c r="N1429">
        <f>Table4[[#This Row],[Qty]]*Table4[[#This Row],[Price]]</f>
        <v>50</v>
      </c>
      <c r="O1429">
        <f>Table4[[#This Row],[Qty]]*Table4[[#This Row],[Cost]]</f>
        <v>45</v>
      </c>
      <c r="P1429">
        <f>Table4[[#This Row],[Total Sales]]-Table4[[#This Row],[COGS]]</f>
        <v>5</v>
      </c>
      <c r="Q1429" s="1">
        <f>WEEKDAY(Table4[[#This Row],[Sales Date]])</f>
        <v>1</v>
      </c>
    </row>
    <row r="1430" spans="2:17" x14ac:dyDescent="0.25">
      <c r="B1430" t="s">
        <v>2220</v>
      </c>
      <c r="C1430" s="9">
        <v>43952</v>
      </c>
      <c r="D1430" t="s">
        <v>1367</v>
      </c>
      <c r="E1430" t="s">
        <v>30</v>
      </c>
      <c r="F1430" t="s">
        <v>17</v>
      </c>
      <c r="G1430" t="s">
        <v>18</v>
      </c>
      <c r="H1430" t="s">
        <v>26</v>
      </c>
      <c r="I1430" t="s">
        <v>20</v>
      </c>
      <c r="J1430">
        <v>2</v>
      </c>
      <c r="K1430" t="s">
        <v>21</v>
      </c>
      <c r="L1430">
        <v>600</v>
      </c>
      <c r="M1430">
        <v>450</v>
      </c>
      <c r="N1430">
        <f>Table4[[#This Row],[Qty]]*Table4[[#This Row],[Price]]</f>
        <v>1200</v>
      </c>
      <c r="O1430">
        <f>Table4[[#This Row],[Qty]]*Table4[[#This Row],[Cost]]</f>
        <v>900</v>
      </c>
      <c r="P1430">
        <f>Table4[[#This Row],[Total Sales]]-Table4[[#This Row],[COGS]]</f>
        <v>300</v>
      </c>
      <c r="Q1430" s="1">
        <f>WEEKDAY(Table4[[#This Row],[Sales Date]])</f>
        <v>6</v>
      </c>
    </row>
    <row r="1431" spans="2:17" x14ac:dyDescent="0.25">
      <c r="B1431" t="s">
        <v>2221</v>
      </c>
      <c r="C1431" s="9">
        <v>43953</v>
      </c>
      <c r="D1431" t="s">
        <v>1369</v>
      </c>
      <c r="E1431" t="s">
        <v>30</v>
      </c>
      <c r="F1431" t="s">
        <v>17</v>
      </c>
      <c r="G1431" t="s">
        <v>18</v>
      </c>
      <c r="H1431" t="s">
        <v>33</v>
      </c>
      <c r="I1431" t="s">
        <v>20</v>
      </c>
      <c r="J1431">
        <v>2</v>
      </c>
      <c r="K1431" t="s">
        <v>21</v>
      </c>
      <c r="L1431">
        <v>170</v>
      </c>
      <c r="M1431">
        <v>150</v>
      </c>
      <c r="N1431">
        <f>Table4[[#This Row],[Qty]]*Table4[[#This Row],[Price]]</f>
        <v>340</v>
      </c>
      <c r="O1431">
        <f>Table4[[#This Row],[Qty]]*Table4[[#This Row],[Cost]]</f>
        <v>300</v>
      </c>
      <c r="P1431">
        <f>Table4[[#This Row],[Total Sales]]-Table4[[#This Row],[COGS]]</f>
        <v>40</v>
      </c>
      <c r="Q1431" s="1">
        <f>WEEKDAY(Table4[[#This Row],[Sales Date]])</f>
        <v>7</v>
      </c>
    </row>
    <row r="1432" spans="2:17" x14ac:dyDescent="0.25">
      <c r="B1432" t="s">
        <v>2222</v>
      </c>
      <c r="C1432" s="9">
        <v>43954</v>
      </c>
      <c r="D1432" t="s">
        <v>1371</v>
      </c>
      <c r="E1432" t="s">
        <v>30</v>
      </c>
      <c r="F1432" t="s">
        <v>17</v>
      </c>
      <c r="G1432" t="s">
        <v>18</v>
      </c>
      <c r="H1432" t="s">
        <v>19</v>
      </c>
      <c r="I1432" t="s">
        <v>39</v>
      </c>
      <c r="J1432">
        <v>1</v>
      </c>
      <c r="K1432" t="s">
        <v>21</v>
      </c>
      <c r="L1432">
        <v>25</v>
      </c>
      <c r="M1432">
        <v>20</v>
      </c>
      <c r="N1432">
        <f>Table4[[#This Row],[Qty]]*Table4[[#This Row],[Price]]</f>
        <v>25</v>
      </c>
      <c r="O1432">
        <f>Table4[[#This Row],[Qty]]*Table4[[#This Row],[Cost]]</f>
        <v>20</v>
      </c>
      <c r="P1432">
        <f>Table4[[#This Row],[Total Sales]]-Table4[[#This Row],[COGS]]</f>
        <v>5</v>
      </c>
      <c r="Q1432" s="1">
        <f>WEEKDAY(Table4[[#This Row],[Sales Date]])</f>
        <v>1</v>
      </c>
    </row>
    <row r="1433" spans="2:17" x14ac:dyDescent="0.25">
      <c r="B1433" t="s">
        <v>2223</v>
      </c>
      <c r="C1433" s="9">
        <v>43955</v>
      </c>
      <c r="D1433" t="s">
        <v>1373</v>
      </c>
      <c r="E1433" t="s">
        <v>30</v>
      </c>
      <c r="F1433" t="s">
        <v>17</v>
      </c>
      <c r="G1433" t="s">
        <v>18</v>
      </c>
      <c r="H1433" t="s">
        <v>26</v>
      </c>
      <c r="I1433" t="s">
        <v>59</v>
      </c>
      <c r="J1433">
        <v>1</v>
      </c>
      <c r="K1433" t="s">
        <v>21</v>
      </c>
      <c r="L1433">
        <v>6700</v>
      </c>
      <c r="M1433">
        <v>5000</v>
      </c>
      <c r="N1433">
        <f>Table4[[#This Row],[Qty]]*Table4[[#This Row],[Price]]</f>
        <v>6700</v>
      </c>
      <c r="O1433">
        <f>Table4[[#This Row],[Qty]]*Table4[[#This Row],[Cost]]</f>
        <v>5000</v>
      </c>
      <c r="P1433">
        <f>Table4[[#This Row],[Total Sales]]-Table4[[#This Row],[COGS]]</f>
        <v>1700</v>
      </c>
      <c r="Q1433" s="1">
        <f>WEEKDAY(Table4[[#This Row],[Sales Date]])</f>
        <v>2</v>
      </c>
    </row>
    <row r="1434" spans="2:17" x14ac:dyDescent="0.25">
      <c r="B1434" t="s">
        <v>2224</v>
      </c>
      <c r="C1434" s="9">
        <v>43956</v>
      </c>
      <c r="D1434" t="s">
        <v>1375</v>
      </c>
      <c r="E1434" t="s">
        <v>30</v>
      </c>
      <c r="F1434" t="s">
        <v>17</v>
      </c>
      <c r="G1434" t="s">
        <v>18</v>
      </c>
      <c r="H1434" t="s">
        <v>33</v>
      </c>
      <c r="I1434" t="s">
        <v>46</v>
      </c>
      <c r="J1434">
        <v>2</v>
      </c>
      <c r="K1434" t="s">
        <v>21</v>
      </c>
      <c r="L1434">
        <v>6700</v>
      </c>
      <c r="M1434">
        <v>5001</v>
      </c>
      <c r="N1434">
        <f>Table4[[#This Row],[Qty]]*Table4[[#This Row],[Price]]</f>
        <v>13400</v>
      </c>
      <c r="O1434">
        <f>Table4[[#This Row],[Qty]]*Table4[[#This Row],[Cost]]</f>
        <v>10002</v>
      </c>
      <c r="P1434">
        <f>Table4[[#This Row],[Total Sales]]-Table4[[#This Row],[COGS]]</f>
        <v>3398</v>
      </c>
      <c r="Q1434" s="1">
        <f>WEEKDAY(Table4[[#This Row],[Sales Date]])</f>
        <v>3</v>
      </c>
    </row>
    <row r="1435" spans="2:17" x14ac:dyDescent="0.25">
      <c r="B1435" t="s">
        <v>2225</v>
      </c>
      <c r="C1435" s="9">
        <v>43957</v>
      </c>
      <c r="D1435" t="s">
        <v>1377</v>
      </c>
      <c r="E1435" t="s">
        <v>16</v>
      </c>
      <c r="F1435" t="s">
        <v>17</v>
      </c>
      <c r="G1435" t="s">
        <v>18</v>
      </c>
      <c r="H1435" t="s">
        <v>19</v>
      </c>
      <c r="I1435" t="s">
        <v>46</v>
      </c>
      <c r="J1435">
        <v>2</v>
      </c>
      <c r="K1435" t="s">
        <v>21</v>
      </c>
      <c r="L1435">
        <v>6700</v>
      </c>
      <c r="M1435">
        <v>5002</v>
      </c>
      <c r="N1435">
        <f>Table4[[#This Row],[Qty]]*Table4[[#This Row],[Price]]</f>
        <v>13400</v>
      </c>
      <c r="O1435">
        <f>Table4[[#This Row],[Qty]]*Table4[[#This Row],[Cost]]</f>
        <v>10004</v>
      </c>
      <c r="P1435">
        <f>Table4[[#This Row],[Total Sales]]-Table4[[#This Row],[COGS]]</f>
        <v>3396</v>
      </c>
      <c r="Q1435" s="1">
        <f>WEEKDAY(Table4[[#This Row],[Sales Date]])</f>
        <v>4</v>
      </c>
    </row>
    <row r="1436" spans="2:17" x14ac:dyDescent="0.25">
      <c r="B1436" t="s">
        <v>2226</v>
      </c>
      <c r="C1436" s="9">
        <v>43958</v>
      </c>
      <c r="D1436" t="s">
        <v>1379</v>
      </c>
      <c r="E1436" t="s">
        <v>16</v>
      </c>
      <c r="F1436" t="s">
        <v>17</v>
      </c>
      <c r="G1436" t="s">
        <v>18</v>
      </c>
      <c r="H1436" t="s">
        <v>26</v>
      </c>
      <c r="I1436" t="s">
        <v>20</v>
      </c>
      <c r="J1436">
        <v>1</v>
      </c>
      <c r="K1436" t="s">
        <v>21</v>
      </c>
      <c r="L1436">
        <v>22000</v>
      </c>
      <c r="M1436">
        <v>20000</v>
      </c>
      <c r="N1436">
        <f>Table4[[#This Row],[Qty]]*Table4[[#This Row],[Price]]</f>
        <v>22000</v>
      </c>
      <c r="O1436">
        <f>Table4[[#This Row],[Qty]]*Table4[[#This Row],[Cost]]</f>
        <v>20000</v>
      </c>
      <c r="P1436">
        <f>Table4[[#This Row],[Total Sales]]-Table4[[#This Row],[COGS]]</f>
        <v>2000</v>
      </c>
      <c r="Q1436" s="1">
        <f>WEEKDAY(Table4[[#This Row],[Sales Date]])</f>
        <v>5</v>
      </c>
    </row>
    <row r="1437" spans="2:17" x14ac:dyDescent="0.25">
      <c r="B1437" t="s">
        <v>2227</v>
      </c>
      <c r="C1437" s="9">
        <v>43956</v>
      </c>
      <c r="D1437" t="s">
        <v>1381</v>
      </c>
      <c r="E1437" t="s">
        <v>16</v>
      </c>
      <c r="F1437" t="s">
        <v>17</v>
      </c>
      <c r="G1437" t="s">
        <v>18</v>
      </c>
      <c r="H1437" t="s">
        <v>33</v>
      </c>
      <c r="I1437" t="s">
        <v>20</v>
      </c>
      <c r="J1437">
        <v>1</v>
      </c>
      <c r="K1437" t="s">
        <v>27</v>
      </c>
      <c r="L1437">
        <v>11000</v>
      </c>
      <c r="M1437">
        <v>10000</v>
      </c>
      <c r="N1437">
        <f>Table4[[#This Row],[Qty]]*Table4[[#This Row],[Price]]</f>
        <v>11000</v>
      </c>
      <c r="O1437">
        <f>Table4[[#This Row],[Qty]]*Table4[[#This Row],[Cost]]</f>
        <v>10000</v>
      </c>
      <c r="P1437">
        <f>Table4[[#This Row],[Total Sales]]-Table4[[#This Row],[COGS]]</f>
        <v>1000</v>
      </c>
      <c r="Q1437" s="1">
        <f>WEEKDAY(Table4[[#This Row],[Sales Date]])</f>
        <v>3</v>
      </c>
    </row>
    <row r="1438" spans="2:17" x14ac:dyDescent="0.25">
      <c r="B1438" t="s">
        <v>2228</v>
      </c>
      <c r="C1438" s="9">
        <v>43960</v>
      </c>
      <c r="D1438" t="s">
        <v>1383</v>
      </c>
      <c r="E1438" t="s">
        <v>30</v>
      </c>
      <c r="F1438" t="s">
        <v>17</v>
      </c>
      <c r="G1438" t="s">
        <v>18</v>
      </c>
      <c r="H1438" t="s">
        <v>19</v>
      </c>
      <c r="I1438" t="s">
        <v>39</v>
      </c>
      <c r="J1438">
        <v>1</v>
      </c>
      <c r="K1438" t="s">
        <v>21</v>
      </c>
      <c r="L1438">
        <v>8500</v>
      </c>
      <c r="M1438">
        <v>7600</v>
      </c>
      <c r="N1438">
        <f>Table4[[#This Row],[Qty]]*Table4[[#This Row],[Price]]</f>
        <v>8500</v>
      </c>
      <c r="O1438">
        <f>Table4[[#This Row],[Qty]]*Table4[[#This Row],[Cost]]</f>
        <v>7600</v>
      </c>
      <c r="P1438">
        <f>Table4[[#This Row],[Total Sales]]-Table4[[#This Row],[COGS]]</f>
        <v>900</v>
      </c>
      <c r="Q1438" s="1">
        <f>WEEKDAY(Table4[[#This Row],[Sales Date]])</f>
        <v>7</v>
      </c>
    </row>
    <row r="1439" spans="2:17" x14ac:dyDescent="0.25">
      <c r="B1439" t="s">
        <v>2229</v>
      </c>
      <c r="C1439" s="9">
        <v>43961</v>
      </c>
      <c r="D1439" t="s">
        <v>1385</v>
      </c>
      <c r="E1439" t="s">
        <v>30</v>
      </c>
      <c r="F1439" t="s">
        <v>17</v>
      </c>
      <c r="G1439" t="s">
        <v>18</v>
      </c>
      <c r="H1439" t="s">
        <v>26</v>
      </c>
      <c r="I1439" t="s">
        <v>46</v>
      </c>
      <c r="J1439">
        <v>2</v>
      </c>
      <c r="K1439" t="s">
        <v>21</v>
      </c>
      <c r="L1439">
        <v>8500</v>
      </c>
      <c r="M1439">
        <v>7600</v>
      </c>
      <c r="N1439">
        <f>Table4[[#This Row],[Qty]]*Table4[[#This Row],[Price]]</f>
        <v>17000</v>
      </c>
      <c r="O1439">
        <f>Table4[[#This Row],[Qty]]*Table4[[#This Row],[Cost]]</f>
        <v>15200</v>
      </c>
      <c r="P1439">
        <f>Table4[[#This Row],[Total Sales]]-Table4[[#This Row],[COGS]]</f>
        <v>1800</v>
      </c>
      <c r="Q1439" s="1">
        <f>WEEKDAY(Table4[[#This Row],[Sales Date]])</f>
        <v>1</v>
      </c>
    </row>
    <row r="1440" spans="2:17" x14ac:dyDescent="0.25">
      <c r="B1440" t="s">
        <v>2230</v>
      </c>
      <c r="C1440" s="9">
        <v>43962</v>
      </c>
      <c r="D1440" t="s">
        <v>1387</v>
      </c>
      <c r="E1440" t="s">
        <v>30</v>
      </c>
      <c r="F1440" t="s">
        <v>17</v>
      </c>
      <c r="G1440" t="s">
        <v>18</v>
      </c>
      <c r="H1440" t="s">
        <v>33</v>
      </c>
      <c r="I1440" t="s">
        <v>20</v>
      </c>
      <c r="J1440">
        <v>3</v>
      </c>
      <c r="K1440" t="s">
        <v>21</v>
      </c>
      <c r="L1440">
        <v>13200.000000000002</v>
      </c>
      <c r="M1440">
        <v>12000</v>
      </c>
      <c r="N1440">
        <f>Table4[[#This Row],[Qty]]*Table4[[#This Row],[Price]]</f>
        <v>39600.000000000007</v>
      </c>
      <c r="O1440">
        <f>Table4[[#This Row],[Qty]]*Table4[[#This Row],[Cost]]</f>
        <v>36000</v>
      </c>
      <c r="P1440">
        <f>Table4[[#This Row],[Total Sales]]-Table4[[#This Row],[COGS]]</f>
        <v>3600.0000000000073</v>
      </c>
      <c r="Q1440" s="1">
        <f>WEEKDAY(Table4[[#This Row],[Sales Date]])</f>
        <v>2</v>
      </c>
    </row>
    <row r="1441" spans="2:17" x14ac:dyDescent="0.25">
      <c r="B1441" t="s">
        <v>2231</v>
      </c>
      <c r="C1441" s="9">
        <v>43963</v>
      </c>
      <c r="D1441" t="s">
        <v>1389</v>
      </c>
      <c r="E1441" t="s">
        <v>30</v>
      </c>
      <c r="F1441" t="s">
        <v>17</v>
      </c>
      <c r="G1441" t="s">
        <v>18</v>
      </c>
      <c r="H1441" t="s">
        <v>19</v>
      </c>
      <c r="I1441" t="s">
        <v>39</v>
      </c>
      <c r="J1441">
        <v>2</v>
      </c>
      <c r="K1441" t="s">
        <v>21</v>
      </c>
      <c r="L1441">
        <v>22000</v>
      </c>
      <c r="M1441">
        <v>20000</v>
      </c>
      <c r="N1441">
        <f>Table4[[#This Row],[Qty]]*Table4[[#This Row],[Price]]</f>
        <v>44000</v>
      </c>
      <c r="O1441">
        <f>Table4[[#This Row],[Qty]]*Table4[[#This Row],[Cost]]</f>
        <v>40000</v>
      </c>
      <c r="P1441">
        <f>Table4[[#This Row],[Total Sales]]-Table4[[#This Row],[COGS]]</f>
        <v>4000</v>
      </c>
      <c r="Q1441" s="1">
        <f>WEEKDAY(Table4[[#This Row],[Sales Date]])</f>
        <v>3</v>
      </c>
    </row>
    <row r="1442" spans="2:17" x14ac:dyDescent="0.25">
      <c r="B1442" t="s">
        <v>2232</v>
      </c>
      <c r="C1442" s="9">
        <v>43964</v>
      </c>
      <c r="D1442" t="s">
        <v>1391</v>
      </c>
      <c r="E1442" t="s">
        <v>16</v>
      </c>
      <c r="F1442" t="s">
        <v>17</v>
      </c>
      <c r="G1442" t="s">
        <v>18</v>
      </c>
      <c r="H1442" t="s">
        <v>26</v>
      </c>
      <c r="I1442" t="s">
        <v>39</v>
      </c>
      <c r="J1442">
        <v>2</v>
      </c>
      <c r="K1442" t="s">
        <v>21</v>
      </c>
      <c r="L1442">
        <v>7700</v>
      </c>
      <c r="M1442">
        <v>7000</v>
      </c>
      <c r="N1442">
        <f>Table4[[#This Row],[Qty]]*Table4[[#This Row],[Price]]</f>
        <v>15400</v>
      </c>
      <c r="O1442">
        <f>Table4[[#This Row],[Qty]]*Table4[[#This Row],[Cost]]</f>
        <v>14000</v>
      </c>
      <c r="P1442">
        <f>Table4[[#This Row],[Total Sales]]-Table4[[#This Row],[COGS]]</f>
        <v>1400</v>
      </c>
      <c r="Q1442" s="1">
        <f>WEEKDAY(Table4[[#This Row],[Sales Date]])</f>
        <v>4</v>
      </c>
    </row>
    <row r="1443" spans="2:17" x14ac:dyDescent="0.25">
      <c r="B1443" t="s">
        <v>2233</v>
      </c>
      <c r="C1443" s="9">
        <v>43965</v>
      </c>
      <c r="D1443" t="s">
        <v>1393</v>
      </c>
      <c r="E1443" t="s">
        <v>30</v>
      </c>
      <c r="F1443" t="s">
        <v>17</v>
      </c>
      <c r="G1443" t="s">
        <v>18</v>
      </c>
      <c r="H1443" t="s">
        <v>33</v>
      </c>
      <c r="I1443" t="s">
        <v>20</v>
      </c>
      <c r="J1443">
        <v>3</v>
      </c>
      <c r="K1443" t="s">
        <v>21</v>
      </c>
      <c r="L1443">
        <v>22000</v>
      </c>
      <c r="M1443">
        <v>20000</v>
      </c>
      <c r="N1443">
        <f>Table4[[#This Row],[Qty]]*Table4[[#This Row],[Price]]</f>
        <v>66000</v>
      </c>
      <c r="O1443">
        <f>Table4[[#This Row],[Qty]]*Table4[[#This Row],[Cost]]</f>
        <v>60000</v>
      </c>
      <c r="P1443">
        <f>Table4[[#This Row],[Total Sales]]-Table4[[#This Row],[COGS]]</f>
        <v>6000</v>
      </c>
      <c r="Q1443" s="1">
        <f>WEEKDAY(Table4[[#This Row],[Sales Date]])</f>
        <v>5</v>
      </c>
    </row>
    <row r="1444" spans="2:17" x14ac:dyDescent="0.25">
      <c r="B1444" t="s">
        <v>2234</v>
      </c>
      <c r="C1444" s="9">
        <v>43966</v>
      </c>
      <c r="D1444" t="s">
        <v>1395</v>
      </c>
      <c r="E1444" t="s">
        <v>30</v>
      </c>
      <c r="F1444" t="s">
        <v>17</v>
      </c>
      <c r="G1444" t="s">
        <v>18</v>
      </c>
      <c r="H1444" t="s">
        <v>19</v>
      </c>
      <c r="I1444" t="s">
        <v>20</v>
      </c>
      <c r="J1444">
        <v>1</v>
      </c>
      <c r="K1444" t="s">
        <v>21</v>
      </c>
      <c r="L1444">
        <v>44000</v>
      </c>
      <c r="M1444">
        <v>40000</v>
      </c>
      <c r="N1444">
        <f>Table4[[#This Row],[Qty]]*Table4[[#This Row],[Price]]</f>
        <v>44000</v>
      </c>
      <c r="O1444">
        <f>Table4[[#This Row],[Qty]]*Table4[[#This Row],[Cost]]</f>
        <v>40000</v>
      </c>
      <c r="P1444">
        <f>Table4[[#This Row],[Total Sales]]-Table4[[#This Row],[COGS]]</f>
        <v>4000</v>
      </c>
      <c r="Q1444" s="1">
        <f>WEEKDAY(Table4[[#This Row],[Sales Date]])</f>
        <v>6</v>
      </c>
    </row>
    <row r="1445" spans="2:17" x14ac:dyDescent="0.25">
      <c r="B1445" t="s">
        <v>2235</v>
      </c>
      <c r="C1445" s="9">
        <v>43967</v>
      </c>
      <c r="D1445" t="s">
        <v>1397</v>
      </c>
      <c r="E1445" t="s">
        <v>30</v>
      </c>
      <c r="F1445" t="s">
        <v>24</v>
      </c>
      <c r="G1445" t="s">
        <v>25</v>
      </c>
      <c r="H1445" t="s">
        <v>26</v>
      </c>
      <c r="I1445" t="s">
        <v>20</v>
      </c>
      <c r="J1445">
        <v>2</v>
      </c>
      <c r="K1445" t="s">
        <v>21</v>
      </c>
      <c r="L1445">
        <v>19800</v>
      </c>
      <c r="M1445">
        <v>18000</v>
      </c>
      <c r="N1445">
        <f>Table4[[#This Row],[Qty]]*Table4[[#This Row],[Price]]</f>
        <v>39600</v>
      </c>
      <c r="O1445">
        <f>Table4[[#This Row],[Qty]]*Table4[[#This Row],[Cost]]</f>
        <v>36000</v>
      </c>
      <c r="P1445">
        <f>Table4[[#This Row],[Total Sales]]-Table4[[#This Row],[COGS]]</f>
        <v>3600</v>
      </c>
      <c r="Q1445" s="1">
        <f>WEEKDAY(Table4[[#This Row],[Sales Date]])</f>
        <v>7</v>
      </c>
    </row>
    <row r="1446" spans="2:17" x14ac:dyDescent="0.25">
      <c r="B1446" t="s">
        <v>2236</v>
      </c>
      <c r="C1446" s="9">
        <v>43968</v>
      </c>
      <c r="D1446" t="s">
        <v>1399</v>
      </c>
      <c r="E1446" t="s">
        <v>30</v>
      </c>
      <c r="F1446" t="s">
        <v>31</v>
      </c>
      <c r="G1446" t="s">
        <v>32</v>
      </c>
      <c r="H1446" t="s">
        <v>33</v>
      </c>
      <c r="I1446" t="s">
        <v>39</v>
      </c>
      <c r="J1446">
        <v>2</v>
      </c>
      <c r="K1446" t="s">
        <v>21</v>
      </c>
      <c r="L1446">
        <v>9950</v>
      </c>
      <c r="M1446">
        <v>9000</v>
      </c>
      <c r="N1446">
        <f>Table4[[#This Row],[Qty]]*Table4[[#This Row],[Price]]</f>
        <v>19900</v>
      </c>
      <c r="O1446">
        <f>Table4[[#This Row],[Qty]]*Table4[[#This Row],[Cost]]</f>
        <v>18000</v>
      </c>
      <c r="P1446">
        <f>Table4[[#This Row],[Total Sales]]-Table4[[#This Row],[COGS]]</f>
        <v>1900</v>
      </c>
      <c r="Q1446" s="1">
        <f>WEEKDAY(Table4[[#This Row],[Sales Date]])</f>
        <v>1</v>
      </c>
    </row>
    <row r="1447" spans="2:17" x14ac:dyDescent="0.25">
      <c r="B1447" t="s">
        <v>2237</v>
      </c>
      <c r="C1447" s="9">
        <v>43966</v>
      </c>
      <c r="D1447" t="s">
        <v>1401</v>
      </c>
      <c r="E1447" t="s">
        <v>30</v>
      </c>
      <c r="F1447" t="s">
        <v>36</v>
      </c>
      <c r="G1447" t="s">
        <v>37</v>
      </c>
      <c r="H1447" t="s">
        <v>19</v>
      </c>
      <c r="I1447" t="s">
        <v>20</v>
      </c>
      <c r="J1447">
        <v>2</v>
      </c>
      <c r="K1447" t="s">
        <v>21</v>
      </c>
      <c r="L1447">
        <v>7700</v>
      </c>
      <c r="M1447">
        <v>7000</v>
      </c>
      <c r="N1447">
        <f>Table4[[#This Row],[Qty]]*Table4[[#This Row],[Price]]</f>
        <v>15400</v>
      </c>
      <c r="O1447">
        <f>Table4[[#This Row],[Qty]]*Table4[[#This Row],[Cost]]</f>
        <v>14000</v>
      </c>
      <c r="P1447">
        <f>Table4[[#This Row],[Total Sales]]-Table4[[#This Row],[COGS]]</f>
        <v>1400</v>
      </c>
      <c r="Q1447" s="1">
        <f>WEEKDAY(Table4[[#This Row],[Sales Date]])</f>
        <v>6</v>
      </c>
    </row>
    <row r="1448" spans="2:17" x14ac:dyDescent="0.25">
      <c r="B1448" t="s">
        <v>2238</v>
      </c>
      <c r="C1448" s="9">
        <v>43970</v>
      </c>
      <c r="D1448" t="s">
        <v>1403</v>
      </c>
      <c r="E1448" t="s">
        <v>30</v>
      </c>
      <c r="F1448" t="s">
        <v>17</v>
      </c>
      <c r="G1448" t="s">
        <v>18</v>
      </c>
      <c r="H1448" t="s">
        <v>26</v>
      </c>
      <c r="I1448" t="s">
        <v>46</v>
      </c>
      <c r="J1448">
        <v>4</v>
      </c>
      <c r="K1448" t="s">
        <v>21</v>
      </c>
      <c r="L1448">
        <v>11000</v>
      </c>
      <c r="M1448">
        <v>10000</v>
      </c>
      <c r="N1448">
        <f>Table4[[#This Row],[Qty]]*Table4[[#This Row],[Price]]</f>
        <v>44000</v>
      </c>
      <c r="O1448">
        <f>Table4[[#This Row],[Qty]]*Table4[[#This Row],[Cost]]</f>
        <v>40000</v>
      </c>
      <c r="P1448">
        <f>Table4[[#This Row],[Total Sales]]-Table4[[#This Row],[COGS]]</f>
        <v>4000</v>
      </c>
      <c r="Q1448" s="1">
        <f>WEEKDAY(Table4[[#This Row],[Sales Date]])</f>
        <v>3</v>
      </c>
    </row>
    <row r="1449" spans="2:17" x14ac:dyDescent="0.25">
      <c r="B1449" t="s">
        <v>2239</v>
      </c>
      <c r="C1449" s="9">
        <v>43971</v>
      </c>
      <c r="D1449" t="s">
        <v>1405</v>
      </c>
      <c r="E1449" t="s">
        <v>30</v>
      </c>
      <c r="F1449" t="s">
        <v>17</v>
      </c>
      <c r="G1449" t="s">
        <v>18</v>
      </c>
      <c r="H1449" t="s">
        <v>33</v>
      </c>
      <c r="I1449" t="s">
        <v>20</v>
      </c>
      <c r="J1449">
        <v>1</v>
      </c>
      <c r="K1449" t="s">
        <v>21</v>
      </c>
      <c r="L1449">
        <v>13200.000000000002</v>
      </c>
      <c r="M1449">
        <v>12000</v>
      </c>
      <c r="N1449">
        <f>Table4[[#This Row],[Qty]]*Table4[[#This Row],[Price]]</f>
        <v>13200.000000000002</v>
      </c>
      <c r="O1449">
        <f>Table4[[#This Row],[Qty]]*Table4[[#This Row],[Cost]]</f>
        <v>12000</v>
      </c>
      <c r="P1449">
        <f>Table4[[#This Row],[Total Sales]]-Table4[[#This Row],[COGS]]</f>
        <v>1200.0000000000018</v>
      </c>
      <c r="Q1449" s="1">
        <f>WEEKDAY(Table4[[#This Row],[Sales Date]])</f>
        <v>4</v>
      </c>
    </row>
    <row r="1450" spans="2:17" x14ac:dyDescent="0.25">
      <c r="B1450" t="s">
        <v>2240</v>
      </c>
      <c r="C1450" s="9">
        <v>43972</v>
      </c>
      <c r="D1450" t="s">
        <v>1407</v>
      </c>
      <c r="E1450" t="s">
        <v>30</v>
      </c>
      <c r="F1450" t="s">
        <v>24</v>
      </c>
      <c r="G1450" t="s">
        <v>25</v>
      </c>
      <c r="H1450" t="s">
        <v>19</v>
      </c>
      <c r="I1450" t="s">
        <v>20</v>
      </c>
      <c r="J1450">
        <v>2</v>
      </c>
      <c r="K1450" t="s">
        <v>21</v>
      </c>
      <c r="L1450">
        <v>1900</v>
      </c>
      <c r="M1450">
        <v>1800</v>
      </c>
      <c r="N1450">
        <f>Table4[[#This Row],[Qty]]*Table4[[#This Row],[Price]]</f>
        <v>3800</v>
      </c>
      <c r="O1450">
        <f>Table4[[#This Row],[Qty]]*Table4[[#This Row],[Cost]]</f>
        <v>3600</v>
      </c>
      <c r="P1450">
        <f>Table4[[#This Row],[Total Sales]]-Table4[[#This Row],[COGS]]</f>
        <v>200</v>
      </c>
      <c r="Q1450" s="1">
        <f>WEEKDAY(Table4[[#This Row],[Sales Date]])</f>
        <v>5</v>
      </c>
    </row>
    <row r="1451" spans="2:17" x14ac:dyDescent="0.25">
      <c r="B1451" t="s">
        <v>2241</v>
      </c>
      <c r="C1451" s="9">
        <v>43973</v>
      </c>
      <c r="D1451" t="s">
        <v>1409</v>
      </c>
      <c r="E1451" t="s">
        <v>30</v>
      </c>
      <c r="F1451" t="s">
        <v>31</v>
      </c>
      <c r="G1451" t="s">
        <v>32</v>
      </c>
      <c r="H1451" t="s">
        <v>26</v>
      </c>
      <c r="I1451" t="s">
        <v>20</v>
      </c>
      <c r="J1451">
        <v>2</v>
      </c>
      <c r="K1451" t="s">
        <v>21</v>
      </c>
      <c r="L1451">
        <v>200</v>
      </c>
      <c r="M1451">
        <v>190</v>
      </c>
      <c r="N1451">
        <f>Table4[[#This Row],[Qty]]*Table4[[#This Row],[Price]]</f>
        <v>400</v>
      </c>
      <c r="O1451">
        <f>Table4[[#This Row],[Qty]]*Table4[[#This Row],[Cost]]</f>
        <v>380</v>
      </c>
      <c r="P1451">
        <f>Table4[[#This Row],[Total Sales]]-Table4[[#This Row],[COGS]]</f>
        <v>20</v>
      </c>
      <c r="Q1451" s="1">
        <f>WEEKDAY(Table4[[#This Row],[Sales Date]])</f>
        <v>6</v>
      </c>
    </row>
    <row r="1452" spans="2:17" x14ac:dyDescent="0.25">
      <c r="B1452" t="s">
        <v>2242</v>
      </c>
      <c r="C1452" s="9">
        <v>43974</v>
      </c>
      <c r="D1452" t="s">
        <v>1411</v>
      </c>
      <c r="E1452" t="s">
        <v>30</v>
      </c>
      <c r="F1452" t="s">
        <v>36</v>
      </c>
      <c r="G1452" t="s">
        <v>37</v>
      </c>
      <c r="H1452" t="s">
        <v>33</v>
      </c>
      <c r="I1452" t="s">
        <v>39</v>
      </c>
      <c r="J1452">
        <v>4</v>
      </c>
      <c r="K1452" t="s">
        <v>21</v>
      </c>
      <c r="L1452">
        <v>2250</v>
      </c>
      <c r="M1452">
        <v>2200</v>
      </c>
      <c r="N1452">
        <f>Table4[[#This Row],[Qty]]*Table4[[#This Row],[Price]]</f>
        <v>9000</v>
      </c>
      <c r="O1452">
        <f>Table4[[#This Row],[Qty]]*Table4[[#This Row],[Cost]]</f>
        <v>8800</v>
      </c>
      <c r="P1452">
        <f>Table4[[#This Row],[Total Sales]]-Table4[[#This Row],[COGS]]</f>
        <v>200</v>
      </c>
      <c r="Q1452" s="1">
        <f>WEEKDAY(Table4[[#This Row],[Sales Date]])</f>
        <v>7</v>
      </c>
    </row>
    <row r="1453" spans="2:17" x14ac:dyDescent="0.25">
      <c r="B1453" t="s">
        <v>2243</v>
      </c>
      <c r="C1453" s="9">
        <v>43975</v>
      </c>
      <c r="D1453" t="s">
        <v>1413</v>
      </c>
      <c r="E1453" t="s">
        <v>30</v>
      </c>
      <c r="F1453" t="s">
        <v>17</v>
      </c>
      <c r="G1453" t="s">
        <v>18</v>
      </c>
      <c r="H1453" t="s">
        <v>19</v>
      </c>
      <c r="I1453" t="s">
        <v>20</v>
      </c>
      <c r="J1453">
        <v>1</v>
      </c>
      <c r="K1453" t="s">
        <v>21</v>
      </c>
      <c r="L1453">
        <v>100</v>
      </c>
      <c r="M1453">
        <v>90</v>
      </c>
      <c r="N1453">
        <f>Table4[[#This Row],[Qty]]*Table4[[#This Row],[Price]]</f>
        <v>100</v>
      </c>
      <c r="O1453">
        <f>Table4[[#This Row],[Qty]]*Table4[[#This Row],[Cost]]</f>
        <v>90</v>
      </c>
      <c r="P1453">
        <f>Table4[[#This Row],[Total Sales]]-Table4[[#This Row],[COGS]]</f>
        <v>10</v>
      </c>
      <c r="Q1453" s="1">
        <f>WEEKDAY(Table4[[#This Row],[Sales Date]])</f>
        <v>1</v>
      </c>
    </row>
    <row r="1454" spans="2:17" x14ac:dyDescent="0.25">
      <c r="B1454" t="s">
        <v>2244</v>
      </c>
      <c r="C1454" s="9">
        <v>43976</v>
      </c>
      <c r="D1454" t="s">
        <v>1415</v>
      </c>
      <c r="E1454" t="s">
        <v>30</v>
      </c>
      <c r="F1454" t="s">
        <v>17</v>
      </c>
      <c r="G1454" t="s">
        <v>18</v>
      </c>
      <c r="H1454" t="s">
        <v>26</v>
      </c>
      <c r="I1454" t="s">
        <v>39</v>
      </c>
      <c r="J1454">
        <v>2</v>
      </c>
      <c r="K1454" t="s">
        <v>21</v>
      </c>
      <c r="L1454">
        <v>100</v>
      </c>
      <c r="M1454">
        <v>80</v>
      </c>
      <c r="N1454">
        <f>Table4[[#This Row],[Qty]]*Table4[[#This Row],[Price]]</f>
        <v>200</v>
      </c>
      <c r="O1454">
        <f>Table4[[#This Row],[Qty]]*Table4[[#This Row],[Cost]]</f>
        <v>160</v>
      </c>
      <c r="P1454">
        <f>Table4[[#This Row],[Total Sales]]-Table4[[#This Row],[COGS]]</f>
        <v>40</v>
      </c>
      <c r="Q1454" s="1">
        <f>WEEKDAY(Table4[[#This Row],[Sales Date]])</f>
        <v>2</v>
      </c>
    </row>
    <row r="1455" spans="2:17" x14ac:dyDescent="0.25">
      <c r="B1455" t="s">
        <v>2245</v>
      </c>
      <c r="C1455" s="9">
        <v>43977</v>
      </c>
      <c r="D1455" t="s">
        <v>1417</v>
      </c>
      <c r="E1455" t="s">
        <v>30</v>
      </c>
      <c r="F1455" t="s">
        <v>24</v>
      </c>
      <c r="G1455" t="s">
        <v>25</v>
      </c>
      <c r="H1455" t="s">
        <v>33</v>
      </c>
      <c r="I1455" t="s">
        <v>39</v>
      </c>
      <c r="J1455">
        <v>2</v>
      </c>
      <c r="K1455" t="s">
        <v>21</v>
      </c>
      <c r="L1455">
        <v>2000</v>
      </c>
      <c r="M1455">
        <v>1850</v>
      </c>
      <c r="N1455">
        <f>Table4[[#This Row],[Qty]]*Table4[[#This Row],[Price]]</f>
        <v>4000</v>
      </c>
      <c r="O1455">
        <f>Table4[[#This Row],[Qty]]*Table4[[#This Row],[Cost]]</f>
        <v>3700</v>
      </c>
      <c r="P1455">
        <f>Table4[[#This Row],[Total Sales]]-Table4[[#This Row],[COGS]]</f>
        <v>300</v>
      </c>
      <c r="Q1455" s="1">
        <f>WEEKDAY(Table4[[#This Row],[Sales Date]])</f>
        <v>3</v>
      </c>
    </row>
    <row r="1456" spans="2:17" x14ac:dyDescent="0.25">
      <c r="B1456" t="s">
        <v>2246</v>
      </c>
      <c r="C1456" s="9">
        <v>43978</v>
      </c>
      <c r="D1456" t="s">
        <v>1419</v>
      </c>
      <c r="E1456" t="s">
        <v>16</v>
      </c>
      <c r="F1456" t="s">
        <v>31</v>
      </c>
      <c r="G1456" t="s">
        <v>32</v>
      </c>
      <c r="H1456" t="s">
        <v>19</v>
      </c>
      <c r="I1456" t="s">
        <v>20</v>
      </c>
      <c r="J1456">
        <v>1</v>
      </c>
      <c r="K1456" t="s">
        <v>21</v>
      </c>
      <c r="L1456">
        <v>9500</v>
      </c>
      <c r="M1456">
        <v>8000</v>
      </c>
      <c r="N1456">
        <f>Table4[[#This Row],[Qty]]*Table4[[#This Row],[Price]]</f>
        <v>9500</v>
      </c>
      <c r="O1456">
        <f>Table4[[#This Row],[Qty]]*Table4[[#This Row],[Cost]]</f>
        <v>8000</v>
      </c>
      <c r="P1456">
        <f>Table4[[#This Row],[Total Sales]]-Table4[[#This Row],[COGS]]</f>
        <v>1500</v>
      </c>
      <c r="Q1456" s="1">
        <f>WEEKDAY(Table4[[#This Row],[Sales Date]])</f>
        <v>4</v>
      </c>
    </row>
    <row r="1457" spans="2:17" x14ac:dyDescent="0.25">
      <c r="B1457" t="s">
        <v>2247</v>
      </c>
      <c r="C1457" s="9">
        <v>43976</v>
      </c>
      <c r="D1457" t="s">
        <v>1421</v>
      </c>
      <c r="E1457" t="s">
        <v>16</v>
      </c>
      <c r="F1457" t="s">
        <v>36</v>
      </c>
      <c r="G1457" t="s">
        <v>37</v>
      </c>
      <c r="H1457" t="s">
        <v>26</v>
      </c>
      <c r="I1457" t="s">
        <v>39</v>
      </c>
      <c r="J1457">
        <v>1</v>
      </c>
      <c r="K1457" t="s">
        <v>21</v>
      </c>
      <c r="L1457">
        <v>4700</v>
      </c>
      <c r="M1457">
        <v>4000</v>
      </c>
      <c r="N1457">
        <f>Table4[[#This Row],[Qty]]*Table4[[#This Row],[Price]]</f>
        <v>4700</v>
      </c>
      <c r="O1457">
        <f>Table4[[#This Row],[Qty]]*Table4[[#This Row],[Cost]]</f>
        <v>4000</v>
      </c>
      <c r="P1457">
        <f>Table4[[#This Row],[Total Sales]]-Table4[[#This Row],[COGS]]</f>
        <v>700</v>
      </c>
      <c r="Q1457" s="1">
        <f>WEEKDAY(Table4[[#This Row],[Sales Date]])</f>
        <v>2</v>
      </c>
    </row>
    <row r="1458" spans="2:17" x14ac:dyDescent="0.25">
      <c r="B1458" t="s">
        <v>2248</v>
      </c>
      <c r="C1458" s="9">
        <v>43980</v>
      </c>
      <c r="D1458" t="s">
        <v>1423</v>
      </c>
      <c r="E1458" t="s">
        <v>16</v>
      </c>
      <c r="F1458" t="s">
        <v>17</v>
      </c>
      <c r="G1458" t="s">
        <v>18</v>
      </c>
      <c r="H1458" t="s">
        <v>33</v>
      </c>
      <c r="I1458" t="s">
        <v>20</v>
      </c>
      <c r="J1458">
        <v>2</v>
      </c>
      <c r="K1458" t="s">
        <v>21</v>
      </c>
      <c r="L1458">
        <v>400</v>
      </c>
      <c r="M1458">
        <v>360</v>
      </c>
      <c r="N1458">
        <f>Table4[[#This Row],[Qty]]*Table4[[#This Row],[Price]]</f>
        <v>800</v>
      </c>
      <c r="O1458">
        <f>Table4[[#This Row],[Qty]]*Table4[[#This Row],[Cost]]</f>
        <v>720</v>
      </c>
      <c r="P1458">
        <f>Table4[[#This Row],[Total Sales]]-Table4[[#This Row],[COGS]]</f>
        <v>80</v>
      </c>
      <c r="Q1458" s="1">
        <f>WEEKDAY(Table4[[#This Row],[Sales Date]])</f>
        <v>6</v>
      </c>
    </row>
    <row r="1459" spans="2:17" x14ac:dyDescent="0.25">
      <c r="B1459" t="s">
        <v>2249</v>
      </c>
      <c r="C1459" s="9">
        <v>43981</v>
      </c>
      <c r="D1459" t="s">
        <v>1425</v>
      </c>
      <c r="E1459" t="s">
        <v>30</v>
      </c>
      <c r="F1459" t="s">
        <v>17</v>
      </c>
      <c r="G1459" t="s">
        <v>18</v>
      </c>
      <c r="H1459" t="s">
        <v>19</v>
      </c>
      <c r="I1459" t="s">
        <v>20</v>
      </c>
      <c r="J1459">
        <v>2</v>
      </c>
      <c r="K1459" t="s">
        <v>21</v>
      </c>
      <c r="L1459">
        <v>100</v>
      </c>
      <c r="M1459">
        <v>90</v>
      </c>
      <c r="N1459">
        <f>Table4[[#This Row],[Qty]]*Table4[[#This Row],[Price]]</f>
        <v>200</v>
      </c>
      <c r="O1459">
        <f>Table4[[#This Row],[Qty]]*Table4[[#This Row],[Cost]]</f>
        <v>180</v>
      </c>
      <c r="P1459">
        <f>Table4[[#This Row],[Total Sales]]-Table4[[#This Row],[COGS]]</f>
        <v>20</v>
      </c>
      <c r="Q1459" s="1">
        <f>WEEKDAY(Table4[[#This Row],[Sales Date]])</f>
        <v>7</v>
      </c>
    </row>
    <row r="1460" spans="2:17" x14ac:dyDescent="0.25">
      <c r="B1460" t="s">
        <v>2250</v>
      </c>
      <c r="C1460" s="9">
        <v>43982</v>
      </c>
      <c r="D1460" t="s">
        <v>1427</v>
      </c>
      <c r="E1460" t="s">
        <v>30</v>
      </c>
      <c r="F1460" t="s">
        <v>24</v>
      </c>
      <c r="G1460" t="s">
        <v>25</v>
      </c>
      <c r="H1460" t="s">
        <v>26</v>
      </c>
      <c r="I1460" t="s">
        <v>46</v>
      </c>
      <c r="J1460">
        <v>1</v>
      </c>
      <c r="K1460" t="s">
        <v>21</v>
      </c>
      <c r="L1460">
        <v>1600</v>
      </c>
      <c r="M1460">
        <v>1590</v>
      </c>
      <c r="N1460">
        <f>Table4[[#This Row],[Qty]]*Table4[[#This Row],[Price]]</f>
        <v>1600</v>
      </c>
      <c r="O1460">
        <f>Table4[[#This Row],[Qty]]*Table4[[#This Row],[Cost]]</f>
        <v>1590</v>
      </c>
      <c r="P1460">
        <f>Table4[[#This Row],[Total Sales]]-Table4[[#This Row],[COGS]]</f>
        <v>10</v>
      </c>
      <c r="Q1460" s="1">
        <f>WEEKDAY(Table4[[#This Row],[Sales Date]])</f>
        <v>1</v>
      </c>
    </row>
    <row r="1461" spans="2:17" x14ac:dyDescent="0.25">
      <c r="B1461" t="s">
        <v>2251</v>
      </c>
      <c r="C1461" s="9">
        <v>43952</v>
      </c>
      <c r="D1461" t="s">
        <v>1429</v>
      </c>
      <c r="E1461" t="s">
        <v>30</v>
      </c>
      <c r="F1461" t="s">
        <v>31</v>
      </c>
      <c r="G1461" t="s">
        <v>32</v>
      </c>
      <c r="H1461" t="s">
        <v>33</v>
      </c>
      <c r="I1461" t="s">
        <v>20</v>
      </c>
      <c r="J1461">
        <v>1</v>
      </c>
      <c r="K1461" t="s">
        <v>21</v>
      </c>
      <c r="L1461">
        <v>50</v>
      </c>
      <c r="M1461">
        <v>45</v>
      </c>
      <c r="N1461">
        <f>Table4[[#This Row],[Qty]]*Table4[[#This Row],[Price]]</f>
        <v>50</v>
      </c>
      <c r="O1461">
        <f>Table4[[#This Row],[Qty]]*Table4[[#This Row],[Cost]]</f>
        <v>45</v>
      </c>
      <c r="P1461">
        <f>Table4[[#This Row],[Total Sales]]-Table4[[#This Row],[COGS]]</f>
        <v>5</v>
      </c>
      <c r="Q1461" s="1">
        <f>WEEKDAY(Table4[[#This Row],[Sales Date]])</f>
        <v>6</v>
      </c>
    </row>
    <row r="1462" spans="2:17" x14ac:dyDescent="0.25">
      <c r="B1462" t="s">
        <v>2252</v>
      </c>
      <c r="C1462" s="9">
        <v>43953</v>
      </c>
      <c r="D1462" t="s">
        <v>1431</v>
      </c>
      <c r="E1462" t="s">
        <v>30</v>
      </c>
      <c r="F1462" t="s">
        <v>36</v>
      </c>
      <c r="G1462" t="s">
        <v>37</v>
      </c>
      <c r="H1462" t="s">
        <v>19</v>
      </c>
      <c r="I1462" t="s">
        <v>20</v>
      </c>
      <c r="J1462">
        <v>2</v>
      </c>
      <c r="K1462" t="s">
        <v>21</v>
      </c>
      <c r="L1462">
        <v>600</v>
      </c>
      <c r="M1462">
        <v>450</v>
      </c>
      <c r="N1462">
        <f>Table4[[#This Row],[Qty]]*Table4[[#This Row],[Price]]</f>
        <v>1200</v>
      </c>
      <c r="O1462">
        <f>Table4[[#This Row],[Qty]]*Table4[[#This Row],[Cost]]</f>
        <v>900</v>
      </c>
      <c r="P1462">
        <f>Table4[[#This Row],[Total Sales]]-Table4[[#This Row],[COGS]]</f>
        <v>300</v>
      </c>
      <c r="Q1462" s="1">
        <f>WEEKDAY(Table4[[#This Row],[Sales Date]])</f>
        <v>7</v>
      </c>
    </row>
    <row r="1463" spans="2:17" x14ac:dyDescent="0.25">
      <c r="B1463" t="s">
        <v>2253</v>
      </c>
      <c r="C1463" s="9">
        <v>43954</v>
      </c>
      <c r="D1463" t="s">
        <v>1433</v>
      </c>
      <c r="E1463" t="s">
        <v>16</v>
      </c>
      <c r="F1463" t="s">
        <v>17</v>
      </c>
      <c r="G1463" t="s">
        <v>18</v>
      </c>
      <c r="H1463" t="s">
        <v>26</v>
      </c>
      <c r="I1463" t="s">
        <v>20</v>
      </c>
      <c r="J1463">
        <v>2</v>
      </c>
      <c r="K1463" t="s">
        <v>21</v>
      </c>
      <c r="L1463">
        <v>170</v>
      </c>
      <c r="M1463">
        <v>150</v>
      </c>
      <c r="N1463">
        <f>Table4[[#This Row],[Qty]]*Table4[[#This Row],[Price]]</f>
        <v>340</v>
      </c>
      <c r="O1463">
        <f>Table4[[#This Row],[Qty]]*Table4[[#This Row],[Cost]]</f>
        <v>300</v>
      </c>
      <c r="P1463">
        <f>Table4[[#This Row],[Total Sales]]-Table4[[#This Row],[COGS]]</f>
        <v>40</v>
      </c>
      <c r="Q1463" s="1">
        <f>WEEKDAY(Table4[[#This Row],[Sales Date]])</f>
        <v>1</v>
      </c>
    </row>
    <row r="1464" spans="2:17" x14ac:dyDescent="0.25">
      <c r="B1464" t="s">
        <v>2254</v>
      </c>
      <c r="C1464" s="9">
        <v>43955</v>
      </c>
      <c r="D1464" t="s">
        <v>1435</v>
      </c>
      <c r="E1464" t="s">
        <v>30</v>
      </c>
      <c r="F1464" t="s">
        <v>17</v>
      </c>
      <c r="G1464" t="s">
        <v>18</v>
      </c>
      <c r="H1464" t="s">
        <v>33</v>
      </c>
      <c r="I1464" t="s">
        <v>20</v>
      </c>
      <c r="J1464">
        <v>1</v>
      </c>
      <c r="K1464" t="s">
        <v>21</v>
      </c>
      <c r="L1464">
        <v>25</v>
      </c>
      <c r="M1464">
        <v>20</v>
      </c>
      <c r="N1464">
        <f>Table4[[#This Row],[Qty]]*Table4[[#This Row],[Price]]</f>
        <v>25</v>
      </c>
      <c r="O1464">
        <f>Table4[[#This Row],[Qty]]*Table4[[#This Row],[Cost]]</f>
        <v>20</v>
      </c>
      <c r="P1464">
        <f>Table4[[#This Row],[Total Sales]]-Table4[[#This Row],[COGS]]</f>
        <v>5</v>
      </c>
      <c r="Q1464" s="1">
        <f>WEEKDAY(Table4[[#This Row],[Sales Date]])</f>
        <v>2</v>
      </c>
    </row>
    <row r="1465" spans="2:17" x14ac:dyDescent="0.25">
      <c r="B1465" t="s">
        <v>2255</v>
      </c>
      <c r="C1465" s="9">
        <v>43956</v>
      </c>
      <c r="D1465" t="s">
        <v>1437</v>
      </c>
      <c r="E1465" t="s">
        <v>30</v>
      </c>
      <c r="F1465" t="s">
        <v>24</v>
      </c>
      <c r="G1465" t="s">
        <v>25</v>
      </c>
      <c r="H1465" t="s">
        <v>19</v>
      </c>
      <c r="I1465" t="s">
        <v>39</v>
      </c>
      <c r="J1465">
        <v>1</v>
      </c>
      <c r="K1465" t="s">
        <v>21</v>
      </c>
      <c r="L1465">
        <v>6700</v>
      </c>
      <c r="M1465">
        <v>5002</v>
      </c>
      <c r="N1465">
        <f>Table4[[#This Row],[Qty]]*Table4[[#This Row],[Price]]</f>
        <v>6700</v>
      </c>
      <c r="O1465">
        <f>Table4[[#This Row],[Qty]]*Table4[[#This Row],[Cost]]</f>
        <v>5002</v>
      </c>
      <c r="P1465">
        <f>Table4[[#This Row],[Total Sales]]-Table4[[#This Row],[COGS]]</f>
        <v>1698</v>
      </c>
      <c r="Q1465" s="1">
        <f>WEEKDAY(Table4[[#This Row],[Sales Date]])</f>
        <v>3</v>
      </c>
    </row>
    <row r="1466" spans="2:17" x14ac:dyDescent="0.25">
      <c r="B1466" t="s">
        <v>2256</v>
      </c>
      <c r="C1466" s="9">
        <v>43957</v>
      </c>
      <c r="D1466" t="s">
        <v>1439</v>
      </c>
      <c r="E1466" t="s">
        <v>30</v>
      </c>
      <c r="F1466" t="s">
        <v>31</v>
      </c>
      <c r="G1466" t="s">
        <v>32</v>
      </c>
      <c r="H1466" t="s">
        <v>26</v>
      </c>
      <c r="I1466" t="s">
        <v>20</v>
      </c>
      <c r="J1466">
        <v>2</v>
      </c>
      <c r="K1466" t="s">
        <v>21</v>
      </c>
      <c r="L1466">
        <v>6700</v>
      </c>
      <c r="M1466">
        <v>5000</v>
      </c>
      <c r="N1466">
        <f>Table4[[#This Row],[Qty]]*Table4[[#This Row],[Price]]</f>
        <v>13400</v>
      </c>
      <c r="O1466">
        <f>Table4[[#This Row],[Qty]]*Table4[[#This Row],[Cost]]</f>
        <v>10000</v>
      </c>
      <c r="P1466">
        <f>Table4[[#This Row],[Total Sales]]-Table4[[#This Row],[COGS]]</f>
        <v>3400</v>
      </c>
      <c r="Q1466" s="1">
        <f>WEEKDAY(Table4[[#This Row],[Sales Date]])</f>
        <v>4</v>
      </c>
    </row>
    <row r="1467" spans="2:17" x14ac:dyDescent="0.25">
      <c r="B1467" t="s">
        <v>2257</v>
      </c>
      <c r="C1467" s="9">
        <v>43958</v>
      </c>
      <c r="D1467" t="s">
        <v>1441</v>
      </c>
      <c r="E1467" t="s">
        <v>30</v>
      </c>
      <c r="F1467" t="s">
        <v>36</v>
      </c>
      <c r="G1467" t="s">
        <v>37</v>
      </c>
      <c r="H1467" t="s">
        <v>33</v>
      </c>
      <c r="I1467" t="s">
        <v>46</v>
      </c>
      <c r="J1467">
        <v>2</v>
      </c>
      <c r="K1467" t="s">
        <v>21</v>
      </c>
      <c r="L1467">
        <v>6700</v>
      </c>
      <c r="M1467">
        <v>5001</v>
      </c>
      <c r="N1467">
        <f>Table4[[#This Row],[Qty]]*Table4[[#This Row],[Price]]</f>
        <v>13400</v>
      </c>
      <c r="O1467">
        <f>Table4[[#This Row],[Qty]]*Table4[[#This Row],[Cost]]</f>
        <v>10002</v>
      </c>
      <c r="P1467">
        <f>Table4[[#This Row],[Total Sales]]-Table4[[#This Row],[COGS]]</f>
        <v>3398</v>
      </c>
      <c r="Q1467" s="1">
        <f>WEEKDAY(Table4[[#This Row],[Sales Date]])</f>
        <v>5</v>
      </c>
    </row>
    <row r="1468" spans="2:17" x14ac:dyDescent="0.25">
      <c r="B1468" t="s">
        <v>2258</v>
      </c>
      <c r="C1468" s="9">
        <v>43956</v>
      </c>
      <c r="D1468" t="s">
        <v>1443</v>
      </c>
      <c r="E1468" t="s">
        <v>30</v>
      </c>
      <c r="F1468" t="s">
        <v>17</v>
      </c>
      <c r="G1468" t="s">
        <v>18</v>
      </c>
      <c r="H1468" t="s">
        <v>19</v>
      </c>
      <c r="I1468" t="s">
        <v>20</v>
      </c>
      <c r="J1468">
        <v>1</v>
      </c>
      <c r="K1468" t="s">
        <v>21</v>
      </c>
      <c r="L1468">
        <v>6700</v>
      </c>
      <c r="M1468">
        <v>5002</v>
      </c>
      <c r="N1468">
        <f>Table4[[#This Row],[Qty]]*Table4[[#This Row],[Price]]</f>
        <v>6700</v>
      </c>
      <c r="O1468">
        <f>Table4[[#This Row],[Qty]]*Table4[[#This Row],[Cost]]</f>
        <v>5002</v>
      </c>
      <c r="P1468">
        <f>Table4[[#This Row],[Total Sales]]-Table4[[#This Row],[COGS]]</f>
        <v>1698</v>
      </c>
      <c r="Q1468" s="1">
        <f>WEEKDAY(Table4[[#This Row],[Sales Date]])</f>
        <v>3</v>
      </c>
    </row>
    <row r="1469" spans="2:17" x14ac:dyDescent="0.25">
      <c r="B1469" t="s">
        <v>2259</v>
      </c>
      <c r="C1469" s="9">
        <v>43960</v>
      </c>
      <c r="D1469" t="s">
        <v>1445</v>
      </c>
      <c r="E1469" t="s">
        <v>30</v>
      </c>
      <c r="F1469" t="s">
        <v>17</v>
      </c>
      <c r="G1469" t="s">
        <v>18</v>
      </c>
      <c r="H1469" t="s">
        <v>26</v>
      </c>
      <c r="I1469" t="s">
        <v>20</v>
      </c>
      <c r="J1469">
        <v>1</v>
      </c>
      <c r="K1469" t="s">
        <v>21</v>
      </c>
      <c r="L1469">
        <v>6700</v>
      </c>
      <c r="M1469">
        <v>5000</v>
      </c>
      <c r="N1469">
        <f>Table4[[#This Row],[Qty]]*Table4[[#This Row],[Price]]</f>
        <v>6700</v>
      </c>
      <c r="O1469">
        <f>Table4[[#This Row],[Qty]]*Table4[[#This Row],[Cost]]</f>
        <v>5000</v>
      </c>
      <c r="P1469">
        <f>Table4[[#This Row],[Total Sales]]-Table4[[#This Row],[COGS]]</f>
        <v>1700</v>
      </c>
      <c r="Q1469" s="1">
        <f>WEEKDAY(Table4[[#This Row],[Sales Date]])</f>
        <v>7</v>
      </c>
    </row>
    <row r="1470" spans="2:17" x14ac:dyDescent="0.25">
      <c r="B1470" t="s">
        <v>2260</v>
      </c>
      <c r="C1470" s="9">
        <v>43961</v>
      </c>
      <c r="E1470" t="s">
        <v>30</v>
      </c>
      <c r="F1470" t="s">
        <v>24</v>
      </c>
      <c r="G1470" t="s">
        <v>25</v>
      </c>
      <c r="H1470" t="s">
        <v>33</v>
      </c>
      <c r="I1470" t="s">
        <v>20</v>
      </c>
      <c r="J1470">
        <v>2</v>
      </c>
      <c r="K1470" t="s">
        <v>21</v>
      </c>
      <c r="L1470">
        <v>6700</v>
      </c>
      <c r="M1470">
        <v>5001</v>
      </c>
      <c r="N1470">
        <f>Table4[[#This Row],[Qty]]*Table4[[#This Row],[Price]]</f>
        <v>13400</v>
      </c>
      <c r="O1470">
        <f>Table4[[#This Row],[Qty]]*Table4[[#This Row],[Cost]]</f>
        <v>10002</v>
      </c>
      <c r="P1470">
        <f>Table4[[#This Row],[Total Sales]]-Table4[[#This Row],[COGS]]</f>
        <v>3398</v>
      </c>
      <c r="Q1470" s="1">
        <f>WEEKDAY(Table4[[#This Row],[Sales Date]])</f>
        <v>1</v>
      </c>
    </row>
    <row r="1471" spans="2:17" x14ac:dyDescent="0.25">
      <c r="B1471" t="s">
        <v>2261</v>
      </c>
      <c r="C1471" s="9">
        <v>43962</v>
      </c>
      <c r="D1471" t="s">
        <v>1448</v>
      </c>
      <c r="E1471" t="s">
        <v>30</v>
      </c>
      <c r="F1471" t="s">
        <v>31</v>
      </c>
      <c r="G1471" t="s">
        <v>32</v>
      </c>
      <c r="H1471" t="s">
        <v>19</v>
      </c>
      <c r="I1471" t="s">
        <v>20</v>
      </c>
      <c r="J1471">
        <v>2</v>
      </c>
      <c r="K1471" t="s">
        <v>21</v>
      </c>
      <c r="L1471">
        <v>6700</v>
      </c>
      <c r="M1471">
        <v>5002</v>
      </c>
      <c r="N1471">
        <f>Table4[[#This Row],[Qty]]*Table4[[#This Row],[Price]]</f>
        <v>13400</v>
      </c>
      <c r="O1471">
        <f>Table4[[#This Row],[Qty]]*Table4[[#This Row],[Cost]]</f>
        <v>10004</v>
      </c>
      <c r="P1471">
        <f>Table4[[#This Row],[Total Sales]]-Table4[[#This Row],[COGS]]</f>
        <v>3396</v>
      </c>
      <c r="Q1471" s="1">
        <f>WEEKDAY(Table4[[#This Row],[Sales Date]])</f>
        <v>2</v>
      </c>
    </row>
    <row r="1472" spans="2:17" x14ac:dyDescent="0.25">
      <c r="B1472" t="s">
        <v>2262</v>
      </c>
      <c r="C1472" s="9">
        <v>43963</v>
      </c>
      <c r="D1472" t="s">
        <v>1450</v>
      </c>
      <c r="E1472" t="s">
        <v>30</v>
      </c>
      <c r="F1472" t="s">
        <v>36</v>
      </c>
      <c r="G1472" t="s">
        <v>37</v>
      </c>
      <c r="H1472" t="s">
        <v>26</v>
      </c>
      <c r="I1472" t="s">
        <v>39</v>
      </c>
      <c r="J1472">
        <v>1</v>
      </c>
      <c r="K1472" t="s">
        <v>21</v>
      </c>
      <c r="L1472">
        <v>22000</v>
      </c>
      <c r="M1472">
        <v>20000</v>
      </c>
      <c r="N1472">
        <f>Table4[[#This Row],[Qty]]*Table4[[#This Row],[Price]]</f>
        <v>22000</v>
      </c>
      <c r="O1472">
        <f>Table4[[#This Row],[Qty]]*Table4[[#This Row],[Cost]]</f>
        <v>20000</v>
      </c>
      <c r="P1472">
        <f>Table4[[#This Row],[Total Sales]]-Table4[[#This Row],[COGS]]</f>
        <v>2000</v>
      </c>
      <c r="Q1472" s="1">
        <f>WEEKDAY(Table4[[#This Row],[Sales Date]])</f>
        <v>3</v>
      </c>
    </row>
    <row r="1473" spans="2:17" x14ac:dyDescent="0.25">
      <c r="B1473" t="s">
        <v>2263</v>
      </c>
      <c r="C1473" s="9">
        <v>43964</v>
      </c>
      <c r="D1473" t="s">
        <v>1452</v>
      </c>
      <c r="E1473" t="s">
        <v>30</v>
      </c>
      <c r="F1473" t="s">
        <v>17</v>
      </c>
      <c r="G1473" t="s">
        <v>18</v>
      </c>
      <c r="H1473" t="s">
        <v>33</v>
      </c>
      <c r="I1473" t="s">
        <v>46</v>
      </c>
      <c r="J1473">
        <v>1</v>
      </c>
      <c r="K1473" t="s">
        <v>27</v>
      </c>
      <c r="L1473">
        <v>11000</v>
      </c>
      <c r="M1473">
        <v>10000</v>
      </c>
      <c r="N1473">
        <f>Table4[[#This Row],[Qty]]*Table4[[#This Row],[Price]]</f>
        <v>11000</v>
      </c>
      <c r="O1473">
        <f>Table4[[#This Row],[Qty]]*Table4[[#This Row],[Cost]]</f>
        <v>10000</v>
      </c>
      <c r="P1473">
        <f>Table4[[#This Row],[Total Sales]]-Table4[[#This Row],[COGS]]</f>
        <v>1000</v>
      </c>
      <c r="Q1473" s="1">
        <f>WEEKDAY(Table4[[#This Row],[Sales Date]])</f>
        <v>4</v>
      </c>
    </row>
    <row r="1474" spans="2:17" x14ac:dyDescent="0.25">
      <c r="B1474" t="s">
        <v>2264</v>
      </c>
      <c r="C1474" s="9">
        <v>43965</v>
      </c>
      <c r="D1474" t="s">
        <v>1454</v>
      </c>
      <c r="E1474" t="s">
        <v>30</v>
      </c>
      <c r="F1474" t="s">
        <v>17</v>
      </c>
      <c r="G1474" t="s">
        <v>18</v>
      </c>
      <c r="H1474" t="s">
        <v>19</v>
      </c>
      <c r="I1474" t="s">
        <v>20</v>
      </c>
      <c r="J1474">
        <v>1</v>
      </c>
      <c r="K1474" t="s">
        <v>21</v>
      </c>
      <c r="L1474">
        <v>8500</v>
      </c>
      <c r="M1474">
        <v>7600</v>
      </c>
      <c r="N1474">
        <f>Table4[[#This Row],[Qty]]*Table4[[#This Row],[Price]]</f>
        <v>8500</v>
      </c>
      <c r="O1474">
        <f>Table4[[#This Row],[Qty]]*Table4[[#This Row],[Cost]]</f>
        <v>7600</v>
      </c>
      <c r="P1474">
        <f>Table4[[#This Row],[Total Sales]]-Table4[[#This Row],[COGS]]</f>
        <v>900</v>
      </c>
      <c r="Q1474" s="1">
        <f>WEEKDAY(Table4[[#This Row],[Sales Date]])</f>
        <v>5</v>
      </c>
    </row>
    <row r="1475" spans="2:17" x14ac:dyDescent="0.25">
      <c r="B1475" t="s">
        <v>2265</v>
      </c>
      <c r="C1475" s="9">
        <v>43966</v>
      </c>
      <c r="D1475" t="s">
        <v>1456</v>
      </c>
      <c r="E1475" t="s">
        <v>30</v>
      </c>
      <c r="F1475" t="s">
        <v>24</v>
      </c>
      <c r="G1475" t="s">
        <v>25</v>
      </c>
      <c r="H1475" t="s">
        <v>26</v>
      </c>
      <c r="I1475" t="s">
        <v>20</v>
      </c>
      <c r="J1475">
        <v>2</v>
      </c>
      <c r="K1475" t="s">
        <v>27</v>
      </c>
      <c r="L1475">
        <v>8500</v>
      </c>
      <c r="M1475">
        <v>7600</v>
      </c>
      <c r="N1475">
        <f>Table4[[#This Row],[Qty]]*Table4[[#This Row],[Price]]</f>
        <v>17000</v>
      </c>
      <c r="O1475">
        <f>Table4[[#This Row],[Qty]]*Table4[[#This Row],[Cost]]</f>
        <v>15200</v>
      </c>
      <c r="P1475">
        <f>Table4[[#This Row],[Total Sales]]-Table4[[#This Row],[COGS]]</f>
        <v>1800</v>
      </c>
      <c r="Q1475" s="1">
        <f>WEEKDAY(Table4[[#This Row],[Sales Date]])</f>
        <v>6</v>
      </c>
    </row>
    <row r="1476" spans="2:17" x14ac:dyDescent="0.25">
      <c r="B1476" t="s">
        <v>2266</v>
      </c>
      <c r="C1476" s="9">
        <v>43967</v>
      </c>
      <c r="E1476" t="s">
        <v>30</v>
      </c>
      <c r="F1476" t="s">
        <v>31</v>
      </c>
      <c r="G1476" t="s">
        <v>32</v>
      </c>
      <c r="H1476" t="s">
        <v>33</v>
      </c>
      <c r="I1476" t="s">
        <v>39</v>
      </c>
      <c r="J1476">
        <v>3</v>
      </c>
      <c r="K1476" t="s">
        <v>21</v>
      </c>
      <c r="L1476">
        <v>13200.000000000002</v>
      </c>
      <c r="M1476">
        <v>12000</v>
      </c>
      <c r="N1476">
        <f>Table4[[#This Row],[Qty]]*Table4[[#This Row],[Price]]</f>
        <v>39600.000000000007</v>
      </c>
      <c r="O1476">
        <f>Table4[[#This Row],[Qty]]*Table4[[#This Row],[Cost]]</f>
        <v>36000</v>
      </c>
      <c r="P1476">
        <f>Table4[[#This Row],[Total Sales]]-Table4[[#This Row],[COGS]]</f>
        <v>3600.0000000000073</v>
      </c>
      <c r="Q1476" s="1">
        <f>WEEKDAY(Table4[[#This Row],[Sales Date]])</f>
        <v>7</v>
      </c>
    </row>
    <row r="1477" spans="2:17" x14ac:dyDescent="0.25">
      <c r="B1477" t="s">
        <v>2267</v>
      </c>
      <c r="C1477" s="9">
        <v>43968</v>
      </c>
      <c r="D1477" t="s">
        <v>1459</v>
      </c>
      <c r="E1477" t="s">
        <v>16</v>
      </c>
      <c r="F1477" t="s">
        <v>36</v>
      </c>
      <c r="G1477" t="s">
        <v>37</v>
      </c>
      <c r="H1477" t="s">
        <v>19</v>
      </c>
      <c r="I1477" t="s">
        <v>20</v>
      </c>
      <c r="J1477">
        <v>2</v>
      </c>
      <c r="K1477" t="s">
        <v>21</v>
      </c>
      <c r="L1477">
        <v>22000</v>
      </c>
      <c r="M1477">
        <v>20000</v>
      </c>
      <c r="N1477">
        <f>Table4[[#This Row],[Qty]]*Table4[[#This Row],[Price]]</f>
        <v>44000</v>
      </c>
      <c r="O1477">
        <f>Table4[[#This Row],[Qty]]*Table4[[#This Row],[Cost]]</f>
        <v>40000</v>
      </c>
      <c r="P1477">
        <f>Table4[[#This Row],[Total Sales]]-Table4[[#This Row],[COGS]]</f>
        <v>4000</v>
      </c>
      <c r="Q1477" s="1">
        <f>WEEKDAY(Table4[[#This Row],[Sales Date]])</f>
        <v>1</v>
      </c>
    </row>
    <row r="1478" spans="2:17" x14ac:dyDescent="0.25">
      <c r="B1478" t="s">
        <v>2268</v>
      </c>
      <c r="C1478" s="9">
        <v>43966</v>
      </c>
      <c r="D1478" t="s">
        <v>1461</v>
      </c>
      <c r="E1478" t="s">
        <v>16</v>
      </c>
      <c r="F1478" t="s">
        <v>17</v>
      </c>
      <c r="G1478" t="s">
        <v>18</v>
      </c>
      <c r="H1478" t="s">
        <v>26</v>
      </c>
      <c r="I1478" t="s">
        <v>20</v>
      </c>
      <c r="J1478">
        <v>2</v>
      </c>
      <c r="K1478" t="s">
        <v>21</v>
      </c>
      <c r="L1478">
        <v>7700</v>
      </c>
      <c r="M1478">
        <v>7000</v>
      </c>
      <c r="N1478">
        <f>Table4[[#This Row],[Qty]]*Table4[[#This Row],[Price]]</f>
        <v>15400</v>
      </c>
      <c r="O1478">
        <f>Table4[[#This Row],[Qty]]*Table4[[#This Row],[Cost]]</f>
        <v>14000</v>
      </c>
      <c r="P1478">
        <f>Table4[[#This Row],[Total Sales]]-Table4[[#This Row],[COGS]]</f>
        <v>1400</v>
      </c>
      <c r="Q1478" s="1">
        <f>WEEKDAY(Table4[[#This Row],[Sales Date]])</f>
        <v>6</v>
      </c>
    </row>
    <row r="1479" spans="2:17" x14ac:dyDescent="0.25">
      <c r="B1479" t="s">
        <v>2269</v>
      </c>
      <c r="C1479" s="9">
        <v>43970</v>
      </c>
      <c r="D1479" t="s">
        <v>1463</v>
      </c>
      <c r="E1479" t="s">
        <v>16</v>
      </c>
      <c r="F1479" t="s">
        <v>17</v>
      </c>
      <c r="G1479" t="s">
        <v>18</v>
      </c>
      <c r="H1479" t="s">
        <v>33</v>
      </c>
      <c r="I1479" t="s">
        <v>46</v>
      </c>
      <c r="J1479">
        <v>3</v>
      </c>
      <c r="K1479" t="s">
        <v>21</v>
      </c>
      <c r="L1479">
        <v>22000</v>
      </c>
      <c r="M1479">
        <v>20000</v>
      </c>
      <c r="N1479">
        <f>Table4[[#This Row],[Qty]]*Table4[[#This Row],[Price]]</f>
        <v>66000</v>
      </c>
      <c r="O1479">
        <f>Table4[[#This Row],[Qty]]*Table4[[#This Row],[Cost]]</f>
        <v>60000</v>
      </c>
      <c r="P1479">
        <f>Table4[[#This Row],[Total Sales]]-Table4[[#This Row],[COGS]]</f>
        <v>6000</v>
      </c>
      <c r="Q1479" s="1">
        <f>WEEKDAY(Table4[[#This Row],[Sales Date]])</f>
        <v>3</v>
      </c>
    </row>
    <row r="1480" spans="2:17" x14ac:dyDescent="0.25">
      <c r="B1480" t="s">
        <v>2270</v>
      </c>
      <c r="C1480" s="9">
        <v>43971</v>
      </c>
      <c r="D1480" t="s">
        <v>1465</v>
      </c>
      <c r="E1480" t="s">
        <v>30</v>
      </c>
      <c r="F1480" t="s">
        <v>24</v>
      </c>
      <c r="G1480" t="s">
        <v>25</v>
      </c>
      <c r="H1480" t="s">
        <v>19</v>
      </c>
      <c r="I1480" t="s">
        <v>20</v>
      </c>
      <c r="J1480">
        <v>1</v>
      </c>
      <c r="K1480" t="s">
        <v>21</v>
      </c>
      <c r="L1480">
        <v>44000</v>
      </c>
      <c r="M1480">
        <v>40000</v>
      </c>
      <c r="N1480">
        <f>Table4[[#This Row],[Qty]]*Table4[[#This Row],[Price]]</f>
        <v>44000</v>
      </c>
      <c r="O1480">
        <f>Table4[[#This Row],[Qty]]*Table4[[#This Row],[Cost]]</f>
        <v>40000</v>
      </c>
      <c r="P1480">
        <f>Table4[[#This Row],[Total Sales]]-Table4[[#This Row],[COGS]]</f>
        <v>4000</v>
      </c>
      <c r="Q1480" s="1">
        <f>WEEKDAY(Table4[[#This Row],[Sales Date]])</f>
        <v>4</v>
      </c>
    </row>
    <row r="1481" spans="2:17" x14ac:dyDescent="0.25">
      <c r="B1481" t="s">
        <v>2271</v>
      </c>
      <c r="C1481" s="9">
        <v>43972</v>
      </c>
      <c r="D1481" t="s">
        <v>1467</v>
      </c>
      <c r="E1481" t="s">
        <v>30</v>
      </c>
      <c r="F1481" t="s">
        <v>31</v>
      </c>
      <c r="G1481" t="s">
        <v>32</v>
      </c>
      <c r="H1481" t="s">
        <v>26</v>
      </c>
      <c r="I1481" t="s">
        <v>20</v>
      </c>
      <c r="J1481">
        <v>2</v>
      </c>
      <c r="K1481" t="s">
        <v>21</v>
      </c>
      <c r="L1481">
        <v>19800</v>
      </c>
      <c r="M1481">
        <v>18000</v>
      </c>
      <c r="N1481">
        <f>Table4[[#This Row],[Qty]]*Table4[[#This Row],[Price]]</f>
        <v>39600</v>
      </c>
      <c r="O1481">
        <f>Table4[[#This Row],[Qty]]*Table4[[#This Row],[Cost]]</f>
        <v>36000</v>
      </c>
      <c r="P1481">
        <f>Table4[[#This Row],[Total Sales]]-Table4[[#This Row],[COGS]]</f>
        <v>3600</v>
      </c>
      <c r="Q1481" s="1">
        <f>WEEKDAY(Table4[[#This Row],[Sales Date]])</f>
        <v>5</v>
      </c>
    </row>
    <row r="1482" spans="2:17" x14ac:dyDescent="0.25">
      <c r="B1482" t="s">
        <v>2272</v>
      </c>
      <c r="C1482" s="9">
        <v>43973</v>
      </c>
      <c r="D1482" t="s">
        <v>1469</v>
      </c>
      <c r="E1482" t="s">
        <v>30</v>
      </c>
      <c r="F1482" t="s">
        <v>36</v>
      </c>
      <c r="G1482" t="s">
        <v>37</v>
      </c>
      <c r="H1482" t="s">
        <v>33</v>
      </c>
      <c r="I1482" t="s">
        <v>20</v>
      </c>
      <c r="J1482">
        <v>2</v>
      </c>
      <c r="K1482" t="s">
        <v>21</v>
      </c>
      <c r="L1482">
        <v>9950</v>
      </c>
      <c r="M1482">
        <v>9000</v>
      </c>
      <c r="N1482">
        <f>Table4[[#This Row],[Qty]]*Table4[[#This Row],[Price]]</f>
        <v>19900</v>
      </c>
      <c r="O1482">
        <f>Table4[[#This Row],[Qty]]*Table4[[#This Row],[Cost]]</f>
        <v>18000</v>
      </c>
      <c r="P1482">
        <f>Table4[[#This Row],[Total Sales]]-Table4[[#This Row],[COGS]]</f>
        <v>1900</v>
      </c>
      <c r="Q1482" s="1">
        <f>WEEKDAY(Table4[[#This Row],[Sales Date]])</f>
        <v>6</v>
      </c>
    </row>
    <row r="1483" spans="2:17" x14ac:dyDescent="0.25">
      <c r="B1483" t="s">
        <v>2273</v>
      </c>
      <c r="C1483" s="9">
        <v>43974</v>
      </c>
      <c r="D1483" t="s">
        <v>1471</v>
      </c>
      <c r="E1483" t="s">
        <v>30</v>
      </c>
      <c r="F1483" t="s">
        <v>17</v>
      </c>
      <c r="G1483" t="s">
        <v>18</v>
      </c>
      <c r="H1483" t="s">
        <v>19</v>
      </c>
      <c r="I1483" t="s">
        <v>20</v>
      </c>
      <c r="J1483">
        <v>2</v>
      </c>
      <c r="K1483" t="s">
        <v>21</v>
      </c>
      <c r="L1483">
        <v>7700</v>
      </c>
      <c r="M1483">
        <v>7000</v>
      </c>
      <c r="N1483">
        <f>Table4[[#This Row],[Qty]]*Table4[[#This Row],[Price]]</f>
        <v>15400</v>
      </c>
      <c r="O1483">
        <f>Table4[[#This Row],[Qty]]*Table4[[#This Row],[Cost]]</f>
        <v>14000</v>
      </c>
      <c r="P1483">
        <f>Table4[[#This Row],[Total Sales]]-Table4[[#This Row],[COGS]]</f>
        <v>1400</v>
      </c>
      <c r="Q1483" s="1">
        <f>WEEKDAY(Table4[[#This Row],[Sales Date]])</f>
        <v>7</v>
      </c>
    </row>
    <row r="1484" spans="2:17" x14ac:dyDescent="0.25">
      <c r="B1484" t="s">
        <v>2274</v>
      </c>
      <c r="C1484" s="9">
        <v>43975</v>
      </c>
      <c r="D1484" t="s">
        <v>1473</v>
      </c>
      <c r="E1484" t="s">
        <v>16</v>
      </c>
      <c r="F1484" t="s">
        <v>17</v>
      </c>
      <c r="G1484" t="s">
        <v>18</v>
      </c>
      <c r="H1484" t="s">
        <v>26</v>
      </c>
      <c r="I1484" t="s">
        <v>39</v>
      </c>
      <c r="J1484">
        <v>4</v>
      </c>
      <c r="K1484" t="s">
        <v>21</v>
      </c>
      <c r="L1484">
        <v>11000</v>
      </c>
      <c r="M1484">
        <v>10000</v>
      </c>
      <c r="N1484">
        <f>Table4[[#This Row],[Qty]]*Table4[[#This Row],[Price]]</f>
        <v>44000</v>
      </c>
      <c r="O1484">
        <f>Table4[[#This Row],[Qty]]*Table4[[#This Row],[Cost]]</f>
        <v>40000</v>
      </c>
      <c r="P1484">
        <f>Table4[[#This Row],[Total Sales]]-Table4[[#This Row],[COGS]]</f>
        <v>4000</v>
      </c>
      <c r="Q1484" s="1">
        <f>WEEKDAY(Table4[[#This Row],[Sales Date]])</f>
        <v>1</v>
      </c>
    </row>
    <row r="1485" spans="2:17" x14ac:dyDescent="0.25">
      <c r="B1485" t="s">
        <v>2275</v>
      </c>
      <c r="C1485" s="9">
        <v>43976</v>
      </c>
      <c r="D1485" t="s">
        <v>1475</v>
      </c>
      <c r="E1485" t="s">
        <v>30</v>
      </c>
      <c r="F1485" t="s">
        <v>24</v>
      </c>
      <c r="G1485" t="s">
        <v>25</v>
      </c>
      <c r="H1485" t="s">
        <v>33</v>
      </c>
      <c r="I1485" t="s">
        <v>20</v>
      </c>
      <c r="J1485">
        <v>1</v>
      </c>
      <c r="K1485" t="s">
        <v>21</v>
      </c>
      <c r="L1485">
        <v>13200.000000000002</v>
      </c>
      <c r="M1485">
        <v>12000</v>
      </c>
      <c r="N1485">
        <f>Table4[[#This Row],[Qty]]*Table4[[#This Row],[Price]]</f>
        <v>13200.000000000002</v>
      </c>
      <c r="O1485">
        <f>Table4[[#This Row],[Qty]]*Table4[[#This Row],[Cost]]</f>
        <v>12000</v>
      </c>
      <c r="P1485">
        <f>Table4[[#This Row],[Total Sales]]-Table4[[#This Row],[COGS]]</f>
        <v>1200.0000000000018</v>
      </c>
      <c r="Q1485" s="1">
        <f>WEEKDAY(Table4[[#This Row],[Sales Date]])</f>
        <v>2</v>
      </c>
    </row>
    <row r="1486" spans="2:17" x14ac:dyDescent="0.25">
      <c r="B1486" t="s">
        <v>2276</v>
      </c>
      <c r="C1486" s="9">
        <v>43977</v>
      </c>
      <c r="D1486" t="s">
        <v>1477</v>
      </c>
      <c r="E1486" t="s">
        <v>30</v>
      </c>
      <c r="F1486" t="s">
        <v>31</v>
      </c>
      <c r="G1486" t="s">
        <v>32</v>
      </c>
      <c r="H1486" t="s">
        <v>19</v>
      </c>
      <c r="I1486" t="s">
        <v>46</v>
      </c>
      <c r="J1486">
        <v>2</v>
      </c>
      <c r="K1486" t="s">
        <v>21</v>
      </c>
      <c r="L1486">
        <v>9950</v>
      </c>
      <c r="M1486">
        <v>9000</v>
      </c>
      <c r="N1486">
        <f>Table4[[#This Row],[Qty]]*Table4[[#This Row],[Price]]</f>
        <v>19900</v>
      </c>
      <c r="O1486">
        <f>Table4[[#This Row],[Qty]]*Table4[[#This Row],[Cost]]</f>
        <v>18000</v>
      </c>
      <c r="P1486">
        <f>Table4[[#This Row],[Total Sales]]-Table4[[#This Row],[COGS]]</f>
        <v>1900</v>
      </c>
      <c r="Q1486" s="1">
        <f>WEEKDAY(Table4[[#This Row],[Sales Date]])</f>
        <v>3</v>
      </c>
    </row>
    <row r="1487" spans="2:17" x14ac:dyDescent="0.25">
      <c r="B1487" t="s">
        <v>2277</v>
      </c>
      <c r="C1487" s="9">
        <v>43978</v>
      </c>
      <c r="D1487" t="s">
        <v>1479</v>
      </c>
      <c r="E1487" t="s">
        <v>30</v>
      </c>
      <c r="F1487" t="s">
        <v>36</v>
      </c>
      <c r="G1487" t="s">
        <v>37</v>
      </c>
      <c r="H1487" t="s">
        <v>26</v>
      </c>
      <c r="I1487" t="s">
        <v>20</v>
      </c>
      <c r="J1487">
        <v>2</v>
      </c>
      <c r="K1487" t="s">
        <v>21</v>
      </c>
      <c r="L1487">
        <v>7700</v>
      </c>
      <c r="M1487">
        <v>7000</v>
      </c>
      <c r="N1487">
        <f>Table4[[#This Row],[Qty]]*Table4[[#This Row],[Price]]</f>
        <v>15400</v>
      </c>
      <c r="O1487">
        <f>Table4[[#This Row],[Qty]]*Table4[[#This Row],[Cost]]</f>
        <v>14000</v>
      </c>
      <c r="P1487">
        <f>Table4[[#This Row],[Total Sales]]-Table4[[#This Row],[COGS]]</f>
        <v>1400</v>
      </c>
      <c r="Q1487" s="1">
        <f>WEEKDAY(Table4[[#This Row],[Sales Date]])</f>
        <v>4</v>
      </c>
    </row>
    <row r="1488" spans="2:17" x14ac:dyDescent="0.25">
      <c r="B1488" t="s">
        <v>2278</v>
      </c>
      <c r="C1488" s="9">
        <v>43976</v>
      </c>
      <c r="D1488" t="s">
        <v>1481</v>
      </c>
      <c r="E1488" t="s">
        <v>30</v>
      </c>
      <c r="F1488" t="s">
        <v>17</v>
      </c>
      <c r="G1488" t="s">
        <v>18</v>
      </c>
      <c r="H1488" t="s">
        <v>33</v>
      </c>
      <c r="I1488" t="s">
        <v>39</v>
      </c>
      <c r="J1488">
        <v>4</v>
      </c>
      <c r="K1488" t="s">
        <v>21</v>
      </c>
      <c r="L1488">
        <v>11000</v>
      </c>
      <c r="M1488">
        <v>10000</v>
      </c>
      <c r="N1488">
        <f>Table4[[#This Row],[Qty]]*Table4[[#This Row],[Price]]</f>
        <v>44000</v>
      </c>
      <c r="O1488">
        <f>Table4[[#This Row],[Qty]]*Table4[[#This Row],[Cost]]</f>
        <v>40000</v>
      </c>
      <c r="P1488">
        <f>Table4[[#This Row],[Total Sales]]-Table4[[#This Row],[COGS]]</f>
        <v>4000</v>
      </c>
      <c r="Q1488" s="1">
        <f>WEEKDAY(Table4[[#This Row],[Sales Date]])</f>
        <v>2</v>
      </c>
    </row>
    <row r="1489" spans="2:17" x14ac:dyDescent="0.25">
      <c r="B1489" t="s">
        <v>2279</v>
      </c>
      <c r="C1489" s="9">
        <v>43980</v>
      </c>
      <c r="D1489" t="s">
        <v>1483</v>
      </c>
      <c r="E1489" t="s">
        <v>30</v>
      </c>
      <c r="F1489" t="s">
        <v>17</v>
      </c>
      <c r="G1489" t="s">
        <v>18</v>
      </c>
      <c r="H1489" t="s">
        <v>19</v>
      </c>
      <c r="I1489" t="s">
        <v>20</v>
      </c>
      <c r="J1489">
        <v>1</v>
      </c>
      <c r="K1489" t="s">
        <v>21</v>
      </c>
      <c r="L1489">
        <v>13200.000000000002</v>
      </c>
      <c r="M1489">
        <v>12000</v>
      </c>
      <c r="N1489">
        <f>Table4[[#This Row],[Qty]]*Table4[[#This Row],[Price]]</f>
        <v>13200.000000000002</v>
      </c>
      <c r="O1489">
        <f>Table4[[#This Row],[Qty]]*Table4[[#This Row],[Cost]]</f>
        <v>12000</v>
      </c>
      <c r="P1489">
        <f>Table4[[#This Row],[Total Sales]]-Table4[[#This Row],[COGS]]</f>
        <v>1200.0000000000018</v>
      </c>
      <c r="Q1489" s="1">
        <f>WEEKDAY(Table4[[#This Row],[Sales Date]])</f>
        <v>6</v>
      </c>
    </row>
    <row r="1490" spans="2:17" x14ac:dyDescent="0.25">
      <c r="B1490" t="s">
        <v>2280</v>
      </c>
      <c r="C1490" s="9">
        <v>43981</v>
      </c>
      <c r="D1490" t="s">
        <v>1485</v>
      </c>
      <c r="E1490" t="s">
        <v>30</v>
      </c>
      <c r="F1490" t="s">
        <v>24</v>
      </c>
      <c r="G1490" t="s">
        <v>25</v>
      </c>
      <c r="H1490" t="s">
        <v>26</v>
      </c>
      <c r="I1490" t="s">
        <v>20</v>
      </c>
      <c r="J1490">
        <v>2</v>
      </c>
      <c r="K1490" t="s">
        <v>21</v>
      </c>
      <c r="L1490">
        <v>9950</v>
      </c>
      <c r="M1490">
        <v>9000</v>
      </c>
      <c r="N1490">
        <f>Table4[[#This Row],[Qty]]*Table4[[#This Row],[Price]]</f>
        <v>19900</v>
      </c>
      <c r="O1490">
        <f>Table4[[#This Row],[Qty]]*Table4[[#This Row],[Cost]]</f>
        <v>18000</v>
      </c>
      <c r="P1490">
        <f>Table4[[#This Row],[Total Sales]]-Table4[[#This Row],[COGS]]</f>
        <v>1900</v>
      </c>
      <c r="Q1490" s="1">
        <f>WEEKDAY(Table4[[#This Row],[Sales Date]])</f>
        <v>7</v>
      </c>
    </row>
    <row r="1491" spans="2:17" x14ac:dyDescent="0.25">
      <c r="B1491" t="s">
        <v>2281</v>
      </c>
      <c r="C1491" s="9">
        <v>43982</v>
      </c>
      <c r="D1491" t="s">
        <v>1487</v>
      </c>
      <c r="E1491" t="s">
        <v>30</v>
      </c>
      <c r="F1491" t="s">
        <v>31</v>
      </c>
      <c r="G1491" t="s">
        <v>32</v>
      </c>
      <c r="H1491" t="s">
        <v>33</v>
      </c>
      <c r="I1491" t="s">
        <v>20</v>
      </c>
      <c r="J1491">
        <v>2</v>
      </c>
      <c r="K1491" t="s">
        <v>21</v>
      </c>
      <c r="L1491">
        <v>7700</v>
      </c>
      <c r="M1491">
        <v>7000</v>
      </c>
      <c r="N1491">
        <f>Table4[[#This Row],[Qty]]*Table4[[#This Row],[Price]]</f>
        <v>15400</v>
      </c>
      <c r="O1491">
        <f>Table4[[#This Row],[Qty]]*Table4[[#This Row],[Cost]]</f>
        <v>14000</v>
      </c>
      <c r="P1491">
        <f>Table4[[#This Row],[Total Sales]]-Table4[[#This Row],[COGS]]</f>
        <v>1400</v>
      </c>
      <c r="Q1491" s="1">
        <f>WEEKDAY(Table4[[#This Row],[Sales Date]])</f>
        <v>1</v>
      </c>
    </row>
    <row r="1492" spans="2:17" x14ac:dyDescent="0.25">
      <c r="B1492" t="s">
        <v>2282</v>
      </c>
      <c r="C1492" s="9">
        <v>43952</v>
      </c>
      <c r="D1492" t="s">
        <v>1489</v>
      </c>
      <c r="E1492" t="s">
        <v>30</v>
      </c>
      <c r="F1492" t="s">
        <v>36</v>
      </c>
      <c r="G1492" t="s">
        <v>37</v>
      </c>
      <c r="H1492" t="s">
        <v>19</v>
      </c>
      <c r="I1492" t="s">
        <v>39</v>
      </c>
      <c r="J1492">
        <v>1</v>
      </c>
      <c r="K1492" t="s">
        <v>21</v>
      </c>
      <c r="L1492">
        <v>11000</v>
      </c>
      <c r="M1492">
        <v>10000</v>
      </c>
      <c r="N1492">
        <f>Table4[[#This Row],[Qty]]*Table4[[#This Row],[Price]]</f>
        <v>11000</v>
      </c>
      <c r="O1492">
        <f>Table4[[#This Row],[Qty]]*Table4[[#This Row],[Cost]]</f>
        <v>10000</v>
      </c>
      <c r="P1492">
        <f>Table4[[#This Row],[Total Sales]]-Table4[[#This Row],[COGS]]</f>
        <v>1000</v>
      </c>
      <c r="Q1492" s="1">
        <f>WEEKDAY(Table4[[#This Row],[Sales Date]])</f>
        <v>6</v>
      </c>
    </row>
    <row r="1493" spans="2:17" x14ac:dyDescent="0.25">
      <c r="B1493" t="s">
        <v>2283</v>
      </c>
      <c r="C1493" s="9">
        <v>43953</v>
      </c>
      <c r="D1493" t="s">
        <v>1491</v>
      </c>
      <c r="E1493" t="s">
        <v>30</v>
      </c>
      <c r="F1493" t="s">
        <v>17</v>
      </c>
      <c r="G1493" t="s">
        <v>18</v>
      </c>
      <c r="H1493" t="s">
        <v>26</v>
      </c>
      <c r="I1493" t="s">
        <v>20</v>
      </c>
      <c r="J1493">
        <v>1</v>
      </c>
      <c r="K1493" t="s">
        <v>21</v>
      </c>
      <c r="L1493">
        <v>7700.0000000000009</v>
      </c>
      <c r="M1493">
        <v>7000</v>
      </c>
      <c r="N1493">
        <f>Table4[[#This Row],[Qty]]*Table4[[#This Row],[Price]]</f>
        <v>7700.0000000000009</v>
      </c>
      <c r="O1493">
        <f>Table4[[#This Row],[Qty]]*Table4[[#This Row],[Cost]]</f>
        <v>7000</v>
      </c>
      <c r="P1493">
        <f>Table4[[#This Row],[Total Sales]]-Table4[[#This Row],[COGS]]</f>
        <v>700.00000000000091</v>
      </c>
      <c r="Q1493" s="1">
        <f>WEEKDAY(Table4[[#This Row],[Sales Date]])</f>
        <v>7</v>
      </c>
    </row>
    <row r="1494" spans="2:17" x14ac:dyDescent="0.25">
      <c r="B1494" t="s">
        <v>2284</v>
      </c>
      <c r="C1494" s="9">
        <v>43954</v>
      </c>
      <c r="D1494" t="s">
        <v>1493</v>
      </c>
      <c r="E1494" t="s">
        <v>30</v>
      </c>
      <c r="F1494" t="s">
        <v>17</v>
      </c>
      <c r="G1494" t="s">
        <v>18</v>
      </c>
      <c r="H1494" t="s">
        <v>33</v>
      </c>
      <c r="I1494" t="s">
        <v>39</v>
      </c>
      <c r="J1494">
        <v>2</v>
      </c>
      <c r="K1494" t="s">
        <v>21</v>
      </c>
      <c r="L1494">
        <v>9950</v>
      </c>
      <c r="M1494">
        <v>9000</v>
      </c>
      <c r="N1494">
        <f>Table4[[#This Row],[Qty]]*Table4[[#This Row],[Price]]</f>
        <v>19900</v>
      </c>
      <c r="O1494">
        <f>Table4[[#This Row],[Qty]]*Table4[[#This Row],[Cost]]</f>
        <v>18000</v>
      </c>
      <c r="P1494">
        <f>Table4[[#This Row],[Total Sales]]-Table4[[#This Row],[COGS]]</f>
        <v>1900</v>
      </c>
      <c r="Q1494" s="1">
        <f>WEEKDAY(Table4[[#This Row],[Sales Date]])</f>
        <v>1</v>
      </c>
    </row>
    <row r="1495" spans="2:17" x14ac:dyDescent="0.25">
      <c r="B1495" t="s">
        <v>2285</v>
      </c>
      <c r="C1495" s="9">
        <v>43955</v>
      </c>
      <c r="D1495" t="s">
        <v>1495</v>
      </c>
      <c r="E1495" t="s">
        <v>30</v>
      </c>
      <c r="F1495" t="s">
        <v>24</v>
      </c>
      <c r="G1495" t="s">
        <v>25</v>
      </c>
      <c r="H1495" t="s">
        <v>19</v>
      </c>
      <c r="I1495" t="s">
        <v>39</v>
      </c>
      <c r="J1495">
        <v>2</v>
      </c>
      <c r="K1495" t="s">
        <v>21</v>
      </c>
      <c r="L1495">
        <v>19800</v>
      </c>
      <c r="M1495">
        <v>18000</v>
      </c>
      <c r="N1495">
        <f>Table4[[#This Row],[Qty]]*Table4[[#This Row],[Price]]</f>
        <v>39600</v>
      </c>
      <c r="O1495">
        <f>Table4[[#This Row],[Qty]]*Table4[[#This Row],[Cost]]</f>
        <v>36000</v>
      </c>
      <c r="P1495">
        <f>Table4[[#This Row],[Total Sales]]-Table4[[#This Row],[COGS]]</f>
        <v>3600</v>
      </c>
      <c r="Q1495" s="1">
        <f>WEEKDAY(Table4[[#This Row],[Sales Date]])</f>
        <v>2</v>
      </c>
    </row>
    <row r="1496" spans="2:17" x14ac:dyDescent="0.25">
      <c r="B1496" t="s">
        <v>2286</v>
      </c>
      <c r="C1496" s="9">
        <v>43956</v>
      </c>
      <c r="D1496" t="s">
        <v>1497</v>
      </c>
      <c r="E1496" t="s">
        <v>30</v>
      </c>
      <c r="F1496" t="s">
        <v>31</v>
      </c>
      <c r="G1496" t="s">
        <v>32</v>
      </c>
      <c r="H1496" t="s">
        <v>26</v>
      </c>
      <c r="I1496" t="s">
        <v>20</v>
      </c>
      <c r="J1496">
        <v>1</v>
      </c>
      <c r="K1496" t="s">
        <v>21</v>
      </c>
      <c r="L1496">
        <v>44000</v>
      </c>
      <c r="M1496">
        <v>40000</v>
      </c>
      <c r="N1496">
        <f>Table4[[#This Row],[Qty]]*Table4[[#This Row],[Price]]</f>
        <v>44000</v>
      </c>
      <c r="O1496">
        <f>Table4[[#This Row],[Qty]]*Table4[[#This Row],[Cost]]</f>
        <v>40000</v>
      </c>
      <c r="P1496">
        <f>Table4[[#This Row],[Total Sales]]-Table4[[#This Row],[COGS]]</f>
        <v>4000</v>
      </c>
      <c r="Q1496" s="1">
        <f>WEEKDAY(Table4[[#This Row],[Sales Date]])</f>
        <v>3</v>
      </c>
    </row>
    <row r="1497" spans="2:17" x14ac:dyDescent="0.25">
      <c r="B1497" t="s">
        <v>2287</v>
      </c>
      <c r="C1497" s="9">
        <v>43957</v>
      </c>
      <c r="D1497" t="s">
        <v>1499</v>
      </c>
      <c r="E1497" t="s">
        <v>30</v>
      </c>
      <c r="F1497" t="s">
        <v>36</v>
      </c>
      <c r="G1497" t="s">
        <v>37</v>
      </c>
      <c r="H1497" t="s">
        <v>33</v>
      </c>
      <c r="I1497" t="s">
        <v>20</v>
      </c>
      <c r="J1497">
        <v>1</v>
      </c>
      <c r="K1497" t="s">
        <v>21</v>
      </c>
      <c r="L1497">
        <v>22000</v>
      </c>
      <c r="M1497">
        <v>20000</v>
      </c>
      <c r="N1497">
        <f>Table4[[#This Row],[Qty]]*Table4[[#This Row],[Price]]</f>
        <v>22000</v>
      </c>
      <c r="O1497">
        <f>Table4[[#This Row],[Qty]]*Table4[[#This Row],[Cost]]</f>
        <v>20000</v>
      </c>
      <c r="P1497">
        <f>Table4[[#This Row],[Total Sales]]-Table4[[#This Row],[COGS]]</f>
        <v>2000</v>
      </c>
      <c r="Q1497" s="1">
        <f>WEEKDAY(Table4[[#This Row],[Sales Date]])</f>
        <v>4</v>
      </c>
    </row>
    <row r="1498" spans="2:17" x14ac:dyDescent="0.25">
      <c r="B1498" t="s">
        <v>2288</v>
      </c>
      <c r="C1498" s="9">
        <v>43958</v>
      </c>
      <c r="D1498" t="s">
        <v>1501</v>
      </c>
      <c r="E1498" t="s">
        <v>16</v>
      </c>
      <c r="F1498" t="s">
        <v>17</v>
      </c>
      <c r="G1498" t="s">
        <v>18</v>
      </c>
      <c r="H1498" t="s">
        <v>19</v>
      </c>
      <c r="I1498" t="s">
        <v>46</v>
      </c>
      <c r="J1498">
        <v>2</v>
      </c>
      <c r="K1498" t="s">
        <v>21</v>
      </c>
      <c r="L1498">
        <v>13000</v>
      </c>
      <c r="M1498">
        <v>12000</v>
      </c>
      <c r="N1498">
        <f>Table4[[#This Row],[Qty]]*Table4[[#This Row],[Price]]</f>
        <v>26000</v>
      </c>
      <c r="O1498">
        <f>Table4[[#This Row],[Qty]]*Table4[[#This Row],[Cost]]</f>
        <v>24000</v>
      </c>
      <c r="P1498">
        <f>Table4[[#This Row],[Total Sales]]-Table4[[#This Row],[COGS]]</f>
        <v>2000</v>
      </c>
      <c r="Q1498" s="1">
        <f>WEEKDAY(Table4[[#This Row],[Sales Date]])</f>
        <v>5</v>
      </c>
    </row>
    <row r="1499" spans="2:17" x14ac:dyDescent="0.25">
      <c r="B1499" t="s">
        <v>2289</v>
      </c>
      <c r="C1499" s="9">
        <v>43956</v>
      </c>
      <c r="D1499" t="s">
        <v>1503</v>
      </c>
      <c r="E1499" t="s">
        <v>16</v>
      </c>
      <c r="F1499" t="s">
        <v>17</v>
      </c>
      <c r="G1499" t="s">
        <v>18</v>
      </c>
      <c r="H1499" t="s">
        <v>26</v>
      </c>
      <c r="I1499" t="s">
        <v>20</v>
      </c>
      <c r="J1499">
        <v>2</v>
      </c>
      <c r="K1499" t="s">
        <v>21</v>
      </c>
      <c r="L1499">
        <v>6700</v>
      </c>
      <c r="M1499">
        <v>5000</v>
      </c>
      <c r="N1499">
        <f>Table4[[#This Row],[Qty]]*Table4[[#This Row],[Price]]</f>
        <v>13400</v>
      </c>
      <c r="O1499">
        <f>Table4[[#This Row],[Qty]]*Table4[[#This Row],[Cost]]</f>
        <v>10000</v>
      </c>
      <c r="P1499">
        <f>Table4[[#This Row],[Total Sales]]-Table4[[#This Row],[COGS]]</f>
        <v>3400</v>
      </c>
      <c r="Q1499" s="1">
        <f>WEEKDAY(Table4[[#This Row],[Sales Date]])</f>
        <v>3</v>
      </c>
    </row>
    <row r="1500" spans="2:17" x14ac:dyDescent="0.25">
      <c r="B1500" t="s">
        <v>2290</v>
      </c>
      <c r="C1500" s="9">
        <v>43960</v>
      </c>
      <c r="D1500" t="s">
        <v>1505</v>
      </c>
      <c r="E1500" t="s">
        <v>16</v>
      </c>
      <c r="F1500" t="s">
        <v>24</v>
      </c>
      <c r="G1500" t="s">
        <v>25</v>
      </c>
      <c r="H1500" t="s">
        <v>33</v>
      </c>
      <c r="I1500" t="s">
        <v>20</v>
      </c>
      <c r="J1500">
        <v>1</v>
      </c>
      <c r="K1500" t="s">
        <v>21</v>
      </c>
      <c r="L1500">
        <v>6700</v>
      </c>
      <c r="M1500">
        <v>5001</v>
      </c>
      <c r="N1500">
        <f>Table4[[#This Row],[Qty]]*Table4[[#This Row],[Price]]</f>
        <v>6700</v>
      </c>
      <c r="O1500">
        <f>Table4[[#This Row],[Qty]]*Table4[[#This Row],[Cost]]</f>
        <v>5001</v>
      </c>
      <c r="P1500">
        <f>Table4[[#This Row],[Total Sales]]-Table4[[#This Row],[COGS]]</f>
        <v>1699</v>
      </c>
      <c r="Q1500" s="1">
        <f>WEEKDAY(Table4[[#This Row],[Sales Date]])</f>
        <v>7</v>
      </c>
    </row>
    <row r="1501" spans="2:17" x14ac:dyDescent="0.25">
      <c r="B1501" t="s">
        <v>2291</v>
      </c>
      <c r="C1501" s="9">
        <v>43961</v>
      </c>
      <c r="D1501" t="s">
        <v>1507</v>
      </c>
      <c r="E1501" t="s">
        <v>30</v>
      </c>
      <c r="F1501" t="s">
        <v>31</v>
      </c>
      <c r="G1501" t="s">
        <v>32</v>
      </c>
      <c r="H1501" t="s">
        <v>19</v>
      </c>
      <c r="I1501" t="s">
        <v>20</v>
      </c>
      <c r="J1501">
        <v>1</v>
      </c>
      <c r="K1501" t="s">
        <v>21</v>
      </c>
      <c r="L1501">
        <v>6700</v>
      </c>
      <c r="M1501">
        <v>5002</v>
      </c>
      <c r="N1501">
        <f>Table4[[#This Row],[Qty]]*Table4[[#This Row],[Price]]</f>
        <v>6700</v>
      </c>
      <c r="O1501">
        <f>Table4[[#This Row],[Qty]]*Table4[[#This Row],[Cost]]</f>
        <v>5002</v>
      </c>
      <c r="P1501">
        <f>Table4[[#This Row],[Total Sales]]-Table4[[#This Row],[COGS]]</f>
        <v>1698</v>
      </c>
      <c r="Q1501" s="1">
        <f>WEEKDAY(Table4[[#This Row],[Sales Date]])</f>
        <v>1</v>
      </c>
    </row>
    <row r="1502" spans="2:17" x14ac:dyDescent="0.25">
      <c r="B1502" t="s">
        <v>2292</v>
      </c>
      <c r="C1502" s="9">
        <v>43962</v>
      </c>
      <c r="D1502" t="s">
        <v>1509</v>
      </c>
      <c r="E1502" t="s">
        <v>30</v>
      </c>
      <c r="F1502" t="s">
        <v>36</v>
      </c>
      <c r="G1502" t="s">
        <v>37</v>
      </c>
      <c r="H1502" t="s">
        <v>26</v>
      </c>
      <c r="I1502" t="s">
        <v>20</v>
      </c>
      <c r="J1502">
        <v>2</v>
      </c>
      <c r="K1502" t="s">
        <v>21</v>
      </c>
      <c r="L1502">
        <v>6700</v>
      </c>
      <c r="M1502">
        <v>5000</v>
      </c>
      <c r="N1502">
        <f>Table4[[#This Row],[Qty]]*Table4[[#This Row],[Price]]</f>
        <v>13400</v>
      </c>
      <c r="O1502">
        <f>Table4[[#This Row],[Qty]]*Table4[[#This Row],[Cost]]</f>
        <v>10000</v>
      </c>
      <c r="P1502">
        <f>Table4[[#This Row],[Total Sales]]-Table4[[#This Row],[COGS]]</f>
        <v>3400</v>
      </c>
      <c r="Q1502" s="1">
        <f>WEEKDAY(Table4[[#This Row],[Sales Date]])</f>
        <v>2</v>
      </c>
    </row>
    <row r="1503" spans="2:17" x14ac:dyDescent="0.25">
      <c r="B1503" t="s">
        <v>2293</v>
      </c>
      <c r="C1503" s="9">
        <v>43963</v>
      </c>
      <c r="D1503" t="s">
        <v>1511</v>
      </c>
      <c r="E1503" t="s">
        <v>30</v>
      </c>
      <c r="F1503" t="s">
        <v>17</v>
      </c>
      <c r="G1503" t="s">
        <v>18</v>
      </c>
      <c r="H1503" t="s">
        <v>33</v>
      </c>
      <c r="I1503" t="s">
        <v>39</v>
      </c>
      <c r="J1503">
        <v>2</v>
      </c>
      <c r="K1503" t="s">
        <v>21</v>
      </c>
      <c r="L1503">
        <v>6700</v>
      </c>
      <c r="M1503">
        <v>5001</v>
      </c>
      <c r="N1503">
        <f>Table4[[#This Row],[Qty]]*Table4[[#This Row],[Price]]</f>
        <v>13400</v>
      </c>
      <c r="O1503">
        <f>Table4[[#This Row],[Qty]]*Table4[[#This Row],[Cost]]</f>
        <v>10002</v>
      </c>
      <c r="P1503">
        <f>Table4[[#This Row],[Total Sales]]-Table4[[#This Row],[COGS]]</f>
        <v>3398</v>
      </c>
      <c r="Q1503" s="1">
        <f>WEEKDAY(Table4[[#This Row],[Sales Date]])</f>
        <v>3</v>
      </c>
    </row>
    <row r="1504" spans="2:17" x14ac:dyDescent="0.25">
      <c r="B1504" t="s">
        <v>2294</v>
      </c>
      <c r="C1504" s="9">
        <v>43964</v>
      </c>
      <c r="D1504" t="s">
        <v>1513</v>
      </c>
      <c r="E1504" t="s">
        <v>30</v>
      </c>
      <c r="F1504" t="s">
        <v>17</v>
      </c>
      <c r="G1504" t="s">
        <v>18</v>
      </c>
      <c r="H1504" t="s">
        <v>19</v>
      </c>
      <c r="I1504" t="s">
        <v>20</v>
      </c>
      <c r="J1504">
        <v>1</v>
      </c>
      <c r="K1504" t="s">
        <v>21</v>
      </c>
      <c r="L1504">
        <v>6700</v>
      </c>
      <c r="M1504">
        <v>5002</v>
      </c>
      <c r="N1504">
        <f>Table4[[#This Row],[Qty]]*Table4[[#This Row],[Price]]</f>
        <v>6700</v>
      </c>
      <c r="O1504">
        <f>Table4[[#This Row],[Qty]]*Table4[[#This Row],[Cost]]</f>
        <v>5002</v>
      </c>
      <c r="P1504">
        <f>Table4[[#This Row],[Total Sales]]-Table4[[#This Row],[COGS]]</f>
        <v>1698</v>
      </c>
      <c r="Q1504" s="1">
        <f>WEEKDAY(Table4[[#This Row],[Sales Date]])</f>
        <v>4</v>
      </c>
    </row>
    <row r="1505" spans="2:17" x14ac:dyDescent="0.25">
      <c r="B1505" t="s">
        <v>2295</v>
      </c>
      <c r="C1505" s="9">
        <v>43965</v>
      </c>
      <c r="D1505" t="s">
        <v>1515</v>
      </c>
      <c r="E1505" t="s">
        <v>16</v>
      </c>
      <c r="F1505" t="s">
        <v>24</v>
      </c>
      <c r="G1505" t="s">
        <v>25</v>
      </c>
      <c r="H1505" t="s">
        <v>26</v>
      </c>
      <c r="I1505" t="s">
        <v>46</v>
      </c>
      <c r="J1505">
        <v>1</v>
      </c>
      <c r="K1505" t="s">
        <v>21</v>
      </c>
      <c r="L1505">
        <v>6700</v>
      </c>
      <c r="M1505">
        <v>5000</v>
      </c>
      <c r="N1505">
        <f>Table4[[#This Row],[Qty]]*Table4[[#This Row],[Price]]</f>
        <v>6700</v>
      </c>
      <c r="O1505">
        <f>Table4[[#This Row],[Qty]]*Table4[[#This Row],[Cost]]</f>
        <v>5000</v>
      </c>
      <c r="P1505">
        <f>Table4[[#This Row],[Total Sales]]-Table4[[#This Row],[COGS]]</f>
        <v>1700</v>
      </c>
      <c r="Q1505" s="1">
        <f>WEEKDAY(Table4[[#This Row],[Sales Date]])</f>
        <v>5</v>
      </c>
    </row>
    <row r="1506" spans="2:17" x14ac:dyDescent="0.25">
      <c r="B1506" t="s">
        <v>2296</v>
      </c>
      <c r="C1506" s="9">
        <v>43966</v>
      </c>
      <c r="D1506" t="s">
        <v>1517</v>
      </c>
      <c r="E1506" t="s">
        <v>30</v>
      </c>
      <c r="F1506" t="s">
        <v>17</v>
      </c>
      <c r="G1506" t="s">
        <v>18</v>
      </c>
      <c r="H1506" t="s">
        <v>33</v>
      </c>
      <c r="I1506" t="s">
        <v>39</v>
      </c>
      <c r="J1506">
        <v>1</v>
      </c>
      <c r="K1506" t="s">
        <v>21</v>
      </c>
      <c r="L1506">
        <v>6700</v>
      </c>
      <c r="M1506">
        <v>5000</v>
      </c>
      <c r="N1506">
        <f>Table4[[#This Row],[Qty]]*Table4[[#This Row],[Price]]</f>
        <v>6700</v>
      </c>
      <c r="O1506">
        <f>Table4[[#This Row],[Qty]]*Table4[[#This Row],[Cost]]</f>
        <v>5000</v>
      </c>
      <c r="P1506">
        <f>Table4[[#This Row],[Total Sales]]-Table4[[#This Row],[COGS]]</f>
        <v>1700</v>
      </c>
      <c r="Q1506" s="1">
        <f>WEEKDAY(Table4[[#This Row],[Sales Date]])</f>
        <v>6</v>
      </c>
    </row>
    <row r="1507" spans="2:17" x14ac:dyDescent="0.25">
      <c r="B1507" t="s">
        <v>2297</v>
      </c>
      <c r="C1507" s="9">
        <v>43967</v>
      </c>
      <c r="D1507" t="s">
        <v>1519</v>
      </c>
      <c r="E1507" t="s">
        <v>30</v>
      </c>
      <c r="F1507" t="s">
        <v>24</v>
      </c>
      <c r="G1507" t="s">
        <v>25</v>
      </c>
      <c r="H1507" t="s">
        <v>19</v>
      </c>
      <c r="I1507" t="s">
        <v>20</v>
      </c>
      <c r="J1507">
        <v>1</v>
      </c>
      <c r="K1507" t="s">
        <v>21</v>
      </c>
      <c r="L1507">
        <v>6700</v>
      </c>
      <c r="M1507">
        <v>5000</v>
      </c>
      <c r="N1507">
        <f>Table4[[#This Row],[Qty]]*Table4[[#This Row],[Price]]</f>
        <v>6700</v>
      </c>
      <c r="O1507">
        <f>Table4[[#This Row],[Qty]]*Table4[[#This Row],[Cost]]</f>
        <v>5000</v>
      </c>
      <c r="P1507">
        <f>Table4[[#This Row],[Total Sales]]-Table4[[#This Row],[COGS]]</f>
        <v>1700</v>
      </c>
      <c r="Q1507" s="1">
        <f>WEEKDAY(Table4[[#This Row],[Sales Date]])</f>
        <v>7</v>
      </c>
    </row>
    <row r="1508" spans="2:17" x14ac:dyDescent="0.25">
      <c r="B1508" t="s">
        <v>2298</v>
      </c>
      <c r="C1508" s="9">
        <v>43968</v>
      </c>
      <c r="D1508" t="s">
        <v>1521</v>
      </c>
      <c r="E1508" t="s">
        <v>16</v>
      </c>
      <c r="F1508" t="s">
        <v>31</v>
      </c>
      <c r="G1508" t="s">
        <v>32</v>
      </c>
      <c r="H1508" t="s">
        <v>26</v>
      </c>
      <c r="I1508" t="s">
        <v>20</v>
      </c>
      <c r="J1508">
        <v>1</v>
      </c>
      <c r="K1508" t="s">
        <v>21</v>
      </c>
      <c r="L1508">
        <v>6700</v>
      </c>
      <c r="M1508">
        <v>5000</v>
      </c>
      <c r="N1508">
        <f>Table4[[#This Row],[Qty]]*Table4[[#This Row],[Price]]</f>
        <v>6700</v>
      </c>
      <c r="O1508">
        <f>Table4[[#This Row],[Qty]]*Table4[[#This Row],[Cost]]</f>
        <v>5000</v>
      </c>
      <c r="P1508">
        <f>Table4[[#This Row],[Total Sales]]-Table4[[#This Row],[COGS]]</f>
        <v>1700</v>
      </c>
      <c r="Q1508" s="1">
        <f>WEEKDAY(Table4[[#This Row],[Sales Date]])</f>
        <v>1</v>
      </c>
    </row>
    <row r="1509" spans="2:17" x14ac:dyDescent="0.25">
      <c r="B1509" t="s">
        <v>2299</v>
      </c>
      <c r="C1509" s="9">
        <v>43969</v>
      </c>
      <c r="D1509" t="s">
        <v>1523</v>
      </c>
      <c r="E1509" t="s">
        <v>30</v>
      </c>
      <c r="F1509" t="s">
        <v>36</v>
      </c>
      <c r="G1509" t="s">
        <v>37</v>
      </c>
      <c r="H1509" t="s">
        <v>33</v>
      </c>
      <c r="I1509" t="s">
        <v>46</v>
      </c>
      <c r="J1509">
        <v>1</v>
      </c>
      <c r="K1509" t="s">
        <v>21</v>
      </c>
      <c r="L1509">
        <v>6700</v>
      </c>
      <c r="M1509">
        <v>5000</v>
      </c>
      <c r="N1509">
        <f>Table4[[#This Row],[Qty]]*Table4[[#This Row],[Price]]</f>
        <v>6700</v>
      </c>
      <c r="O1509">
        <f>Table4[[#This Row],[Qty]]*Table4[[#This Row],[Cost]]</f>
        <v>5000</v>
      </c>
      <c r="P1509">
        <f>Table4[[#This Row],[Total Sales]]-Table4[[#This Row],[COGS]]</f>
        <v>1700</v>
      </c>
      <c r="Q1509" s="1">
        <f>WEEKDAY(Table4[[#This Row],[Sales Date]])</f>
        <v>2</v>
      </c>
    </row>
    <row r="1510" spans="2:17" x14ac:dyDescent="0.25">
      <c r="B1510" t="s">
        <v>2300</v>
      </c>
      <c r="C1510" s="9">
        <v>43970</v>
      </c>
      <c r="D1510" t="s">
        <v>1525</v>
      </c>
      <c r="E1510" t="s">
        <v>30</v>
      </c>
      <c r="F1510" t="s">
        <v>17</v>
      </c>
      <c r="G1510" t="s">
        <v>18</v>
      </c>
      <c r="H1510" t="s">
        <v>19</v>
      </c>
      <c r="I1510" t="s">
        <v>20</v>
      </c>
      <c r="J1510">
        <v>1</v>
      </c>
      <c r="K1510" t="s">
        <v>21</v>
      </c>
      <c r="L1510">
        <v>6700</v>
      </c>
      <c r="M1510">
        <v>5000</v>
      </c>
      <c r="N1510">
        <f>Table4[[#This Row],[Qty]]*Table4[[#This Row],[Price]]</f>
        <v>6700</v>
      </c>
      <c r="O1510">
        <f>Table4[[#This Row],[Qty]]*Table4[[#This Row],[Cost]]</f>
        <v>5000</v>
      </c>
      <c r="P1510">
        <f>Table4[[#This Row],[Total Sales]]-Table4[[#This Row],[COGS]]</f>
        <v>1700</v>
      </c>
      <c r="Q1510" s="1">
        <f>WEEKDAY(Table4[[#This Row],[Sales Date]])</f>
        <v>3</v>
      </c>
    </row>
    <row r="1511" spans="2:17" x14ac:dyDescent="0.25">
      <c r="B1511" t="s">
        <v>2301</v>
      </c>
      <c r="C1511" s="9">
        <v>43971</v>
      </c>
      <c r="D1511" t="s">
        <v>1527</v>
      </c>
      <c r="E1511" t="s">
        <v>30</v>
      </c>
      <c r="F1511" t="s">
        <v>17</v>
      </c>
      <c r="G1511" t="s">
        <v>18</v>
      </c>
      <c r="H1511" t="s">
        <v>33</v>
      </c>
      <c r="I1511" t="s">
        <v>39</v>
      </c>
      <c r="J1511">
        <v>1</v>
      </c>
      <c r="K1511" t="s">
        <v>21</v>
      </c>
      <c r="L1511">
        <v>200</v>
      </c>
      <c r="M1511">
        <v>190</v>
      </c>
      <c r="N1511">
        <f>Table4[[#This Row],[Qty]]*Table4[[#This Row],[Price]]</f>
        <v>200</v>
      </c>
      <c r="O1511">
        <f>Table4[[#This Row],[Qty]]*Table4[[#This Row],[Cost]]</f>
        <v>190</v>
      </c>
      <c r="P1511">
        <f>Table4[[#This Row],[Total Sales]]-Table4[[#This Row],[COGS]]</f>
        <v>10</v>
      </c>
      <c r="Q1511" s="1">
        <f>WEEKDAY(Table4[[#This Row],[Sales Date]])</f>
        <v>4</v>
      </c>
    </row>
    <row r="1512" spans="2:17" x14ac:dyDescent="0.25">
      <c r="B1512" t="s">
        <v>2302</v>
      </c>
      <c r="C1512" s="9">
        <v>43972</v>
      </c>
      <c r="D1512" t="s">
        <v>1529</v>
      </c>
      <c r="E1512" t="s">
        <v>30</v>
      </c>
      <c r="F1512" t="s">
        <v>24</v>
      </c>
      <c r="G1512" t="s">
        <v>25</v>
      </c>
      <c r="H1512" t="s">
        <v>19</v>
      </c>
      <c r="I1512" t="s">
        <v>20</v>
      </c>
      <c r="J1512">
        <v>1</v>
      </c>
      <c r="K1512" t="s">
        <v>21</v>
      </c>
      <c r="L1512">
        <v>2250</v>
      </c>
      <c r="M1512">
        <v>2200</v>
      </c>
      <c r="N1512">
        <f>Table4[[#This Row],[Qty]]*Table4[[#This Row],[Price]]</f>
        <v>2250</v>
      </c>
      <c r="O1512">
        <f>Table4[[#This Row],[Qty]]*Table4[[#This Row],[Cost]]</f>
        <v>2200</v>
      </c>
      <c r="P1512">
        <f>Table4[[#This Row],[Total Sales]]-Table4[[#This Row],[COGS]]</f>
        <v>50</v>
      </c>
      <c r="Q1512" s="1">
        <f>WEEKDAY(Table4[[#This Row],[Sales Date]])</f>
        <v>5</v>
      </c>
    </row>
    <row r="1513" spans="2:17" x14ac:dyDescent="0.25">
      <c r="B1513" t="s">
        <v>2303</v>
      </c>
      <c r="C1513" s="9">
        <v>43973</v>
      </c>
      <c r="D1513" t="s">
        <v>1531</v>
      </c>
      <c r="E1513" t="s">
        <v>16</v>
      </c>
      <c r="F1513" t="s">
        <v>31</v>
      </c>
      <c r="G1513" t="s">
        <v>32</v>
      </c>
      <c r="H1513" t="s">
        <v>26</v>
      </c>
      <c r="I1513" t="s">
        <v>20</v>
      </c>
      <c r="J1513">
        <v>1</v>
      </c>
      <c r="K1513" t="s">
        <v>21</v>
      </c>
      <c r="L1513">
        <v>100</v>
      </c>
      <c r="M1513">
        <v>90</v>
      </c>
      <c r="N1513">
        <f>Table4[[#This Row],[Qty]]*Table4[[#This Row],[Price]]</f>
        <v>100</v>
      </c>
      <c r="O1513">
        <f>Table4[[#This Row],[Qty]]*Table4[[#This Row],[Cost]]</f>
        <v>90</v>
      </c>
      <c r="P1513">
        <f>Table4[[#This Row],[Total Sales]]-Table4[[#This Row],[COGS]]</f>
        <v>10</v>
      </c>
      <c r="Q1513" s="1">
        <f>WEEKDAY(Table4[[#This Row],[Sales Date]])</f>
        <v>6</v>
      </c>
    </row>
    <row r="1514" spans="2:17" x14ac:dyDescent="0.25">
      <c r="B1514" t="s">
        <v>2304</v>
      </c>
      <c r="C1514" s="9">
        <v>43974</v>
      </c>
      <c r="D1514" t="s">
        <v>1533</v>
      </c>
      <c r="E1514" t="s">
        <v>30</v>
      </c>
      <c r="F1514" t="s">
        <v>36</v>
      </c>
      <c r="G1514" t="s">
        <v>37</v>
      </c>
      <c r="H1514" t="s">
        <v>33</v>
      </c>
      <c r="I1514" t="s">
        <v>46</v>
      </c>
      <c r="J1514">
        <v>2</v>
      </c>
      <c r="K1514" t="s">
        <v>21</v>
      </c>
      <c r="L1514">
        <v>100</v>
      </c>
      <c r="M1514">
        <v>80</v>
      </c>
      <c r="N1514">
        <f>Table4[[#This Row],[Qty]]*Table4[[#This Row],[Price]]</f>
        <v>200</v>
      </c>
      <c r="O1514">
        <f>Table4[[#This Row],[Qty]]*Table4[[#This Row],[Cost]]</f>
        <v>160</v>
      </c>
      <c r="P1514">
        <f>Table4[[#This Row],[Total Sales]]-Table4[[#This Row],[COGS]]</f>
        <v>40</v>
      </c>
      <c r="Q1514" s="1">
        <f>WEEKDAY(Table4[[#This Row],[Sales Date]])</f>
        <v>7</v>
      </c>
    </row>
    <row r="1515" spans="2:17" x14ac:dyDescent="0.25">
      <c r="B1515" t="s">
        <v>2305</v>
      </c>
      <c r="C1515" s="9">
        <v>43975</v>
      </c>
      <c r="D1515" t="s">
        <v>1535</v>
      </c>
      <c r="E1515" t="s">
        <v>30</v>
      </c>
      <c r="F1515" t="s">
        <v>17</v>
      </c>
      <c r="G1515" t="s">
        <v>18</v>
      </c>
      <c r="H1515" t="s">
        <v>19</v>
      </c>
      <c r="I1515" t="s">
        <v>20</v>
      </c>
      <c r="J1515">
        <v>2</v>
      </c>
      <c r="K1515" t="s">
        <v>21</v>
      </c>
      <c r="L1515">
        <v>2000</v>
      </c>
      <c r="M1515">
        <v>1850</v>
      </c>
      <c r="N1515">
        <f>Table4[[#This Row],[Qty]]*Table4[[#This Row],[Price]]</f>
        <v>4000</v>
      </c>
      <c r="O1515">
        <f>Table4[[#This Row],[Qty]]*Table4[[#This Row],[Cost]]</f>
        <v>3700</v>
      </c>
      <c r="P1515">
        <f>Table4[[#This Row],[Total Sales]]-Table4[[#This Row],[COGS]]</f>
        <v>300</v>
      </c>
      <c r="Q1515" s="1">
        <f>WEEKDAY(Table4[[#This Row],[Sales Date]])</f>
        <v>1</v>
      </c>
    </row>
    <row r="1516" spans="2:17" x14ac:dyDescent="0.25">
      <c r="B1516" t="s">
        <v>2306</v>
      </c>
      <c r="C1516" s="9">
        <v>43976</v>
      </c>
      <c r="D1516" t="s">
        <v>1537</v>
      </c>
      <c r="E1516" t="s">
        <v>30</v>
      </c>
      <c r="F1516" t="s">
        <v>17</v>
      </c>
      <c r="G1516" t="s">
        <v>18</v>
      </c>
      <c r="H1516" t="s">
        <v>26</v>
      </c>
      <c r="I1516" t="s">
        <v>20</v>
      </c>
      <c r="J1516">
        <v>1</v>
      </c>
      <c r="K1516" t="s">
        <v>21</v>
      </c>
      <c r="L1516">
        <v>9500</v>
      </c>
      <c r="M1516">
        <v>8000</v>
      </c>
      <c r="N1516">
        <f>Table4[[#This Row],[Qty]]*Table4[[#This Row],[Price]]</f>
        <v>9500</v>
      </c>
      <c r="O1516">
        <f>Table4[[#This Row],[Qty]]*Table4[[#This Row],[Cost]]</f>
        <v>8000</v>
      </c>
      <c r="P1516">
        <f>Table4[[#This Row],[Total Sales]]-Table4[[#This Row],[COGS]]</f>
        <v>1500</v>
      </c>
      <c r="Q1516" s="1">
        <f>WEEKDAY(Table4[[#This Row],[Sales Date]])</f>
        <v>2</v>
      </c>
    </row>
    <row r="1517" spans="2:17" x14ac:dyDescent="0.25">
      <c r="B1517" t="s">
        <v>2307</v>
      </c>
      <c r="C1517" s="9">
        <v>43977</v>
      </c>
      <c r="D1517" t="s">
        <v>1539</v>
      </c>
      <c r="E1517" t="s">
        <v>30</v>
      </c>
      <c r="F1517" t="s">
        <v>24</v>
      </c>
      <c r="G1517" t="s">
        <v>25</v>
      </c>
      <c r="H1517" t="s">
        <v>33</v>
      </c>
      <c r="I1517" t="s">
        <v>20</v>
      </c>
      <c r="J1517">
        <v>1</v>
      </c>
      <c r="K1517" t="s">
        <v>21</v>
      </c>
      <c r="L1517">
        <v>4700</v>
      </c>
      <c r="M1517">
        <v>4000</v>
      </c>
      <c r="N1517">
        <f>Table4[[#This Row],[Qty]]*Table4[[#This Row],[Price]]</f>
        <v>4700</v>
      </c>
      <c r="O1517">
        <f>Table4[[#This Row],[Qty]]*Table4[[#This Row],[Cost]]</f>
        <v>4000</v>
      </c>
      <c r="P1517">
        <f>Table4[[#This Row],[Total Sales]]-Table4[[#This Row],[COGS]]</f>
        <v>700</v>
      </c>
      <c r="Q1517" s="1">
        <f>WEEKDAY(Table4[[#This Row],[Sales Date]])</f>
        <v>3</v>
      </c>
    </row>
    <row r="1518" spans="2:17" x14ac:dyDescent="0.25">
      <c r="B1518" t="s">
        <v>2308</v>
      </c>
      <c r="C1518" s="9">
        <v>43978</v>
      </c>
      <c r="D1518" t="s">
        <v>1541</v>
      </c>
      <c r="E1518" t="s">
        <v>30</v>
      </c>
      <c r="F1518" t="s">
        <v>31</v>
      </c>
      <c r="G1518" t="s">
        <v>32</v>
      </c>
      <c r="H1518" t="s">
        <v>19</v>
      </c>
      <c r="I1518" t="s">
        <v>20</v>
      </c>
      <c r="J1518">
        <v>2</v>
      </c>
      <c r="K1518" t="s">
        <v>21</v>
      </c>
      <c r="L1518">
        <v>400</v>
      </c>
      <c r="M1518">
        <v>360</v>
      </c>
      <c r="N1518">
        <f>Table4[[#This Row],[Qty]]*Table4[[#This Row],[Price]]</f>
        <v>800</v>
      </c>
      <c r="O1518">
        <f>Table4[[#This Row],[Qty]]*Table4[[#This Row],[Cost]]</f>
        <v>720</v>
      </c>
      <c r="P1518">
        <f>Table4[[#This Row],[Total Sales]]-Table4[[#This Row],[COGS]]</f>
        <v>80</v>
      </c>
      <c r="Q1518" s="1">
        <f>WEEKDAY(Table4[[#This Row],[Sales Date]])</f>
        <v>4</v>
      </c>
    </row>
    <row r="1519" spans="2:17" x14ac:dyDescent="0.25">
      <c r="B1519" t="s">
        <v>2309</v>
      </c>
      <c r="C1519" s="9">
        <v>43979</v>
      </c>
      <c r="D1519" t="s">
        <v>1543</v>
      </c>
      <c r="E1519" t="s">
        <v>30</v>
      </c>
      <c r="F1519" t="s">
        <v>36</v>
      </c>
      <c r="G1519" t="s">
        <v>37</v>
      </c>
      <c r="H1519" t="s">
        <v>26</v>
      </c>
      <c r="I1519" t="s">
        <v>39</v>
      </c>
      <c r="J1519">
        <v>2</v>
      </c>
      <c r="K1519" t="s">
        <v>21</v>
      </c>
      <c r="L1519">
        <v>100</v>
      </c>
      <c r="M1519">
        <v>90</v>
      </c>
      <c r="N1519">
        <f>Table4[[#This Row],[Qty]]*Table4[[#This Row],[Price]]</f>
        <v>200</v>
      </c>
      <c r="O1519">
        <f>Table4[[#This Row],[Qty]]*Table4[[#This Row],[Cost]]</f>
        <v>180</v>
      </c>
      <c r="P1519">
        <f>Table4[[#This Row],[Total Sales]]-Table4[[#This Row],[COGS]]</f>
        <v>20</v>
      </c>
      <c r="Q1519" s="1">
        <f>WEEKDAY(Table4[[#This Row],[Sales Date]])</f>
        <v>5</v>
      </c>
    </row>
    <row r="1520" spans="2:17" x14ac:dyDescent="0.25">
      <c r="B1520" t="s">
        <v>2310</v>
      </c>
      <c r="C1520" s="9">
        <v>43980</v>
      </c>
      <c r="D1520" t="s">
        <v>1545</v>
      </c>
      <c r="E1520" t="s">
        <v>30</v>
      </c>
      <c r="F1520" t="s">
        <v>17</v>
      </c>
      <c r="G1520" t="s">
        <v>18</v>
      </c>
      <c r="H1520" t="s">
        <v>33</v>
      </c>
      <c r="I1520" t="s">
        <v>20</v>
      </c>
      <c r="J1520">
        <v>1</v>
      </c>
      <c r="K1520" t="s">
        <v>21</v>
      </c>
      <c r="L1520">
        <v>1600</v>
      </c>
      <c r="M1520">
        <v>1590</v>
      </c>
      <c r="N1520">
        <f>Table4[[#This Row],[Qty]]*Table4[[#This Row],[Price]]</f>
        <v>1600</v>
      </c>
      <c r="O1520">
        <f>Table4[[#This Row],[Qty]]*Table4[[#This Row],[Cost]]</f>
        <v>1590</v>
      </c>
      <c r="P1520">
        <f>Table4[[#This Row],[Total Sales]]-Table4[[#This Row],[COGS]]</f>
        <v>10</v>
      </c>
      <c r="Q1520" s="1">
        <f>WEEKDAY(Table4[[#This Row],[Sales Date]])</f>
        <v>6</v>
      </c>
    </row>
    <row r="1521" spans="2:17" x14ac:dyDescent="0.25">
      <c r="B1521" t="s">
        <v>2311</v>
      </c>
      <c r="C1521" s="9">
        <v>43981</v>
      </c>
      <c r="D1521" t="s">
        <v>1547</v>
      </c>
      <c r="E1521" t="s">
        <v>30</v>
      </c>
      <c r="F1521" t="s">
        <v>17</v>
      </c>
      <c r="G1521" t="s">
        <v>18</v>
      </c>
      <c r="H1521" t="s">
        <v>19</v>
      </c>
      <c r="I1521" t="s">
        <v>20</v>
      </c>
      <c r="J1521">
        <v>1</v>
      </c>
      <c r="K1521" t="s">
        <v>21</v>
      </c>
      <c r="L1521">
        <v>50</v>
      </c>
      <c r="M1521">
        <v>45</v>
      </c>
      <c r="N1521">
        <f>Table4[[#This Row],[Qty]]*Table4[[#This Row],[Price]]</f>
        <v>50</v>
      </c>
      <c r="O1521">
        <f>Table4[[#This Row],[Qty]]*Table4[[#This Row],[Cost]]</f>
        <v>45</v>
      </c>
      <c r="P1521">
        <f>Table4[[#This Row],[Total Sales]]-Table4[[#This Row],[COGS]]</f>
        <v>5</v>
      </c>
      <c r="Q1521" s="1">
        <f>WEEKDAY(Table4[[#This Row],[Sales Date]])</f>
        <v>7</v>
      </c>
    </row>
    <row r="1522" spans="2:17" x14ac:dyDescent="0.25">
      <c r="B1522" t="s">
        <v>2312</v>
      </c>
      <c r="C1522" s="9">
        <v>43982</v>
      </c>
      <c r="D1522" t="s">
        <v>1549</v>
      </c>
      <c r="E1522" t="s">
        <v>30</v>
      </c>
      <c r="F1522" t="s">
        <v>17</v>
      </c>
      <c r="G1522" t="s">
        <v>18</v>
      </c>
      <c r="H1522" t="s">
        <v>26</v>
      </c>
      <c r="I1522" t="s">
        <v>20</v>
      </c>
      <c r="J1522">
        <v>2</v>
      </c>
      <c r="K1522" t="s">
        <v>21</v>
      </c>
      <c r="L1522">
        <v>600</v>
      </c>
      <c r="M1522">
        <v>450</v>
      </c>
      <c r="N1522">
        <f>Table4[[#This Row],[Qty]]*Table4[[#This Row],[Price]]</f>
        <v>1200</v>
      </c>
      <c r="O1522">
        <f>Table4[[#This Row],[Qty]]*Table4[[#This Row],[Cost]]</f>
        <v>900</v>
      </c>
      <c r="P1522">
        <f>Table4[[#This Row],[Total Sales]]-Table4[[#This Row],[COGS]]</f>
        <v>300</v>
      </c>
      <c r="Q1522" s="1">
        <f>WEEKDAY(Table4[[#This Row],[Sales Date]])</f>
        <v>1</v>
      </c>
    </row>
    <row r="1523" spans="2:17" x14ac:dyDescent="0.25">
      <c r="B1523" t="s">
        <v>2313</v>
      </c>
      <c r="C1523" s="9">
        <v>43983</v>
      </c>
      <c r="D1523" t="s">
        <v>1551</v>
      </c>
      <c r="E1523" t="s">
        <v>30</v>
      </c>
      <c r="F1523" t="s">
        <v>17</v>
      </c>
      <c r="G1523" t="s">
        <v>18</v>
      </c>
      <c r="H1523" t="s">
        <v>33</v>
      </c>
      <c r="I1523" t="s">
        <v>20</v>
      </c>
      <c r="J1523">
        <v>2</v>
      </c>
      <c r="K1523" t="s">
        <v>21</v>
      </c>
      <c r="L1523">
        <v>170</v>
      </c>
      <c r="M1523">
        <v>150</v>
      </c>
      <c r="N1523">
        <f>Table4[[#This Row],[Qty]]*Table4[[#This Row],[Price]]</f>
        <v>340</v>
      </c>
      <c r="O1523">
        <f>Table4[[#This Row],[Qty]]*Table4[[#This Row],[Cost]]</f>
        <v>300</v>
      </c>
      <c r="P1523">
        <f>Table4[[#This Row],[Total Sales]]-Table4[[#This Row],[COGS]]</f>
        <v>40</v>
      </c>
      <c r="Q1523" s="1">
        <f>WEEKDAY(Table4[[#This Row],[Sales Date]])</f>
        <v>2</v>
      </c>
    </row>
    <row r="1524" spans="2:17" x14ac:dyDescent="0.25">
      <c r="B1524" t="s">
        <v>2314</v>
      </c>
      <c r="C1524" s="9">
        <v>43984</v>
      </c>
      <c r="D1524" t="s">
        <v>1553</v>
      </c>
      <c r="E1524" t="s">
        <v>30</v>
      </c>
      <c r="F1524" t="s">
        <v>17</v>
      </c>
      <c r="G1524" t="s">
        <v>18</v>
      </c>
      <c r="H1524" t="s">
        <v>19</v>
      </c>
      <c r="I1524" t="s">
        <v>39</v>
      </c>
      <c r="J1524">
        <v>1</v>
      </c>
      <c r="K1524" t="s">
        <v>21</v>
      </c>
      <c r="L1524">
        <v>25</v>
      </c>
      <c r="M1524">
        <v>20</v>
      </c>
      <c r="N1524">
        <f>Table4[[#This Row],[Qty]]*Table4[[#This Row],[Price]]</f>
        <v>25</v>
      </c>
      <c r="O1524">
        <f>Table4[[#This Row],[Qty]]*Table4[[#This Row],[Cost]]</f>
        <v>20</v>
      </c>
      <c r="P1524">
        <f>Table4[[#This Row],[Total Sales]]-Table4[[#This Row],[COGS]]</f>
        <v>5</v>
      </c>
      <c r="Q1524" s="1">
        <f>WEEKDAY(Table4[[#This Row],[Sales Date]])</f>
        <v>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BB1526"/>
  <sheetViews>
    <sheetView topLeftCell="AQ1" workbookViewId="0">
      <selection activeCell="BA4" sqref="BA4"/>
    </sheetView>
  </sheetViews>
  <sheetFormatPr defaultRowHeight="15" x14ac:dyDescent="0.25"/>
  <cols>
    <col min="2" max="2" width="11.5703125" customWidth="1"/>
    <col min="3" max="3" width="17.28515625" bestFit="1" customWidth="1"/>
    <col min="4" max="4" width="18.28515625" bestFit="1" customWidth="1"/>
    <col min="6" max="6" width="14.140625" customWidth="1"/>
    <col min="12" max="12" width="23.140625" bestFit="1" customWidth="1"/>
    <col min="15" max="15" width="22" bestFit="1" customWidth="1"/>
    <col min="18" max="18" width="11.28515625" customWidth="1"/>
    <col min="21" max="21" width="10.140625" customWidth="1"/>
    <col min="22" max="22" width="9.5703125" bestFit="1" customWidth="1"/>
    <col min="26" max="26" width="13.140625" customWidth="1"/>
    <col min="27" max="27" width="10.85546875" customWidth="1"/>
    <col min="28" max="28" width="9" customWidth="1"/>
    <col min="29" max="29" width="11.85546875" customWidth="1"/>
    <col min="32" max="32" width="11.140625" bestFit="1" customWidth="1"/>
    <col min="33" max="33" width="11.7109375" bestFit="1" customWidth="1"/>
    <col min="35" max="35" width="13" customWidth="1"/>
    <col min="36" max="36" width="17.28515625" customWidth="1"/>
    <col min="37" max="37" width="11.85546875" bestFit="1" customWidth="1"/>
    <col min="42" max="42" width="5.5703125" customWidth="1"/>
    <col min="43" max="44" width="11.140625" customWidth="1"/>
    <col min="45" max="45" width="11.85546875" customWidth="1"/>
    <col min="49" max="49" width="21.85546875" customWidth="1"/>
    <col min="50" max="50" width="17.28515625" customWidth="1"/>
    <col min="51" max="52" width="11.42578125" customWidth="1"/>
    <col min="53" max="53" width="12.5703125" customWidth="1"/>
    <col min="54" max="54" width="17.28515625" customWidth="1"/>
    <col min="55" max="55" width="11.28515625" bestFit="1" customWidth="1"/>
  </cols>
  <sheetData>
    <row r="2" spans="2:54" x14ac:dyDescent="0.25">
      <c r="B2" s="22" t="s">
        <v>7</v>
      </c>
      <c r="C2" s="22"/>
      <c r="D2" s="22"/>
      <c r="AF2">
        <v>3</v>
      </c>
    </row>
    <row r="3" spans="2:54" x14ac:dyDescent="0.25">
      <c r="B3" s="2" t="s">
        <v>7</v>
      </c>
      <c r="C3" t="s">
        <v>2318</v>
      </c>
      <c r="D3" t="s">
        <v>2319</v>
      </c>
      <c r="F3" s="23" t="s">
        <v>2323</v>
      </c>
      <c r="G3" s="23"/>
      <c r="H3" s="23"/>
      <c r="I3" s="23"/>
      <c r="L3" s="22" t="s">
        <v>2322</v>
      </c>
      <c r="M3" s="22"/>
      <c r="N3" s="22"/>
      <c r="O3" s="22"/>
      <c r="P3" s="22"/>
      <c r="Q3" s="22"/>
      <c r="R3" s="22"/>
      <c r="S3" s="22"/>
      <c r="T3" s="22"/>
      <c r="U3" s="22"/>
      <c r="V3" s="22"/>
      <c r="Z3" s="2" t="s">
        <v>2317</v>
      </c>
      <c r="AA3" t="s">
        <v>2324</v>
      </c>
      <c r="AB3" t="s">
        <v>2330</v>
      </c>
      <c r="AC3" t="s">
        <v>2331</v>
      </c>
      <c r="AE3" t="s">
        <v>2332</v>
      </c>
      <c r="AF3" t="str">
        <f>INDEX(AA3:AC3,AF2)</f>
        <v xml:space="preserve"> Gross Profit</v>
      </c>
      <c r="AI3" s="2" t="s">
        <v>2316</v>
      </c>
      <c r="AJ3" t="s">
        <v>2318</v>
      </c>
      <c r="AP3" t="s">
        <v>2333</v>
      </c>
      <c r="AQ3" t="s">
        <v>2324</v>
      </c>
      <c r="AR3" t="s">
        <v>2330</v>
      </c>
      <c r="AS3" t="s">
        <v>2331</v>
      </c>
      <c r="AW3" s="2" t="s">
        <v>6</v>
      </c>
      <c r="AX3" t="s">
        <v>2318</v>
      </c>
      <c r="BA3" s="2" t="s">
        <v>6</v>
      </c>
      <c r="BB3" t="s">
        <v>2318</v>
      </c>
    </row>
    <row r="4" spans="2:54" x14ac:dyDescent="0.25">
      <c r="B4" t="s">
        <v>39</v>
      </c>
      <c r="C4" s="4">
        <v>18769410</v>
      </c>
      <c r="D4" s="5">
        <v>0.19045290556354066</v>
      </c>
      <c r="F4" s="11" t="str">
        <f>B4</f>
        <v>Female Bag</v>
      </c>
      <c r="G4" s="5">
        <f>D4</f>
        <v>0.19045290556354066</v>
      </c>
      <c r="H4" s="5">
        <f>1-G4</f>
        <v>0.80954709443645934</v>
      </c>
      <c r="I4" s="6">
        <v>1</v>
      </c>
      <c r="L4" s="2" t="s">
        <v>2</v>
      </c>
      <c r="M4" s="21">
        <f>COUNTA(L:L)-1</f>
        <v>746</v>
      </c>
      <c r="O4" s="2" t="s">
        <v>6</v>
      </c>
      <c r="P4">
        <f>COUNTA(O:O)-1</f>
        <v>19</v>
      </c>
      <c r="R4" s="2" t="s">
        <v>4</v>
      </c>
      <c r="S4">
        <f>COUNTA(R:R)-1</f>
        <v>4</v>
      </c>
      <c r="U4" s="2" t="s">
        <v>0</v>
      </c>
      <c r="V4" s="21">
        <f>COUNTA(U:U)-1</f>
        <v>1522</v>
      </c>
      <c r="Z4" s="3" t="s">
        <v>2326</v>
      </c>
      <c r="AA4" s="35">
        <v>11188385</v>
      </c>
      <c r="AB4" s="35">
        <v>9362399</v>
      </c>
      <c r="AC4" s="35">
        <v>1825986</v>
      </c>
      <c r="AE4" t="str">
        <f>Z4</f>
        <v>May</v>
      </c>
      <c r="AF4" s="4">
        <f>VLOOKUP(AE4,$Z$4:$AC$7,$AF$2+1,0)</f>
        <v>1825986</v>
      </c>
      <c r="AI4" s="1">
        <v>1</v>
      </c>
      <c r="AJ4" s="5">
        <v>0.17751616034061396</v>
      </c>
      <c r="AL4" s="1">
        <f>AI4</f>
        <v>1</v>
      </c>
      <c r="AM4" s="5">
        <f>AJ4</f>
        <v>0.17751616034061396</v>
      </c>
      <c r="AP4" s="36">
        <v>8967</v>
      </c>
      <c r="AQ4" s="4">
        <v>98551450</v>
      </c>
      <c r="AR4" s="4">
        <v>88593874</v>
      </c>
      <c r="AS4" s="4">
        <v>9957576</v>
      </c>
      <c r="AW4" t="s">
        <v>62</v>
      </c>
      <c r="AX4" s="35">
        <v>12502250</v>
      </c>
      <c r="BA4" t="s">
        <v>77</v>
      </c>
      <c r="BB4" s="35">
        <v>1025000</v>
      </c>
    </row>
    <row r="5" spans="2:54" x14ac:dyDescent="0.25">
      <c r="B5" t="s">
        <v>59</v>
      </c>
      <c r="C5" s="4">
        <v>7683150</v>
      </c>
      <c r="D5" s="5">
        <v>7.7960801185573622E-2</v>
      </c>
      <c r="F5" s="11" t="str">
        <f t="shared" ref="F5:F7" si="0">B5</f>
        <v>Male Bags</v>
      </c>
      <c r="G5" s="5">
        <f t="shared" ref="G5:G7" si="1">D5</f>
        <v>7.7960801185573622E-2</v>
      </c>
      <c r="H5" s="5">
        <f t="shared" ref="H5:H7" si="2">1-G5</f>
        <v>0.92203919881442642</v>
      </c>
      <c r="I5" s="6">
        <v>1</v>
      </c>
      <c r="L5" t="s">
        <v>1371</v>
      </c>
      <c r="O5" t="s">
        <v>58</v>
      </c>
      <c r="R5" t="s">
        <v>17</v>
      </c>
      <c r="U5" t="s">
        <v>14</v>
      </c>
      <c r="Z5" s="3" t="s">
        <v>2327</v>
      </c>
      <c r="AA5" s="35">
        <v>71602410</v>
      </c>
      <c r="AB5" s="35">
        <v>65286638</v>
      </c>
      <c r="AC5" s="35">
        <v>6315772</v>
      </c>
      <c r="AE5" t="str">
        <f t="shared" ref="AE5:AE7" si="3">Z5</f>
        <v>Jun</v>
      </c>
      <c r="AF5" s="4">
        <f t="shared" ref="AF5:AF7" si="4">VLOOKUP(AE5,$Z$4:$AC$7,$AF$2+1,0)</f>
        <v>6315772</v>
      </c>
      <c r="AI5" s="1">
        <v>2</v>
      </c>
      <c r="AJ5" s="5">
        <v>0.43584462734947077</v>
      </c>
      <c r="AL5" s="1">
        <f t="shared" ref="AL5:AL10" si="5">AI5</f>
        <v>2</v>
      </c>
      <c r="AM5" s="5">
        <f t="shared" ref="AM5:AM10" si="6">AJ5</f>
        <v>0.43584462734947077</v>
      </c>
      <c r="AW5" t="s">
        <v>52</v>
      </c>
      <c r="AX5" s="35">
        <v>12561605</v>
      </c>
      <c r="BA5" t="s">
        <v>74</v>
      </c>
      <c r="BB5" s="35">
        <v>1095800</v>
      </c>
    </row>
    <row r="6" spans="2:54" x14ac:dyDescent="0.25">
      <c r="B6" t="s">
        <v>46</v>
      </c>
      <c r="C6" s="4">
        <v>22836615</v>
      </c>
      <c r="D6" s="5">
        <v>0.23172277018755177</v>
      </c>
      <c r="F6" s="11" t="str">
        <f t="shared" si="0"/>
        <v>Men Shoes</v>
      </c>
      <c r="G6" s="5">
        <f t="shared" si="1"/>
        <v>0.23172277018755177</v>
      </c>
      <c r="H6" s="5">
        <f t="shared" si="2"/>
        <v>0.76827722981244828</v>
      </c>
      <c r="I6" s="6">
        <v>1</v>
      </c>
      <c r="L6" t="s">
        <v>278</v>
      </c>
      <c r="O6" t="s">
        <v>33</v>
      </c>
      <c r="R6" t="s">
        <v>24</v>
      </c>
      <c r="U6" t="s">
        <v>56</v>
      </c>
      <c r="Z6" s="3" t="s">
        <v>2328</v>
      </c>
      <c r="AA6" s="35">
        <v>12585210</v>
      </c>
      <c r="AB6" s="35">
        <v>11134108</v>
      </c>
      <c r="AC6" s="35">
        <v>1451102</v>
      </c>
      <c r="AE6" t="str">
        <f t="shared" si="3"/>
        <v>Jul</v>
      </c>
      <c r="AF6" s="4">
        <f t="shared" si="4"/>
        <v>1451102</v>
      </c>
      <c r="AI6" s="1">
        <v>3</v>
      </c>
      <c r="AJ6" s="5">
        <v>6.3377454111532602E-2</v>
      </c>
      <c r="AL6" s="1">
        <f t="shared" si="5"/>
        <v>3</v>
      </c>
      <c r="AM6" s="5">
        <f t="shared" si="6"/>
        <v>6.3377454111532602E-2</v>
      </c>
      <c r="AW6" t="s">
        <v>19</v>
      </c>
      <c r="AX6" s="35">
        <v>32785425</v>
      </c>
      <c r="BA6" t="s">
        <v>83</v>
      </c>
      <c r="BB6" s="35">
        <v>1167425</v>
      </c>
    </row>
    <row r="7" spans="2:54" x14ac:dyDescent="0.25">
      <c r="B7" t="s">
        <v>20</v>
      </c>
      <c r="C7" s="4">
        <v>49262275</v>
      </c>
      <c r="D7" s="5">
        <v>0.49986352306333393</v>
      </c>
      <c r="F7" s="11" t="str">
        <f t="shared" si="0"/>
        <v>Women Bag</v>
      </c>
      <c r="G7" s="5">
        <f t="shared" si="1"/>
        <v>0.49986352306333393</v>
      </c>
      <c r="H7" s="5">
        <f t="shared" si="2"/>
        <v>0.50013647693666607</v>
      </c>
      <c r="I7" s="6">
        <v>1</v>
      </c>
      <c r="L7" t="s">
        <v>382</v>
      </c>
      <c r="O7" t="s">
        <v>45</v>
      </c>
      <c r="R7" t="s">
        <v>31</v>
      </c>
      <c r="U7" t="s">
        <v>245</v>
      </c>
      <c r="Z7" s="3" t="s">
        <v>2329</v>
      </c>
      <c r="AA7" s="35">
        <v>3175445</v>
      </c>
      <c r="AB7" s="35">
        <v>2810729</v>
      </c>
      <c r="AC7" s="35">
        <v>364716</v>
      </c>
      <c r="AE7" t="str">
        <f t="shared" si="3"/>
        <v>Aug</v>
      </c>
      <c r="AF7" s="4">
        <f t="shared" si="4"/>
        <v>364716</v>
      </c>
      <c r="AI7" s="1">
        <v>4</v>
      </c>
      <c r="AJ7" s="5">
        <v>0.116354401685617</v>
      </c>
      <c r="AL7" s="1">
        <f t="shared" si="5"/>
        <v>4</v>
      </c>
      <c r="AM7" s="5">
        <f t="shared" si="6"/>
        <v>0.116354401685617</v>
      </c>
    </row>
    <row r="8" spans="2:54" x14ac:dyDescent="0.25">
      <c r="L8" t="s">
        <v>900</v>
      </c>
      <c r="O8" t="s">
        <v>65</v>
      </c>
      <c r="R8" t="s">
        <v>36</v>
      </c>
      <c r="U8" t="s">
        <v>1792</v>
      </c>
      <c r="AI8" s="1">
        <v>5</v>
      </c>
      <c r="AJ8" s="5">
        <v>4.1145564068311526E-2</v>
      </c>
      <c r="AL8" s="1">
        <f t="shared" si="5"/>
        <v>5</v>
      </c>
      <c r="AM8" s="5">
        <f t="shared" si="6"/>
        <v>4.1145564068311526E-2</v>
      </c>
    </row>
    <row r="9" spans="2:54" x14ac:dyDescent="0.25">
      <c r="L9" t="s">
        <v>162</v>
      </c>
      <c r="O9" t="s">
        <v>26</v>
      </c>
      <c r="U9" t="s">
        <v>1793</v>
      </c>
      <c r="AI9" s="1">
        <v>6</v>
      </c>
      <c r="AJ9" s="5">
        <v>9.2823038118667961E-2</v>
      </c>
      <c r="AL9" s="1">
        <f t="shared" si="5"/>
        <v>6</v>
      </c>
      <c r="AM9" s="5">
        <f t="shared" si="6"/>
        <v>9.2823038118667961E-2</v>
      </c>
    </row>
    <row r="10" spans="2:54" x14ac:dyDescent="0.25">
      <c r="L10" t="s">
        <v>473</v>
      </c>
      <c r="O10" t="s">
        <v>71</v>
      </c>
      <c r="U10" t="s">
        <v>1794</v>
      </c>
      <c r="AI10" s="1">
        <v>7</v>
      </c>
      <c r="AJ10" s="5">
        <v>7.293875432578617E-2</v>
      </c>
      <c r="AL10" s="1">
        <f t="shared" si="5"/>
        <v>7</v>
      </c>
      <c r="AM10" s="5">
        <f t="shared" si="6"/>
        <v>7.293875432578617E-2</v>
      </c>
    </row>
    <row r="11" spans="2:54" x14ac:dyDescent="0.25">
      <c r="L11" t="s">
        <v>1304</v>
      </c>
      <c r="O11" t="s">
        <v>62</v>
      </c>
      <c r="U11" t="s">
        <v>1795</v>
      </c>
    </row>
    <row r="12" spans="2:54" x14ac:dyDescent="0.25">
      <c r="L12" t="s">
        <v>959</v>
      </c>
      <c r="O12" t="s">
        <v>49</v>
      </c>
      <c r="U12" t="s">
        <v>1796</v>
      </c>
    </row>
    <row r="13" spans="2:54" x14ac:dyDescent="0.25">
      <c r="L13" t="s">
        <v>967</v>
      </c>
      <c r="O13" t="s">
        <v>80</v>
      </c>
      <c r="U13" t="s">
        <v>1797</v>
      </c>
    </row>
    <row r="14" spans="2:54" x14ac:dyDescent="0.25">
      <c r="L14" t="s">
        <v>697</v>
      </c>
      <c r="O14" t="s">
        <v>42</v>
      </c>
      <c r="U14" t="s">
        <v>1798</v>
      </c>
    </row>
    <row r="15" spans="2:54" x14ac:dyDescent="0.25">
      <c r="L15" t="s">
        <v>961</v>
      </c>
      <c r="O15" t="s">
        <v>55</v>
      </c>
      <c r="U15" t="s">
        <v>1799</v>
      </c>
    </row>
    <row r="16" spans="2:54" x14ac:dyDescent="0.25">
      <c r="L16" t="s">
        <v>715</v>
      </c>
      <c r="O16" t="s">
        <v>52</v>
      </c>
      <c r="U16" t="s">
        <v>1800</v>
      </c>
    </row>
    <row r="17" spans="12:21" x14ac:dyDescent="0.25">
      <c r="L17" t="s">
        <v>1127</v>
      </c>
      <c r="O17" t="s">
        <v>77</v>
      </c>
      <c r="U17" t="s">
        <v>1801</v>
      </c>
    </row>
    <row r="18" spans="12:21" x14ac:dyDescent="0.25">
      <c r="L18" t="s">
        <v>672</v>
      </c>
      <c r="O18" t="s">
        <v>19</v>
      </c>
      <c r="U18" t="s">
        <v>247</v>
      </c>
    </row>
    <row r="19" spans="12:21" x14ac:dyDescent="0.25">
      <c r="L19" t="s">
        <v>1215</v>
      </c>
      <c r="O19" t="s">
        <v>74</v>
      </c>
      <c r="U19" t="s">
        <v>1802</v>
      </c>
    </row>
    <row r="20" spans="12:21" x14ac:dyDescent="0.25">
      <c r="L20" t="s">
        <v>1083</v>
      </c>
      <c r="O20" t="s">
        <v>38</v>
      </c>
      <c r="U20" t="s">
        <v>1803</v>
      </c>
    </row>
    <row r="21" spans="12:21" x14ac:dyDescent="0.25">
      <c r="L21" t="s">
        <v>102</v>
      </c>
      <c r="O21" t="s">
        <v>83</v>
      </c>
      <c r="U21" t="s">
        <v>1804</v>
      </c>
    </row>
    <row r="22" spans="12:21" x14ac:dyDescent="0.25">
      <c r="L22" t="s">
        <v>176</v>
      </c>
      <c r="O22" t="s">
        <v>86</v>
      </c>
      <c r="U22" t="s">
        <v>1805</v>
      </c>
    </row>
    <row r="23" spans="12:21" x14ac:dyDescent="0.25">
      <c r="L23" t="s">
        <v>487</v>
      </c>
      <c r="O23" t="s">
        <v>68</v>
      </c>
      <c r="U23" t="s">
        <v>1806</v>
      </c>
    </row>
    <row r="24" spans="12:21" x14ac:dyDescent="0.25">
      <c r="L24" t="s">
        <v>727</v>
      </c>
      <c r="U24" t="s">
        <v>1807</v>
      </c>
    </row>
    <row r="25" spans="12:21" x14ac:dyDescent="0.25">
      <c r="L25" t="s">
        <v>1251</v>
      </c>
      <c r="U25" t="s">
        <v>1808</v>
      </c>
    </row>
    <row r="26" spans="12:21" x14ac:dyDescent="0.25">
      <c r="L26" t="s">
        <v>1467</v>
      </c>
      <c r="U26" t="s">
        <v>1809</v>
      </c>
    </row>
    <row r="27" spans="12:21" x14ac:dyDescent="0.25">
      <c r="L27" t="s">
        <v>1176</v>
      </c>
      <c r="U27" t="s">
        <v>1810</v>
      </c>
    </row>
    <row r="28" spans="12:21" x14ac:dyDescent="0.25">
      <c r="L28" t="s">
        <v>729</v>
      </c>
      <c r="U28" t="s">
        <v>1811</v>
      </c>
    </row>
    <row r="29" spans="12:21" x14ac:dyDescent="0.25">
      <c r="L29" t="s">
        <v>1206</v>
      </c>
      <c r="U29" t="s">
        <v>249</v>
      </c>
    </row>
    <row r="30" spans="12:21" x14ac:dyDescent="0.25">
      <c r="L30" t="s">
        <v>1233</v>
      </c>
      <c r="U30" t="s">
        <v>1812</v>
      </c>
    </row>
    <row r="31" spans="12:21" x14ac:dyDescent="0.25">
      <c r="L31" t="s">
        <v>689</v>
      </c>
      <c r="U31" t="s">
        <v>1813</v>
      </c>
    </row>
    <row r="32" spans="12:21" x14ac:dyDescent="0.25">
      <c r="L32" t="s">
        <v>985</v>
      </c>
      <c r="U32" t="s">
        <v>1814</v>
      </c>
    </row>
    <row r="33" spans="12:21" x14ac:dyDescent="0.25">
      <c r="L33" t="s">
        <v>1383</v>
      </c>
      <c r="U33" t="s">
        <v>1815</v>
      </c>
    </row>
    <row r="34" spans="12:21" x14ac:dyDescent="0.25">
      <c r="L34" t="s">
        <v>858</v>
      </c>
      <c r="U34" t="s">
        <v>1816</v>
      </c>
    </row>
    <row r="35" spans="12:21" x14ac:dyDescent="0.25">
      <c r="L35" t="s">
        <v>595</v>
      </c>
      <c r="U35" t="s">
        <v>1817</v>
      </c>
    </row>
    <row r="36" spans="12:21" x14ac:dyDescent="0.25">
      <c r="L36" t="s">
        <v>1381</v>
      </c>
      <c r="U36" t="s">
        <v>1818</v>
      </c>
    </row>
    <row r="37" spans="12:21" x14ac:dyDescent="0.25">
      <c r="L37" t="s">
        <v>810</v>
      </c>
      <c r="U37" t="s">
        <v>1819</v>
      </c>
    </row>
    <row r="38" spans="12:21" x14ac:dyDescent="0.25">
      <c r="L38" t="s">
        <v>668</v>
      </c>
      <c r="U38" t="s">
        <v>1820</v>
      </c>
    </row>
    <row r="39" spans="12:21" x14ac:dyDescent="0.25">
      <c r="L39" t="s">
        <v>64</v>
      </c>
      <c r="U39" t="s">
        <v>1821</v>
      </c>
    </row>
    <row r="40" spans="12:21" x14ac:dyDescent="0.25">
      <c r="L40" t="s">
        <v>434</v>
      </c>
      <c r="U40" t="s">
        <v>251</v>
      </c>
    </row>
    <row r="41" spans="12:21" x14ac:dyDescent="0.25">
      <c r="L41" t="s">
        <v>563</v>
      </c>
      <c r="U41" t="s">
        <v>1822</v>
      </c>
    </row>
    <row r="42" spans="12:21" x14ac:dyDescent="0.25">
      <c r="L42" t="s">
        <v>1021</v>
      </c>
      <c r="U42" t="s">
        <v>1823</v>
      </c>
    </row>
    <row r="43" spans="12:21" x14ac:dyDescent="0.25">
      <c r="L43" t="s">
        <v>124</v>
      </c>
      <c r="U43" t="s">
        <v>1824</v>
      </c>
    </row>
    <row r="44" spans="12:21" x14ac:dyDescent="0.25">
      <c r="L44" t="s">
        <v>979</v>
      </c>
      <c r="U44" t="s">
        <v>1825</v>
      </c>
    </row>
    <row r="45" spans="12:21" x14ac:dyDescent="0.25">
      <c r="L45" t="s">
        <v>1243</v>
      </c>
      <c r="U45" t="s">
        <v>1826</v>
      </c>
    </row>
    <row r="46" spans="12:21" x14ac:dyDescent="0.25">
      <c r="L46" t="s">
        <v>1245</v>
      </c>
      <c r="U46" t="s">
        <v>1827</v>
      </c>
    </row>
    <row r="47" spans="12:21" x14ac:dyDescent="0.25">
      <c r="L47" t="s">
        <v>416</v>
      </c>
      <c r="U47" t="s">
        <v>1828</v>
      </c>
    </row>
    <row r="48" spans="12:21" x14ac:dyDescent="0.25">
      <c r="L48" t="s">
        <v>1041</v>
      </c>
      <c r="U48" t="s">
        <v>1829</v>
      </c>
    </row>
    <row r="49" spans="12:21" x14ac:dyDescent="0.25">
      <c r="L49" t="s">
        <v>1329</v>
      </c>
      <c r="U49" t="s">
        <v>1830</v>
      </c>
    </row>
    <row r="50" spans="12:21" x14ac:dyDescent="0.25">
      <c r="L50" t="s">
        <v>527</v>
      </c>
      <c r="U50" t="s">
        <v>1831</v>
      </c>
    </row>
    <row r="51" spans="12:21" x14ac:dyDescent="0.25">
      <c r="L51" t="s">
        <v>1005</v>
      </c>
      <c r="U51" t="s">
        <v>253</v>
      </c>
    </row>
    <row r="52" spans="12:21" x14ac:dyDescent="0.25">
      <c r="L52" t="s">
        <v>1184</v>
      </c>
      <c r="U52" t="s">
        <v>1832</v>
      </c>
    </row>
    <row r="53" spans="12:21" x14ac:dyDescent="0.25">
      <c r="L53" t="s">
        <v>402</v>
      </c>
      <c r="U53" t="s">
        <v>1833</v>
      </c>
    </row>
    <row r="54" spans="12:21" x14ac:dyDescent="0.25">
      <c r="L54" t="s">
        <v>584</v>
      </c>
      <c r="U54" t="s">
        <v>1834</v>
      </c>
    </row>
    <row r="55" spans="12:21" x14ac:dyDescent="0.25">
      <c r="L55" t="s">
        <v>1491</v>
      </c>
      <c r="U55" t="s">
        <v>1835</v>
      </c>
    </row>
    <row r="56" spans="12:21" x14ac:dyDescent="0.25">
      <c r="L56" t="s">
        <v>1503</v>
      </c>
      <c r="U56" t="s">
        <v>1836</v>
      </c>
    </row>
    <row r="57" spans="12:21" x14ac:dyDescent="0.25">
      <c r="L57" t="s">
        <v>1192</v>
      </c>
      <c r="U57" t="s">
        <v>1837</v>
      </c>
    </row>
    <row r="58" spans="12:21" x14ac:dyDescent="0.25">
      <c r="L58" t="s">
        <v>567</v>
      </c>
      <c r="U58" t="s">
        <v>1838</v>
      </c>
    </row>
    <row r="59" spans="12:21" x14ac:dyDescent="0.25">
      <c r="L59" t="s">
        <v>422</v>
      </c>
      <c r="U59" t="s">
        <v>1839</v>
      </c>
    </row>
    <row r="60" spans="12:21" x14ac:dyDescent="0.25">
      <c r="L60" t="s">
        <v>327</v>
      </c>
      <c r="U60" t="s">
        <v>1840</v>
      </c>
    </row>
    <row r="61" spans="12:21" x14ac:dyDescent="0.25">
      <c r="L61" t="s">
        <v>949</v>
      </c>
      <c r="U61" t="s">
        <v>1841</v>
      </c>
    </row>
    <row r="62" spans="12:21" x14ac:dyDescent="0.25">
      <c r="L62" t="s">
        <v>894</v>
      </c>
      <c r="U62" t="s">
        <v>255</v>
      </c>
    </row>
    <row r="63" spans="12:21" x14ac:dyDescent="0.25">
      <c r="L63" t="s">
        <v>842</v>
      </c>
      <c r="U63" t="s">
        <v>1842</v>
      </c>
    </row>
    <row r="64" spans="12:21" x14ac:dyDescent="0.25">
      <c r="L64" t="s">
        <v>1537</v>
      </c>
      <c r="U64" t="s">
        <v>1843</v>
      </c>
    </row>
    <row r="65" spans="12:21" x14ac:dyDescent="0.25">
      <c r="L65" t="s">
        <v>114</v>
      </c>
      <c r="U65" t="s">
        <v>1844</v>
      </c>
    </row>
    <row r="66" spans="12:21" x14ac:dyDescent="0.25">
      <c r="L66" t="s">
        <v>1531</v>
      </c>
      <c r="U66" t="s">
        <v>1845</v>
      </c>
    </row>
    <row r="67" spans="12:21" x14ac:dyDescent="0.25">
      <c r="L67" t="s">
        <v>793</v>
      </c>
      <c r="U67" t="s">
        <v>1846</v>
      </c>
    </row>
    <row r="68" spans="12:21" x14ac:dyDescent="0.25">
      <c r="L68" t="s">
        <v>634</v>
      </c>
      <c r="U68" t="s">
        <v>1847</v>
      </c>
    </row>
    <row r="69" spans="12:21" x14ac:dyDescent="0.25">
      <c r="L69" t="s">
        <v>226</v>
      </c>
      <c r="U69" t="s">
        <v>1848</v>
      </c>
    </row>
    <row r="70" spans="12:21" x14ac:dyDescent="0.25">
      <c r="L70" t="s">
        <v>650</v>
      </c>
      <c r="U70" t="s">
        <v>1849</v>
      </c>
    </row>
    <row r="71" spans="12:21" x14ac:dyDescent="0.25">
      <c r="L71" t="s">
        <v>664</v>
      </c>
      <c r="U71" t="s">
        <v>1850</v>
      </c>
    </row>
    <row r="72" spans="12:21" x14ac:dyDescent="0.25">
      <c r="L72" t="s">
        <v>935</v>
      </c>
      <c r="U72" t="s">
        <v>1851</v>
      </c>
    </row>
    <row r="73" spans="12:21" x14ac:dyDescent="0.25">
      <c r="L73" t="s">
        <v>406</v>
      </c>
      <c r="U73" t="s">
        <v>257</v>
      </c>
    </row>
    <row r="74" spans="12:21" x14ac:dyDescent="0.25">
      <c r="L74" t="s">
        <v>1419</v>
      </c>
      <c r="U74" t="s">
        <v>1852</v>
      </c>
    </row>
    <row r="75" spans="12:21" x14ac:dyDescent="0.25">
      <c r="L75" t="s">
        <v>878</v>
      </c>
      <c r="U75" t="s">
        <v>1853</v>
      </c>
    </row>
    <row r="76" spans="12:21" x14ac:dyDescent="0.25">
      <c r="L76" t="s">
        <v>360</v>
      </c>
      <c r="U76" t="s">
        <v>1854</v>
      </c>
    </row>
    <row r="77" spans="12:21" x14ac:dyDescent="0.25">
      <c r="L77" t="s">
        <v>955</v>
      </c>
      <c r="U77" t="s">
        <v>1855</v>
      </c>
    </row>
    <row r="78" spans="12:21" x14ac:dyDescent="0.25">
      <c r="L78" t="s">
        <v>597</v>
      </c>
      <c r="U78" t="s">
        <v>1856</v>
      </c>
    </row>
    <row r="79" spans="12:21" x14ac:dyDescent="0.25">
      <c r="L79" t="s">
        <v>1452</v>
      </c>
      <c r="U79" t="s">
        <v>1857</v>
      </c>
    </row>
    <row r="80" spans="12:21" x14ac:dyDescent="0.25">
      <c r="L80" t="s">
        <v>646</v>
      </c>
      <c r="U80" t="s">
        <v>1858</v>
      </c>
    </row>
    <row r="81" spans="12:21" x14ac:dyDescent="0.25">
      <c r="L81" t="s">
        <v>471</v>
      </c>
      <c r="U81" t="s">
        <v>1859</v>
      </c>
    </row>
    <row r="82" spans="12:21" x14ac:dyDescent="0.25">
      <c r="L82" t="s">
        <v>15</v>
      </c>
      <c r="U82" t="s">
        <v>1860</v>
      </c>
    </row>
    <row r="83" spans="12:21" x14ac:dyDescent="0.25">
      <c r="L83" t="s">
        <v>789</v>
      </c>
      <c r="U83" t="s">
        <v>1861</v>
      </c>
    </row>
    <row r="84" spans="12:21" x14ac:dyDescent="0.25">
      <c r="L84" t="s">
        <v>1063</v>
      </c>
      <c r="U84" t="s">
        <v>259</v>
      </c>
    </row>
    <row r="85" spans="12:21" x14ac:dyDescent="0.25">
      <c r="L85" t="s">
        <v>834</v>
      </c>
      <c r="U85" t="s">
        <v>1862</v>
      </c>
    </row>
    <row r="86" spans="12:21" x14ac:dyDescent="0.25">
      <c r="L86" t="s">
        <v>1298</v>
      </c>
      <c r="U86" t="s">
        <v>1863</v>
      </c>
    </row>
    <row r="87" spans="12:21" x14ac:dyDescent="0.25">
      <c r="L87" t="s">
        <v>1456</v>
      </c>
      <c r="U87" t="s">
        <v>1864</v>
      </c>
    </row>
    <row r="88" spans="12:21" x14ac:dyDescent="0.25">
      <c r="L88" t="s">
        <v>1489</v>
      </c>
      <c r="U88" t="s">
        <v>1865</v>
      </c>
    </row>
    <row r="89" spans="12:21" x14ac:dyDescent="0.25">
      <c r="L89" t="s">
        <v>517</v>
      </c>
      <c r="U89" t="s">
        <v>1866</v>
      </c>
    </row>
    <row r="90" spans="12:21" x14ac:dyDescent="0.25">
      <c r="L90" t="s">
        <v>1079</v>
      </c>
      <c r="U90" t="s">
        <v>1867</v>
      </c>
    </row>
    <row r="91" spans="12:21" x14ac:dyDescent="0.25">
      <c r="L91" t="s">
        <v>997</v>
      </c>
      <c r="U91" t="s">
        <v>1868</v>
      </c>
    </row>
    <row r="92" spans="12:21" x14ac:dyDescent="0.25">
      <c r="L92" t="s">
        <v>380</v>
      </c>
      <c r="U92" t="s">
        <v>1869</v>
      </c>
    </row>
    <row r="93" spans="12:21" x14ac:dyDescent="0.25">
      <c r="L93" t="s">
        <v>212</v>
      </c>
      <c r="U93" t="s">
        <v>1870</v>
      </c>
    </row>
    <row r="94" spans="12:21" x14ac:dyDescent="0.25">
      <c r="L94" t="s">
        <v>284</v>
      </c>
      <c r="U94" t="s">
        <v>1871</v>
      </c>
    </row>
    <row r="95" spans="12:21" x14ac:dyDescent="0.25">
      <c r="L95" t="s">
        <v>489</v>
      </c>
      <c r="U95" t="s">
        <v>261</v>
      </c>
    </row>
    <row r="96" spans="12:21" x14ac:dyDescent="0.25">
      <c r="L96" t="s">
        <v>1111</v>
      </c>
      <c r="U96" t="s">
        <v>1872</v>
      </c>
    </row>
    <row r="97" spans="12:21" x14ac:dyDescent="0.25">
      <c r="L97" t="s">
        <v>110</v>
      </c>
      <c r="U97" t="s">
        <v>1873</v>
      </c>
    </row>
    <row r="98" spans="12:21" x14ac:dyDescent="0.25">
      <c r="L98" t="s">
        <v>1487</v>
      </c>
      <c r="U98" t="s">
        <v>1874</v>
      </c>
    </row>
    <row r="99" spans="12:21" x14ac:dyDescent="0.25">
      <c r="L99" t="s">
        <v>908</v>
      </c>
      <c r="U99" t="s">
        <v>1875</v>
      </c>
    </row>
    <row r="100" spans="12:21" x14ac:dyDescent="0.25">
      <c r="L100" t="s">
        <v>240</v>
      </c>
      <c r="U100" t="s">
        <v>1876</v>
      </c>
    </row>
    <row r="101" spans="12:21" x14ac:dyDescent="0.25">
      <c r="L101" t="s">
        <v>194</v>
      </c>
      <c r="U101" t="s">
        <v>1877</v>
      </c>
    </row>
    <row r="102" spans="12:21" x14ac:dyDescent="0.25">
      <c r="L102" t="s">
        <v>589</v>
      </c>
      <c r="U102" t="s">
        <v>1878</v>
      </c>
    </row>
    <row r="103" spans="12:21" x14ac:dyDescent="0.25">
      <c r="L103" t="s">
        <v>1023</v>
      </c>
      <c r="U103" t="s">
        <v>1879</v>
      </c>
    </row>
    <row r="104" spans="12:21" x14ac:dyDescent="0.25">
      <c r="L104" t="s">
        <v>1345</v>
      </c>
      <c r="U104" t="s">
        <v>1880</v>
      </c>
    </row>
    <row r="105" spans="12:21" x14ac:dyDescent="0.25">
      <c r="L105" t="s">
        <v>995</v>
      </c>
      <c r="U105" t="s">
        <v>1881</v>
      </c>
    </row>
    <row r="106" spans="12:21" x14ac:dyDescent="0.25">
      <c r="L106" t="s">
        <v>870</v>
      </c>
      <c r="U106" t="s">
        <v>263</v>
      </c>
    </row>
    <row r="107" spans="12:21" x14ac:dyDescent="0.25">
      <c r="L107" t="s">
        <v>711</v>
      </c>
      <c r="U107" t="s">
        <v>1882</v>
      </c>
    </row>
    <row r="108" spans="12:21" x14ac:dyDescent="0.25">
      <c r="L108" t="s">
        <v>555</v>
      </c>
      <c r="U108" t="s">
        <v>1883</v>
      </c>
    </row>
    <row r="109" spans="12:21" x14ac:dyDescent="0.25">
      <c r="L109" t="s">
        <v>146</v>
      </c>
      <c r="U109" t="s">
        <v>1884</v>
      </c>
    </row>
    <row r="110" spans="12:21" x14ac:dyDescent="0.25">
      <c r="L110" t="s">
        <v>751</v>
      </c>
      <c r="U110" t="s">
        <v>1885</v>
      </c>
    </row>
    <row r="111" spans="12:21" x14ac:dyDescent="0.25">
      <c r="L111" t="s">
        <v>29</v>
      </c>
      <c r="U111" t="s">
        <v>1886</v>
      </c>
    </row>
    <row r="112" spans="12:21" x14ac:dyDescent="0.25">
      <c r="L112" t="s">
        <v>1347</v>
      </c>
      <c r="U112" t="s">
        <v>1887</v>
      </c>
    </row>
    <row r="113" spans="12:21" x14ac:dyDescent="0.25">
      <c r="L113" t="s">
        <v>1525</v>
      </c>
      <c r="U113" t="s">
        <v>1888</v>
      </c>
    </row>
    <row r="114" spans="12:21" x14ac:dyDescent="0.25">
      <c r="L114" t="s">
        <v>1241</v>
      </c>
      <c r="U114" t="s">
        <v>1889</v>
      </c>
    </row>
    <row r="115" spans="12:21" x14ac:dyDescent="0.25">
      <c r="L115" t="s">
        <v>1454</v>
      </c>
      <c r="U115" t="s">
        <v>1890</v>
      </c>
    </row>
    <row r="116" spans="12:21" x14ac:dyDescent="0.25">
      <c r="L116" t="s">
        <v>838</v>
      </c>
      <c r="U116" t="s">
        <v>1891</v>
      </c>
    </row>
    <row r="117" spans="12:21" x14ac:dyDescent="0.25">
      <c r="L117" t="s">
        <v>743</v>
      </c>
      <c r="U117" t="s">
        <v>60</v>
      </c>
    </row>
    <row r="118" spans="12:21" x14ac:dyDescent="0.25">
      <c r="L118" t="s">
        <v>1355</v>
      </c>
      <c r="U118" t="s">
        <v>265</v>
      </c>
    </row>
    <row r="119" spans="12:21" x14ac:dyDescent="0.25">
      <c r="L119" t="s">
        <v>1152</v>
      </c>
      <c r="U119" t="s">
        <v>1892</v>
      </c>
    </row>
    <row r="120" spans="12:21" x14ac:dyDescent="0.25">
      <c r="L120" t="s">
        <v>112</v>
      </c>
      <c r="U120" t="s">
        <v>1893</v>
      </c>
    </row>
    <row r="121" spans="12:21" x14ac:dyDescent="0.25">
      <c r="L121" t="s">
        <v>160</v>
      </c>
      <c r="U121" t="s">
        <v>1894</v>
      </c>
    </row>
    <row r="122" spans="12:21" x14ac:dyDescent="0.25">
      <c r="L122" t="s">
        <v>1180</v>
      </c>
      <c r="U122" t="s">
        <v>1895</v>
      </c>
    </row>
    <row r="123" spans="12:21" x14ac:dyDescent="0.25">
      <c r="L123" t="s">
        <v>1015</v>
      </c>
      <c r="U123" t="s">
        <v>1896</v>
      </c>
    </row>
    <row r="124" spans="12:21" x14ac:dyDescent="0.25">
      <c r="L124" t="s">
        <v>818</v>
      </c>
      <c r="U124" t="s">
        <v>1897</v>
      </c>
    </row>
    <row r="125" spans="12:21" x14ac:dyDescent="0.25">
      <c r="L125" t="s">
        <v>190</v>
      </c>
      <c r="U125" t="s">
        <v>1898</v>
      </c>
    </row>
    <row r="126" spans="12:21" x14ac:dyDescent="0.25">
      <c r="L126" t="s">
        <v>41</v>
      </c>
      <c r="U126" t="s">
        <v>1899</v>
      </c>
    </row>
    <row r="127" spans="12:21" x14ac:dyDescent="0.25">
      <c r="L127" t="s">
        <v>386</v>
      </c>
      <c r="U127" t="s">
        <v>1900</v>
      </c>
    </row>
    <row r="128" spans="12:21" x14ac:dyDescent="0.25">
      <c r="L128" t="s">
        <v>1103</v>
      </c>
      <c r="U128" t="s">
        <v>1901</v>
      </c>
    </row>
    <row r="129" spans="12:21" x14ac:dyDescent="0.25">
      <c r="L129" t="s">
        <v>693</v>
      </c>
      <c r="U129" t="s">
        <v>267</v>
      </c>
    </row>
    <row r="130" spans="12:21" x14ac:dyDescent="0.25">
      <c r="L130" t="s">
        <v>739</v>
      </c>
      <c r="U130" t="s">
        <v>1902</v>
      </c>
    </row>
    <row r="131" spans="12:21" x14ac:dyDescent="0.25">
      <c r="L131" t="s">
        <v>777</v>
      </c>
      <c r="U131" t="s">
        <v>1903</v>
      </c>
    </row>
    <row r="132" spans="12:21" x14ac:dyDescent="0.25">
      <c r="L132" t="s">
        <v>1190</v>
      </c>
      <c r="U132" t="s">
        <v>1904</v>
      </c>
    </row>
    <row r="133" spans="12:21" x14ac:dyDescent="0.25">
      <c r="L133" t="s">
        <v>1057</v>
      </c>
      <c r="U133" t="s">
        <v>1905</v>
      </c>
    </row>
    <row r="134" spans="12:21" x14ac:dyDescent="0.25">
      <c r="L134" t="s">
        <v>325</v>
      </c>
      <c r="U134" t="s">
        <v>1906</v>
      </c>
    </row>
    <row r="135" spans="12:21" x14ac:dyDescent="0.25">
      <c r="L135" t="s">
        <v>987</v>
      </c>
      <c r="U135" t="s">
        <v>1907</v>
      </c>
    </row>
    <row r="136" spans="12:21" x14ac:dyDescent="0.25">
      <c r="L136" t="s">
        <v>1359</v>
      </c>
      <c r="U136" t="s">
        <v>1908</v>
      </c>
    </row>
    <row r="137" spans="12:21" x14ac:dyDescent="0.25">
      <c r="L137" t="s">
        <v>320</v>
      </c>
      <c r="U137" t="s">
        <v>1909</v>
      </c>
    </row>
    <row r="138" spans="12:21" x14ac:dyDescent="0.25">
      <c r="L138" t="s">
        <v>1027</v>
      </c>
      <c r="U138" t="s">
        <v>1910</v>
      </c>
    </row>
    <row r="139" spans="12:21" x14ac:dyDescent="0.25">
      <c r="L139" t="s">
        <v>316</v>
      </c>
      <c r="U139" t="s">
        <v>1911</v>
      </c>
    </row>
    <row r="140" spans="12:21" x14ac:dyDescent="0.25">
      <c r="L140" t="s">
        <v>929</v>
      </c>
      <c r="U140" t="s">
        <v>269</v>
      </c>
    </row>
    <row r="141" spans="12:21" x14ac:dyDescent="0.25">
      <c r="L141" t="s">
        <v>741</v>
      </c>
      <c r="U141" t="s">
        <v>1912</v>
      </c>
    </row>
    <row r="142" spans="12:21" x14ac:dyDescent="0.25">
      <c r="L142" t="s">
        <v>1053</v>
      </c>
      <c r="U142" t="s">
        <v>1913</v>
      </c>
    </row>
    <row r="143" spans="12:21" x14ac:dyDescent="0.25">
      <c r="L143" t="s">
        <v>61</v>
      </c>
      <c r="U143" t="s">
        <v>1914</v>
      </c>
    </row>
    <row r="144" spans="12:21" x14ac:dyDescent="0.25">
      <c r="L144" t="s">
        <v>511</v>
      </c>
      <c r="U144" t="s">
        <v>1915</v>
      </c>
    </row>
    <row r="145" spans="12:21" x14ac:dyDescent="0.25">
      <c r="L145" t="s">
        <v>208</v>
      </c>
      <c r="U145" t="s">
        <v>1916</v>
      </c>
    </row>
    <row r="146" spans="12:21" x14ac:dyDescent="0.25">
      <c r="L146" t="s">
        <v>1095</v>
      </c>
      <c r="U146" t="s">
        <v>1917</v>
      </c>
    </row>
    <row r="147" spans="12:21" x14ac:dyDescent="0.25">
      <c r="L147" t="s">
        <v>691</v>
      </c>
      <c r="U147" t="s">
        <v>1918</v>
      </c>
    </row>
    <row r="148" spans="12:21" x14ac:dyDescent="0.25">
      <c r="L148" t="s">
        <v>963</v>
      </c>
      <c r="U148" t="s">
        <v>1919</v>
      </c>
    </row>
    <row r="149" spans="12:21" x14ac:dyDescent="0.25">
      <c r="L149" t="s">
        <v>1294</v>
      </c>
      <c r="U149" t="s">
        <v>1920</v>
      </c>
    </row>
    <row r="150" spans="12:21" x14ac:dyDescent="0.25">
      <c r="L150" t="s">
        <v>100</v>
      </c>
      <c r="U150" t="s">
        <v>1921</v>
      </c>
    </row>
    <row r="151" spans="12:21" x14ac:dyDescent="0.25">
      <c r="L151" t="s">
        <v>848</v>
      </c>
      <c r="U151" t="s">
        <v>271</v>
      </c>
    </row>
    <row r="152" spans="12:21" x14ac:dyDescent="0.25">
      <c r="L152" t="s">
        <v>1085</v>
      </c>
      <c r="U152" t="s">
        <v>1922</v>
      </c>
    </row>
    <row r="153" spans="12:21" x14ac:dyDescent="0.25">
      <c r="L153" t="s">
        <v>1529</v>
      </c>
      <c r="U153" t="s">
        <v>1923</v>
      </c>
    </row>
    <row r="154" spans="12:21" x14ac:dyDescent="0.25">
      <c r="L154" t="s">
        <v>787</v>
      </c>
      <c r="U154" t="s">
        <v>1924</v>
      </c>
    </row>
    <row r="155" spans="12:21" x14ac:dyDescent="0.25">
      <c r="L155" t="s">
        <v>1437</v>
      </c>
      <c r="U155" t="s">
        <v>1925</v>
      </c>
    </row>
    <row r="156" spans="12:21" x14ac:dyDescent="0.25">
      <c r="L156" t="s">
        <v>23</v>
      </c>
      <c r="U156" t="s">
        <v>1926</v>
      </c>
    </row>
    <row r="157" spans="12:21" x14ac:dyDescent="0.25">
      <c r="L157" t="s">
        <v>1310</v>
      </c>
      <c r="U157" t="s">
        <v>1927</v>
      </c>
    </row>
    <row r="158" spans="12:21" x14ac:dyDescent="0.25">
      <c r="L158" t="s">
        <v>346</v>
      </c>
      <c r="U158" t="s">
        <v>1928</v>
      </c>
    </row>
    <row r="159" spans="12:21" x14ac:dyDescent="0.25">
      <c r="L159" t="s">
        <v>1373</v>
      </c>
      <c r="U159" t="s">
        <v>1929</v>
      </c>
    </row>
    <row r="160" spans="12:21" x14ac:dyDescent="0.25">
      <c r="L160" t="s">
        <v>352</v>
      </c>
      <c r="U160" t="s">
        <v>1930</v>
      </c>
    </row>
    <row r="161" spans="12:21" x14ac:dyDescent="0.25">
      <c r="L161" t="s">
        <v>822</v>
      </c>
      <c r="U161" t="s">
        <v>1931</v>
      </c>
    </row>
    <row r="162" spans="12:21" x14ac:dyDescent="0.25">
      <c r="L162" t="s">
        <v>232</v>
      </c>
      <c r="U162" t="s">
        <v>273</v>
      </c>
    </row>
    <row r="163" spans="12:21" x14ac:dyDescent="0.25">
      <c r="L163" t="s">
        <v>1320</v>
      </c>
      <c r="U163" t="s">
        <v>1932</v>
      </c>
    </row>
    <row r="164" spans="12:21" x14ac:dyDescent="0.25">
      <c r="L164" t="s">
        <v>1271</v>
      </c>
      <c r="U164" t="s">
        <v>1933</v>
      </c>
    </row>
    <row r="165" spans="12:21" x14ac:dyDescent="0.25">
      <c r="L165" t="s">
        <v>1399</v>
      </c>
      <c r="U165" t="s">
        <v>1934</v>
      </c>
    </row>
    <row r="166" spans="12:21" x14ac:dyDescent="0.25">
      <c r="L166" t="s">
        <v>1265</v>
      </c>
      <c r="U166" t="s">
        <v>1935</v>
      </c>
    </row>
    <row r="167" spans="12:21" x14ac:dyDescent="0.25">
      <c r="L167" t="s">
        <v>662</v>
      </c>
      <c r="U167" t="s">
        <v>1936</v>
      </c>
    </row>
    <row r="168" spans="12:21" x14ac:dyDescent="0.25">
      <c r="L168" t="s">
        <v>198</v>
      </c>
      <c r="U168" t="s">
        <v>1937</v>
      </c>
    </row>
    <row r="169" spans="12:21" x14ac:dyDescent="0.25">
      <c r="L169" t="s">
        <v>1308</v>
      </c>
      <c r="U169" t="s">
        <v>1938</v>
      </c>
    </row>
    <row r="170" spans="12:21" x14ac:dyDescent="0.25">
      <c r="L170" t="s">
        <v>804</v>
      </c>
      <c r="U170" t="s">
        <v>1939</v>
      </c>
    </row>
    <row r="171" spans="12:21" x14ac:dyDescent="0.25">
      <c r="L171" t="s">
        <v>1049</v>
      </c>
      <c r="U171" t="s">
        <v>1940</v>
      </c>
    </row>
    <row r="172" spans="12:21" x14ac:dyDescent="0.25">
      <c r="L172" t="s">
        <v>1135</v>
      </c>
      <c r="U172" t="s">
        <v>1941</v>
      </c>
    </row>
    <row r="173" spans="12:21" x14ac:dyDescent="0.25">
      <c r="L173" t="s">
        <v>1403</v>
      </c>
      <c r="U173" t="s">
        <v>275</v>
      </c>
    </row>
    <row r="174" spans="12:21" x14ac:dyDescent="0.25">
      <c r="L174" t="s">
        <v>627</v>
      </c>
      <c r="U174" t="s">
        <v>1942</v>
      </c>
    </row>
    <row r="175" spans="12:21" x14ac:dyDescent="0.25">
      <c r="L175" t="s">
        <v>210</v>
      </c>
      <c r="U175" t="s">
        <v>1943</v>
      </c>
    </row>
    <row r="176" spans="12:21" x14ac:dyDescent="0.25">
      <c r="L176" t="s">
        <v>54</v>
      </c>
      <c r="U176" t="s">
        <v>1944</v>
      </c>
    </row>
    <row r="177" spans="12:21" x14ac:dyDescent="0.25">
      <c r="L177" t="s">
        <v>495</v>
      </c>
      <c r="U177" t="s">
        <v>1945</v>
      </c>
    </row>
    <row r="178" spans="12:21" x14ac:dyDescent="0.25">
      <c r="L178" t="s">
        <v>462</v>
      </c>
      <c r="U178" t="s">
        <v>1946</v>
      </c>
    </row>
    <row r="179" spans="12:21" x14ac:dyDescent="0.25">
      <c r="L179" t="s">
        <v>1182</v>
      </c>
      <c r="U179" t="s">
        <v>1947</v>
      </c>
    </row>
    <row r="180" spans="12:21" x14ac:dyDescent="0.25">
      <c r="L180" t="s">
        <v>679</v>
      </c>
      <c r="U180" t="s">
        <v>1948</v>
      </c>
    </row>
    <row r="181" spans="12:21" x14ac:dyDescent="0.25">
      <c r="L181" t="s">
        <v>428</v>
      </c>
      <c r="U181" t="s">
        <v>1949</v>
      </c>
    </row>
    <row r="182" spans="12:21" x14ac:dyDescent="0.25">
      <c r="L182" t="s">
        <v>274</v>
      </c>
      <c r="U182" t="s">
        <v>1950</v>
      </c>
    </row>
    <row r="183" spans="12:21" x14ac:dyDescent="0.25">
      <c r="L183" t="s">
        <v>607</v>
      </c>
      <c r="U183" t="s">
        <v>1951</v>
      </c>
    </row>
    <row r="184" spans="12:21" x14ac:dyDescent="0.25">
      <c r="L184" t="s">
        <v>144</v>
      </c>
      <c r="U184" t="s">
        <v>277</v>
      </c>
    </row>
    <row r="185" spans="12:21" x14ac:dyDescent="0.25">
      <c r="L185" t="s">
        <v>88</v>
      </c>
      <c r="U185" t="s">
        <v>1952</v>
      </c>
    </row>
    <row r="186" spans="12:21" x14ac:dyDescent="0.25">
      <c r="L186" t="s">
        <v>1302</v>
      </c>
      <c r="U186" t="s">
        <v>1953</v>
      </c>
    </row>
    <row r="187" spans="12:21" x14ac:dyDescent="0.25">
      <c r="L187" t="s">
        <v>779</v>
      </c>
      <c r="U187" t="s">
        <v>1954</v>
      </c>
    </row>
    <row r="188" spans="12:21" x14ac:dyDescent="0.25">
      <c r="L188" t="s">
        <v>533</v>
      </c>
      <c r="U188" t="s">
        <v>1955</v>
      </c>
    </row>
    <row r="189" spans="12:21" x14ac:dyDescent="0.25">
      <c r="L189" t="s">
        <v>1035</v>
      </c>
      <c r="U189" t="s">
        <v>1956</v>
      </c>
    </row>
    <row r="190" spans="12:21" x14ac:dyDescent="0.25">
      <c r="L190" t="s">
        <v>816</v>
      </c>
      <c r="U190" t="s">
        <v>1957</v>
      </c>
    </row>
    <row r="191" spans="12:21" x14ac:dyDescent="0.25">
      <c r="L191" t="s">
        <v>266</v>
      </c>
      <c r="U191" t="s">
        <v>1958</v>
      </c>
    </row>
    <row r="192" spans="12:21" x14ac:dyDescent="0.25">
      <c r="L192" t="s">
        <v>884</v>
      </c>
      <c r="U192" t="s">
        <v>1959</v>
      </c>
    </row>
    <row r="193" spans="12:21" x14ac:dyDescent="0.25">
      <c r="L193" t="s">
        <v>1209</v>
      </c>
      <c r="U193" t="s">
        <v>1960</v>
      </c>
    </row>
    <row r="194" spans="12:21" x14ac:dyDescent="0.25">
      <c r="L194" t="s">
        <v>1405</v>
      </c>
      <c r="U194" t="s">
        <v>1961</v>
      </c>
    </row>
    <row r="195" spans="12:21" x14ac:dyDescent="0.25">
      <c r="L195" t="s">
        <v>1333</v>
      </c>
      <c r="U195" t="s">
        <v>279</v>
      </c>
    </row>
    <row r="196" spans="12:21" x14ac:dyDescent="0.25">
      <c r="L196" t="s">
        <v>1349</v>
      </c>
      <c r="U196" t="s">
        <v>1962</v>
      </c>
    </row>
    <row r="197" spans="12:21" x14ac:dyDescent="0.25">
      <c r="L197" t="s">
        <v>485</v>
      </c>
      <c r="U197" t="s">
        <v>1963</v>
      </c>
    </row>
    <row r="198" spans="12:21" x14ac:dyDescent="0.25">
      <c r="L198" t="s">
        <v>1101</v>
      </c>
      <c r="U198" t="s">
        <v>1964</v>
      </c>
    </row>
    <row r="199" spans="12:21" x14ac:dyDescent="0.25">
      <c r="L199" t="s">
        <v>582</v>
      </c>
      <c r="U199" t="s">
        <v>1965</v>
      </c>
    </row>
    <row r="200" spans="12:21" x14ac:dyDescent="0.25">
      <c r="L200" t="s">
        <v>631</v>
      </c>
      <c r="U200" t="s">
        <v>1966</v>
      </c>
    </row>
    <row r="201" spans="12:21" x14ac:dyDescent="0.25">
      <c r="L201" t="s">
        <v>1377</v>
      </c>
      <c r="U201" t="s">
        <v>1967</v>
      </c>
    </row>
    <row r="202" spans="12:21" x14ac:dyDescent="0.25">
      <c r="L202" t="s">
        <v>939</v>
      </c>
      <c r="U202" t="s">
        <v>1968</v>
      </c>
    </row>
    <row r="203" spans="12:21" x14ac:dyDescent="0.25">
      <c r="L203" t="s">
        <v>771</v>
      </c>
      <c r="U203" t="s">
        <v>1969</v>
      </c>
    </row>
    <row r="204" spans="12:21" x14ac:dyDescent="0.25">
      <c r="L204" t="s">
        <v>535</v>
      </c>
      <c r="U204" t="s">
        <v>1970</v>
      </c>
    </row>
    <row r="205" spans="12:21" x14ac:dyDescent="0.25">
      <c r="L205" t="s">
        <v>1081</v>
      </c>
      <c r="U205" t="s">
        <v>1971</v>
      </c>
    </row>
    <row r="206" spans="12:21" x14ac:dyDescent="0.25">
      <c r="L206" t="s">
        <v>757</v>
      </c>
      <c r="U206" t="s">
        <v>281</v>
      </c>
    </row>
    <row r="207" spans="12:21" x14ac:dyDescent="0.25">
      <c r="L207" t="s">
        <v>122</v>
      </c>
      <c r="U207" t="s">
        <v>1972</v>
      </c>
    </row>
    <row r="208" spans="12:21" x14ac:dyDescent="0.25">
      <c r="L208" t="s">
        <v>1499</v>
      </c>
      <c r="U208" t="s">
        <v>1973</v>
      </c>
    </row>
    <row r="209" spans="12:21" x14ac:dyDescent="0.25">
      <c r="L209" t="s">
        <v>874</v>
      </c>
      <c r="U209" t="s">
        <v>1974</v>
      </c>
    </row>
    <row r="210" spans="12:21" x14ac:dyDescent="0.25">
      <c r="L210" t="s">
        <v>90</v>
      </c>
      <c r="U210" t="s">
        <v>1975</v>
      </c>
    </row>
    <row r="211" spans="12:21" x14ac:dyDescent="0.25">
      <c r="L211" t="s">
        <v>571</v>
      </c>
      <c r="U211" t="s">
        <v>1976</v>
      </c>
    </row>
    <row r="212" spans="12:21" x14ac:dyDescent="0.25">
      <c r="L212" t="s">
        <v>1431</v>
      </c>
      <c r="U212" t="s">
        <v>1977</v>
      </c>
    </row>
    <row r="213" spans="12:21" x14ac:dyDescent="0.25">
      <c r="L213" t="s">
        <v>569</v>
      </c>
      <c r="U213" t="s">
        <v>1978</v>
      </c>
    </row>
    <row r="214" spans="12:21" x14ac:dyDescent="0.25">
      <c r="L214" t="s">
        <v>888</v>
      </c>
      <c r="U214" t="s">
        <v>1979</v>
      </c>
    </row>
    <row r="215" spans="12:21" x14ac:dyDescent="0.25">
      <c r="L215" t="s">
        <v>670</v>
      </c>
      <c r="U215" t="s">
        <v>1980</v>
      </c>
    </row>
    <row r="216" spans="12:21" x14ac:dyDescent="0.25">
      <c r="L216" t="s">
        <v>864</v>
      </c>
      <c r="U216" t="s">
        <v>1981</v>
      </c>
    </row>
    <row r="217" spans="12:21" x14ac:dyDescent="0.25">
      <c r="L217" t="s">
        <v>501</v>
      </c>
      <c r="U217" t="s">
        <v>283</v>
      </c>
    </row>
    <row r="218" spans="12:21" x14ac:dyDescent="0.25">
      <c r="L218" t="s">
        <v>184</v>
      </c>
      <c r="U218" t="s">
        <v>1982</v>
      </c>
    </row>
    <row r="219" spans="12:21" x14ac:dyDescent="0.25">
      <c r="L219" t="s">
        <v>579</v>
      </c>
      <c r="U219" t="s">
        <v>1983</v>
      </c>
    </row>
    <row r="220" spans="12:21" x14ac:dyDescent="0.25">
      <c r="L220" t="s">
        <v>1037</v>
      </c>
      <c r="U220" t="s">
        <v>1984</v>
      </c>
    </row>
    <row r="221" spans="12:21" x14ac:dyDescent="0.25">
      <c r="L221" t="s">
        <v>830</v>
      </c>
      <c r="U221" t="s">
        <v>1985</v>
      </c>
    </row>
    <row r="222" spans="12:21" x14ac:dyDescent="0.25">
      <c r="L222" t="s">
        <v>268</v>
      </c>
      <c r="U222" t="s">
        <v>1986</v>
      </c>
    </row>
    <row r="223" spans="12:21" x14ac:dyDescent="0.25">
      <c r="L223" t="s">
        <v>260</v>
      </c>
      <c r="U223" t="s">
        <v>1987</v>
      </c>
    </row>
    <row r="224" spans="12:21" x14ac:dyDescent="0.25">
      <c r="L224" t="s">
        <v>1031</v>
      </c>
      <c r="U224" t="s">
        <v>1988</v>
      </c>
    </row>
    <row r="225" spans="12:21" x14ac:dyDescent="0.25">
      <c r="L225" t="s">
        <v>1357</v>
      </c>
      <c r="U225" t="s">
        <v>1989</v>
      </c>
    </row>
    <row r="226" spans="12:21" x14ac:dyDescent="0.25">
      <c r="L226" t="s">
        <v>1331</v>
      </c>
      <c r="U226" t="s">
        <v>1990</v>
      </c>
    </row>
    <row r="227" spans="12:21" x14ac:dyDescent="0.25">
      <c r="L227" t="s">
        <v>1448</v>
      </c>
      <c r="U227" t="s">
        <v>1991</v>
      </c>
    </row>
    <row r="228" spans="12:21" x14ac:dyDescent="0.25">
      <c r="L228" t="s">
        <v>412</v>
      </c>
      <c r="U228" t="s">
        <v>63</v>
      </c>
    </row>
    <row r="229" spans="12:21" x14ac:dyDescent="0.25">
      <c r="L229" t="s">
        <v>186</v>
      </c>
      <c r="U229" t="s">
        <v>285</v>
      </c>
    </row>
    <row r="230" spans="12:21" x14ac:dyDescent="0.25">
      <c r="L230" t="s">
        <v>364</v>
      </c>
      <c r="U230" t="s">
        <v>1992</v>
      </c>
    </row>
    <row r="231" spans="12:21" x14ac:dyDescent="0.25">
      <c r="L231" t="s">
        <v>539</v>
      </c>
      <c r="U231" t="s">
        <v>1993</v>
      </c>
    </row>
    <row r="232" spans="12:21" x14ac:dyDescent="0.25">
      <c r="L232" t="s">
        <v>675</v>
      </c>
      <c r="U232" t="s">
        <v>1994</v>
      </c>
    </row>
    <row r="233" spans="12:21" x14ac:dyDescent="0.25">
      <c r="L233" t="s">
        <v>814</v>
      </c>
      <c r="U233" t="s">
        <v>1995</v>
      </c>
    </row>
    <row r="234" spans="12:21" x14ac:dyDescent="0.25">
      <c r="L234" t="s">
        <v>1553</v>
      </c>
      <c r="U234" t="s">
        <v>1996</v>
      </c>
    </row>
    <row r="235" spans="12:21" x14ac:dyDescent="0.25">
      <c r="L235" t="s">
        <v>1435</v>
      </c>
      <c r="U235" t="s">
        <v>1997</v>
      </c>
    </row>
    <row r="236" spans="12:21" x14ac:dyDescent="0.25">
      <c r="L236" t="s">
        <v>969</v>
      </c>
      <c r="U236" t="s">
        <v>1998</v>
      </c>
    </row>
    <row r="237" spans="12:21" x14ac:dyDescent="0.25">
      <c r="L237" t="s">
        <v>250</v>
      </c>
      <c r="U237" t="s">
        <v>1999</v>
      </c>
    </row>
    <row r="238" spans="12:21" x14ac:dyDescent="0.25">
      <c r="L238" t="s">
        <v>1429</v>
      </c>
      <c r="U238" t="s">
        <v>2000</v>
      </c>
    </row>
    <row r="239" spans="12:21" x14ac:dyDescent="0.25">
      <c r="L239" t="s">
        <v>1051</v>
      </c>
      <c r="U239" t="s">
        <v>2001</v>
      </c>
    </row>
    <row r="240" spans="12:21" x14ac:dyDescent="0.25">
      <c r="L240" t="s">
        <v>531</v>
      </c>
      <c r="U240" t="s">
        <v>287</v>
      </c>
    </row>
    <row r="241" spans="12:21" x14ac:dyDescent="0.25">
      <c r="L241" t="s">
        <v>731</v>
      </c>
      <c r="U241" t="s">
        <v>2002</v>
      </c>
    </row>
    <row r="242" spans="12:21" x14ac:dyDescent="0.25">
      <c r="L242" t="s">
        <v>339</v>
      </c>
      <c r="U242" t="s">
        <v>2003</v>
      </c>
    </row>
    <row r="243" spans="12:21" x14ac:dyDescent="0.25">
      <c r="L243" t="s">
        <v>721</v>
      </c>
      <c r="U243" t="s">
        <v>2004</v>
      </c>
    </row>
    <row r="244" spans="12:21" x14ac:dyDescent="0.25">
      <c r="L244" t="s">
        <v>76</v>
      </c>
      <c r="U244" t="s">
        <v>2005</v>
      </c>
    </row>
    <row r="245" spans="12:21" x14ac:dyDescent="0.25">
      <c r="L245" t="s">
        <v>1515</v>
      </c>
      <c r="U245" t="s">
        <v>2006</v>
      </c>
    </row>
    <row r="246" spans="12:21" x14ac:dyDescent="0.25">
      <c r="L246" t="s">
        <v>591</v>
      </c>
      <c r="U246" t="s">
        <v>2007</v>
      </c>
    </row>
    <row r="247" spans="12:21" x14ac:dyDescent="0.25">
      <c r="L247" t="s">
        <v>1133</v>
      </c>
      <c r="U247" t="s">
        <v>2008</v>
      </c>
    </row>
    <row r="248" spans="12:21" x14ac:dyDescent="0.25">
      <c r="L248" t="s">
        <v>280</v>
      </c>
      <c r="U248" t="s">
        <v>2009</v>
      </c>
    </row>
    <row r="249" spans="12:21" x14ac:dyDescent="0.25">
      <c r="L249" t="s">
        <v>701</v>
      </c>
      <c r="U249" t="s">
        <v>2010</v>
      </c>
    </row>
    <row r="250" spans="12:21" x14ac:dyDescent="0.25">
      <c r="L250" t="s">
        <v>642</v>
      </c>
      <c r="U250" t="s">
        <v>2011</v>
      </c>
    </row>
    <row r="251" spans="12:21" x14ac:dyDescent="0.25">
      <c r="L251" t="s">
        <v>755</v>
      </c>
      <c r="U251" t="s">
        <v>289</v>
      </c>
    </row>
    <row r="252" spans="12:21" x14ac:dyDescent="0.25">
      <c r="L252" t="s">
        <v>396</v>
      </c>
      <c r="U252" t="s">
        <v>2012</v>
      </c>
    </row>
    <row r="253" spans="12:21" x14ac:dyDescent="0.25">
      <c r="L253" t="s">
        <v>872</v>
      </c>
      <c r="U253" t="s">
        <v>2013</v>
      </c>
    </row>
    <row r="254" spans="12:21" x14ac:dyDescent="0.25">
      <c r="L254" t="s">
        <v>1521</v>
      </c>
      <c r="U254" t="s">
        <v>2014</v>
      </c>
    </row>
    <row r="255" spans="12:21" x14ac:dyDescent="0.25">
      <c r="L255" t="s">
        <v>1168</v>
      </c>
      <c r="U255" t="s">
        <v>2015</v>
      </c>
    </row>
    <row r="256" spans="12:21" x14ac:dyDescent="0.25">
      <c r="L256" t="s">
        <v>1221</v>
      </c>
      <c r="U256" t="s">
        <v>2016</v>
      </c>
    </row>
    <row r="257" spans="12:21" x14ac:dyDescent="0.25">
      <c r="L257" t="s">
        <v>648</v>
      </c>
      <c r="U257" t="s">
        <v>2017</v>
      </c>
    </row>
    <row r="258" spans="12:21" x14ac:dyDescent="0.25">
      <c r="L258" t="s">
        <v>302</v>
      </c>
      <c r="U258" t="s">
        <v>2018</v>
      </c>
    </row>
    <row r="259" spans="12:21" x14ac:dyDescent="0.25">
      <c r="L259" t="s">
        <v>1097</v>
      </c>
      <c r="U259" t="s">
        <v>2019</v>
      </c>
    </row>
    <row r="260" spans="12:21" x14ac:dyDescent="0.25">
      <c r="L260" t="s">
        <v>1441</v>
      </c>
      <c r="U260" t="s">
        <v>2020</v>
      </c>
    </row>
    <row r="261" spans="12:21" x14ac:dyDescent="0.25">
      <c r="L261" t="s">
        <v>933</v>
      </c>
      <c r="U261" t="s">
        <v>2021</v>
      </c>
    </row>
    <row r="262" spans="12:21" x14ac:dyDescent="0.25">
      <c r="L262" t="s">
        <v>547</v>
      </c>
      <c r="U262" t="s">
        <v>291</v>
      </c>
    </row>
    <row r="263" spans="12:21" x14ac:dyDescent="0.25">
      <c r="L263" t="s">
        <v>262</v>
      </c>
      <c r="U263" t="s">
        <v>2022</v>
      </c>
    </row>
    <row r="264" spans="12:21" x14ac:dyDescent="0.25">
      <c r="L264" t="s">
        <v>719</v>
      </c>
      <c r="U264" t="s">
        <v>2023</v>
      </c>
    </row>
    <row r="265" spans="12:21" x14ac:dyDescent="0.25">
      <c r="L265" t="s">
        <v>1178</v>
      </c>
      <c r="U265" t="s">
        <v>2024</v>
      </c>
    </row>
    <row r="266" spans="12:21" x14ac:dyDescent="0.25">
      <c r="L266" t="s">
        <v>753</v>
      </c>
      <c r="U266" t="s">
        <v>2025</v>
      </c>
    </row>
    <row r="267" spans="12:21" x14ac:dyDescent="0.25">
      <c r="L267" t="s">
        <v>272</v>
      </c>
      <c r="U267" t="s">
        <v>2026</v>
      </c>
    </row>
    <row r="268" spans="12:21" x14ac:dyDescent="0.25">
      <c r="L268" t="s">
        <v>180</v>
      </c>
      <c r="U268" t="s">
        <v>2027</v>
      </c>
    </row>
    <row r="269" spans="12:21" x14ac:dyDescent="0.25">
      <c r="L269" t="s">
        <v>644</v>
      </c>
      <c r="U269" t="s">
        <v>2028</v>
      </c>
    </row>
    <row r="270" spans="12:21" x14ac:dyDescent="0.25">
      <c r="L270" t="s">
        <v>765</v>
      </c>
      <c r="U270" t="s">
        <v>2029</v>
      </c>
    </row>
    <row r="271" spans="12:21" x14ac:dyDescent="0.25">
      <c r="L271" t="s">
        <v>1223</v>
      </c>
      <c r="U271" t="s">
        <v>2030</v>
      </c>
    </row>
    <row r="272" spans="12:21" x14ac:dyDescent="0.25">
      <c r="L272" t="s">
        <v>549</v>
      </c>
      <c r="U272" t="s">
        <v>2031</v>
      </c>
    </row>
    <row r="273" spans="12:21" x14ac:dyDescent="0.25">
      <c r="L273" t="s">
        <v>469</v>
      </c>
      <c r="U273" t="s">
        <v>293</v>
      </c>
    </row>
    <row r="274" spans="12:21" x14ac:dyDescent="0.25">
      <c r="L274" t="s">
        <v>537</v>
      </c>
      <c r="U274" t="s">
        <v>2032</v>
      </c>
    </row>
    <row r="275" spans="12:21" x14ac:dyDescent="0.25">
      <c r="L275" t="s">
        <v>214</v>
      </c>
      <c r="U275" t="s">
        <v>2033</v>
      </c>
    </row>
    <row r="276" spans="12:21" x14ac:dyDescent="0.25">
      <c r="L276" t="s">
        <v>611</v>
      </c>
      <c r="U276" t="s">
        <v>2034</v>
      </c>
    </row>
    <row r="277" spans="12:21" x14ac:dyDescent="0.25">
      <c r="L277" t="s">
        <v>1156</v>
      </c>
      <c r="U277" t="s">
        <v>2035</v>
      </c>
    </row>
    <row r="278" spans="12:21" x14ac:dyDescent="0.25">
      <c r="L278" t="s">
        <v>204</v>
      </c>
      <c r="U278" t="s">
        <v>2036</v>
      </c>
    </row>
    <row r="279" spans="12:21" x14ac:dyDescent="0.25">
      <c r="L279" t="s">
        <v>557</v>
      </c>
      <c r="U279" t="s">
        <v>2037</v>
      </c>
    </row>
    <row r="280" spans="12:21" x14ac:dyDescent="0.25">
      <c r="L280" t="s">
        <v>658</v>
      </c>
      <c r="U280" t="s">
        <v>2038</v>
      </c>
    </row>
    <row r="281" spans="12:21" x14ac:dyDescent="0.25">
      <c r="L281" t="s">
        <v>436</v>
      </c>
      <c r="U281" t="s">
        <v>2039</v>
      </c>
    </row>
    <row r="282" spans="12:21" x14ac:dyDescent="0.25">
      <c r="L282" t="s">
        <v>1290</v>
      </c>
      <c r="U282" t="s">
        <v>2040</v>
      </c>
    </row>
    <row r="283" spans="12:21" x14ac:dyDescent="0.25">
      <c r="L283" t="s">
        <v>270</v>
      </c>
      <c r="U283" t="s">
        <v>2041</v>
      </c>
    </row>
    <row r="284" spans="12:21" x14ac:dyDescent="0.25">
      <c r="L284" t="s">
        <v>1261</v>
      </c>
      <c r="U284" t="s">
        <v>295</v>
      </c>
    </row>
    <row r="285" spans="12:21" x14ac:dyDescent="0.25">
      <c r="L285" t="s">
        <v>126</v>
      </c>
      <c r="U285" t="s">
        <v>2042</v>
      </c>
    </row>
    <row r="286" spans="12:21" x14ac:dyDescent="0.25">
      <c r="L286" t="s">
        <v>404</v>
      </c>
      <c r="U286" t="s">
        <v>2043</v>
      </c>
    </row>
    <row r="287" spans="12:21" x14ac:dyDescent="0.25">
      <c r="L287" t="s">
        <v>623</v>
      </c>
      <c r="U287" t="s">
        <v>2044</v>
      </c>
    </row>
    <row r="288" spans="12:21" x14ac:dyDescent="0.25">
      <c r="L288" t="s">
        <v>763</v>
      </c>
      <c r="U288" t="s">
        <v>2045</v>
      </c>
    </row>
    <row r="289" spans="12:21" x14ac:dyDescent="0.25">
      <c r="L289" t="s">
        <v>1361</v>
      </c>
      <c r="U289" t="s">
        <v>2046</v>
      </c>
    </row>
    <row r="290" spans="12:21" x14ac:dyDescent="0.25">
      <c r="L290" t="s">
        <v>917</v>
      </c>
      <c r="U290" t="s">
        <v>2047</v>
      </c>
    </row>
    <row r="291" spans="12:21" x14ac:dyDescent="0.25">
      <c r="L291" t="s">
        <v>573</v>
      </c>
      <c r="U291" t="s">
        <v>2048</v>
      </c>
    </row>
    <row r="292" spans="12:21" x14ac:dyDescent="0.25">
      <c r="L292" t="s">
        <v>1003</v>
      </c>
      <c r="U292" t="s">
        <v>2049</v>
      </c>
    </row>
    <row r="293" spans="12:21" x14ac:dyDescent="0.25">
      <c r="L293" t="s">
        <v>1339</v>
      </c>
      <c r="U293" t="s">
        <v>2050</v>
      </c>
    </row>
    <row r="294" spans="12:21" x14ac:dyDescent="0.25">
      <c r="L294" t="s">
        <v>290</v>
      </c>
      <c r="U294" t="s">
        <v>2051</v>
      </c>
    </row>
    <row r="295" spans="12:21" x14ac:dyDescent="0.25">
      <c r="L295" t="s">
        <v>1443</v>
      </c>
      <c r="U295" t="s">
        <v>297</v>
      </c>
    </row>
    <row r="296" spans="12:21" x14ac:dyDescent="0.25">
      <c r="L296" t="s">
        <v>1279</v>
      </c>
      <c r="U296" t="s">
        <v>2052</v>
      </c>
    </row>
    <row r="297" spans="12:21" x14ac:dyDescent="0.25">
      <c r="L297" t="s">
        <v>1292</v>
      </c>
      <c r="U297" t="s">
        <v>2053</v>
      </c>
    </row>
    <row r="298" spans="12:21" x14ac:dyDescent="0.25">
      <c r="L298" t="s">
        <v>460</v>
      </c>
      <c r="U298" t="s">
        <v>2054</v>
      </c>
    </row>
    <row r="299" spans="12:21" x14ac:dyDescent="0.25">
      <c r="L299" t="s">
        <v>1523</v>
      </c>
      <c r="U299" t="s">
        <v>2055</v>
      </c>
    </row>
    <row r="300" spans="12:21" x14ac:dyDescent="0.25">
      <c r="L300" t="s">
        <v>783</v>
      </c>
      <c r="U300" t="s">
        <v>2056</v>
      </c>
    </row>
    <row r="301" spans="12:21" x14ac:dyDescent="0.25">
      <c r="L301" t="s">
        <v>246</v>
      </c>
      <c r="U301" t="s">
        <v>2057</v>
      </c>
    </row>
    <row r="302" spans="12:21" x14ac:dyDescent="0.25">
      <c r="L302" t="s">
        <v>216</v>
      </c>
      <c r="U302" t="s">
        <v>2058</v>
      </c>
    </row>
    <row r="303" spans="12:21" x14ac:dyDescent="0.25">
      <c r="L303" t="s">
        <v>1341</v>
      </c>
      <c r="U303" t="s">
        <v>2059</v>
      </c>
    </row>
    <row r="304" spans="12:21" x14ac:dyDescent="0.25">
      <c r="L304" t="s">
        <v>1099</v>
      </c>
      <c r="U304" t="s">
        <v>2060</v>
      </c>
    </row>
    <row r="305" spans="12:21" x14ac:dyDescent="0.25">
      <c r="L305" t="s">
        <v>493</v>
      </c>
      <c r="U305" t="s">
        <v>2061</v>
      </c>
    </row>
    <row r="306" spans="12:21" x14ac:dyDescent="0.25">
      <c r="L306" t="s">
        <v>703</v>
      </c>
      <c r="U306" t="s">
        <v>299</v>
      </c>
    </row>
    <row r="307" spans="12:21" x14ac:dyDescent="0.25">
      <c r="L307" t="s">
        <v>98</v>
      </c>
      <c r="U307" t="s">
        <v>2062</v>
      </c>
    </row>
    <row r="308" spans="12:21" x14ac:dyDescent="0.25">
      <c r="L308" t="s">
        <v>991</v>
      </c>
      <c r="U308" t="s">
        <v>2063</v>
      </c>
    </row>
    <row r="309" spans="12:21" x14ac:dyDescent="0.25">
      <c r="L309" t="s">
        <v>258</v>
      </c>
      <c r="U309" t="s">
        <v>2064</v>
      </c>
    </row>
    <row r="310" spans="12:21" x14ac:dyDescent="0.25">
      <c r="L310" t="s">
        <v>999</v>
      </c>
      <c r="U310" t="s">
        <v>2065</v>
      </c>
    </row>
    <row r="311" spans="12:21" x14ac:dyDescent="0.25">
      <c r="L311" t="s">
        <v>695</v>
      </c>
      <c r="U311" t="s">
        <v>2066</v>
      </c>
    </row>
    <row r="312" spans="12:21" x14ac:dyDescent="0.25">
      <c r="L312" t="s">
        <v>158</v>
      </c>
      <c r="U312" t="s">
        <v>2067</v>
      </c>
    </row>
    <row r="313" spans="12:21" x14ac:dyDescent="0.25">
      <c r="L313" t="s">
        <v>1369</v>
      </c>
      <c r="U313" t="s">
        <v>2068</v>
      </c>
    </row>
    <row r="314" spans="12:21" x14ac:dyDescent="0.25">
      <c r="L314" t="s">
        <v>1117</v>
      </c>
      <c r="U314" t="s">
        <v>2069</v>
      </c>
    </row>
    <row r="315" spans="12:21" x14ac:dyDescent="0.25">
      <c r="L315" t="s">
        <v>48</v>
      </c>
      <c r="U315" t="s">
        <v>2070</v>
      </c>
    </row>
    <row r="316" spans="12:21" x14ac:dyDescent="0.25">
      <c r="L316" t="s">
        <v>1533</v>
      </c>
      <c r="U316" t="s">
        <v>2071</v>
      </c>
    </row>
    <row r="317" spans="12:21" x14ac:dyDescent="0.25">
      <c r="L317" t="s">
        <v>136</v>
      </c>
      <c r="U317" t="s">
        <v>301</v>
      </c>
    </row>
    <row r="318" spans="12:21" x14ac:dyDescent="0.25">
      <c r="L318" t="s">
        <v>1144</v>
      </c>
      <c r="U318" t="s">
        <v>2072</v>
      </c>
    </row>
    <row r="319" spans="12:21" x14ac:dyDescent="0.25">
      <c r="L319" t="s">
        <v>1413</v>
      </c>
      <c r="U319" t="s">
        <v>2073</v>
      </c>
    </row>
    <row r="320" spans="12:21" x14ac:dyDescent="0.25">
      <c r="L320" t="s">
        <v>314</v>
      </c>
      <c r="U320" t="s">
        <v>2074</v>
      </c>
    </row>
    <row r="321" spans="12:21" x14ac:dyDescent="0.25">
      <c r="L321" t="s">
        <v>613</v>
      </c>
      <c r="U321" t="s">
        <v>2075</v>
      </c>
    </row>
    <row r="322" spans="12:21" x14ac:dyDescent="0.25">
      <c r="L322" t="s">
        <v>446</v>
      </c>
      <c r="U322" t="s">
        <v>2076</v>
      </c>
    </row>
    <row r="323" spans="12:21" x14ac:dyDescent="0.25">
      <c r="L323" t="s">
        <v>44</v>
      </c>
      <c r="U323" t="s">
        <v>2077</v>
      </c>
    </row>
    <row r="324" spans="12:21" x14ac:dyDescent="0.25">
      <c r="L324" t="s">
        <v>1461</v>
      </c>
      <c r="U324" t="s">
        <v>2078</v>
      </c>
    </row>
    <row r="325" spans="12:21" x14ac:dyDescent="0.25">
      <c r="L325" t="s">
        <v>1519</v>
      </c>
      <c r="U325" t="s">
        <v>2079</v>
      </c>
    </row>
    <row r="326" spans="12:21" x14ac:dyDescent="0.25">
      <c r="L326" t="s">
        <v>761</v>
      </c>
      <c r="U326" t="s">
        <v>2080</v>
      </c>
    </row>
    <row r="327" spans="12:21" x14ac:dyDescent="0.25">
      <c r="L327" t="s">
        <v>795</v>
      </c>
      <c r="U327" t="s">
        <v>2081</v>
      </c>
    </row>
    <row r="328" spans="12:21" x14ac:dyDescent="0.25">
      <c r="L328" t="s">
        <v>248</v>
      </c>
      <c r="U328" t="s">
        <v>303</v>
      </c>
    </row>
    <row r="329" spans="12:21" x14ac:dyDescent="0.25">
      <c r="L329" t="s">
        <v>372</v>
      </c>
      <c r="U329" t="s">
        <v>2082</v>
      </c>
    </row>
    <row r="330" spans="12:21" x14ac:dyDescent="0.25">
      <c r="L330" t="s">
        <v>337</v>
      </c>
      <c r="U330" t="s">
        <v>2083</v>
      </c>
    </row>
    <row r="331" spans="12:21" x14ac:dyDescent="0.25">
      <c r="L331" t="s">
        <v>1367</v>
      </c>
      <c r="U331" t="s">
        <v>2084</v>
      </c>
    </row>
    <row r="332" spans="12:21" x14ac:dyDescent="0.25">
      <c r="L332" t="s">
        <v>781</v>
      </c>
      <c r="U332" t="s">
        <v>2085</v>
      </c>
    </row>
    <row r="333" spans="12:21" x14ac:dyDescent="0.25">
      <c r="L333" t="s">
        <v>1229</v>
      </c>
      <c r="U333" t="s">
        <v>2086</v>
      </c>
    </row>
    <row r="334" spans="12:21" x14ac:dyDescent="0.25">
      <c r="L334" t="s">
        <v>1043</v>
      </c>
      <c r="U334" t="s">
        <v>2087</v>
      </c>
    </row>
    <row r="335" spans="12:21" x14ac:dyDescent="0.25">
      <c r="L335" t="s">
        <v>866</v>
      </c>
      <c r="U335" t="s">
        <v>2088</v>
      </c>
    </row>
    <row r="336" spans="12:21" x14ac:dyDescent="0.25">
      <c r="L336" t="s">
        <v>155</v>
      </c>
      <c r="U336" t="s">
        <v>2089</v>
      </c>
    </row>
    <row r="337" spans="12:21" x14ac:dyDescent="0.25">
      <c r="L337" t="s">
        <v>1327</v>
      </c>
      <c r="U337" t="s">
        <v>2090</v>
      </c>
    </row>
    <row r="338" spans="12:21" x14ac:dyDescent="0.25">
      <c r="L338" t="s">
        <v>882</v>
      </c>
      <c r="U338" t="s">
        <v>2091</v>
      </c>
    </row>
    <row r="339" spans="12:21" x14ac:dyDescent="0.25">
      <c r="L339" t="s">
        <v>151</v>
      </c>
      <c r="U339" t="s">
        <v>66</v>
      </c>
    </row>
    <row r="340" spans="12:21" x14ac:dyDescent="0.25">
      <c r="L340" t="s">
        <v>306</v>
      </c>
      <c r="U340" t="s">
        <v>305</v>
      </c>
    </row>
    <row r="341" spans="12:21" x14ac:dyDescent="0.25">
      <c r="L341" t="s">
        <v>699</v>
      </c>
      <c r="U341" t="s">
        <v>2092</v>
      </c>
    </row>
    <row r="342" spans="12:21" x14ac:dyDescent="0.25">
      <c r="L342" t="s">
        <v>1202</v>
      </c>
      <c r="U342" t="s">
        <v>2093</v>
      </c>
    </row>
    <row r="343" spans="12:21" x14ac:dyDescent="0.25">
      <c r="L343" t="s">
        <v>362</v>
      </c>
      <c r="U343" t="s">
        <v>2094</v>
      </c>
    </row>
    <row r="344" spans="12:21" x14ac:dyDescent="0.25">
      <c r="L344" t="s">
        <v>799</v>
      </c>
      <c r="U344" t="s">
        <v>2095</v>
      </c>
    </row>
    <row r="345" spans="12:21" x14ac:dyDescent="0.25">
      <c r="L345" t="s">
        <v>609</v>
      </c>
      <c r="U345" t="s">
        <v>2096</v>
      </c>
    </row>
    <row r="346" spans="12:21" x14ac:dyDescent="0.25">
      <c r="L346" t="s">
        <v>1471</v>
      </c>
      <c r="U346" t="s">
        <v>2097</v>
      </c>
    </row>
    <row r="347" spans="12:21" x14ac:dyDescent="0.25">
      <c r="L347" t="s">
        <v>981</v>
      </c>
      <c r="U347" t="s">
        <v>2098</v>
      </c>
    </row>
    <row r="348" spans="12:21" x14ac:dyDescent="0.25">
      <c r="L348" t="s">
        <v>1069</v>
      </c>
      <c r="U348" t="s">
        <v>2099</v>
      </c>
    </row>
    <row r="349" spans="12:21" x14ac:dyDescent="0.25">
      <c r="L349" t="s">
        <v>824</v>
      </c>
      <c r="U349" t="s">
        <v>2100</v>
      </c>
    </row>
    <row r="350" spans="12:21" x14ac:dyDescent="0.25">
      <c r="L350" t="s">
        <v>1495</v>
      </c>
      <c r="U350" t="s">
        <v>2101</v>
      </c>
    </row>
    <row r="351" spans="12:21" x14ac:dyDescent="0.25">
      <c r="L351" t="s">
        <v>464</v>
      </c>
      <c r="U351" t="s">
        <v>307</v>
      </c>
    </row>
    <row r="352" spans="12:21" x14ac:dyDescent="0.25">
      <c r="L352" t="s">
        <v>238</v>
      </c>
      <c r="U352" t="s">
        <v>2102</v>
      </c>
    </row>
    <row r="353" spans="12:21" x14ac:dyDescent="0.25">
      <c r="L353" t="s">
        <v>1162</v>
      </c>
      <c r="U353" t="s">
        <v>2103</v>
      </c>
    </row>
    <row r="354" spans="12:21" x14ac:dyDescent="0.25">
      <c r="L354" t="s">
        <v>140</v>
      </c>
      <c r="U354" t="s">
        <v>2104</v>
      </c>
    </row>
    <row r="355" spans="12:21" x14ac:dyDescent="0.25">
      <c r="L355" t="s">
        <v>118</v>
      </c>
      <c r="U355" t="s">
        <v>2105</v>
      </c>
    </row>
    <row r="356" spans="12:21" x14ac:dyDescent="0.25">
      <c r="L356" t="s">
        <v>282</v>
      </c>
      <c r="U356" t="s">
        <v>2106</v>
      </c>
    </row>
    <row r="357" spans="12:21" x14ac:dyDescent="0.25">
      <c r="L357" t="s">
        <v>1314</v>
      </c>
      <c r="U357" t="s">
        <v>2107</v>
      </c>
    </row>
    <row r="358" spans="12:21" x14ac:dyDescent="0.25">
      <c r="L358" t="s">
        <v>1239</v>
      </c>
      <c r="U358" t="s">
        <v>2108</v>
      </c>
    </row>
    <row r="359" spans="12:21" x14ac:dyDescent="0.25">
      <c r="L359" t="s">
        <v>1131</v>
      </c>
      <c r="U359" t="s">
        <v>2109</v>
      </c>
    </row>
    <row r="360" spans="12:21" x14ac:dyDescent="0.25">
      <c r="L360" t="s">
        <v>769</v>
      </c>
      <c r="U360" t="s">
        <v>2110</v>
      </c>
    </row>
    <row r="361" spans="12:21" x14ac:dyDescent="0.25">
      <c r="L361" t="s">
        <v>767</v>
      </c>
      <c r="U361" t="s">
        <v>2111</v>
      </c>
    </row>
    <row r="362" spans="12:21" x14ac:dyDescent="0.25">
      <c r="L362" t="s">
        <v>228</v>
      </c>
      <c r="U362" t="s">
        <v>309</v>
      </c>
    </row>
    <row r="363" spans="12:21" x14ac:dyDescent="0.25">
      <c r="L363" t="s">
        <v>503</v>
      </c>
      <c r="U363" t="s">
        <v>2112</v>
      </c>
    </row>
    <row r="364" spans="12:21" x14ac:dyDescent="0.25">
      <c r="L364" t="s">
        <v>348</v>
      </c>
      <c r="U364" t="s">
        <v>2113</v>
      </c>
    </row>
    <row r="365" spans="12:21" x14ac:dyDescent="0.25">
      <c r="L365" t="s">
        <v>1277</v>
      </c>
      <c r="U365" t="s">
        <v>2114</v>
      </c>
    </row>
    <row r="366" spans="12:21" x14ac:dyDescent="0.25">
      <c r="L366" t="s">
        <v>57</v>
      </c>
      <c r="U366" t="s">
        <v>2115</v>
      </c>
    </row>
    <row r="367" spans="12:21" x14ac:dyDescent="0.25">
      <c r="L367" t="s">
        <v>300</v>
      </c>
      <c r="U367" t="s">
        <v>2116</v>
      </c>
    </row>
    <row r="368" spans="12:21" x14ac:dyDescent="0.25">
      <c r="L368" t="s">
        <v>200</v>
      </c>
      <c r="U368" t="s">
        <v>2117</v>
      </c>
    </row>
    <row r="369" spans="12:21" x14ac:dyDescent="0.25">
      <c r="L369" t="s">
        <v>1091</v>
      </c>
      <c r="U369" t="s">
        <v>2118</v>
      </c>
    </row>
    <row r="370" spans="12:21" x14ac:dyDescent="0.25">
      <c r="L370" t="s">
        <v>1483</v>
      </c>
      <c r="U370" t="s">
        <v>2119</v>
      </c>
    </row>
    <row r="371" spans="12:21" x14ac:dyDescent="0.25">
      <c r="L371" t="s">
        <v>456</v>
      </c>
      <c r="U371" t="s">
        <v>2120</v>
      </c>
    </row>
    <row r="372" spans="12:21" x14ac:dyDescent="0.25">
      <c r="L372" t="s">
        <v>1353</v>
      </c>
      <c r="U372" t="s">
        <v>2121</v>
      </c>
    </row>
    <row r="373" spans="12:21" x14ac:dyDescent="0.25">
      <c r="L373" t="s">
        <v>1231</v>
      </c>
      <c r="U373" t="s">
        <v>311</v>
      </c>
    </row>
    <row r="374" spans="12:21" x14ac:dyDescent="0.25">
      <c r="L374" t="s">
        <v>1211</v>
      </c>
      <c r="U374" t="s">
        <v>2122</v>
      </c>
    </row>
    <row r="375" spans="12:21" x14ac:dyDescent="0.25">
      <c r="L375" t="s">
        <v>836</v>
      </c>
      <c r="U375" t="s">
        <v>2123</v>
      </c>
    </row>
    <row r="376" spans="12:21" x14ac:dyDescent="0.25">
      <c r="L376" t="s">
        <v>1509</v>
      </c>
      <c r="U376" t="s">
        <v>2124</v>
      </c>
    </row>
    <row r="377" spans="12:21" x14ac:dyDescent="0.25">
      <c r="L377" t="s">
        <v>1282</v>
      </c>
      <c r="U377" t="s">
        <v>2125</v>
      </c>
    </row>
    <row r="378" spans="12:21" x14ac:dyDescent="0.25">
      <c r="L378" t="s">
        <v>70</v>
      </c>
      <c r="U378" t="s">
        <v>2126</v>
      </c>
    </row>
    <row r="379" spans="12:21" x14ac:dyDescent="0.25">
      <c r="L379" t="s">
        <v>148</v>
      </c>
      <c r="U379" t="s">
        <v>2127</v>
      </c>
    </row>
    <row r="380" spans="12:21" x14ac:dyDescent="0.25">
      <c r="L380" t="s">
        <v>683</v>
      </c>
      <c r="U380" t="s">
        <v>2128</v>
      </c>
    </row>
    <row r="381" spans="12:21" x14ac:dyDescent="0.25">
      <c r="L381" t="s">
        <v>1501</v>
      </c>
      <c r="U381" t="s">
        <v>2129</v>
      </c>
    </row>
    <row r="382" spans="12:21" x14ac:dyDescent="0.25">
      <c r="L382" t="s">
        <v>1322</v>
      </c>
      <c r="U382" t="s">
        <v>2130</v>
      </c>
    </row>
    <row r="383" spans="12:21" x14ac:dyDescent="0.25">
      <c r="L383" t="s">
        <v>138</v>
      </c>
      <c r="U383" t="s">
        <v>2131</v>
      </c>
    </row>
    <row r="384" spans="12:21" x14ac:dyDescent="0.25">
      <c r="L384" t="s">
        <v>1433</v>
      </c>
      <c r="U384" t="s">
        <v>313</v>
      </c>
    </row>
    <row r="385" spans="12:21" x14ac:dyDescent="0.25">
      <c r="L385" t="s">
        <v>1253</v>
      </c>
      <c r="U385" t="s">
        <v>2132</v>
      </c>
    </row>
    <row r="386" spans="12:21" x14ac:dyDescent="0.25">
      <c r="L386" t="s">
        <v>593</v>
      </c>
      <c r="U386" t="s">
        <v>2133</v>
      </c>
    </row>
    <row r="387" spans="12:21" x14ac:dyDescent="0.25">
      <c r="L387" t="s">
        <v>601</v>
      </c>
      <c r="U387" t="s">
        <v>2134</v>
      </c>
    </row>
    <row r="388" spans="12:21" x14ac:dyDescent="0.25">
      <c r="L388" t="s">
        <v>1001</v>
      </c>
      <c r="U388" t="s">
        <v>2135</v>
      </c>
    </row>
    <row r="389" spans="12:21" x14ac:dyDescent="0.25">
      <c r="L389" t="s">
        <v>1409</v>
      </c>
      <c r="U389" t="s">
        <v>2136</v>
      </c>
    </row>
    <row r="390" spans="12:21" x14ac:dyDescent="0.25">
      <c r="L390" t="s">
        <v>640</v>
      </c>
      <c r="U390" t="s">
        <v>2137</v>
      </c>
    </row>
    <row r="391" spans="12:21" x14ac:dyDescent="0.25">
      <c r="L391" t="s">
        <v>475</v>
      </c>
      <c r="U391" t="s">
        <v>2138</v>
      </c>
    </row>
    <row r="392" spans="12:21" x14ac:dyDescent="0.25">
      <c r="L392" t="s">
        <v>1007</v>
      </c>
      <c r="U392" t="s">
        <v>2139</v>
      </c>
    </row>
    <row r="393" spans="12:21" x14ac:dyDescent="0.25">
      <c r="L393" t="s">
        <v>1166</v>
      </c>
      <c r="U393" t="s">
        <v>2140</v>
      </c>
    </row>
    <row r="394" spans="12:21" x14ac:dyDescent="0.25">
      <c r="L394" t="s">
        <v>331</v>
      </c>
      <c r="U394" t="s">
        <v>2141</v>
      </c>
    </row>
    <row r="395" spans="12:21" x14ac:dyDescent="0.25">
      <c r="L395" t="s">
        <v>73</v>
      </c>
      <c r="U395" t="s">
        <v>315</v>
      </c>
    </row>
    <row r="396" spans="12:21" x14ac:dyDescent="0.25">
      <c r="L396" t="s">
        <v>660</v>
      </c>
      <c r="U396" t="s">
        <v>2142</v>
      </c>
    </row>
    <row r="397" spans="12:21" x14ac:dyDescent="0.25">
      <c r="L397" t="s">
        <v>523</v>
      </c>
      <c r="U397" t="s">
        <v>2143</v>
      </c>
    </row>
    <row r="398" spans="12:21" x14ac:dyDescent="0.25">
      <c r="L398" t="s">
        <v>993</v>
      </c>
      <c r="U398" t="s">
        <v>2144</v>
      </c>
    </row>
    <row r="399" spans="12:21" x14ac:dyDescent="0.25">
      <c r="L399" t="s">
        <v>424</v>
      </c>
      <c r="U399" t="s">
        <v>2145</v>
      </c>
    </row>
    <row r="400" spans="12:21" x14ac:dyDescent="0.25">
      <c r="L400" t="s">
        <v>1142</v>
      </c>
      <c r="U400" t="s">
        <v>2146</v>
      </c>
    </row>
    <row r="401" spans="12:21" x14ac:dyDescent="0.25">
      <c r="L401" t="s">
        <v>820</v>
      </c>
      <c r="U401" t="s">
        <v>2147</v>
      </c>
    </row>
    <row r="402" spans="12:21" x14ac:dyDescent="0.25">
      <c r="L402" t="s">
        <v>832</v>
      </c>
      <c r="U402" t="s">
        <v>2148</v>
      </c>
    </row>
    <row r="403" spans="12:21" x14ac:dyDescent="0.25">
      <c r="L403" t="s">
        <v>1188</v>
      </c>
      <c r="U403" t="s">
        <v>2149</v>
      </c>
    </row>
    <row r="404" spans="12:21" x14ac:dyDescent="0.25">
      <c r="L404" t="s">
        <v>868</v>
      </c>
      <c r="U404" t="s">
        <v>2150</v>
      </c>
    </row>
    <row r="405" spans="12:21" x14ac:dyDescent="0.25">
      <c r="L405" t="s">
        <v>654</v>
      </c>
      <c r="U405" t="s">
        <v>2151</v>
      </c>
    </row>
    <row r="406" spans="12:21" x14ac:dyDescent="0.25">
      <c r="L406" t="s">
        <v>852</v>
      </c>
      <c r="U406" t="s">
        <v>317</v>
      </c>
    </row>
    <row r="407" spans="12:21" x14ac:dyDescent="0.25">
      <c r="L407" t="s">
        <v>775</v>
      </c>
      <c r="U407" t="s">
        <v>2152</v>
      </c>
    </row>
    <row r="408" spans="12:21" x14ac:dyDescent="0.25">
      <c r="L408" t="s">
        <v>1067</v>
      </c>
      <c r="U408" t="s">
        <v>2153</v>
      </c>
    </row>
    <row r="409" spans="12:21" x14ac:dyDescent="0.25">
      <c r="L409" t="s">
        <v>376</v>
      </c>
      <c r="U409" t="s">
        <v>2154</v>
      </c>
    </row>
    <row r="410" spans="12:21" x14ac:dyDescent="0.25">
      <c r="L410" t="s">
        <v>1029</v>
      </c>
      <c r="U410" t="s">
        <v>2155</v>
      </c>
    </row>
    <row r="411" spans="12:21" x14ac:dyDescent="0.25">
      <c r="L411" t="s">
        <v>1475</v>
      </c>
      <c r="U411" t="s">
        <v>2156</v>
      </c>
    </row>
    <row r="412" spans="12:21" x14ac:dyDescent="0.25">
      <c r="L412" t="s">
        <v>1485</v>
      </c>
      <c r="U412" t="s">
        <v>2157</v>
      </c>
    </row>
    <row r="413" spans="12:21" x14ac:dyDescent="0.25">
      <c r="L413" t="s">
        <v>304</v>
      </c>
      <c r="U413" t="s">
        <v>2158</v>
      </c>
    </row>
    <row r="414" spans="12:21" x14ac:dyDescent="0.25">
      <c r="L414" t="s">
        <v>850</v>
      </c>
      <c r="U414" t="s">
        <v>2159</v>
      </c>
    </row>
    <row r="415" spans="12:21" x14ac:dyDescent="0.25">
      <c r="L415" t="s">
        <v>1547</v>
      </c>
      <c r="U415" t="s">
        <v>2160</v>
      </c>
    </row>
    <row r="416" spans="12:21" x14ac:dyDescent="0.25">
      <c r="L416" t="s">
        <v>1459</v>
      </c>
      <c r="U416" t="s">
        <v>2161</v>
      </c>
    </row>
    <row r="417" spans="12:21" x14ac:dyDescent="0.25">
      <c r="L417" t="s">
        <v>85</v>
      </c>
      <c r="U417" t="s">
        <v>319</v>
      </c>
    </row>
    <row r="418" spans="12:21" x14ac:dyDescent="0.25">
      <c r="L418" t="s">
        <v>410</v>
      </c>
      <c r="U418" t="s">
        <v>2162</v>
      </c>
    </row>
    <row r="419" spans="12:21" x14ac:dyDescent="0.25">
      <c r="L419" t="s">
        <v>656</v>
      </c>
      <c r="U419" t="s">
        <v>2163</v>
      </c>
    </row>
    <row r="420" spans="12:21" x14ac:dyDescent="0.25">
      <c r="L420" t="s">
        <v>1115</v>
      </c>
      <c r="U420" t="s">
        <v>2164</v>
      </c>
    </row>
    <row r="421" spans="12:21" x14ac:dyDescent="0.25">
      <c r="L421" t="s">
        <v>1543</v>
      </c>
      <c r="U421" t="s">
        <v>2165</v>
      </c>
    </row>
    <row r="422" spans="12:21" x14ac:dyDescent="0.25">
      <c r="L422" t="s">
        <v>666</v>
      </c>
      <c r="U422" t="s">
        <v>2166</v>
      </c>
    </row>
    <row r="423" spans="12:21" x14ac:dyDescent="0.25">
      <c r="L423" t="s">
        <v>1425</v>
      </c>
      <c r="U423" t="s">
        <v>2167</v>
      </c>
    </row>
    <row r="424" spans="12:21" x14ac:dyDescent="0.25">
      <c r="L424" t="s">
        <v>713</v>
      </c>
      <c r="U424" t="s">
        <v>2168</v>
      </c>
    </row>
    <row r="425" spans="12:21" x14ac:dyDescent="0.25">
      <c r="L425" t="s">
        <v>619</v>
      </c>
      <c r="U425" t="s">
        <v>2169</v>
      </c>
    </row>
    <row r="426" spans="12:21" x14ac:dyDescent="0.25">
      <c r="L426" t="s">
        <v>846</v>
      </c>
      <c r="U426" t="s">
        <v>2170</v>
      </c>
    </row>
    <row r="427" spans="12:21" x14ac:dyDescent="0.25">
      <c r="L427" t="s">
        <v>854</v>
      </c>
      <c r="U427" t="s">
        <v>2171</v>
      </c>
    </row>
    <row r="428" spans="12:21" x14ac:dyDescent="0.25">
      <c r="L428" t="s">
        <v>35</v>
      </c>
      <c r="U428" t="s">
        <v>321</v>
      </c>
    </row>
    <row r="429" spans="12:21" x14ac:dyDescent="0.25">
      <c r="L429" t="s">
        <v>551</v>
      </c>
      <c r="U429" t="s">
        <v>2172</v>
      </c>
    </row>
    <row r="430" spans="12:21" x14ac:dyDescent="0.25">
      <c r="L430" t="s">
        <v>876</v>
      </c>
      <c r="U430" t="s">
        <v>2173</v>
      </c>
    </row>
    <row r="431" spans="12:21" x14ac:dyDescent="0.25">
      <c r="L431" t="s">
        <v>182</v>
      </c>
      <c r="U431" t="s">
        <v>2174</v>
      </c>
    </row>
    <row r="432" spans="12:21" x14ac:dyDescent="0.25">
      <c r="L432" t="s">
        <v>1013</v>
      </c>
      <c r="U432" t="s">
        <v>2175</v>
      </c>
    </row>
    <row r="433" spans="12:21" x14ac:dyDescent="0.25">
      <c r="L433" t="s">
        <v>1539</v>
      </c>
      <c r="U433" t="s">
        <v>2176</v>
      </c>
    </row>
    <row r="434" spans="12:21" x14ac:dyDescent="0.25">
      <c r="L434" t="s">
        <v>128</v>
      </c>
      <c r="U434" t="s">
        <v>2177</v>
      </c>
    </row>
    <row r="435" spans="12:21" x14ac:dyDescent="0.25">
      <c r="L435" t="s">
        <v>1194</v>
      </c>
      <c r="U435" t="s">
        <v>2178</v>
      </c>
    </row>
    <row r="436" spans="12:21" x14ac:dyDescent="0.25">
      <c r="L436" t="s">
        <v>1071</v>
      </c>
      <c r="U436" t="s">
        <v>2179</v>
      </c>
    </row>
    <row r="437" spans="12:21" x14ac:dyDescent="0.25">
      <c r="L437" t="s">
        <v>252</v>
      </c>
      <c r="U437" t="s">
        <v>2180</v>
      </c>
    </row>
    <row r="438" spans="12:21" x14ac:dyDescent="0.25">
      <c r="L438" t="s">
        <v>466</v>
      </c>
      <c r="U438" t="s">
        <v>2181</v>
      </c>
    </row>
    <row r="439" spans="12:21" x14ac:dyDescent="0.25">
      <c r="L439" t="s">
        <v>368</v>
      </c>
      <c r="U439" t="s">
        <v>323</v>
      </c>
    </row>
    <row r="440" spans="12:21" x14ac:dyDescent="0.25">
      <c r="L440" t="s">
        <v>1306</v>
      </c>
      <c r="U440" t="s">
        <v>2182</v>
      </c>
    </row>
    <row r="441" spans="12:21" x14ac:dyDescent="0.25">
      <c r="L441" t="s">
        <v>224</v>
      </c>
      <c r="U441" t="s">
        <v>2183</v>
      </c>
    </row>
    <row r="442" spans="12:21" x14ac:dyDescent="0.25">
      <c r="L442" t="s">
        <v>1247</v>
      </c>
      <c r="U442" t="s">
        <v>2184</v>
      </c>
    </row>
    <row r="443" spans="12:21" x14ac:dyDescent="0.25">
      <c r="L443" t="s">
        <v>166</v>
      </c>
      <c r="U443" t="s">
        <v>2185</v>
      </c>
    </row>
    <row r="444" spans="12:21" x14ac:dyDescent="0.25">
      <c r="L444" t="s">
        <v>1477</v>
      </c>
      <c r="U444" t="s">
        <v>2186</v>
      </c>
    </row>
    <row r="445" spans="12:21" x14ac:dyDescent="0.25">
      <c r="L445" t="s">
        <v>178</v>
      </c>
      <c r="U445" t="s">
        <v>2187</v>
      </c>
    </row>
    <row r="446" spans="12:21" x14ac:dyDescent="0.25">
      <c r="L446" t="s">
        <v>575</v>
      </c>
      <c r="U446" t="s">
        <v>2188</v>
      </c>
    </row>
    <row r="447" spans="12:21" x14ac:dyDescent="0.25">
      <c r="L447" t="s">
        <v>1395</v>
      </c>
      <c r="U447" t="s">
        <v>2189</v>
      </c>
    </row>
    <row r="448" spans="12:21" x14ac:dyDescent="0.25">
      <c r="L448" t="s">
        <v>971</v>
      </c>
      <c r="U448" t="s">
        <v>2190</v>
      </c>
    </row>
    <row r="449" spans="12:21" x14ac:dyDescent="0.25">
      <c r="L449" t="s">
        <v>862</v>
      </c>
      <c r="U449" t="s">
        <v>2191</v>
      </c>
    </row>
    <row r="450" spans="12:21" x14ac:dyDescent="0.25">
      <c r="L450" t="s">
        <v>366</v>
      </c>
      <c r="U450" t="s">
        <v>69</v>
      </c>
    </row>
    <row r="451" spans="12:21" x14ac:dyDescent="0.25">
      <c r="L451" t="s">
        <v>244</v>
      </c>
      <c r="U451" t="s">
        <v>324</v>
      </c>
    </row>
    <row r="452" spans="12:21" x14ac:dyDescent="0.25">
      <c r="L452" t="s">
        <v>430</v>
      </c>
      <c r="U452" t="s">
        <v>2192</v>
      </c>
    </row>
    <row r="453" spans="12:21" x14ac:dyDescent="0.25">
      <c r="L453" t="s">
        <v>513</v>
      </c>
      <c r="U453" t="s">
        <v>2193</v>
      </c>
    </row>
    <row r="454" spans="12:21" x14ac:dyDescent="0.25">
      <c r="L454" t="s">
        <v>1316</v>
      </c>
      <c r="U454" t="s">
        <v>2194</v>
      </c>
    </row>
    <row r="455" spans="12:21" x14ac:dyDescent="0.25">
      <c r="L455" t="s">
        <v>1217</v>
      </c>
      <c r="U455" t="s">
        <v>2195</v>
      </c>
    </row>
    <row r="456" spans="12:21" x14ac:dyDescent="0.25">
      <c r="L456" t="s">
        <v>925</v>
      </c>
      <c r="U456" t="s">
        <v>2196</v>
      </c>
    </row>
    <row r="457" spans="12:21" x14ac:dyDescent="0.25">
      <c r="L457" t="s">
        <v>1033</v>
      </c>
      <c r="U457" t="s">
        <v>2197</v>
      </c>
    </row>
    <row r="458" spans="12:21" x14ac:dyDescent="0.25">
      <c r="L458" t="s">
        <v>1393</v>
      </c>
      <c r="U458" t="s">
        <v>2198</v>
      </c>
    </row>
    <row r="459" spans="12:21" x14ac:dyDescent="0.25">
      <c r="L459" t="s">
        <v>931</v>
      </c>
      <c r="U459" t="s">
        <v>2199</v>
      </c>
    </row>
    <row r="460" spans="12:21" x14ac:dyDescent="0.25">
      <c r="L460" t="s">
        <v>398</v>
      </c>
      <c r="U460" t="s">
        <v>2200</v>
      </c>
    </row>
    <row r="461" spans="12:21" x14ac:dyDescent="0.25">
      <c r="L461" t="s">
        <v>392</v>
      </c>
      <c r="U461" t="s">
        <v>2201</v>
      </c>
    </row>
    <row r="462" spans="12:21" x14ac:dyDescent="0.25">
      <c r="L462" t="s">
        <v>1017</v>
      </c>
      <c r="U462" t="s">
        <v>326</v>
      </c>
    </row>
    <row r="463" spans="12:21" x14ac:dyDescent="0.25">
      <c r="L463" t="s">
        <v>343</v>
      </c>
      <c r="U463" t="s">
        <v>2202</v>
      </c>
    </row>
    <row r="464" spans="12:21" x14ac:dyDescent="0.25">
      <c r="L464" t="s">
        <v>499</v>
      </c>
      <c r="U464" t="s">
        <v>2203</v>
      </c>
    </row>
    <row r="465" spans="12:21" x14ac:dyDescent="0.25">
      <c r="L465" t="s">
        <v>298</v>
      </c>
      <c r="U465" t="s">
        <v>2204</v>
      </c>
    </row>
    <row r="466" spans="12:21" x14ac:dyDescent="0.25">
      <c r="L466" t="s">
        <v>254</v>
      </c>
      <c r="U466" t="s">
        <v>2205</v>
      </c>
    </row>
    <row r="467" spans="12:21" x14ac:dyDescent="0.25">
      <c r="L467" t="s">
        <v>230</v>
      </c>
      <c r="U467" t="s">
        <v>2206</v>
      </c>
    </row>
    <row r="468" spans="12:21" x14ac:dyDescent="0.25">
      <c r="L468" t="s">
        <v>1365</v>
      </c>
      <c r="U468" t="s">
        <v>2207</v>
      </c>
    </row>
    <row r="469" spans="12:21" x14ac:dyDescent="0.25">
      <c r="L469" t="s">
        <v>1415</v>
      </c>
      <c r="U469" t="s">
        <v>2208</v>
      </c>
    </row>
    <row r="470" spans="12:21" x14ac:dyDescent="0.25">
      <c r="L470" t="s">
        <v>202</v>
      </c>
      <c r="U470" t="s">
        <v>2209</v>
      </c>
    </row>
    <row r="471" spans="12:21" x14ac:dyDescent="0.25">
      <c r="L471" t="s">
        <v>1375</v>
      </c>
      <c r="U471" t="s">
        <v>2210</v>
      </c>
    </row>
    <row r="472" spans="12:21" x14ac:dyDescent="0.25">
      <c r="L472" t="s">
        <v>797</v>
      </c>
      <c r="U472" t="s">
        <v>2211</v>
      </c>
    </row>
    <row r="473" spans="12:21" x14ac:dyDescent="0.25">
      <c r="L473" t="s">
        <v>599</v>
      </c>
      <c r="U473" t="s">
        <v>328</v>
      </c>
    </row>
    <row r="474" spans="12:21" x14ac:dyDescent="0.25">
      <c r="L474" t="s">
        <v>1300</v>
      </c>
      <c r="U474" t="s">
        <v>2212</v>
      </c>
    </row>
    <row r="475" spans="12:21" x14ac:dyDescent="0.25">
      <c r="L475" t="s">
        <v>51</v>
      </c>
      <c r="U475" t="s">
        <v>2213</v>
      </c>
    </row>
    <row r="476" spans="12:21" x14ac:dyDescent="0.25">
      <c r="L476" t="s">
        <v>1389</v>
      </c>
      <c r="U476" t="s">
        <v>2214</v>
      </c>
    </row>
    <row r="477" spans="12:21" x14ac:dyDescent="0.25">
      <c r="L477" t="s">
        <v>444</v>
      </c>
      <c r="U477" t="s">
        <v>2215</v>
      </c>
    </row>
    <row r="478" spans="12:21" x14ac:dyDescent="0.25">
      <c r="L478" t="s">
        <v>1391</v>
      </c>
      <c r="U478" t="s">
        <v>2216</v>
      </c>
    </row>
    <row r="479" spans="12:21" x14ac:dyDescent="0.25">
      <c r="L479" t="s">
        <v>322</v>
      </c>
      <c r="U479" t="s">
        <v>2217</v>
      </c>
    </row>
    <row r="480" spans="12:21" x14ac:dyDescent="0.25">
      <c r="L480" t="s">
        <v>1170</v>
      </c>
      <c r="U480" t="s">
        <v>2218</v>
      </c>
    </row>
    <row r="481" spans="12:21" x14ac:dyDescent="0.25">
      <c r="L481" t="s">
        <v>1196</v>
      </c>
      <c r="U481" t="s">
        <v>2219</v>
      </c>
    </row>
    <row r="482" spans="12:21" x14ac:dyDescent="0.25">
      <c r="L482" t="s">
        <v>1025</v>
      </c>
      <c r="U482" t="s">
        <v>2220</v>
      </c>
    </row>
    <row r="483" spans="12:21" x14ac:dyDescent="0.25">
      <c r="L483" t="s">
        <v>400</v>
      </c>
      <c r="U483" t="s">
        <v>2221</v>
      </c>
    </row>
    <row r="484" spans="12:21" x14ac:dyDescent="0.25">
      <c r="L484" t="s">
        <v>1507</v>
      </c>
      <c r="U484" t="s">
        <v>330</v>
      </c>
    </row>
    <row r="485" spans="12:21" x14ac:dyDescent="0.25">
      <c r="L485" t="s">
        <v>96</v>
      </c>
      <c r="U485" t="s">
        <v>2222</v>
      </c>
    </row>
    <row r="486" spans="12:21" x14ac:dyDescent="0.25">
      <c r="L486" t="s">
        <v>735</v>
      </c>
      <c r="U486" t="s">
        <v>2223</v>
      </c>
    </row>
    <row r="487" spans="12:21" x14ac:dyDescent="0.25">
      <c r="L487" t="s">
        <v>898</v>
      </c>
      <c r="U487" t="s">
        <v>2224</v>
      </c>
    </row>
    <row r="488" spans="12:21" x14ac:dyDescent="0.25">
      <c r="L488" t="s">
        <v>1200</v>
      </c>
      <c r="U488" t="s">
        <v>2225</v>
      </c>
    </row>
    <row r="489" spans="12:21" x14ac:dyDescent="0.25">
      <c r="L489" t="s">
        <v>1411</v>
      </c>
      <c r="U489" t="s">
        <v>2226</v>
      </c>
    </row>
    <row r="490" spans="12:21" x14ac:dyDescent="0.25">
      <c r="L490" t="s">
        <v>919</v>
      </c>
      <c r="U490" t="s">
        <v>2227</v>
      </c>
    </row>
    <row r="491" spans="12:21" x14ac:dyDescent="0.25">
      <c r="L491" t="s">
        <v>420</v>
      </c>
      <c r="U491" t="s">
        <v>2228</v>
      </c>
    </row>
    <row r="492" spans="12:21" x14ac:dyDescent="0.25">
      <c r="L492" t="s">
        <v>94</v>
      </c>
      <c r="U492" t="s">
        <v>2229</v>
      </c>
    </row>
    <row r="493" spans="12:21" x14ac:dyDescent="0.25">
      <c r="L493" t="s">
        <v>104</v>
      </c>
      <c r="U493" t="s">
        <v>2230</v>
      </c>
    </row>
    <row r="494" spans="12:21" x14ac:dyDescent="0.25">
      <c r="L494" t="s">
        <v>1065</v>
      </c>
      <c r="U494" t="s">
        <v>2231</v>
      </c>
    </row>
    <row r="495" spans="12:21" x14ac:dyDescent="0.25">
      <c r="L495" t="s">
        <v>130</v>
      </c>
      <c r="U495" t="s">
        <v>332</v>
      </c>
    </row>
    <row r="496" spans="12:21" x14ac:dyDescent="0.25">
      <c r="L496" t="s">
        <v>497</v>
      </c>
      <c r="U496" t="s">
        <v>2232</v>
      </c>
    </row>
    <row r="497" spans="12:21" x14ac:dyDescent="0.25">
      <c r="L497" t="s">
        <v>378</v>
      </c>
      <c r="U497" t="s">
        <v>2233</v>
      </c>
    </row>
    <row r="498" spans="12:21" x14ac:dyDescent="0.25">
      <c r="L498" t="s">
        <v>890</v>
      </c>
      <c r="U498" t="s">
        <v>2234</v>
      </c>
    </row>
    <row r="499" spans="12:21" x14ac:dyDescent="0.25">
      <c r="L499" t="s">
        <v>1105</v>
      </c>
      <c r="U499" t="s">
        <v>2235</v>
      </c>
    </row>
    <row r="500" spans="12:21" x14ac:dyDescent="0.25">
      <c r="L500" t="s">
        <v>1219</v>
      </c>
      <c r="U500" t="s">
        <v>2236</v>
      </c>
    </row>
    <row r="501" spans="12:21" x14ac:dyDescent="0.25">
      <c r="L501" t="s">
        <v>276</v>
      </c>
      <c r="U501" t="s">
        <v>2237</v>
      </c>
    </row>
    <row r="502" spans="12:21" x14ac:dyDescent="0.25">
      <c r="L502" t="s">
        <v>1343</v>
      </c>
      <c r="U502" t="s">
        <v>2238</v>
      </c>
    </row>
    <row r="503" spans="12:21" x14ac:dyDescent="0.25">
      <c r="L503" t="s">
        <v>170</v>
      </c>
      <c r="U503" t="s">
        <v>2239</v>
      </c>
    </row>
    <row r="504" spans="12:21" x14ac:dyDescent="0.25">
      <c r="L504" t="s">
        <v>577</v>
      </c>
      <c r="U504" t="s">
        <v>2240</v>
      </c>
    </row>
    <row r="505" spans="12:21" x14ac:dyDescent="0.25">
      <c r="L505" t="s">
        <v>652</v>
      </c>
      <c r="U505" t="s">
        <v>2241</v>
      </c>
    </row>
    <row r="506" spans="12:21" x14ac:dyDescent="0.25">
      <c r="L506" t="s">
        <v>1045</v>
      </c>
      <c r="U506" t="s">
        <v>334</v>
      </c>
    </row>
    <row r="507" spans="12:21" x14ac:dyDescent="0.25">
      <c r="L507" t="s">
        <v>1259</v>
      </c>
      <c r="U507" t="s">
        <v>2242</v>
      </c>
    </row>
    <row r="508" spans="12:21" x14ac:dyDescent="0.25">
      <c r="L508" t="s">
        <v>1517</v>
      </c>
      <c r="U508" t="s">
        <v>2243</v>
      </c>
    </row>
    <row r="509" spans="12:21" x14ac:dyDescent="0.25">
      <c r="L509" t="s">
        <v>927</v>
      </c>
      <c r="U509" t="s">
        <v>2244</v>
      </c>
    </row>
    <row r="510" spans="12:21" x14ac:dyDescent="0.25">
      <c r="L510" t="s">
        <v>1119</v>
      </c>
      <c r="U510" t="s">
        <v>2245</v>
      </c>
    </row>
    <row r="511" spans="12:21" x14ac:dyDescent="0.25">
      <c r="L511" t="s">
        <v>521</v>
      </c>
      <c r="U511" t="s">
        <v>2246</v>
      </c>
    </row>
    <row r="512" spans="12:21" x14ac:dyDescent="0.25">
      <c r="L512" t="s">
        <v>1505</v>
      </c>
      <c r="U512" t="s">
        <v>2247</v>
      </c>
    </row>
    <row r="513" spans="12:21" x14ac:dyDescent="0.25">
      <c r="L513" t="s">
        <v>192</v>
      </c>
      <c r="U513" t="s">
        <v>2248</v>
      </c>
    </row>
    <row r="514" spans="12:21" x14ac:dyDescent="0.25">
      <c r="L514" t="s">
        <v>1284</v>
      </c>
      <c r="U514" t="s">
        <v>2249</v>
      </c>
    </row>
    <row r="515" spans="12:21" x14ac:dyDescent="0.25">
      <c r="L515" t="s">
        <v>565</v>
      </c>
      <c r="U515" t="s">
        <v>2250</v>
      </c>
    </row>
    <row r="516" spans="12:21" x14ac:dyDescent="0.25">
      <c r="L516" t="s">
        <v>1172</v>
      </c>
      <c r="U516" t="s">
        <v>2251</v>
      </c>
    </row>
    <row r="517" spans="12:21" x14ac:dyDescent="0.25">
      <c r="L517" t="s">
        <v>164</v>
      </c>
      <c r="U517" t="s">
        <v>336</v>
      </c>
    </row>
    <row r="518" spans="12:21" x14ac:dyDescent="0.25">
      <c r="L518" t="s">
        <v>310</v>
      </c>
      <c r="U518" t="s">
        <v>2252</v>
      </c>
    </row>
    <row r="519" spans="12:21" x14ac:dyDescent="0.25">
      <c r="L519" t="s">
        <v>384</v>
      </c>
      <c r="U519" t="s">
        <v>2253</v>
      </c>
    </row>
    <row r="520" spans="12:21" x14ac:dyDescent="0.25">
      <c r="L520" t="s">
        <v>1337</v>
      </c>
      <c r="U520" t="s">
        <v>2254</v>
      </c>
    </row>
    <row r="521" spans="12:21" x14ac:dyDescent="0.25">
      <c r="L521" t="s">
        <v>507</v>
      </c>
      <c r="U521" t="s">
        <v>2255</v>
      </c>
    </row>
    <row r="522" spans="12:21" x14ac:dyDescent="0.25">
      <c r="L522" t="s">
        <v>1463</v>
      </c>
      <c r="U522" t="s">
        <v>2256</v>
      </c>
    </row>
    <row r="523" spans="12:21" x14ac:dyDescent="0.25">
      <c r="L523" t="s">
        <v>286</v>
      </c>
      <c r="U523" t="s">
        <v>2257</v>
      </c>
    </row>
    <row r="524" spans="12:21" x14ac:dyDescent="0.25">
      <c r="L524" t="s">
        <v>1164</v>
      </c>
      <c r="U524" t="s">
        <v>2258</v>
      </c>
    </row>
    <row r="525" spans="12:21" x14ac:dyDescent="0.25">
      <c r="L525" t="s">
        <v>945</v>
      </c>
      <c r="U525" t="s">
        <v>2259</v>
      </c>
    </row>
    <row r="526" spans="12:21" x14ac:dyDescent="0.25">
      <c r="L526" t="s">
        <v>1479</v>
      </c>
      <c r="U526" t="s">
        <v>2260</v>
      </c>
    </row>
    <row r="527" spans="12:21" x14ac:dyDescent="0.25">
      <c r="L527" t="s">
        <v>1154</v>
      </c>
      <c r="U527" t="s">
        <v>2261</v>
      </c>
    </row>
    <row r="528" spans="12:21" x14ac:dyDescent="0.25">
      <c r="L528" t="s">
        <v>1009</v>
      </c>
      <c r="U528" t="s">
        <v>338</v>
      </c>
    </row>
    <row r="529" spans="12:21" x14ac:dyDescent="0.25">
      <c r="L529" t="s">
        <v>394</v>
      </c>
      <c r="U529" t="s">
        <v>2262</v>
      </c>
    </row>
    <row r="530" spans="12:21" x14ac:dyDescent="0.25">
      <c r="L530" t="s">
        <v>553</v>
      </c>
      <c r="U530" t="s">
        <v>2263</v>
      </c>
    </row>
    <row r="531" spans="12:21" x14ac:dyDescent="0.25">
      <c r="L531" t="s">
        <v>681</v>
      </c>
      <c r="U531" t="s">
        <v>2264</v>
      </c>
    </row>
    <row r="532" spans="12:21" x14ac:dyDescent="0.25">
      <c r="L532" t="s">
        <v>1417</v>
      </c>
      <c r="U532" t="s">
        <v>2265</v>
      </c>
    </row>
    <row r="533" spans="12:21" x14ac:dyDescent="0.25">
      <c r="L533" t="s">
        <v>458</v>
      </c>
      <c r="U533" t="s">
        <v>2266</v>
      </c>
    </row>
    <row r="534" spans="12:21" x14ac:dyDescent="0.25">
      <c r="L534" t="s">
        <v>957</v>
      </c>
      <c r="U534" t="s">
        <v>2267</v>
      </c>
    </row>
    <row r="535" spans="12:21" x14ac:dyDescent="0.25">
      <c r="L535" t="s">
        <v>1288</v>
      </c>
      <c r="U535" t="s">
        <v>2268</v>
      </c>
    </row>
    <row r="536" spans="12:21" x14ac:dyDescent="0.25">
      <c r="L536" t="s">
        <v>1186</v>
      </c>
      <c r="U536" t="s">
        <v>2269</v>
      </c>
    </row>
    <row r="537" spans="12:21" x14ac:dyDescent="0.25">
      <c r="L537" t="s">
        <v>828</v>
      </c>
      <c r="U537" t="s">
        <v>2270</v>
      </c>
    </row>
    <row r="538" spans="12:21" x14ac:dyDescent="0.25">
      <c r="L538" t="s">
        <v>1146</v>
      </c>
      <c r="U538" t="s">
        <v>2271</v>
      </c>
    </row>
    <row r="539" spans="12:21" x14ac:dyDescent="0.25">
      <c r="L539" t="s">
        <v>196</v>
      </c>
      <c r="U539" t="s">
        <v>340</v>
      </c>
    </row>
    <row r="540" spans="12:21" x14ac:dyDescent="0.25">
      <c r="L540" t="s">
        <v>973</v>
      </c>
      <c r="U540" t="s">
        <v>2272</v>
      </c>
    </row>
    <row r="541" spans="12:21" x14ac:dyDescent="0.25">
      <c r="L541" t="s">
        <v>561</v>
      </c>
      <c r="U541" t="s">
        <v>2273</v>
      </c>
    </row>
    <row r="542" spans="12:21" x14ac:dyDescent="0.25">
      <c r="L542" t="s">
        <v>264</v>
      </c>
      <c r="U542" t="s">
        <v>2274</v>
      </c>
    </row>
    <row r="543" spans="12:21" x14ac:dyDescent="0.25">
      <c r="L543" t="s">
        <v>1445</v>
      </c>
      <c r="U543" t="s">
        <v>2275</v>
      </c>
    </row>
    <row r="544" spans="12:21" x14ac:dyDescent="0.25">
      <c r="L544" t="s">
        <v>1407</v>
      </c>
      <c r="U544" t="s">
        <v>2276</v>
      </c>
    </row>
    <row r="545" spans="12:21" x14ac:dyDescent="0.25">
      <c r="L545" t="s">
        <v>335</v>
      </c>
      <c r="U545" t="s">
        <v>2277</v>
      </c>
    </row>
    <row r="546" spans="12:21" x14ac:dyDescent="0.25">
      <c r="L546" t="s">
        <v>745</v>
      </c>
      <c r="U546" t="s">
        <v>2278</v>
      </c>
    </row>
    <row r="547" spans="12:21" x14ac:dyDescent="0.25">
      <c r="L547" t="s">
        <v>242</v>
      </c>
      <c r="U547" t="s">
        <v>2279</v>
      </c>
    </row>
    <row r="548" spans="12:21" x14ac:dyDescent="0.25">
      <c r="L548" t="s">
        <v>629</v>
      </c>
      <c r="U548" t="s">
        <v>2280</v>
      </c>
    </row>
    <row r="549" spans="12:21" x14ac:dyDescent="0.25">
      <c r="L549" t="s">
        <v>356</v>
      </c>
      <c r="U549" t="s">
        <v>2281</v>
      </c>
    </row>
    <row r="550" spans="12:21" x14ac:dyDescent="0.25">
      <c r="L550" t="s">
        <v>426</v>
      </c>
      <c r="U550" t="s">
        <v>342</v>
      </c>
    </row>
    <row r="551" spans="12:21" x14ac:dyDescent="0.25">
      <c r="L551" t="s">
        <v>312</v>
      </c>
      <c r="U551" t="s">
        <v>2282</v>
      </c>
    </row>
    <row r="552" spans="12:21" x14ac:dyDescent="0.25">
      <c r="L552" t="s">
        <v>906</v>
      </c>
      <c r="U552" t="s">
        <v>2283</v>
      </c>
    </row>
    <row r="553" spans="12:21" x14ac:dyDescent="0.25">
      <c r="L553" t="s">
        <v>1019</v>
      </c>
      <c r="U553" t="s">
        <v>2284</v>
      </c>
    </row>
    <row r="554" spans="12:21" x14ac:dyDescent="0.25">
      <c r="L554" t="s">
        <v>108</v>
      </c>
      <c r="U554" t="s">
        <v>2285</v>
      </c>
    </row>
    <row r="555" spans="12:21" x14ac:dyDescent="0.25">
      <c r="L555" t="s">
        <v>1549</v>
      </c>
      <c r="U555" t="s">
        <v>2286</v>
      </c>
    </row>
    <row r="556" spans="12:21" x14ac:dyDescent="0.25">
      <c r="L556" t="s">
        <v>806</v>
      </c>
      <c r="U556" t="s">
        <v>2287</v>
      </c>
    </row>
    <row r="557" spans="12:21" x14ac:dyDescent="0.25">
      <c r="L557" t="s">
        <v>621</v>
      </c>
      <c r="U557" t="s">
        <v>2288</v>
      </c>
    </row>
    <row r="558" spans="12:21" x14ac:dyDescent="0.25">
      <c r="L558" t="s">
        <v>1439</v>
      </c>
      <c r="U558" t="s">
        <v>2289</v>
      </c>
    </row>
    <row r="559" spans="12:21" x14ac:dyDescent="0.25">
      <c r="L559" t="s">
        <v>288</v>
      </c>
      <c r="U559" t="s">
        <v>2290</v>
      </c>
    </row>
    <row r="560" spans="12:21" x14ac:dyDescent="0.25">
      <c r="L560" t="s">
        <v>737</v>
      </c>
      <c r="U560" t="s">
        <v>2291</v>
      </c>
    </row>
    <row r="561" spans="12:21" x14ac:dyDescent="0.25">
      <c r="L561" t="s">
        <v>1204</v>
      </c>
      <c r="U561" t="s">
        <v>72</v>
      </c>
    </row>
    <row r="562" spans="12:21" x14ac:dyDescent="0.25">
      <c r="L562" t="s">
        <v>844</v>
      </c>
      <c r="U562" t="s">
        <v>344</v>
      </c>
    </row>
    <row r="563" spans="12:21" x14ac:dyDescent="0.25">
      <c r="L563" t="s">
        <v>892</v>
      </c>
      <c r="U563" t="s">
        <v>2292</v>
      </c>
    </row>
    <row r="564" spans="12:21" x14ac:dyDescent="0.25">
      <c r="L564" t="s">
        <v>1379</v>
      </c>
      <c r="U564" t="s">
        <v>2293</v>
      </c>
    </row>
    <row r="565" spans="12:21" x14ac:dyDescent="0.25">
      <c r="L565" t="s">
        <v>1174</v>
      </c>
      <c r="U565" t="s">
        <v>2294</v>
      </c>
    </row>
    <row r="566" spans="12:21" x14ac:dyDescent="0.25">
      <c r="L566" t="s">
        <v>491</v>
      </c>
      <c r="U566" t="s">
        <v>2295</v>
      </c>
    </row>
    <row r="567" spans="12:21" x14ac:dyDescent="0.25">
      <c r="L567" t="s">
        <v>374</v>
      </c>
      <c r="U567" t="s">
        <v>2296</v>
      </c>
    </row>
    <row r="568" spans="12:21" x14ac:dyDescent="0.25">
      <c r="L568" t="s">
        <v>1421</v>
      </c>
      <c r="U568" t="s">
        <v>2297</v>
      </c>
    </row>
    <row r="569" spans="12:21" x14ac:dyDescent="0.25">
      <c r="L569" t="s">
        <v>438</v>
      </c>
      <c r="U569" t="s">
        <v>2298</v>
      </c>
    </row>
    <row r="570" spans="12:21" x14ac:dyDescent="0.25">
      <c r="L570" t="s">
        <v>1535</v>
      </c>
      <c r="U570" t="s">
        <v>2299</v>
      </c>
    </row>
    <row r="571" spans="12:21" x14ac:dyDescent="0.25">
      <c r="L571" t="s">
        <v>256</v>
      </c>
      <c r="U571" t="s">
        <v>2300</v>
      </c>
    </row>
    <row r="572" spans="12:21" x14ac:dyDescent="0.25">
      <c r="L572" t="s">
        <v>685</v>
      </c>
      <c r="U572" t="s">
        <v>2301</v>
      </c>
    </row>
    <row r="573" spans="12:21" x14ac:dyDescent="0.25">
      <c r="L573" t="s">
        <v>983</v>
      </c>
      <c r="U573" t="s">
        <v>345</v>
      </c>
    </row>
    <row r="574" spans="12:21" x14ac:dyDescent="0.25">
      <c r="L574" t="s">
        <v>1312</v>
      </c>
      <c r="U574" t="s">
        <v>2302</v>
      </c>
    </row>
    <row r="575" spans="12:21" x14ac:dyDescent="0.25">
      <c r="L575" t="s">
        <v>904</v>
      </c>
      <c r="U575" t="s">
        <v>2303</v>
      </c>
    </row>
    <row r="576" spans="12:21" x14ac:dyDescent="0.25">
      <c r="L576" t="s">
        <v>989</v>
      </c>
      <c r="U576" t="s">
        <v>2304</v>
      </c>
    </row>
    <row r="577" spans="12:21" x14ac:dyDescent="0.25">
      <c r="L577" t="s">
        <v>773</v>
      </c>
      <c r="U577" t="s">
        <v>2305</v>
      </c>
    </row>
    <row r="578" spans="12:21" x14ac:dyDescent="0.25">
      <c r="L578" t="s">
        <v>1125</v>
      </c>
      <c r="U578" t="s">
        <v>2306</v>
      </c>
    </row>
    <row r="579" spans="12:21" x14ac:dyDescent="0.25">
      <c r="L579" t="s">
        <v>749</v>
      </c>
      <c r="U579" t="s">
        <v>2307</v>
      </c>
    </row>
    <row r="580" spans="12:21" x14ac:dyDescent="0.25">
      <c r="L580" t="s">
        <v>1257</v>
      </c>
      <c r="U580" t="s">
        <v>2308</v>
      </c>
    </row>
    <row r="581" spans="12:21" x14ac:dyDescent="0.25">
      <c r="L581" t="s">
        <v>1148</v>
      </c>
      <c r="U581" t="s">
        <v>2309</v>
      </c>
    </row>
    <row r="582" spans="12:21" x14ac:dyDescent="0.25">
      <c r="L582" t="s">
        <v>1047</v>
      </c>
      <c r="U582" t="s">
        <v>2310</v>
      </c>
    </row>
    <row r="583" spans="12:21" x14ac:dyDescent="0.25">
      <c r="L583" t="s">
        <v>1150</v>
      </c>
      <c r="U583" t="s">
        <v>2311</v>
      </c>
    </row>
    <row r="584" spans="12:21" x14ac:dyDescent="0.25">
      <c r="L584" t="s">
        <v>1113</v>
      </c>
      <c r="U584" t="s">
        <v>347</v>
      </c>
    </row>
    <row r="585" spans="12:21" x14ac:dyDescent="0.25">
      <c r="L585" t="s">
        <v>1401</v>
      </c>
      <c r="U585" t="s">
        <v>2312</v>
      </c>
    </row>
    <row r="586" spans="12:21" x14ac:dyDescent="0.25">
      <c r="L586" t="s">
        <v>505</v>
      </c>
      <c r="U586" t="s">
        <v>2313</v>
      </c>
    </row>
    <row r="587" spans="12:21" x14ac:dyDescent="0.25">
      <c r="L587" t="s">
        <v>1481</v>
      </c>
      <c r="U587" t="s">
        <v>2314</v>
      </c>
    </row>
    <row r="588" spans="12:21" x14ac:dyDescent="0.25">
      <c r="L588" t="s">
        <v>923</v>
      </c>
      <c r="U588" t="s">
        <v>349</v>
      </c>
    </row>
    <row r="589" spans="12:21" x14ac:dyDescent="0.25">
      <c r="L589" t="s">
        <v>481</v>
      </c>
      <c r="U589" t="s">
        <v>351</v>
      </c>
    </row>
    <row r="590" spans="12:21" x14ac:dyDescent="0.25">
      <c r="L590" t="s">
        <v>733</v>
      </c>
      <c r="U590" t="s">
        <v>353</v>
      </c>
    </row>
    <row r="591" spans="12:21" x14ac:dyDescent="0.25">
      <c r="L591" t="s">
        <v>509</v>
      </c>
      <c r="U591" t="s">
        <v>355</v>
      </c>
    </row>
    <row r="592" spans="12:21" x14ac:dyDescent="0.25">
      <c r="L592" t="s">
        <v>791</v>
      </c>
      <c r="U592" t="s">
        <v>357</v>
      </c>
    </row>
    <row r="593" spans="12:21" x14ac:dyDescent="0.25">
      <c r="L593" t="s">
        <v>1075</v>
      </c>
      <c r="U593" t="s">
        <v>359</v>
      </c>
    </row>
    <row r="594" spans="12:21" x14ac:dyDescent="0.25">
      <c r="L594" t="s">
        <v>617</v>
      </c>
      <c r="U594" t="s">
        <v>361</v>
      </c>
    </row>
    <row r="595" spans="12:21" x14ac:dyDescent="0.25">
      <c r="L595" t="s">
        <v>358</v>
      </c>
      <c r="U595" t="s">
        <v>75</v>
      </c>
    </row>
    <row r="596" spans="12:21" x14ac:dyDescent="0.25">
      <c r="L596" t="s">
        <v>1263</v>
      </c>
      <c r="U596" t="s">
        <v>363</v>
      </c>
    </row>
    <row r="597" spans="12:21" x14ac:dyDescent="0.25">
      <c r="L597" t="s">
        <v>1087</v>
      </c>
      <c r="U597" t="s">
        <v>365</v>
      </c>
    </row>
    <row r="598" spans="12:21" x14ac:dyDescent="0.25">
      <c r="L598" t="s">
        <v>1129</v>
      </c>
      <c r="U598" t="s">
        <v>367</v>
      </c>
    </row>
    <row r="599" spans="12:21" x14ac:dyDescent="0.25">
      <c r="L599" t="s">
        <v>525</v>
      </c>
      <c r="U599" t="s">
        <v>369</v>
      </c>
    </row>
    <row r="600" spans="12:21" x14ac:dyDescent="0.25">
      <c r="L600" t="s">
        <v>975</v>
      </c>
      <c r="U600" t="s">
        <v>371</v>
      </c>
    </row>
    <row r="601" spans="12:21" x14ac:dyDescent="0.25">
      <c r="L601" t="s">
        <v>236</v>
      </c>
      <c r="U601" t="s">
        <v>373</v>
      </c>
    </row>
    <row r="602" spans="12:21" x14ac:dyDescent="0.25">
      <c r="L602" t="s">
        <v>636</v>
      </c>
      <c r="U602" t="s">
        <v>375</v>
      </c>
    </row>
    <row r="603" spans="12:21" x14ac:dyDescent="0.25">
      <c r="L603" t="s">
        <v>442</v>
      </c>
      <c r="U603" t="s">
        <v>377</v>
      </c>
    </row>
    <row r="604" spans="12:21" x14ac:dyDescent="0.25">
      <c r="L604" t="s">
        <v>541</v>
      </c>
      <c r="U604" t="s">
        <v>379</v>
      </c>
    </row>
    <row r="605" spans="12:21" x14ac:dyDescent="0.25">
      <c r="L605" t="s">
        <v>860</v>
      </c>
      <c r="U605" t="s">
        <v>381</v>
      </c>
    </row>
    <row r="606" spans="12:21" x14ac:dyDescent="0.25">
      <c r="L606" t="s">
        <v>717</v>
      </c>
      <c r="U606" t="s">
        <v>78</v>
      </c>
    </row>
    <row r="607" spans="12:21" x14ac:dyDescent="0.25">
      <c r="L607" t="s">
        <v>543</v>
      </c>
      <c r="U607" t="s">
        <v>383</v>
      </c>
    </row>
    <row r="608" spans="12:21" x14ac:dyDescent="0.25">
      <c r="L608" t="s">
        <v>605</v>
      </c>
      <c r="U608" t="s">
        <v>385</v>
      </c>
    </row>
    <row r="609" spans="12:21" x14ac:dyDescent="0.25">
      <c r="L609" t="s">
        <v>921</v>
      </c>
      <c r="U609" t="s">
        <v>387</v>
      </c>
    </row>
    <row r="610" spans="12:21" x14ac:dyDescent="0.25">
      <c r="L610" t="s">
        <v>1073</v>
      </c>
      <c r="U610" t="s">
        <v>389</v>
      </c>
    </row>
    <row r="611" spans="12:21" x14ac:dyDescent="0.25">
      <c r="L611" t="s">
        <v>1385</v>
      </c>
      <c r="U611" t="s">
        <v>391</v>
      </c>
    </row>
    <row r="612" spans="12:21" x14ac:dyDescent="0.25">
      <c r="L612" t="s">
        <v>294</v>
      </c>
      <c r="U612" t="s">
        <v>393</v>
      </c>
    </row>
    <row r="613" spans="12:21" x14ac:dyDescent="0.25">
      <c r="L613" t="s">
        <v>452</v>
      </c>
      <c r="U613" t="s">
        <v>395</v>
      </c>
    </row>
    <row r="614" spans="12:21" x14ac:dyDescent="0.25">
      <c r="L614" t="s">
        <v>1123</v>
      </c>
      <c r="U614" t="s">
        <v>397</v>
      </c>
    </row>
    <row r="615" spans="12:21" x14ac:dyDescent="0.25">
      <c r="L615" t="s">
        <v>1387</v>
      </c>
      <c r="U615" t="s">
        <v>399</v>
      </c>
    </row>
    <row r="616" spans="12:21" x14ac:dyDescent="0.25">
      <c r="L616" t="s">
        <v>1469</v>
      </c>
      <c r="U616" t="s">
        <v>401</v>
      </c>
    </row>
    <row r="617" spans="12:21" x14ac:dyDescent="0.25">
      <c r="L617" t="s">
        <v>1137</v>
      </c>
      <c r="U617" t="s">
        <v>81</v>
      </c>
    </row>
    <row r="618" spans="12:21" x14ac:dyDescent="0.25">
      <c r="L618" t="s">
        <v>723</v>
      </c>
      <c r="U618" t="s">
        <v>403</v>
      </c>
    </row>
    <row r="619" spans="12:21" x14ac:dyDescent="0.25">
      <c r="L619" t="s">
        <v>1296</v>
      </c>
      <c r="U619" t="s">
        <v>405</v>
      </c>
    </row>
    <row r="620" spans="12:21" x14ac:dyDescent="0.25">
      <c r="L620" t="s">
        <v>1227</v>
      </c>
      <c r="U620" t="s">
        <v>407</v>
      </c>
    </row>
    <row r="621" spans="12:21" x14ac:dyDescent="0.25">
      <c r="L621" t="s">
        <v>390</v>
      </c>
      <c r="U621" t="s">
        <v>409</v>
      </c>
    </row>
    <row r="622" spans="12:21" x14ac:dyDescent="0.25">
      <c r="L622" t="s">
        <v>1039</v>
      </c>
      <c r="U622" t="s">
        <v>411</v>
      </c>
    </row>
    <row r="623" spans="12:21" x14ac:dyDescent="0.25">
      <c r="L623" t="s">
        <v>318</v>
      </c>
      <c r="U623" t="s">
        <v>413</v>
      </c>
    </row>
    <row r="624" spans="12:21" x14ac:dyDescent="0.25">
      <c r="L624" t="s">
        <v>134</v>
      </c>
      <c r="U624" t="s">
        <v>415</v>
      </c>
    </row>
    <row r="625" spans="12:21" x14ac:dyDescent="0.25">
      <c r="L625" t="s">
        <v>638</v>
      </c>
      <c r="U625" t="s">
        <v>417</v>
      </c>
    </row>
    <row r="626" spans="12:21" x14ac:dyDescent="0.25">
      <c r="L626" t="s">
        <v>603</v>
      </c>
      <c r="U626" t="s">
        <v>419</v>
      </c>
    </row>
    <row r="627" spans="12:21" x14ac:dyDescent="0.25">
      <c r="L627" t="s">
        <v>479</v>
      </c>
      <c r="U627" t="s">
        <v>421</v>
      </c>
    </row>
    <row r="628" spans="12:21" x14ac:dyDescent="0.25">
      <c r="L628" t="s">
        <v>615</v>
      </c>
      <c r="U628" t="s">
        <v>84</v>
      </c>
    </row>
    <row r="629" spans="12:21" x14ac:dyDescent="0.25">
      <c r="L629" t="s">
        <v>1397</v>
      </c>
      <c r="U629" t="s">
        <v>423</v>
      </c>
    </row>
    <row r="630" spans="12:21" x14ac:dyDescent="0.25">
      <c r="L630" t="s">
        <v>1107</v>
      </c>
      <c r="U630" t="s">
        <v>425</v>
      </c>
    </row>
    <row r="631" spans="12:21" x14ac:dyDescent="0.25">
      <c r="L631" t="s">
        <v>1140</v>
      </c>
      <c r="U631" t="s">
        <v>427</v>
      </c>
    </row>
    <row r="632" spans="12:21" x14ac:dyDescent="0.25">
      <c r="L632" t="s">
        <v>1473</v>
      </c>
      <c r="U632" t="s">
        <v>429</v>
      </c>
    </row>
    <row r="633" spans="12:21" x14ac:dyDescent="0.25">
      <c r="L633" t="s">
        <v>951</v>
      </c>
      <c r="U633" t="s">
        <v>431</v>
      </c>
    </row>
    <row r="634" spans="12:21" x14ac:dyDescent="0.25">
      <c r="L634" t="s">
        <v>1089</v>
      </c>
      <c r="U634" t="s">
        <v>433</v>
      </c>
    </row>
    <row r="635" spans="12:21" x14ac:dyDescent="0.25">
      <c r="L635" t="s">
        <v>747</v>
      </c>
      <c r="U635" t="s">
        <v>435</v>
      </c>
    </row>
    <row r="636" spans="12:21" x14ac:dyDescent="0.25">
      <c r="L636" t="s">
        <v>1551</v>
      </c>
      <c r="U636" t="s">
        <v>437</v>
      </c>
    </row>
    <row r="637" spans="12:21" x14ac:dyDescent="0.25">
      <c r="L637" t="s">
        <v>448</v>
      </c>
      <c r="U637" t="s">
        <v>439</v>
      </c>
    </row>
    <row r="638" spans="12:21" x14ac:dyDescent="0.25">
      <c r="L638" t="s">
        <v>388</v>
      </c>
      <c r="U638" t="s">
        <v>441</v>
      </c>
    </row>
    <row r="639" spans="12:21" x14ac:dyDescent="0.25">
      <c r="L639" t="s">
        <v>82</v>
      </c>
      <c r="U639" t="s">
        <v>22</v>
      </c>
    </row>
    <row r="640" spans="12:21" x14ac:dyDescent="0.25">
      <c r="L640" t="s">
        <v>1077</v>
      </c>
      <c r="U640" t="s">
        <v>87</v>
      </c>
    </row>
    <row r="641" spans="12:21" x14ac:dyDescent="0.25">
      <c r="L641" t="s">
        <v>943</v>
      </c>
      <c r="U641" t="s">
        <v>443</v>
      </c>
    </row>
    <row r="642" spans="12:21" x14ac:dyDescent="0.25">
      <c r="L642" t="s">
        <v>1255</v>
      </c>
      <c r="U642" t="s">
        <v>445</v>
      </c>
    </row>
    <row r="643" spans="12:21" x14ac:dyDescent="0.25">
      <c r="L643" t="s">
        <v>168</v>
      </c>
      <c r="U643" t="s">
        <v>447</v>
      </c>
    </row>
    <row r="644" spans="12:21" x14ac:dyDescent="0.25">
      <c r="L644" t="s">
        <v>545</v>
      </c>
      <c r="U644" t="s">
        <v>449</v>
      </c>
    </row>
    <row r="645" spans="12:21" x14ac:dyDescent="0.25">
      <c r="L645" t="s">
        <v>206</v>
      </c>
      <c r="U645" t="s">
        <v>451</v>
      </c>
    </row>
    <row r="646" spans="12:21" x14ac:dyDescent="0.25">
      <c r="L646" t="s">
        <v>1109</v>
      </c>
      <c r="U646" t="s">
        <v>453</v>
      </c>
    </row>
    <row r="647" spans="12:21" x14ac:dyDescent="0.25">
      <c r="L647" t="s">
        <v>1427</v>
      </c>
      <c r="U647" t="s">
        <v>455</v>
      </c>
    </row>
    <row r="648" spans="12:21" x14ac:dyDescent="0.25">
      <c r="L648" t="s">
        <v>912</v>
      </c>
      <c r="U648" t="s">
        <v>457</v>
      </c>
    </row>
    <row r="649" spans="12:21" x14ac:dyDescent="0.25">
      <c r="L649" t="s">
        <v>454</v>
      </c>
      <c r="U649" t="s">
        <v>459</v>
      </c>
    </row>
    <row r="650" spans="12:21" x14ac:dyDescent="0.25">
      <c r="L650" t="s">
        <v>477</v>
      </c>
      <c r="U650" t="s">
        <v>461</v>
      </c>
    </row>
    <row r="651" spans="12:21" x14ac:dyDescent="0.25">
      <c r="L651" t="s">
        <v>840</v>
      </c>
      <c r="U651" t="s">
        <v>89</v>
      </c>
    </row>
    <row r="652" spans="12:21" x14ac:dyDescent="0.25">
      <c r="L652" t="s">
        <v>483</v>
      </c>
      <c r="U652" t="s">
        <v>463</v>
      </c>
    </row>
    <row r="653" spans="12:21" x14ac:dyDescent="0.25">
      <c r="L653" t="s">
        <v>188</v>
      </c>
      <c r="U653" t="s">
        <v>465</v>
      </c>
    </row>
    <row r="654" spans="12:21" x14ac:dyDescent="0.25">
      <c r="L654" t="s">
        <v>450</v>
      </c>
      <c r="U654" t="s">
        <v>467</v>
      </c>
    </row>
    <row r="655" spans="12:21" x14ac:dyDescent="0.25">
      <c r="L655" t="s">
        <v>725</v>
      </c>
      <c r="U655" t="s">
        <v>468</v>
      </c>
    </row>
    <row r="656" spans="12:21" x14ac:dyDescent="0.25">
      <c r="L656" t="s">
        <v>1335</v>
      </c>
      <c r="U656" t="s">
        <v>470</v>
      </c>
    </row>
    <row r="657" spans="12:21" x14ac:dyDescent="0.25">
      <c r="L657" t="s">
        <v>1235</v>
      </c>
      <c r="U657" t="s">
        <v>472</v>
      </c>
    </row>
    <row r="658" spans="12:21" x14ac:dyDescent="0.25">
      <c r="L658" t="s">
        <v>902</v>
      </c>
      <c r="U658" t="s">
        <v>474</v>
      </c>
    </row>
    <row r="659" spans="12:21" x14ac:dyDescent="0.25">
      <c r="L659" t="s">
        <v>1121</v>
      </c>
      <c r="U659" t="s">
        <v>476</v>
      </c>
    </row>
    <row r="660" spans="12:21" x14ac:dyDescent="0.25">
      <c r="L660" t="s">
        <v>1249</v>
      </c>
      <c r="U660" t="s">
        <v>478</v>
      </c>
    </row>
    <row r="661" spans="12:21" x14ac:dyDescent="0.25">
      <c r="L661" t="s">
        <v>120</v>
      </c>
      <c r="U661" t="s">
        <v>480</v>
      </c>
    </row>
    <row r="662" spans="12:21" x14ac:dyDescent="0.25">
      <c r="L662" t="s">
        <v>1286</v>
      </c>
      <c r="U662" t="s">
        <v>91</v>
      </c>
    </row>
    <row r="663" spans="12:21" x14ac:dyDescent="0.25">
      <c r="L663" t="s">
        <v>937</v>
      </c>
      <c r="U663" t="s">
        <v>482</v>
      </c>
    </row>
    <row r="664" spans="12:21" x14ac:dyDescent="0.25">
      <c r="L664" t="s">
        <v>1225</v>
      </c>
      <c r="U664" t="s">
        <v>484</v>
      </c>
    </row>
    <row r="665" spans="12:21" x14ac:dyDescent="0.25">
      <c r="L665" t="s">
        <v>354</v>
      </c>
      <c r="U665" t="s">
        <v>486</v>
      </c>
    </row>
    <row r="666" spans="12:21" x14ac:dyDescent="0.25">
      <c r="L666" t="s">
        <v>1541</v>
      </c>
      <c r="U666" t="s">
        <v>488</v>
      </c>
    </row>
    <row r="667" spans="12:21" x14ac:dyDescent="0.25">
      <c r="L667" t="s">
        <v>1318</v>
      </c>
      <c r="U667" t="s">
        <v>490</v>
      </c>
    </row>
    <row r="668" spans="12:21" x14ac:dyDescent="0.25">
      <c r="L668" t="s">
        <v>1275</v>
      </c>
      <c r="U668" t="s">
        <v>492</v>
      </c>
    </row>
    <row r="669" spans="12:21" x14ac:dyDescent="0.25">
      <c r="L669" t="s">
        <v>153</v>
      </c>
      <c r="U669" t="s">
        <v>494</v>
      </c>
    </row>
    <row r="670" spans="12:21" x14ac:dyDescent="0.25">
      <c r="L670" t="s">
        <v>1465</v>
      </c>
      <c r="U670" t="s">
        <v>496</v>
      </c>
    </row>
    <row r="671" spans="12:21" x14ac:dyDescent="0.25">
      <c r="L671" t="s">
        <v>1011</v>
      </c>
      <c r="U671" t="s">
        <v>498</v>
      </c>
    </row>
    <row r="672" spans="12:21" x14ac:dyDescent="0.25">
      <c r="L672" t="s">
        <v>1267</v>
      </c>
      <c r="U672" t="s">
        <v>500</v>
      </c>
    </row>
    <row r="673" spans="12:21" x14ac:dyDescent="0.25">
      <c r="L673" t="s">
        <v>709</v>
      </c>
      <c r="U673" t="s">
        <v>93</v>
      </c>
    </row>
    <row r="674" spans="12:21" x14ac:dyDescent="0.25">
      <c r="L674" t="s">
        <v>172</v>
      </c>
      <c r="U674" t="s">
        <v>502</v>
      </c>
    </row>
    <row r="675" spans="12:21" x14ac:dyDescent="0.25">
      <c r="L675" t="s">
        <v>1158</v>
      </c>
      <c r="U675" t="s">
        <v>504</v>
      </c>
    </row>
    <row r="676" spans="12:21" x14ac:dyDescent="0.25">
      <c r="L676" t="s">
        <v>1511</v>
      </c>
      <c r="U676" t="s">
        <v>506</v>
      </c>
    </row>
    <row r="677" spans="12:21" x14ac:dyDescent="0.25">
      <c r="L677" t="s">
        <v>1497</v>
      </c>
      <c r="U677" t="s">
        <v>508</v>
      </c>
    </row>
    <row r="678" spans="12:21" x14ac:dyDescent="0.25">
      <c r="L678" t="s">
        <v>1061</v>
      </c>
      <c r="U678" t="s">
        <v>510</v>
      </c>
    </row>
    <row r="679" spans="12:21" x14ac:dyDescent="0.25">
      <c r="L679" t="s">
        <v>896</v>
      </c>
      <c r="U679" t="s">
        <v>512</v>
      </c>
    </row>
    <row r="680" spans="12:21" x14ac:dyDescent="0.25">
      <c r="L680" t="s">
        <v>1059</v>
      </c>
      <c r="U680" t="s">
        <v>514</v>
      </c>
    </row>
    <row r="681" spans="12:21" x14ac:dyDescent="0.25">
      <c r="L681" t="s">
        <v>519</v>
      </c>
      <c r="U681" t="s">
        <v>516</v>
      </c>
    </row>
    <row r="682" spans="12:21" x14ac:dyDescent="0.25">
      <c r="L682" t="s">
        <v>977</v>
      </c>
      <c r="U682" t="s">
        <v>518</v>
      </c>
    </row>
    <row r="683" spans="12:21" x14ac:dyDescent="0.25">
      <c r="L683" t="s">
        <v>106</v>
      </c>
      <c r="U683" t="s">
        <v>520</v>
      </c>
    </row>
    <row r="684" spans="12:21" x14ac:dyDescent="0.25">
      <c r="L684" t="s">
        <v>1363</v>
      </c>
      <c r="U684" t="s">
        <v>95</v>
      </c>
    </row>
    <row r="685" spans="12:21" x14ac:dyDescent="0.25">
      <c r="L685" t="s">
        <v>1351</v>
      </c>
      <c r="U685" t="s">
        <v>522</v>
      </c>
    </row>
    <row r="686" spans="12:21" x14ac:dyDescent="0.25">
      <c r="L686" t="s">
        <v>707</v>
      </c>
      <c r="U686" t="s">
        <v>524</v>
      </c>
    </row>
    <row r="687" spans="12:21" x14ac:dyDescent="0.25">
      <c r="L687" t="s">
        <v>116</v>
      </c>
      <c r="U687" t="s">
        <v>526</v>
      </c>
    </row>
    <row r="688" spans="12:21" x14ac:dyDescent="0.25">
      <c r="L688" t="s">
        <v>370</v>
      </c>
      <c r="U688" t="s">
        <v>528</v>
      </c>
    </row>
    <row r="689" spans="12:21" x14ac:dyDescent="0.25">
      <c r="L689" t="s">
        <v>1237</v>
      </c>
      <c r="U689" t="s">
        <v>530</v>
      </c>
    </row>
    <row r="690" spans="12:21" x14ac:dyDescent="0.25">
      <c r="L690" t="s">
        <v>1273</v>
      </c>
      <c r="U690" t="s">
        <v>532</v>
      </c>
    </row>
    <row r="691" spans="12:21" x14ac:dyDescent="0.25">
      <c r="L691" t="s">
        <v>808</v>
      </c>
      <c r="U691" t="s">
        <v>534</v>
      </c>
    </row>
    <row r="692" spans="12:21" x14ac:dyDescent="0.25">
      <c r="L692" t="s">
        <v>705</v>
      </c>
      <c r="U692" t="s">
        <v>536</v>
      </c>
    </row>
    <row r="693" spans="12:21" x14ac:dyDescent="0.25">
      <c r="L693" t="s">
        <v>759</v>
      </c>
      <c r="U693" t="s">
        <v>538</v>
      </c>
    </row>
    <row r="694" spans="12:21" x14ac:dyDescent="0.25">
      <c r="L694" t="s">
        <v>329</v>
      </c>
      <c r="U694" t="s">
        <v>540</v>
      </c>
    </row>
    <row r="695" spans="12:21" x14ac:dyDescent="0.25">
      <c r="L695" t="s">
        <v>218</v>
      </c>
      <c r="U695" t="s">
        <v>97</v>
      </c>
    </row>
    <row r="696" spans="12:21" x14ac:dyDescent="0.25">
      <c r="L696" t="s">
        <v>953</v>
      </c>
      <c r="U696" t="s">
        <v>542</v>
      </c>
    </row>
    <row r="697" spans="12:21" x14ac:dyDescent="0.25">
      <c r="L697" t="s">
        <v>350</v>
      </c>
      <c r="U697" t="s">
        <v>544</v>
      </c>
    </row>
    <row r="698" spans="12:21" x14ac:dyDescent="0.25">
      <c r="L698" t="s">
        <v>785</v>
      </c>
      <c r="U698" t="s">
        <v>546</v>
      </c>
    </row>
    <row r="699" spans="12:21" x14ac:dyDescent="0.25">
      <c r="L699" t="s">
        <v>296</v>
      </c>
      <c r="U699" t="s">
        <v>548</v>
      </c>
    </row>
    <row r="700" spans="12:21" x14ac:dyDescent="0.25">
      <c r="L700" t="s">
        <v>222</v>
      </c>
      <c r="U700" t="s">
        <v>550</v>
      </c>
    </row>
    <row r="701" spans="12:21" x14ac:dyDescent="0.25">
      <c r="L701" t="s">
        <v>559</v>
      </c>
      <c r="U701" t="s">
        <v>552</v>
      </c>
    </row>
    <row r="702" spans="12:21" x14ac:dyDescent="0.25">
      <c r="L702" t="s">
        <v>1093</v>
      </c>
      <c r="U702" t="s">
        <v>554</v>
      </c>
    </row>
    <row r="703" spans="12:21" x14ac:dyDescent="0.25">
      <c r="L703" t="s">
        <v>856</v>
      </c>
      <c r="U703" t="s">
        <v>556</v>
      </c>
    </row>
    <row r="704" spans="12:21" x14ac:dyDescent="0.25">
      <c r="L704" t="s">
        <v>1513</v>
      </c>
      <c r="U704" t="s">
        <v>558</v>
      </c>
    </row>
    <row r="705" spans="12:21" x14ac:dyDescent="0.25">
      <c r="L705" t="s">
        <v>220</v>
      </c>
      <c r="U705" t="s">
        <v>560</v>
      </c>
    </row>
    <row r="706" spans="12:21" x14ac:dyDescent="0.25">
      <c r="L706" t="s">
        <v>1160</v>
      </c>
      <c r="U706" t="s">
        <v>99</v>
      </c>
    </row>
    <row r="707" spans="12:21" x14ac:dyDescent="0.25">
      <c r="L707" t="s">
        <v>947</v>
      </c>
      <c r="U707" t="s">
        <v>562</v>
      </c>
    </row>
    <row r="708" spans="12:21" x14ac:dyDescent="0.25">
      <c r="L708" t="s">
        <v>886</v>
      </c>
      <c r="U708" t="s">
        <v>564</v>
      </c>
    </row>
    <row r="709" spans="12:21" x14ac:dyDescent="0.25">
      <c r="L709" t="s">
        <v>586</v>
      </c>
      <c r="U709" t="s">
        <v>566</v>
      </c>
    </row>
    <row r="710" spans="12:21" x14ac:dyDescent="0.25">
      <c r="L710" t="s">
        <v>1423</v>
      </c>
      <c r="U710" t="s">
        <v>568</v>
      </c>
    </row>
    <row r="711" spans="12:21" x14ac:dyDescent="0.25">
      <c r="L711" t="s">
        <v>965</v>
      </c>
      <c r="U711" t="s">
        <v>570</v>
      </c>
    </row>
    <row r="712" spans="12:21" x14ac:dyDescent="0.25">
      <c r="L712" t="s">
        <v>440</v>
      </c>
      <c r="U712" t="s">
        <v>572</v>
      </c>
    </row>
    <row r="713" spans="12:21" x14ac:dyDescent="0.25">
      <c r="L713" t="s">
        <v>1324</v>
      </c>
      <c r="U713" t="s">
        <v>574</v>
      </c>
    </row>
    <row r="714" spans="12:21" x14ac:dyDescent="0.25">
      <c r="L714" t="s">
        <v>1198</v>
      </c>
      <c r="U714" t="s">
        <v>576</v>
      </c>
    </row>
    <row r="715" spans="12:21" x14ac:dyDescent="0.25">
      <c r="L715" t="s">
        <v>910</v>
      </c>
      <c r="U715" t="s">
        <v>578</v>
      </c>
    </row>
    <row r="716" spans="12:21" x14ac:dyDescent="0.25">
      <c r="L716" t="s">
        <v>1269</v>
      </c>
      <c r="U716" t="s">
        <v>580</v>
      </c>
    </row>
    <row r="717" spans="12:21" x14ac:dyDescent="0.25">
      <c r="L717" t="s">
        <v>414</v>
      </c>
      <c r="U717" t="s">
        <v>101</v>
      </c>
    </row>
    <row r="718" spans="12:21" x14ac:dyDescent="0.25">
      <c r="L718" t="s">
        <v>529</v>
      </c>
      <c r="U718" t="s">
        <v>581</v>
      </c>
    </row>
    <row r="719" spans="12:21" x14ac:dyDescent="0.25">
      <c r="L719" t="s">
        <v>826</v>
      </c>
      <c r="U719" t="s">
        <v>583</v>
      </c>
    </row>
    <row r="720" spans="12:21" x14ac:dyDescent="0.25">
      <c r="L720" t="s">
        <v>79</v>
      </c>
      <c r="U720" t="s">
        <v>585</v>
      </c>
    </row>
    <row r="721" spans="12:21" x14ac:dyDescent="0.25">
      <c r="L721" t="s">
        <v>67</v>
      </c>
      <c r="U721" t="s">
        <v>587</v>
      </c>
    </row>
    <row r="722" spans="12:21" x14ac:dyDescent="0.25">
      <c r="L722" t="s">
        <v>625</v>
      </c>
      <c r="U722" t="s">
        <v>588</v>
      </c>
    </row>
    <row r="723" spans="12:21" x14ac:dyDescent="0.25">
      <c r="L723" t="s">
        <v>432</v>
      </c>
      <c r="U723" t="s">
        <v>590</v>
      </c>
    </row>
    <row r="724" spans="12:21" x14ac:dyDescent="0.25">
      <c r="L724" t="s">
        <v>687</v>
      </c>
      <c r="U724" t="s">
        <v>592</v>
      </c>
    </row>
    <row r="725" spans="12:21" x14ac:dyDescent="0.25">
      <c r="L725" t="s">
        <v>677</v>
      </c>
      <c r="U725" t="s">
        <v>594</v>
      </c>
    </row>
    <row r="726" spans="12:21" x14ac:dyDescent="0.25">
      <c r="L726" t="s">
        <v>914</v>
      </c>
      <c r="U726" t="s">
        <v>596</v>
      </c>
    </row>
    <row r="727" spans="12:21" x14ac:dyDescent="0.25">
      <c r="L727" t="s">
        <v>1493</v>
      </c>
      <c r="U727" t="s">
        <v>598</v>
      </c>
    </row>
    <row r="728" spans="12:21" x14ac:dyDescent="0.25">
      <c r="L728" t="s">
        <v>1450</v>
      </c>
      <c r="U728" t="s">
        <v>103</v>
      </c>
    </row>
    <row r="729" spans="12:21" x14ac:dyDescent="0.25">
      <c r="L729" t="s">
        <v>174</v>
      </c>
      <c r="U729" t="s">
        <v>600</v>
      </c>
    </row>
    <row r="730" spans="12:21" x14ac:dyDescent="0.25">
      <c r="L730" t="s">
        <v>292</v>
      </c>
      <c r="U730" t="s">
        <v>602</v>
      </c>
    </row>
    <row r="731" spans="12:21" x14ac:dyDescent="0.25">
      <c r="L731" t="s">
        <v>801</v>
      </c>
      <c r="U731" t="s">
        <v>604</v>
      </c>
    </row>
    <row r="732" spans="12:21" x14ac:dyDescent="0.25">
      <c r="L732" t="s">
        <v>418</v>
      </c>
      <c r="U732" t="s">
        <v>606</v>
      </c>
    </row>
    <row r="733" spans="12:21" x14ac:dyDescent="0.25">
      <c r="L733" t="s">
        <v>308</v>
      </c>
      <c r="U733" t="s">
        <v>608</v>
      </c>
    </row>
    <row r="734" spans="12:21" x14ac:dyDescent="0.25">
      <c r="L734" t="s">
        <v>1545</v>
      </c>
      <c r="U734" t="s">
        <v>610</v>
      </c>
    </row>
    <row r="735" spans="12:21" x14ac:dyDescent="0.25">
      <c r="L735" t="s">
        <v>408</v>
      </c>
      <c r="U735" t="s">
        <v>612</v>
      </c>
    </row>
    <row r="736" spans="12:21" x14ac:dyDescent="0.25">
      <c r="L736" t="s">
        <v>1055</v>
      </c>
      <c r="U736" t="s">
        <v>614</v>
      </c>
    </row>
    <row r="737" spans="12:21" x14ac:dyDescent="0.25">
      <c r="L737" t="s">
        <v>1527</v>
      </c>
      <c r="U737" t="s">
        <v>616</v>
      </c>
    </row>
    <row r="738" spans="12:21" x14ac:dyDescent="0.25">
      <c r="L738" t="s">
        <v>132</v>
      </c>
      <c r="U738" t="s">
        <v>618</v>
      </c>
    </row>
    <row r="739" spans="12:21" x14ac:dyDescent="0.25">
      <c r="L739" t="s">
        <v>341</v>
      </c>
      <c r="U739" t="s">
        <v>105</v>
      </c>
    </row>
    <row r="740" spans="12:21" x14ac:dyDescent="0.25">
      <c r="L740" t="s">
        <v>92</v>
      </c>
      <c r="U740" t="s">
        <v>620</v>
      </c>
    </row>
    <row r="741" spans="12:21" x14ac:dyDescent="0.25">
      <c r="L741" t="s">
        <v>333</v>
      </c>
      <c r="U741" t="s">
        <v>622</v>
      </c>
    </row>
    <row r="742" spans="12:21" x14ac:dyDescent="0.25">
      <c r="L742" t="s">
        <v>812</v>
      </c>
      <c r="U742" t="s">
        <v>624</v>
      </c>
    </row>
    <row r="743" spans="12:21" x14ac:dyDescent="0.25">
      <c r="L743" t="s">
        <v>142</v>
      </c>
      <c r="U743" t="s">
        <v>626</v>
      </c>
    </row>
    <row r="744" spans="12:21" x14ac:dyDescent="0.25">
      <c r="L744" t="s">
        <v>515</v>
      </c>
      <c r="U744" t="s">
        <v>628</v>
      </c>
    </row>
    <row r="745" spans="12:21" x14ac:dyDescent="0.25">
      <c r="L745" t="s">
        <v>234</v>
      </c>
      <c r="U745" t="s">
        <v>630</v>
      </c>
    </row>
    <row r="746" spans="12:21" x14ac:dyDescent="0.25">
      <c r="L746" t="s">
        <v>941</v>
      </c>
      <c r="U746" t="s">
        <v>632</v>
      </c>
    </row>
    <row r="747" spans="12:21" x14ac:dyDescent="0.25">
      <c r="L747" t="s">
        <v>1213</v>
      </c>
      <c r="U747" t="s">
        <v>633</v>
      </c>
    </row>
    <row r="748" spans="12:21" x14ac:dyDescent="0.25">
      <c r="L748" t="s">
        <v>880</v>
      </c>
      <c r="U748" t="s">
        <v>635</v>
      </c>
    </row>
    <row r="749" spans="12:21" x14ac:dyDescent="0.25">
      <c r="L749" t="s">
        <v>2321</v>
      </c>
      <c r="U749" t="s">
        <v>637</v>
      </c>
    </row>
    <row r="750" spans="12:21" x14ac:dyDescent="0.25">
      <c r="U750" t="s">
        <v>28</v>
      </c>
    </row>
    <row r="751" spans="12:21" x14ac:dyDescent="0.25">
      <c r="U751" t="s">
        <v>107</v>
      </c>
    </row>
    <row r="752" spans="12:21" x14ac:dyDescent="0.25">
      <c r="U752" t="s">
        <v>639</v>
      </c>
    </row>
    <row r="753" spans="21:21" x14ac:dyDescent="0.25">
      <c r="U753" t="s">
        <v>641</v>
      </c>
    </row>
    <row r="754" spans="21:21" x14ac:dyDescent="0.25">
      <c r="U754" t="s">
        <v>643</v>
      </c>
    </row>
    <row r="755" spans="21:21" x14ac:dyDescent="0.25">
      <c r="U755" t="s">
        <v>645</v>
      </c>
    </row>
    <row r="756" spans="21:21" x14ac:dyDescent="0.25">
      <c r="U756" t="s">
        <v>647</v>
      </c>
    </row>
    <row r="757" spans="21:21" x14ac:dyDescent="0.25">
      <c r="U757" t="s">
        <v>649</v>
      </c>
    </row>
    <row r="758" spans="21:21" x14ac:dyDescent="0.25">
      <c r="U758" t="s">
        <v>651</v>
      </c>
    </row>
    <row r="759" spans="21:21" x14ac:dyDescent="0.25">
      <c r="U759" t="s">
        <v>653</v>
      </c>
    </row>
    <row r="760" spans="21:21" x14ac:dyDescent="0.25">
      <c r="U760" t="s">
        <v>655</v>
      </c>
    </row>
    <row r="761" spans="21:21" x14ac:dyDescent="0.25">
      <c r="U761" t="s">
        <v>657</v>
      </c>
    </row>
    <row r="762" spans="21:21" x14ac:dyDescent="0.25">
      <c r="U762" t="s">
        <v>109</v>
      </c>
    </row>
    <row r="763" spans="21:21" x14ac:dyDescent="0.25">
      <c r="U763" t="s">
        <v>659</v>
      </c>
    </row>
    <row r="764" spans="21:21" x14ac:dyDescent="0.25">
      <c r="U764" t="s">
        <v>661</v>
      </c>
    </row>
    <row r="765" spans="21:21" x14ac:dyDescent="0.25">
      <c r="U765" t="s">
        <v>663</v>
      </c>
    </row>
    <row r="766" spans="21:21" x14ac:dyDescent="0.25">
      <c r="U766" t="s">
        <v>665</v>
      </c>
    </row>
    <row r="767" spans="21:21" x14ac:dyDescent="0.25">
      <c r="U767" t="s">
        <v>667</v>
      </c>
    </row>
    <row r="768" spans="21:21" x14ac:dyDescent="0.25">
      <c r="U768" t="s">
        <v>669</v>
      </c>
    </row>
    <row r="769" spans="21:21" x14ac:dyDescent="0.25">
      <c r="U769" t="s">
        <v>671</v>
      </c>
    </row>
    <row r="770" spans="21:21" x14ac:dyDescent="0.25">
      <c r="U770" t="s">
        <v>673</v>
      </c>
    </row>
    <row r="771" spans="21:21" x14ac:dyDescent="0.25">
      <c r="U771" t="s">
        <v>674</v>
      </c>
    </row>
    <row r="772" spans="21:21" x14ac:dyDescent="0.25">
      <c r="U772" t="s">
        <v>676</v>
      </c>
    </row>
    <row r="773" spans="21:21" x14ac:dyDescent="0.25">
      <c r="U773" t="s">
        <v>111</v>
      </c>
    </row>
    <row r="774" spans="21:21" x14ac:dyDescent="0.25">
      <c r="U774" t="s">
        <v>678</v>
      </c>
    </row>
    <row r="775" spans="21:21" x14ac:dyDescent="0.25">
      <c r="U775" t="s">
        <v>680</v>
      </c>
    </row>
    <row r="776" spans="21:21" x14ac:dyDescent="0.25">
      <c r="U776" t="s">
        <v>682</v>
      </c>
    </row>
    <row r="777" spans="21:21" x14ac:dyDescent="0.25">
      <c r="U777" t="s">
        <v>684</v>
      </c>
    </row>
    <row r="778" spans="21:21" x14ac:dyDescent="0.25">
      <c r="U778" t="s">
        <v>686</v>
      </c>
    </row>
    <row r="779" spans="21:21" x14ac:dyDescent="0.25">
      <c r="U779" t="s">
        <v>688</v>
      </c>
    </row>
    <row r="780" spans="21:21" x14ac:dyDescent="0.25">
      <c r="U780" t="s">
        <v>690</v>
      </c>
    </row>
    <row r="781" spans="21:21" x14ac:dyDescent="0.25">
      <c r="U781" t="s">
        <v>692</v>
      </c>
    </row>
    <row r="782" spans="21:21" x14ac:dyDescent="0.25">
      <c r="U782" t="s">
        <v>694</v>
      </c>
    </row>
    <row r="783" spans="21:21" x14ac:dyDescent="0.25">
      <c r="U783" t="s">
        <v>696</v>
      </c>
    </row>
    <row r="784" spans="21:21" x14ac:dyDescent="0.25">
      <c r="U784" t="s">
        <v>113</v>
      </c>
    </row>
    <row r="785" spans="21:21" x14ac:dyDescent="0.25">
      <c r="U785" t="s">
        <v>698</v>
      </c>
    </row>
    <row r="786" spans="21:21" x14ac:dyDescent="0.25">
      <c r="U786" t="s">
        <v>700</v>
      </c>
    </row>
    <row r="787" spans="21:21" x14ac:dyDescent="0.25">
      <c r="U787" t="s">
        <v>702</v>
      </c>
    </row>
    <row r="788" spans="21:21" x14ac:dyDescent="0.25">
      <c r="U788" t="s">
        <v>704</v>
      </c>
    </row>
    <row r="789" spans="21:21" x14ac:dyDescent="0.25">
      <c r="U789" t="s">
        <v>706</v>
      </c>
    </row>
    <row r="790" spans="21:21" x14ac:dyDescent="0.25">
      <c r="U790" t="s">
        <v>708</v>
      </c>
    </row>
    <row r="791" spans="21:21" x14ac:dyDescent="0.25">
      <c r="U791" t="s">
        <v>710</v>
      </c>
    </row>
    <row r="792" spans="21:21" x14ac:dyDescent="0.25">
      <c r="U792" t="s">
        <v>712</v>
      </c>
    </row>
    <row r="793" spans="21:21" x14ac:dyDescent="0.25">
      <c r="U793" t="s">
        <v>714</v>
      </c>
    </row>
    <row r="794" spans="21:21" x14ac:dyDescent="0.25">
      <c r="U794" t="s">
        <v>716</v>
      </c>
    </row>
    <row r="795" spans="21:21" x14ac:dyDescent="0.25">
      <c r="U795" t="s">
        <v>115</v>
      </c>
    </row>
    <row r="796" spans="21:21" x14ac:dyDescent="0.25">
      <c r="U796" t="s">
        <v>718</v>
      </c>
    </row>
    <row r="797" spans="21:21" x14ac:dyDescent="0.25">
      <c r="U797" t="s">
        <v>720</v>
      </c>
    </row>
    <row r="798" spans="21:21" x14ac:dyDescent="0.25">
      <c r="U798" t="s">
        <v>722</v>
      </c>
    </row>
    <row r="799" spans="21:21" x14ac:dyDescent="0.25">
      <c r="U799" t="s">
        <v>724</v>
      </c>
    </row>
    <row r="800" spans="21:21" x14ac:dyDescent="0.25">
      <c r="U800" t="s">
        <v>726</v>
      </c>
    </row>
    <row r="801" spans="21:21" x14ac:dyDescent="0.25">
      <c r="U801" t="s">
        <v>728</v>
      </c>
    </row>
    <row r="802" spans="21:21" x14ac:dyDescent="0.25">
      <c r="U802" t="s">
        <v>730</v>
      </c>
    </row>
    <row r="803" spans="21:21" x14ac:dyDescent="0.25">
      <c r="U803" t="s">
        <v>732</v>
      </c>
    </row>
    <row r="804" spans="21:21" x14ac:dyDescent="0.25">
      <c r="U804" t="s">
        <v>734</v>
      </c>
    </row>
    <row r="805" spans="21:21" x14ac:dyDescent="0.25">
      <c r="U805" t="s">
        <v>736</v>
      </c>
    </row>
    <row r="806" spans="21:21" x14ac:dyDescent="0.25">
      <c r="U806" t="s">
        <v>117</v>
      </c>
    </row>
    <row r="807" spans="21:21" x14ac:dyDescent="0.25">
      <c r="U807" t="s">
        <v>738</v>
      </c>
    </row>
    <row r="808" spans="21:21" x14ac:dyDescent="0.25">
      <c r="U808" t="s">
        <v>740</v>
      </c>
    </row>
    <row r="809" spans="21:21" x14ac:dyDescent="0.25">
      <c r="U809" t="s">
        <v>742</v>
      </c>
    </row>
    <row r="810" spans="21:21" x14ac:dyDescent="0.25">
      <c r="U810" t="s">
        <v>744</v>
      </c>
    </row>
    <row r="811" spans="21:21" x14ac:dyDescent="0.25">
      <c r="U811" t="s">
        <v>746</v>
      </c>
    </row>
    <row r="812" spans="21:21" x14ac:dyDescent="0.25">
      <c r="U812" t="s">
        <v>748</v>
      </c>
    </row>
    <row r="813" spans="21:21" x14ac:dyDescent="0.25">
      <c r="U813" t="s">
        <v>750</v>
      </c>
    </row>
    <row r="814" spans="21:21" x14ac:dyDescent="0.25">
      <c r="U814" t="s">
        <v>752</v>
      </c>
    </row>
    <row r="815" spans="21:21" x14ac:dyDescent="0.25">
      <c r="U815" t="s">
        <v>754</v>
      </c>
    </row>
    <row r="816" spans="21:21" x14ac:dyDescent="0.25">
      <c r="U816" t="s">
        <v>756</v>
      </c>
    </row>
    <row r="817" spans="21:21" x14ac:dyDescent="0.25">
      <c r="U817" t="s">
        <v>119</v>
      </c>
    </row>
    <row r="818" spans="21:21" x14ac:dyDescent="0.25">
      <c r="U818" t="s">
        <v>758</v>
      </c>
    </row>
    <row r="819" spans="21:21" x14ac:dyDescent="0.25">
      <c r="U819" t="s">
        <v>760</v>
      </c>
    </row>
    <row r="820" spans="21:21" x14ac:dyDescent="0.25">
      <c r="U820" t="s">
        <v>762</v>
      </c>
    </row>
    <row r="821" spans="21:21" x14ac:dyDescent="0.25">
      <c r="U821" t="s">
        <v>764</v>
      </c>
    </row>
    <row r="822" spans="21:21" x14ac:dyDescent="0.25">
      <c r="U822" t="s">
        <v>766</v>
      </c>
    </row>
    <row r="823" spans="21:21" x14ac:dyDescent="0.25">
      <c r="U823" t="s">
        <v>768</v>
      </c>
    </row>
    <row r="824" spans="21:21" x14ac:dyDescent="0.25">
      <c r="U824" t="s">
        <v>770</v>
      </c>
    </row>
    <row r="825" spans="21:21" x14ac:dyDescent="0.25">
      <c r="U825" t="s">
        <v>772</v>
      </c>
    </row>
    <row r="826" spans="21:21" x14ac:dyDescent="0.25">
      <c r="U826" t="s">
        <v>774</v>
      </c>
    </row>
    <row r="827" spans="21:21" x14ac:dyDescent="0.25">
      <c r="U827" t="s">
        <v>776</v>
      </c>
    </row>
    <row r="828" spans="21:21" x14ac:dyDescent="0.25">
      <c r="U828" t="s">
        <v>121</v>
      </c>
    </row>
    <row r="829" spans="21:21" x14ac:dyDescent="0.25">
      <c r="U829" t="s">
        <v>778</v>
      </c>
    </row>
    <row r="830" spans="21:21" x14ac:dyDescent="0.25">
      <c r="U830" t="s">
        <v>780</v>
      </c>
    </row>
    <row r="831" spans="21:21" x14ac:dyDescent="0.25">
      <c r="U831" t="s">
        <v>782</v>
      </c>
    </row>
    <row r="832" spans="21:21" x14ac:dyDescent="0.25">
      <c r="U832" t="s">
        <v>784</v>
      </c>
    </row>
    <row r="833" spans="21:21" x14ac:dyDescent="0.25">
      <c r="U833" t="s">
        <v>786</v>
      </c>
    </row>
    <row r="834" spans="21:21" x14ac:dyDescent="0.25">
      <c r="U834" t="s">
        <v>788</v>
      </c>
    </row>
    <row r="835" spans="21:21" x14ac:dyDescent="0.25">
      <c r="U835" t="s">
        <v>790</v>
      </c>
    </row>
    <row r="836" spans="21:21" x14ac:dyDescent="0.25">
      <c r="U836" t="s">
        <v>792</v>
      </c>
    </row>
    <row r="837" spans="21:21" x14ac:dyDescent="0.25">
      <c r="U837" t="s">
        <v>794</v>
      </c>
    </row>
    <row r="838" spans="21:21" x14ac:dyDescent="0.25">
      <c r="U838" t="s">
        <v>796</v>
      </c>
    </row>
    <row r="839" spans="21:21" x14ac:dyDescent="0.25">
      <c r="U839" t="s">
        <v>123</v>
      </c>
    </row>
    <row r="840" spans="21:21" x14ac:dyDescent="0.25">
      <c r="U840" t="s">
        <v>798</v>
      </c>
    </row>
    <row r="841" spans="21:21" x14ac:dyDescent="0.25">
      <c r="U841" t="s">
        <v>800</v>
      </c>
    </row>
    <row r="842" spans="21:21" x14ac:dyDescent="0.25">
      <c r="U842" t="s">
        <v>802</v>
      </c>
    </row>
    <row r="843" spans="21:21" x14ac:dyDescent="0.25">
      <c r="U843" t="s">
        <v>803</v>
      </c>
    </row>
    <row r="844" spans="21:21" x14ac:dyDescent="0.25">
      <c r="U844" t="s">
        <v>805</v>
      </c>
    </row>
    <row r="845" spans="21:21" x14ac:dyDescent="0.25">
      <c r="U845" t="s">
        <v>807</v>
      </c>
    </row>
    <row r="846" spans="21:21" x14ac:dyDescent="0.25">
      <c r="U846" t="s">
        <v>809</v>
      </c>
    </row>
    <row r="847" spans="21:21" x14ac:dyDescent="0.25">
      <c r="U847" t="s">
        <v>811</v>
      </c>
    </row>
    <row r="848" spans="21:21" x14ac:dyDescent="0.25">
      <c r="U848" t="s">
        <v>813</v>
      </c>
    </row>
    <row r="849" spans="21:21" x14ac:dyDescent="0.25">
      <c r="U849" t="s">
        <v>815</v>
      </c>
    </row>
    <row r="850" spans="21:21" x14ac:dyDescent="0.25">
      <c r="U850" t="s">
        <v>125</v>
      </c>
    </row>
    <row r="851" spans="21:21" x14ac:dyDescent="0.25">
      <c r="U851" t="s">
        <v>817</v>
      </c>
    </row>
    <row r="852" spans="21:21" x14ac:dyDescent="0.25">
      <c r="U852" t="s">
        <v>819</v>
      </c>
    </row>
    <row r="853" spans="21:21" x14ac:dyDescent="0.25">
      <c r="U853" t="s">
        <v>821</v>
      </c>
    </row>
    <row r="854" spans="21:21" x14ac:dyDescent="0.25">
      <c r="U854" t="s">
        <v>823</v>
      </c>
    </row>
    <row r="855" spans="21:21" x14ac:dyDescent="0.25">
      <c r="U855" t="s">
        <v>825</v>
      </c>
    </row>
    <row r="856" spans="21:21" x14ac:dyDescent="0.25">
      <c r="U856" t="s">
        <v>827</v>
      </c>
    </row>
    <row r="857" spans="21:21" x14ac:dyDescent="0.25">
      <c r="U857" t="s">
        <v>829</v>
      </c>
    </row>
    <row r="858" spans="21:21" x14ac:dyDescent="0.25">
      <c r="U858" t="s">
        <v>831</v>
      </c>
    </row>
    <row r="859" spans="21:21" x14ac:dyDescent="0.25">
      <c r="U859" t="s">
        <v>833</v>
      </c>
    </row>
    <row r="860" spans="21:21" x14ac:dyDescent="0.25">
      <c r="U860" t="s">
        <v>835</v>
      </c>
    </row>
    <row r="861" spans="21:21" x14ac:dyDescent="0.25">
      <c r="U861" t="s">
        <v>34</v>
      </c>
    </row>
    <row r="862" spans="21:21" x14ac:dyDescent="0.25">
      <c r="U862" t="s">
        <v>127</v>
      </c>
    </row>
    <row r="863" spans="21:21" x14ac:dyDescent="0.25">
      <c r="U863" t="s">
        <v>837</v>
      </c>
    </row>
    <row r="864" spans="21:21" x14ac:dyDescent="0.25">
      <c r="U864" t="s">
        <v>839</v>
      </c>
    </row>
    <row r="865" spans="21:21" x14ac:dyDescent="0.25">
      <c r="U865" t="s">
        <v>841</v>
      </c>
    </row>
    <row r="866" spans="21:21" x14ac:dyDescent="0.25">
      <c r="U866" t="s">
        <v>843</v>
      </c>
    </row>
    <row r="867" spans="21:21" x14ac:dyDescent="0.25">
      <c r="U867" t="s">
        <v>845</v>
      </c>
    </row>
    <row r="868" spans="21:21" x14ac:dyDescent="0.25">
      <c r="U868" t="s">
        <v>847</v>
      </c>
    </row>
    <row r="869" spans="21:21" x14ac:dyDescent="0.25">
      <c r="U869" t="s">
        <v>849</v>
      </c>
    </row>
    <row r="870" spans="21:21" x14ac:dyDescent="0.25">
      <c r="U870" t="s">
        <v>851</v>
      </c>
    </row>
    <row r="871" spans="21:21" x14ac:dyDescent="0.25">
      <c r="U871" t="s">
        <v>853</v>
      </c>
    </row>
    <row r="872" spans="21:21" x14ac:dyDescent="0.25">
      <c r="U872" t="s">
        <v>855</v>
      </c>
    </row>
    <row r="873" spans="21:21" x14ac:dyDescent="0.25">
      <c r="U873" t="s">
        <v>129</v>
      </c>
    </row>
    <row r="874" spans="21:21" x14ac:dyDescent="0.25">
      <c r="U874" t="s">
        <v>857</v>
      </c>
    </row>
    <row r="875" spans="21:21" x14ac:dyDescent="0.25">
      <c r="U875" t="s">
        <v>859</v>
      </c>
    </row>
    <row r="876" spans="21:21" x14ac:dyDescent="0.25">
      <c r="U876" t="s">
        <v>861</v>
      </c>
    </row>
    <row r="877" spans="21:21" x14ac:dyDescent="0.25">
      <c r="U877" t="s">
        <v>863</v>
      </c>
    </row>
    <row r="878" spans="21:21" x14ac:dyDescent="0.25">
      <c r="U878" t="s">
        <v>865</v>
      </c>
    </row>
    <row r="879" spans="21:21" x14ac:dyDescent="0.25">
      <c r="U879" t="s">
        <v>867</v>
      </c>
    </row>
    <row r="880" spans="21:21" x14ac:dyDescent="0.25">
      <c r="U880" t="s">
        <v>869</v>
      </c>
    </row>
    <row r="881" spans="21:21" x14ac:dyDescent="0.25">
      <c r="U881" t="s">
        <v>871</v>
      </c>
    </row>
    <row r="882" spans="21:21" x14ac:dyDescent="0.25">
      <c r="U882" t="s">
        <v>873</v>
      </c>
    </row>
    <row r="883" spans="21:21" x14ac:dyDescent="0.25">
      <c r="U883" t="s">
        <v>875</v>
      </c>
    </row>
    <row r="884" spans="21:21" x14ac:dyDescent="0.25">
      <c r="U884" t="s">
        <v>131</v>
      </c>
    </row>
    <row r="885" spans="21:21" x14ac:dyDescent="0.25">
      <c r="U885" t="s">
        <v>877</v>
      </c>
    </row>
    <row r="886" spans="21:21" x14ac:dyDescent="0.25">
      <c r="U886" t="s">
        <v>879</v>
      </c>
    </row>
    <row r="887" spans="21:21" x14ac:dyDescent="0.25">
      <c r="U887" t="s">
        <v>881</v>
      </c>
    </row>
    <row r="888" spans="21:21" x14ac:dyDescent="0.25">
      <c r="U888" t="s">
        <v>883</v>
      </c>
    </row>
    <row r="889" spans="21:21" x14ac:dyDescent="0.25">
      <c r="U889" t="s">
        <v>885</v>
      </c>
    </row>
    <row r="890" spans="21:21" x14ac:dyDescent="0.25">
      <c r="U890" t="s">
        <v>887</v>
      </c>
    </row>
    <row r="891" spans="21:21" x14ac:dyDescent="0.25">
      <c r="U891" t="s">
        <v>889</v>
      </c>
    </row>
    <row r="892" spans="21:21" x14ac:dyDescent="0.25">
      <c r="U892" t="s">
        <v>891</v>
      </c>
    </row>
    <row r="893" spans="21:21" x14ac:dyDescent="0.25">
      <c r="U893" t="s">
        <v>893</v>
      </c>
    </row>
    <row r="894" spans="21:21" x14ac:dyDescent="0.25">
      <c r="U894" t="s">
        <v>895</v>
      </c>
    </row>
    <row r="895" spans="21:21" x14ac:dyDescent="0.25">
      <c r="U895" t="s">
        <v>133</v>
      </c>
    </row>
    <row r="896" spans="21:21" x14ac:dyDescent="0.25">
      <c r="U896" t="s">
        <v>897</v>
      </c>
    </row>
    <row r="897" spans="21:21" x14ac:dyDescent="0.25">
      <c r="U897" t="s">
        <v>899</v>
      </c>
    </row>
    <row r="898" spans="21:21" x14ac:dyDescent="0.25">
      <c r="U898" t="s">
        <v>901</v>
      </c>
    </row>
    <row r="899" spans="21:21" x14ac:dyDescent="0.25">
      <c r="U899" t="s">
        <v>903</v>
      </c>
    </row>
    <row r="900" spans="21:21" x14ac:dyDescent="0.25">
      <c r="U900" t="s">
        <v>905</v>
      </c>
    </row>
    <row r="901" spans="21:21" x14ac:dyDescent="0.25">
      <c r="U901" t="s">
        <v>907</v>
      </c>
    </row>
    <row r="902" spans="21:21" x14ac:dyDescent="0.25">
      <c r="U902" t="s">
        <v>909</v>
      </c>
    </row>
    <row r="903" spans="21:21" x14ac:dyDescent="0.25">
      <c r="U903" t="s">
        <v>911</v>
      </c>
    </row>
    <row r="904" spans="21:21" x14ac:dyDescent="0.25">
      <c r="U904" t="s">
        <v>913</v>
      </c>
    </row>
    <row r="905" spans="21:21" x14ac:dyDescent="0.25">
      <c r="U905" t="s">
        <v>915</v>
      </c>
    </row>
    <row r="906" spans="21:21" x14ac:dyDescent="0.25">
      <c r="U906" t="s">
        <v>135</v>
      </c>
    </row>
    <row r="907" spans="21:21" x14ac:dyDescent="0.25">
      <c r="U907" t="s">
        <v>916</v>
      </c>
    </row>
    <row r="908" spans="21:21" x14ac:dyDescent="0.25">
      <c r="U908" t="s">
        <v>918</v>
      </c>
    </row>
    <row r="909" spans="21:21" x14ac:dyDescent="0.25">
      <c r="U909" t="s">
        <v>920</v>
      </c>
    </row>
    <row r="910" spans="21:21" x14ac:dyDescent="0.25">
      <c r="U910" t="s">
        <v>922</v>
      </c>
    </row>
    <row r="911" spans="21:21" x14ac:dyDescent="0.25">
      <c r="U911" t="s">
        <v>924</v>
      </c>
    </row>
    <row r="912" spans="21:21" x14ac:dyDescent="0.25">
      <c r="U912" t="s">
        <v>926</v>
      </c>
    </row>
    <row r="913" spans="21:21" x14ac:dyDescent="0.25">
      <c r="U913" t="s">
        <v>928</v>
      </c>
    </row>
    <row r="914" spans="21:21" x14ac:dyDescent="0.25">
      <c r="U914" t="s">
        <v>930</v>
      </c>
    </row>
    <row r="915" spans="21:21" x14ac:dyDescent="0.25">
      <c r="U915" t="s">
        <v>932</v>
      </c>
    </row>
    <row r="916" spans="21:21" x14ac:dyDescent="0.25">
      <c r="U916" t="s">
        <v>934</v>
      </c>
    </row>
    <row r="917" spans="21:21" x14ac:dyDescent="0.25">
      <c r="U917" t="s">
        <v>137</v>
      </c>
    </row>
    <row r="918" spans="21:21" x14ac:dyDescent="0.25">
      <c r="U918" t="s">
        <v>936</v>
      </c>
    </row>
    <row r="919" spans="21:21" x14ac:dyDescent="0.25">
      <c r="U919" t="s">
        <v>938</v>
      </c>
    </row>
    <row r="920" spans="21:21" x14ac:dyDescent="0.25">
      <c r="U920" t="s">
        <v>940</v>
      </c>
    </row>
    <row r="921" spans="21:21" x14ac:dyDescent="0.25">
      <c r="U921" t="s">
        <v>942</v>
      </c>
    </row>
    <row r="922" spans="21:21" x14ac:dyDescent="0.25">
      <c r="U922" t="s">
        <v>944</v>
      </c>
    </row>
    <row r="923" spans="21:21" x14ac:dyDescent="0.25">
      <c r="U923" t="s">
        <v>946</v>
      </c>
    </row>
    <row r="924" spans="21:21" x14ac:dyDescent="0.25">
      <c r="U924" t="s">
        <v>948</v>
      </c>
    </row>
    <row r="925" spans="21:21" x14ac:dyDescent="0.25">
      <c r="U925" t="s">
        <v>950</v>
      </c>
    </row>
    <row r="926" spans="21:21" x14ac:dyDescent="0.25">
      <c r="U926" t="s">
        <v>952</v>
      </c>
    </row>
    <row r="927" spans="21:21" x14ac:dyDescent="0.25">
      <c r="U927" t="s">
        <v>954</v>
      </c>
    </row>
    <row r="928" spans="21:21" x14ac:dyDescent="0.25">
      <c r="U928" t="s">
        <v>139</v>
      </c>
    </row>
    <row r="929" spans="21:21" x14ac:dyDescent="0.25">
      <c r="U929" t="s">
        <v>956</v>
      </c>
    </row>
    <row r="930" spans="21:21" x14ac:dyDescent="0.25">
      <c r="U930" t="s">
        <v>958</v>
      </c>
    </row>
    <row r="931" spans="21:21" x14ac:dyDescent="0.25">
      <c r="U931" t="s">
        <v>960</v>
      </c>
    </row>
    <row r="932" spans="21:21" x14ac:dyDescent="0.25">
      <c r="U932" t="s">
        <v>962</v>
      </c>
    </row>
    <row r="933" spans="21:21" x14ac:dyDescent="0.25">
      <c r="U933" t="s">
        <v>964</v>
      </c>
    </row>
    <row r="934" spans="21:21" x14ac:dyDescent="0.25">
      <c r="U934" t="s">
        <v>966</v>
      </c>
    </row>
    <row r="935" spans="21:21" x14ac:dyDescent="0.25">
      <c r="U935" t="s">
        <v>968</v>
      </c>
    </row>
    <row r="936" spans="21:21" x14ac:dyDescent="0.25">
      <c r="U936" t="s">
        <v>970</v>
      </c>
    </row>
    <row r="937" spans="21:21" x14ac:dyDescent="0.25">
      <c r="U937" t="s">
        <v>972</v>
      </c>
    </row>
    <row r="938" spans="21:21" x14ac:dyDescent="0.25">
      <c r="U938" t="s">
        <v>974</v>
      </c>
    </row>
    <row r="939" spans="21:21" x14ac:dyDescent="0.25">
      <c r="U939" t="s">
        <v>141</v>
      </c>
    </row>
    <row r="940" spans="21:21" x14ac:dyDescent="0.25">
      <c r="U940" t="s">
        <v>976</v>
      </c>
    </row>
    <row r="941" spans="21:21" x14ac:dyDescent="0.25">
      <c r="U941" t="s">
        <v>978</v>
      </c>
    </row>
    <row r="942" spans="21:21" x14ac:dyDescent="0.25">
      <c r="U942" t="s">
        <v>980</v>
      </c>
    </row>
    <row r="943" spans="21:21" x14ac:dyDescent="0.25">
      <c r="U943" t="s">
        <v>982</v>
      </c>
    </row>
    <row r="944" spans="21:21" x14ac:dyDescent="0.25">
      <c r="U944" t="s">
        <v>984</v>
      </c>
    </row>
    <row r="945" spans="21:21" x14ac:dyDescent="0.25">
      <c r="U945" t="s">
        <v>986</v>
      </c>
    </row>
    <row r="946" spans="21:21" x14ac:dyDescent="0.25">
      <c r="U946" t="s">
        <v>988</v>
      </c>
    </row>
    <row r="947" spans="21:21" x14ac:dyDescent="0.25">
      <c r="U947" t="s">
        <v>990</v>
      </c>
    </row>
    <row r="948" spans="21:21" x14ac:dyDescent="0.25">
      <c r="U948" t="s">
        <v>992</v>
      </c>
    </row>
    <row r="949" spans="21:21" x14ac:dyDescent="0.25">
      <c r="U949" t="s">
        <v>994</v>
      </c>
    </row>
    <row r="950" spans="21:21" x14ac:dyDescent="0.25">
      <c r="U950" t="s">
        <v>143</v>
      </c>
    </row>
    <row r="951" spans="21:21" x14ac:dyDescent="0.25">
      <c r="U951" t="s">
        <v>996</v>
      </c>
    </row>
    <row r="952" spans="21:21" x14ac:dyDescent="0.25">
      <c r="U952" t="s">
        <v>998</v>
      </c>
    </row>
    <row r="953" spans="21:21" x14ac:dyDescent="0.25">
      <c r="U953" t="s">
        <v>1000</v>
      </c>
    </row>
    <row r="954" spans="21:21" x14ac:dyDescent="0.25">
      <c r="U954" t="s">
        <v>1002</v>
      </c>
    </row>
    <row r="955" spans="21:21" x14ac:dyDescent="0.25">
      <c r="U955" t="s">
        <v>1004</v>
      </c>
    </row>
    <row r="956" spans="21:21" x14ac:dyDescent="0.25">
      <c r="U956" t="s">
        <v>1006</v>
      </c>
    </row>
    <row r="957" spans="21:21" x14ac:dyDescent="0.25">
      <c r="U957" t="s">
        <v>1008</v>
      </c>
    </row>
    <row r="958" spans="21:21" x14ac:dyDescent="0.25">
      <c r="U958" t="s">
        <v>1010</v>
      </c>
    </row>
    <row r="959" spans="21:21" x14ac:dyDescent="0.25">
      <c r="U959" t="s">
        <v>1012</v>
      </c>
    </row>
    <row r="960" spans="21:21" x14ac:dyDescent="0.25">
      <c r="U960" t="s">
        <v>1014</v>
      </c>
    </row>
    <row r="961" spans="21:21" x14ac:dyDescent="0.25">
      <c r="U961" t="s">
        <v>145</v>
      </c>
    </row>
    <row r="962" spans="21:21" x14ac:dyDescent="0.25">
      <c r="U962" t="s">
        <v>1016</v>
      </c>
    </row>
    <row r="963" spans="21:21" x14ac:dyDescent="0.25">
      <c r="U963" t="s">
        <v>1018</v>
      </c>
    </row>
    <row r="964" spans="21:21" x14ac:dyDescent="0.25">
      <c r="U964" t="s">
        <v>1020</v>
      </c>
    </row>
    <row r="965" spans="21:21" x14ac:dyDescent="0.25">
      <c r="U965" t="s">
        <v>1022</v>
      </c>
    </row>
    <row r="966" spans="21:21" x14ac:dyDescent="0.25">
      <c r="U966" t="s">
        <v>1024</v>
      </c>
    </row>
    <row r="967" spans="21:21" x14ac:dyDescent="0.25">
      <c r="U967" t="s">
        <v>1026</v>
      </c>
    </row>
    <row r="968" spans="21:21" x14ac:dyDescent="0.25">
      <c r="U968" t="s">
        <v>1028</v>
      </c>
    </row>
    <row r="969" spans="21:21" x14ac:dyDescent="0.25">
      <c r="U969" t="s">
        <v>1030</v>
      </c>
    </row>
    <row r="970" spans="21:21" x14ac:dyDescent="0.25">
      <c r="U970" t="s">
        <v>1032</v>
      </c>
    </row>
    <row r="971" spans="21:21" x14ac:dyDescent="0.25">
      <c r="U971" t="s">
        <v>1034</v>
      </c>
    </row>
    <row r="972" spans="21:21" x14ac:dyDescent="0.25">
      <c r="U972" t="s">
        <v>40</v>
      </c>
    </row>
    <row r="973" spans="21:21" x14ac:dyDescent="0.25">
      <c r="U973" t="s">
        <v>147</v>
      </c>
    </row>
    <row r="974" spans="21:21" x14ac:dyDescent="0.25">
      <c r="U974" t="s">
        <v>1036</v>
      </c>
    </row>
    <row r="975" spans="21:21" x14ac:dyDescent="0.25">
      <c r="U975" t="s">
        <v>1038</v>
      </c>
    </row>
    <row r="976" spans="21:21" x14ac:dyDescent="0.25">
      <c r="U976" t="s">
        <v>1040</v>
      </c>
    </row>
    <row r="977" spans="21:21" x14ac:dyDescent="0.25">
      <c r="U977" t="s">
        <v>1042</v>
      </c>
    </row>
    <row r="978" spans="21:21" x14ac:dyDescent="0.25">
      <c r="U978" t="s">
        <v>1044</v>
      </c>
    </row>
    <row r="979" spans="21:21" x14ac:dyDescent="0.25">
      <c r="U979" t="s">
        <v>1046</v>
      </c>
    </row>
    <row r="980" spans="21:21" x14ac:dyDescent="0.25">
      <c r="U980" t="s">
        <v>1048</v>
      </c>
    </row>
    <row r="981" spans="21:21" x14ac:dyDescent="0.25">
      <c r="U981" t="s">
        <v>1050</v>
      </c>
    </row>
    <row r="982" spans="21:21" x14ac:dyDescent="0.25">
      <c r="U982" t="s">
        <v>1052</v>
      </c>
    </row>
    <row r="983" spans="21:21" x14ac:dyDescent="0.25">
      <c r="U983" t="s">
        <v>1054</v>
      </c>
    </row>
    <row r="984" spans="21:21" x14ac:dyDescent="0.25">
      <c r="U984" t="s">
        <v>149</v>
      </c>
    </row>
    <row r="985" spans="21:21" x14ac:dyDescent="0.25">
      <c r="U985" t="s">
        <v>1056</v>
      </c>
    </row>
    <row r="986" spans="21:21" x14ac:dyDescent="0.25">
      <c r="U986" t="s">
        <v>1058</v>
      </c>
    </row>
    <row r="987" spans="21:21" x14ac:dyDescent="0.25">
      <c r="U987" t="s">
        <v>1060</v>
      </c>
    </row>
    <row r="988" spans="21:21" x14ac:dyDescent="0.25">
      <c r="U988" t="s">
        <v>1062</v>
      </c>
    </row>
    <row r="989" spans="21:21" x14ac:dyDescent="0.25">
      <c r="U989" t="s">
        <v>1064</v>
      </c>
    </row>
    <row r="990" spans="21:21" x14ac:dyDescent="0.25">
      <c r="U990" t="s">
        <v>1066</v>
      </c>
    </row>
    <row r="991" spans="21:21" x14ac:dyDescent="0.25">
      <c r="U991" t="s">
        <v>1068</v>
      </c>
    </row>
    <row r="992" spans="21:21" x14ac:dyDescent="0.25">
      <c r="U992" t="s">
        <v>1070</v>
      </c>
    </row>
    <row r="993" spans="21:21" x14ac:dyDescent="0.25">
      <c r="U993" t="s">
        <v>1072</v>
      </c>
    </row>
    <row r="994" spans="21:21" x14ac:dyDescent="0.25">
      <c r="U994" t="s">
        <v>1074</v>
      </c>
    </row>
    <row r="995" spans="21:21" x14ac:dyDescent="0.25">
      <c r="U995" t="s">
        <v>150</v>
      </c>
    </row>
    <row r="996" spans="21:21" x14ac:dyDescent="0.25">
      <c r="U996" t="s">
        <v>1076</v>
      </c>
    </row>
    <row r="997" spans="21:21" x14ac:dyDescent="0.25">
      <c r="U997" t="s">
        <v>1078</v>
      </c>
    </row>
    <row r="998" spans="21:21" x14ac:dyDescent="0.25">
      <c r="U998" t="s">
        <v>1080</v>
      </c>
    </row>
    <row r="999" spans="21:21" x14ac:dyDescent="0.25">
      <c r="U999" t="s">
        <v>1082</v>
      </c>
    </row>
    <row r="1000" spans="21:21" x14ac:dyDescent="0.25">
      <c r="U1000" t="s">
        <v>1084</v>
      </c>
    </row>
    <row r="1001" spans="21:21" x14ac:dyDescent="0.25">
      <c r="U1001" t="s">
        <v>1086</v>
      </c>
    </row>
    <row r="1002" spans="21:21" x14ac:dyDescent="0.25">
      <c r="U1002" t="s">
        <v>1088</v>
      </c>
    </row>
    <row r="1003" spans="21:21" x14ac:dyDescent="0.25">
      <c r="U1003" t="s">
        <v>1090</v>
      </c>
    </row>
    <row r="1004" spans="21:21" x14ac:dyDescent="0.25">
      <c r="U1004" t="s">
        <v>1092</v>
      </c>
    </row>
    <row r="1005" spans="21:21" x14ac:dyDescent="0.25">
      <c r="U1005" t="s">
        <v>1094</v>
      </c>
    </row>
    <row r="1006" spans="21:21" x14ac:dyDescent="0.25">
      <c r="U1006" t="s">
        <v>152</v>
      </c>
    </row>
    <row r="1007" spans="21:21" x14ac:dyDescent="0.25">
      <c r="U1007" t="s">
        <v>1096</v>
      </c>
    </row>
    <row r="1008" spans="21:21" x14ac:dyDescent="0.25">
      <c r="U1008" t="s">
        <v>1098</v>
      </c>
    </row>
    <row r="1009" spans="21:21" x14ac:dyDescent="0.25">
      <c r="U1009" t="s">
        <v>1100</v>
      </c>
    </row>
    <row r="1010" spans="21:21" x14ac:dyDescent="0.25">
      <c r="U1010" t="s">
        <v>1102</v>
      </c>
    </row>
    <row r="1011" spans="21:21" x14ac:dyDescent="0.25">
      <c r="U1011" t="s">
        <v>1104</v>
      </c>
    </row>
    <row r="1012" spans="21:21" x14ac:dyDescent="0.25">
      <c r="U1012" t="s">
        <v>1106</v>
      </c>
    </row>
    <row r="1013" spans="21:21" x14ac:dyDescent="0.25">
      <c r="U1013" t="s">
        <v>1108</v>
      </c>
    </row>
    <row r="1014" spans="21:21" x14ac:dyDescent="0.25">
      <c r="U1014" t="s">
        <v>1110</v>
      </c>
    </row>
    <row r="1015" spans="21:21" x14ac:dyDescent="0.25">
      <c r="U1015" t="s">
        <v>1112</v>
      </c>
    </row>
    <row r="1016" spans="21:21" x14ac:dyDescent="0.25">
      <c r="U1016" t="s">
        <v>1114</v>
      </c>
    </row>
    <row r="1017" spans="21:21" x14ac:dyDescent="0.25">
      <c r="U1017" t="s">
        <v>154</v>
      </c>
    </row>
    <row r="1018" spans="21:21" x14ac:dyDescent="0.25">
      <c r="U1018" t="s">
        <v>1116</v>
      </c>
    </row>
    <row r="1019" spans="21:21" x14ac:dyDescent="0.25">
      <c r="U1019" t="s">
        <v>1118</v>
      </c>
    </row>
    <row r="1020" spans="21:21" x14ac:dyDescent="0.25">
      <c r="U1020" t="s">
        <v>1120</v>
      </c>
    </row>
    <row r="1021" spans="21:21" x14ac:dyDescent="0.25">
      <c r="U1021" t="s">
        <v>1122</v>
      </c>
    </row>
    <row r="1022" spans="21:21" x14ac:dyDescent="0.25">
      <c r="U1022" t="s">
        <v>1124</v>
      </c>
    </row>
    <row r="1023" spans="21:21" x14ac:dyDescent="0.25">
      <c r="U1023" t="s">
        <v>1126</v>
      </c>
    </row>
    <row r="1024" spans="21:21" x14ac:dyDescent="0.25">
      <c r="U1024" t="s">
        <v>1128</v>
      </c>
    </row>
    <row r="1025" spans="21:21" x14ac:dyDescent="0.25">
      <c r="U1025" t="s">
        <v>1130</v>
      </c>
    </row>
    <row r="1026" spans="21:21" x14ac:dyDescent="0.25">
      <c r="U1026" t="s">
        <v>1132</v>
      </c>
    </row>
    <row r="1027" spans="21:21" x14ac:dyDescent="0.25">
      <c r="U1027" t="s">
        <v>1134</v>
      </c>
    </row>
    <row r="1028" spans="21:21" x14ac:dyDescent="0.25">
      <c r="U1028" t="s">
        <v>156</v>
      </c>
    </row>
    <row r="1029" spans="21:21" x14ac:dyDescent="0.25">
      <c r="U1029" t="s">
        <v>1136</v>
      </c>
    </row>
    <row r="1030" spans="21:21" x14ac:dyDescent="0.25">
      <c r="U1030" t="s">
        <v>1138</v>
      </c>
    </row>
    <row r="1031" spans="21:21" x14ac:dyDescent="0.25">
      <c r="U1031" t="s">
        <v>1139</v>
      </c>
    </row>
    <row r="1032" spans="21:21" x14ac:dyDescent="0.25">
      <c r="U1032" t="s">
        <v>1141</v>
      </c>
    </row>
    <row r="1033" spans="21:21" x14ac:dyDescent="0.25">
      <c r="U1033" t="s">
        <v>1143</v>
      </c>
    </row>
    <row r="1034" spans="21:21" x14ac:dyDescent="0.25">
      <c r="U1034" t="s">
        <v>1145</v>
      </c>
    </row>
    <row r="1035" spans="21:21" x14ac:dyDescent="0.25">
      <c r="U1035" t="s">
        <v>1147</v>
      </c>
    </row>
    <row r="1036" spans="21:21" x14ac:dyDescent="0.25">
      <c r="U1036" t="s">
        <v>1149</v>
      </c>
    </row>
    <row r="1037" spans="21:21" x14ac:dyDescent="0.25">
      <c r="U1037" t="s">
        <v>1151</v>
      </c>
    </row>
    <row r="1038" spans="21:21" x14ac:dyDescent="0.25">
      <c r="U1038" t="s">
        <v>1153</v>
      </c>
    </row>
    <row r="1039" spans="21:21" x14ac:dyDescent="0.25">
      <c r="U1039" t="s">
        <v>157</v>
      </c>
    </row>
    <row r="1040" spans="21:21" x14ac:dyDescent="0.25">
      <c r="U1040" t="s">
        <v>1155</v>
      </c>
    </row>
    <row r="1041" spans="21:21" x14ac:dyDescent="0.25">
      <c r="U1041" t="s">
        <v>1157</v>
      </c>
    </row>
    <row r="1042" spans="21:21" x14ac:dyDescent="0.25">
      <c r="U1042" t="s">
        <v>1159</v>
      </c>
    </row>
    <row r="1043" spans="21:21" x14ac:dyDescent="0.25">
      <c r="U1043" t="s">
        <v>1161</v>
      </c>
    </row>
    <row r="1044" spans="21:21" x14ac:dyDescent="0.25">
      <c r="U1044" t="s">
        <v>1163</v>
      </c>
    </row>
    <row r="1045" spans="21:21" x14ac:dyDescent="0.25">
      <c r="U1045" t="s">
        <v>1165</v>
      </c>
    </row>
    <row r="1046" spans="21:21" x14ac:dyDescent="0.25">
      <c r="U1046" t="s">
        <v>1167</v>
      </c>
    </row>
    <row r="1047" spans="21:21" x14ac:dyDescent="0.25">
      <c r="U1047" t="s">
        <v>1169</v>
      </c>
    </row>
    <row r="1048" spans="21:21" x14ac:dyDescent="0.25">
      <c r="U1048" t="s">
        <v>1171</v>
      </c>
    </row>
    <row r="1049" spans="21:21" x14ac:dyDescent="0.25">
      <c r="U1049" t="s">
        <v>1173</v>
      </c>
    </row>
    <row r="1050" spans="21:21" x14ac:dyDescent="0.25">
      <c r="U1050" t="s">
        <v>159</v>
      </c>
    </row>
    <row r="1051" spans="21:21" x14ac:dyDescent="0.25">
      <c r="U1051" t="s">
        <v>1175</v>
      </c>
    </row>
    <row r="1052" spans="21:21" x14ac:dyDescent="0.25">
      <c r="U1052" t="s">
        <v>1177</v>
      </c>
    </row>
    <row r="1053" spans="21:21" x14ac:dyDescent="0.25">
      <c r="U1053" t="s">
        <v>1179</v>
      </c>
    </row>
    <row r="1054" spans="21:21" x14ac:dyDescent="0.25">
      <c r="U1054" t="s">
        <v>1181</v>
      </c>
    </row>
    <row r="1055" spans="21:21" x14ac:dyDescent="0.25">
      <c r="U1055" t="s">
        <v>1183</v>
      </c>
    </row>
    <row r="1056" spans="21:21" x14ac:dyDescent="0.25">
      <c r="U1056" t="s">
        <v>1185</v>
      </c>
    </row>
    <row r="1057" spans="21:21" x14ac:dyDescent="0.25">
      <c r="U1057" t="s">
        <v>1187</v>
      </c>
    </row>
    <row r="1058" spans="21:21" x14ac:dyDescent="0.25">
      <c r="U1058" t="s">
        <v>1189</v>
      </c>
    </row>
    <row r="1059" spans="21:21" x14ac:dyDescent="0.25">
      <c r="U1059" t="s">
        <v>1191</v>
      </c>
    </row>
    <row r="1060" spans="21:21" x14ac:dyDescent="0.25">
      <c r="U1060" t="s">
        <v>1193</v>
      </c>
    </row>
    <row r="1061" spans="21:21" x14ac:dyDescent="0.25">
      <c r="U1061" t="s">
        <v>161</v>
      </c>
    </row>
    <row r="1062" spans="21:21" x14ac:dyDescent="0.25">
      <c r="U1062" t="s">
        <v>1195</v>
      </c>
    </row>
    <row r="1063" spans="21:21" x14ac:dyDescent="0.25">
      <c r="U1063" t="s">
        <v>1197</v>
      </c>
    </row>
    <row r="1064" spans="21:21" x14ac:dyDescent="0.25">
      <c r="U1064" t="s">
        <v>1199</v>
      </c>
    </row>
    <row r="1065" spans="21:21" x14ac:dyDescent="0.25">
      <c r="U1065" t="s">
        <v>1201</v>
      </c>
    </row>
    <row r="1066" spans="21:21" x14ac:dyDescent="0.25">
      <c r="U1066" t="s">
        <v>1203</v>
      </c>
    </row>
    <row r="1067" spans="21:21" x14ac:dyDescent="0.25">
      <c r="U1067" t="s">
        <v>1205</v>
      </c>
    </row>
    <row r="1068" spans="21:21" x14ac:dyDescent="0.25">
      <c r="U1068" t="s">
        <v>1207</v>
      </c>
    </row>
    <row r="1069" spans="21:21" x14ac:dyDescent="0.25">
      <c r="U1069" t="s">
        <v>1208</v>
      </c>
    </row>
    <row r="1070" spans="21:21" x14ac:dyDescent="0.25">
      <c r="U1070" t="s">
        <v>1210</v>
      </c>
    </row>
    <row r="1071" spans="21:21" x14ac:dyDescent="0.25">
      <c r="U1071" t="s">
        <v>1212</v>
      </c>
    </row>
    <row r="1072" spans="21:21" x14ac:dyDescent="0.25">
      <c r="U1072" t="s">
        <v>163</v>
      </c>
    </row>
    <row r="1073" spans="21:21" x14ac:dyDescent="0.25">
      <c r="U1073" t="s">
        <v>1214</v>
      </c>
    </row>
    <row r="1074" spans="21:21" x14ac:dyDescent="0.25">
      <c r="U1074" t="s">
        <v>1216</v>
      </c>
    </row>
    <row r="1075" spans="21:21" x14ac:dyDescent="0.25">
      <c r="U1075" t="s">
        <v>1218</v>
      </c>
    </row>
    <row r="1076" spans="21:21" x14ac:dyDescent="0.25">
      <c r="U1076" t="s">
        <v>1220</v>
      </c>
    </row>
    <row r="1077" spans="21:21" x14ac:dyDescent="0.25">
      <c r="U1077" t="s">
        <v>1222</v>
      </c>
    </row>
    <row r="1078" spans="21:21" x14ac:dyDescent="0.25">
      <c r="U1078" t="s">
        <v>1224</v>
      </c>
    </row>
    <row r="1079" spans="21:21" x14ac:dyDescent="0.25">
      <c r="U1079" t="s">
        <v>1226</v>
      </c>
    </row>
    <row r="1080" spans="21:21" x14ac:dyDescent="0.25">
      <c r="U1080" t="s">
        <v>1228</v>
      </c>
    </row>
    <row r="1081" spans="21:21" x14ac:dyDescent="0.25">
      <c r="U1081" t="s">
        <v>1230</v>
      </c>
    </row>
    <row r="1082" spans="21:21" x14ac:dyDescent="0.25">
      <c r="U1082" t="s">
        <v>1232</v>
      </c>
    </row>
    <row r="1083" spans="21:21" x14ac:dyDescent="0.25">
      <c r="U1083" t="s">
        <v>43</v>
      </c>
    </row>
    <row r="1084" spans="21:21" x14ac:dyDescent="0.25">
      <c r="U1084" t="s">
        <v>165</v>
      </c>
    </row>
    <row r="1085" spans="21:21" x14ac:dyDescent="0.25">
      <c r="U1085" t="s">
        <v>1234</v>
      </c>
    </row>
    <row r="1086" spans="21:21" x14ac:dyDescent="0.25">
      <c r="U1086" t="s">
        <v>1236</v>
      </c>
    </row>
    <row r="1087" spans="21:21" x14ac:dyDescent="0.25">
      <c r="U1087" t="s">
        <v>1238</v>
      </c>
    </row>
    <row r="1088" spans="21:21" x14ac:dyDescent="0.25">
      <c r="U1088" t="s">
        <v>1240</v>
      </c>
    </row>
    <row r="1089" spans="21:21" x14ac:dyDescent="0.25">
      <c r="U1089" t="s">
        <v>1242</v>
      </c>
    </row>
    <row r="1090" spans="21:21" x14ac:dyDescent="0.25">
      <c r="U1090" t="s">
        <v>1244</v>
      </c>
    </row>
    <row r="1091" spans="21:21" x14ac:dyDescent="0.25">
      <c r="U1091" t="s">
        <v>1246</v>
      </c>
    </row>
    <row r="1092" spans="21:21" x14ac:dyDescent="0.25">
      <c r="U1092" t="s">
        <v>1248</v>
      </c>
    </row>
    <row r="1093" spans="21:21" x14ac:dyDescent="0.25">
      <c r="U1093" t="s">
        <v>1250</v>
      </c>
    </row>
    <row r="1094" spans="21:21" x14ac:dyDescent="0.25">
      <c r="U1094" t="s">
        <v>1252</v>
      </c>
    </row>
    <row r="1095" spans="21:21" x14ac:dyDescent="0.25">
      <c r="U1095" t="s">
        <v>167</v>
      </c>
    </row>
    <row r="1096" spans="21:21" x14ac:dyDescent="0.25">
      <c r="U1096" t="s">
        <v>1254</v>
      </c>
    </row>
    <row r="1097" spans="21:21" x14ac:dyDescent="0.25">
      <c r="U1097" t="s">
        <v>1256</v>
      </c>
    </row>
    <row r="1098" spans="21:21" x14ac:dyDescent="0.25">
      <c r="U1098" t="s">
        <v>1258</v>
      </c>
    </row>
    <row r="1099" spans="21:21" x14ac:dyDescent="0.25">
      <c r="U1099" t="s">
        <v>1260</v>
      </c>
    </row>
    <row r="1100" spans="21:21" x14ac:dyDescent="0.25">
      <c r="U1100" t="s">
        <v>1262</v>
      </c>
    </row>
    <row r="1101" spans="21:21" x14ac:dyDescent="0.25">
      <c r="U1101" t="s">
        <v>1264</v>
      </c>
    </row>
    <row r="1102" spans="21:21" x14ac:dyDescent="0.25">
      <c r="U1102" t="s">
        <v>1266</v>
      </c>
    </row>
    <row r="1103" spans="21:21" x14ac:dyDescent="0.25">
      <c r="U1103" t="s">
        <v>1268</v>
      </c>
    </row>
    <row r="1104" spans="21:21" x14ac:dyDescent="0.25">
      <c r="U1104" t="s">
        <v>1270</v>
      </c>
    </row>
    <row r="1105" spans="21:21" x14ac:dyDescent="0.25">
      <c r="U1105" t="s">
        <v>1272</v>
      </c>
    </row>
    <row r="1106" spans="21:21" x14ac:dyDescent="0.25">
      <c r="U1106" t="s">
        <v>169</v>
      </c>
    </row>
    <row r="1107" spans="21:21" x14ac:dyDescent="0.25">
      <c r="U1107" t="s">
        <v>1274</v>
      </c>
    </row>
    <row r="1108" spans="21:21" x14ac:dyDescent="0.25">
      <c r="U1108" t="s">
        <v>1276</v>
      </c>
    </row>
    <row r="1109" spans="21:21" x14ac:dyDescent="0.25">
      <c r="U1109" t="s">
        <v>1278</v>
      </c>
    </row>
    <row r="1110" spans="21:21" x14ac:dyDescent="0.25">
      <c r="U1110" t="s">
        <v>1280</v>
      </c>
    </row>
    <row r="1111" spans="21:21" x14ac:dyDescent="0.25">
      <c r="U1111" t="s">
        <v>1281</v>
      </c>
    </row>
    <row r="1112" spans="21:21" x14ac:dyDescent="0.25">
      <c r="U1112" t="s">
        <v>1283</v>
      </c>
    </row>
    <row r="1113" spans="21:21" x14ac:dyDescent="0.25">
      <c r="U1113" t="s">
        <v>1285</v>
      </c>
    </row>
    <row r="1114" spans="21:21" x14ac:dyDescent="0.25">
      <c r="U1114" t="s">
        <v>1287</v>
      </c>
    </row>
    <row r="1115" spans="21:21" x14ac:dyDescent="0.25">
      <c r="U1115" t="s">
        <v>1289</v>
      </c>
    </row>
    <row r="1116" spans="21:21" x14ac:dyDescent="0.25">
      <c r="U1116" t="s">
        <v>1291</v>
      </c>
    </row>
    <row r="1117" spans="21:21" x14ac:dyDescent="0.25">
      <c r="U1117" t="s">
        <v>171</v>
      </c>
    </row>
    <row r="1118" spans="21:21" x14ac:dyDescent="0.25">
      <c r="U1118" t="s">
        <v>1293</v>
      </c>
    </row>
    <row r="1119" spans="21:21" x14ac:dyDescent="0.25">
      <c r="U1119" t="s">
        <v>1295</v>
      </c>
    </row>
    <row r="1120" spans="21:21" x14ac:dyDescent="0.25">
      <c r="U1120" t="s">
        <v>1297</v>
      </c>
    </row>
    <row r="1121" spans="21:21" x14ac:dyDescent="0.25">
      <c r="U1121" t="s">
        <v>1299</v>
      </c>
    </row>
    <row r="1122" spans="21:21" x14ac:dyDescent="0.25">
      <c r="U1122" t="s">
        <v>1301</v>
      </c>
    </row>
    <row r="1123" spans="21:21" x14ac:dyDescent="0.25">
      <c r="U1123" t="s">
        <v>1303</v>
      </c>
    </row>
    <row r="1124" spans="21:21" x14ac:dyDescent="0.25">
      <c r="U1124" t="s">
        <v>1305</v>
      </c>
    </row>
    <row r="1125" spans="21:21" x14ac:dyDescent="0.25">
      <c r="U1125" t="s">
        <v>1307</v>
      </c>
    </row>
    <row r="1126" spans="21:21" x14ac:dyDescent="0.25">
      <c r="U1126" t="s">
        <v>1309</v>
      </c>
    </row>
    <row r="1127" spans="21:21" x14ac:dyDescent="0.25">
      <c r="U1127" t="s">
        <v>1311</v>
      </c>
    </row>
    <row r="1128" spans="21:21" x14ac:dyDescent="0.25">
      <c r="U1128" t="s">
        <v>173</v>
      </c>
    </row>
    <row r="1129" spans="21:21" x14ac:dyDescent="0.25">
      <c r="U1129" t="s">
        <v>1313</v>
      </c>
    </row>
    <row r="1130" spans="21:21" x14ac:dyDescent="0.25">
      <c r="U1130" t="s">
        <v>1315</v>
      </c>
    </row>
    <row r="1131" spans="21:21" x14ac:dyDescent="0.25">
      <c r="U1131" t="s">
        <v>1317</v>
      </c>
    </row>
    <row r="1132" spans="21:21" x14ac:dyDescent="0.25">
      <c r="U1132" t="s">
        <v>1319</v>
      </c>
    </row>
    <row r="1133" spans="21:21" x14ac:dyDescent="0.25">
      <c r="U1133" t="s">
        <v>1321</v>
      </c>
    </row>
    <row r="1134" spans="21:21" x14ac:dyDescent="0.25">
      <c r="U1134" t="s">
        <v>1323</v>
      </c>
    </row>
    <row r="1135" spans="21:21" x14ac:dyDescent="0.25">
      <c r="U1135" t="s">
        <v>1325</v>
      </c>
    </row>
    <row r="1136" spans="21:21" x14ac:dyDescent="0.25">
      <c r="U1136" t="s">
        <v>1326</v>
      </c>
    </row>
    <row r="1137" spans="21:21" x14ac:dyDescent="0.25">
      <c r="U1137" t="s">
        <v>1328</v>
      </c>
    </row>
    <row r="1138" spans="21:21" x14ac:dyDescent="0.25">
      <c r="U1138" t="s">
        <v>1330</v>
      </c>
    </row>
    <row r="1139" spans="21:21" x14ac:dyDescent="0.25">
      <c r="U1139" t="s">
        <v>175</v>
      </c>
    </row>
    <row r="1140" spans="21:21" x14ac:dyDescent="0.25">
      <c r="U1140" t="s">
        <v>1332</v>
      </c>
    </row>
    <row r="1141" spans="21:21" x14ac:dyDescent="0.25">
      <c r="U1141" t="s">
        <v>1334</v>
      </c>
    </row>
    <row r="1142" spans="21:21" x14ac:dyDescent="0.25">
      <c r="U1142" t="s">
        <v>1336</v>
      </c>
    </row>
    <row r="1143" spans="21:21" x14ac:dyDescent="0.25">
      <c r="U1143" t="s">
        <v>1338</v>
      </c>
    </row>
    <row r="1144" spans="21:21" x14ac:dyDescent="0.25">
      <c r="U1144" t="s">
        <v>1340</v>
      </c>
    </row>
    <row r="1145" spans="21:21" x14ac:dyDescent="0.25">
      <c r="U1145" t="s">
        <v>1342</v>
      </c>
    </row>
    <row r="1146" spans="21:21" x14ac:dyDescent="0.25">
      <c r="U1146" t="s">
        <v>1344</v>
      </c>
    </row>
    <row r="1147" spans="21:21" x14ac:dyDescent="0.25">
      <c r="U1147" t="s">
        <v>1346</v>
      </c>
    </row>
    <row r="1148" spans="21:21" x14ac:dyDescent="0.25">
      <c r="U1148" t="s">
        <v>1348</v>
      </c>
    </row>
    <row r="1149" spans="21:21" x14ac:dyDescent="0.25">
      <c r="U1149" t="s">
        <v>1350</v>
      </c>
    </row>
    <row r="1150" spans="21:21" x14ac:dyDescent="0.25">
      <c r="U1150" t="s">
        <v>177</v>
      </c>
    </row>
    <row r="1151" spans="21:21" x14ac:dyDescent="0.25">
      <c r="U1151" t="s">
        <v>1352</v>
      </c>
    </row>
    <row r="1152" spans="21:21" x14ac:dyDescent="0.25">
      <c r="U1152" t="s">
        <v>1354</v>
      </c>
    </row>
    <row r="1153" spans="21:21" x14ac:dyDescent="0.25">
      <c r="U1153" t="s">
        <v>1356</v>
      </c>
    </row>
    <row r="1154" spans="21:21" x14ac:dyDescent="0.25">
      <c r="U1154" t="s">
        <v>1358</v>
      </c>
    </row>
    <row r="1155" spans="21:21" x14ac:dyDescent="0.25">
      <c r="U1155" t="s">
        <v>1360</v>
      </c>
    </row>
    <row r="1156" spans="21:21" x14ac:dyDescent="0.25">
      <c r="U1156" t="s">
        <v>1362</v>
      </c>
    </row>
    <row r="1157" spans="21:21" x14ac:dyDescent="0.25">
      <c r="U1157" t="s">
        <v>1364</v>
      </c>
    </row>
    <row r="1158" spans="21:21" x14ac:dyDescent="0.25">
      <c r="U1158" t="s">
        <v>1366</v>
      </c>
    </row>
    <row r="1159" spans="21:21" x14ac:dyDescent="0.25">
      <c r="U1159" t="s">
        <v>1368</v>
      </c>
    </row>
    <row r="1160" spans="21:21" x14ac:dyDescent="0.25">
      <c r="U1160" t="s">
        <v>1370</v>
      </c>
    </row>
    <row r="1161" spans="21:21" x14ac:dyDescent="0.25">
      <c r="U1161" t="s">
        <v>179</v>
      </c>
    </row>
    <row r="1162" spans="21:21" x14ac:dyDescent="0.25">
      <c r="U1162" t="s">
        <v>1372</v>
      </c>
    </row>
    <row r="1163" spans="21:21" x14ac:dyDescent="0.25">
      <c r="U1163" t="s">
        <v>1374</v>
      </c>
    </row>
    <row r="1164" spans="21:21" x14ac:dyDescent="0.25">
      <c r="U1164" t="s">
        <v>1376</v>
      </c>
    </row>
    <row r="1165" spans="21:21" x14ac:dyDescent="0.25">
      <c r="U1165" t="s">
        <v>1378</v>
      </c>
    </row>
    <row r="1166" spans="21:21" x14ac:dyDescent="0.25">
      <c r="U1166" t="s">
        <v>1380</v>
      </c>
    </row>
    <row r="1167" spans="21:21" x14ac:dyDescent="0.25">
      <c r="U1167" t="s">
        <v>1382</v>
      </c>
    </row>
    <row r="1168" spans="21:21" x14ac:dyDescent="0.25">
      <c r="U1168" t="s">
        <v>1384</v>
      </c>
    </row>
    <row r="1169" spans="21:21" x14ac:dyDescent="0.25">
      <c r="U1169" t="s">
        <v>1386</v>
      </c>
    </row>
    <row r="1170" spans="21:21" x14ac:dyDescent="0.25">
      <c r="U1170" t="s">
        <v>1388</v>
      </c>
    </row>
    <row r="1171" spans="21:21" x14ac:dyDescent="0.25">
      <c r="U1171" t="s">
        <v>1390</v>
      </c>
    </row>
    <row r="1172" spans="21:21" x14ac:dyDescent="0.25">
      <c r="U1172" t="s">
        <v>181</v>
      </c>
    </row>
    <row r="1173" spans="21:21" x14ac:dyDescent="0.25">
      <c r="U1173" t="s">
        <v>1392</v>
      </c>
    </row>
    <row r="1174" spans="21:21" x14ac:dyDescent="0.25">
      <c r="U1174" t="s">
        <v>1394</v>
      </c>
    </row>
    <row r="1175" spans="21:21" x14ac:dyDescent="0.25">
      <c r="U1175" t="s">
        <v>1396</v>
      </c>
    </row>
    <row r="1176" spans="21:21" x14ac:dyDescent="0.25">
      <c r="U1176" t="s">
        <v>1398</v>
      </c>
    </row>
    <row r="1177" spans="21:21" x14ac:dyDescent="0.25">
      <c r="U1177" t="s">
        <v>1400</v>
      </c>
    </row>
    <row r="1178" spans="21:21" x14ac:dyDescent="0.25">
      <c r="U1178" t="s">
        <v>1402</v>
      </c>
    </row>
    <row r="1179" spans="21:21" x14ac:dyDescent="0.25">
      <c r="U1179" t="s">
        <v>1404</v>
      </c>
    </row>
    <row r="1180" spans="21:21" x14ac:dyDescent="0.25">
      <c r="U1180" t="s">
        <v>1406</v>
      </c>
    </row>
    <row r="1181" spans="21:21" x14ac:dyDescent="0.25">
      <c r="U1181" t="s">
        <v>1408</v>
      </c>
    </row>
    <row r="1182" spans="21:21" x14ac:dyDescent="0.25">
      <c r="U1182" t="s">
        <v>1410</v>
      </c>
    </row>
    <row r="1183" spans="21:21" x14ac:dyDescent="0.25">
      <c r="U1183" t="s">
        <v>183</v>
      </c>
    </row>
    <row r="1184" spans="21:21" x14ac:dyDescent="0.25">
      <c r="U1184" t="s">
        <v>1412</v>
      </c>
    </row>
    <row r="1185" spans="21:21" x14ac:dyDescent="0.25">
      <c r="U1185" t="s">
        <v>1414</v>
      </c>
    </row>
    <row r="1186" spans="21:21" x14ac:dyDescent="0.25">
      <c r="U1186" t="s">
        <v>1416</v>
      </c>
    </row>
    <row r="1187" spans="21:21" x14ac:dyDescent="0.25">
      <c r="U1187" t="s">
        <v>1418</v>
      </c>
    </row>
    <row r="1188" spans="21:21" x14ac:dyDescent="0.25">
      <c r="U1188" t="s">
        <v>1420</v>
      </c>
    </row>
    <row r="1189" spans="21:21" x14ac:dyDescent="0.25">
      <c r="U1189" t="s">
        <v>1422</v>
      </c>
    </row>
    <row r="1190" spans="21:21" x14ac:dyDescent="0.25">
      <c r="U1190" t="s">
        <v>1424</v>
      </c>
    </row>
    <row r="1191" spans="21:21" x14ac:dyDescent="0.25">
      <c r="U1191" t="s">
        <v>1426</v>
      </c>
    </row>
    <row r="1192" spans="21:21" x14ac:dyDescent="0.25">
      <c r="U1192" t="s">
        <v>1428</v>
      </c>
    </row>
    <row r="1193" spans="21:21" x14ac:dyDescent="0.25">
      <c r="U1193" t="s">
        <v>1430</v>
      </c>
    </row>
    <row r="1194" spans="21:21" x14ac:dyDescent="0.25">
      <c r="U1194" t="s">
        <v>47</v>
      </c>
    </row>
    <row r="1195" spans="21:21" x14ac:dyDescent="0.25">
      <c r="U1195" t="s">
        <v>185</v>
      </c>
    </row>
    <row r="1196" spans="21:21" x14ac:dyDescent="0.25">
      <c r="U1196" t="s">
        <v>1432</v>
      </c>
    </row>
    <row r="1197" spans="21:21" x14ac:dyDescent="0.25">
      <c r="U1197" t="s">
        <v>1434</v>
      </c>
    </row>
    <row r="1198" spans="21:21" x14ac:dyDescent="0.25">
      <c r="U1198" t="s">
        <v>1436</v>
      </c>
    </row>
    <row r="1199" spans="21:21" x14ac:dyDescent="0.25">
      <c r="U1199" t="s">
        <v>1438</v>
      </c>
    </row>
    <row r="1200" spans="21:21" x14ac:dyDescent="0.25">
      <c r="U1200" t="s">
        <v>1440</v>
      </c>
    </row>
    <row r="1201" spans="21:21" x14ac:dyDescent="0.25">
      <c r="U1201" t="s">
        <v>1442</v>
      </c>
    </row>
    <row r="1202" spans="21:21" x14ac:dyDescent="0.25">
      <c r="U1202" t="s">
        <v>1444</v>
      </c>
    </row>
    <row r="1203" spans="21:21" x14ac:dyDescent="0.25">
      <c r="U1203" t="s">
        <v>1446</v>
      </c>
    </row>
    <row r="1204" spans="21:21" x14ac:dyDescent="0.25">
      <c r="U1204" t="s">
        <v>1447</v>
      </c>
    </row>
    <row r="1205" spans="21:21" x14ac:dyDescent="0.25">
      <c r="U1205" t="s">
        <v>1449</v>
      </c>
    </row>
    <row r="1206" spans="21:21" x14ac:dyDescent="0.25">
      <c r="U1206" t="s">
        <v>187</v>
      </c>
    </row>
    <row r="1207" spans="21:21" x14ac:dyDescent="0.25">
      <c r="U1207" t="s">
        <v>1451</v>
      </c>
    </row>
    <row r="1208" spans="21:21" x14ac:dyDescent="0.25">
      <c r="U1208" t="s">
        <v>1453</v>
      </c>
    </row>
    <row r="1209" spans="21:21" x14ac:dyDescent="0.25">
      <c r="U1209" t="s">
        <v>1455</v>
      </c>
    </row>
    <row r="1210" spans="21:21" x14ac:dyDescent="0.25">
      <c r="U1210" t="s">
        <v>1457</v>
      </c>
    </row>
    <row r="1211" spans="21:21" x14ac:dyDescent="0.25">
      <c r="U1211" t="s">
        <v>1458</v>
      </c>
    </row>
    <row r="1212" spans="21:21" x14ac:dyDescent="0.25">
      <c r="U1212" t="s">
        <v>1460</v>
      </c>
    </row>
    <row r="1213" spans="21:21" x14ac:dyDescent="0.25">
      <c r="U1213" t="s">
        <v>1462</v>
      </c>
    </row>
    <row r="1214" spans="21:21" x14ac:dyDescent="0.25">
      <c r="U1214" t="s">
        <v>1464</v>
      </c>
    </row>
    <row r="1215" spans="21:21" x14ac:dyDescent="0.25">
      <c r="U1215" t="s">
        <v>1466</v>
      </c>
    </row>
    <row r="1216" spans="21:21" x14ac:dyDescent="0.25">
      <c r="U1216" t="s">
        <v>1468</v>
      </c>
    </row>
    <row r="1217" spans="21:21" x14ac:dyDescent="0.25">
      <c r="U1217" t="s">
        <v>189</v>
      </c>
    </row>
    <row r="1218" spans="21:21" x14ac:dyDescent="0.25">
      <c r="U1218" t="s">
        <v>1470</v>
      </c>
    </row>
    <row r="1219" spans="21:21" x14ac:dyDescent="0.25">
      <c r="U1219" t="s">
        <v>1472</v>
      </c>
    </row>
    <row r="1220" spans="21:21" x14ac:dyDescent="0.25">
      <c r="U1220" t="s">
        <v>1474</v>
      </c>
    </row>
    <row r="1221" spans="21:21" x14ac:dyDescent="0.25">
      <c r="U1221" t="s">
        <v>1476</v>
      </c>
    </row>
    <row r="1222" spans="21:21" x14ac:dyDescent="0.25">
      <c r="U1222" t="s">
        <v>1478</v>
      </c>
    </row>
    <row r="1223" spans="21:21" x14ac:dyDescent="0.25">
      <c r="U1223" t="s">
        <v>1480</v>
      </c>
    </row>
    <row r="1224" spans="21:21" x14ac:dyDescent="0.25">
      <c r="U1224" t="s">
        <v>1482</v>
      </c>
    </row>
    <row r="1225" spans="21:21" x14ac:dyDescent="0.25">
      <c r="U1225" t="s">
        <v>1484</v>
      </c>
    </row>
    <row r="1226" spans="21:21" x14ac:dyDescent="0.25">
      <c r="U1226" t="s">
        <v>1486</v>
      </c>
    </row>
    <row r="1227" spans="21:21" x14ac:dyDescent="0.25">
      <c r="U1227" t="s">
        <v>1488</v>
      </c>
    </row>
    <row r="1228" spans="21:21" x14ac:dyDescent="0.25">
      <c r="U1228" t="s">
        <v>191</v>
      </c>
    </row>
    <row r="1229" spans="21:21" x14ac:dyDescent="0.25">
      <c r="U1229" t="s">
        <v>1490</v>
      </c>
    </row>
    <row r="1230" spans="21:21" x14ac:dyDescent="0.25">
      <c r="U1230" t="s">
        <v>1492</v>
      </c>
    </row>
    <row r="1231" spans="21:21" x14ac:dyDescent="0.25">
      <c r="U1231" t="s">
        <v>1494</v>
      </c>
    </row>
    <row r="1232" spans="21:21" x14ac:dyDescent="0.25">
      <c r="U1232" t="s">
        <v>1496</v>
      </c>
    </row>
    <row r="1233" spans="21:21" x14ac:dyDescent="0.25">
      <c r="U1233" t="s">
        <v>1498</v>
      </c>
    </row>
    <row r="1234" spans="21:21" x14ac:dyDescent="0.25">
      <c r="U1234" t="s">
        <v>1500</v>
      </c>
    </row>
    <row r="1235" spans="21:21" x14ac:dyDescent="0.25">
      <c r="U1235" t="s">
        <v>1502</v>
      </c>
    </row>
    <row r="1236" spans="21:21" x14ac:dyDescent="0.25">
      <c r="U1236" t="s">
        <v>1504</v>
      </c>
    </row>
    <row r="1237" spans="21:21" x14ac:dyDescent="0.25">
      <c r="U1237" t="s">
        <v>1506</v>
      </c>
    </row>
    <row r="1238" spans="21:21" x14ac:dyDescent="0.25">
      <c r="U1238" t="s">
        <v>1508</v>
      </c>
    </row>
    <row r="1239" spans="21:21" x14ac:dyDescent="0.25">
      <c r="U1239" t="s">
        <v>193</v>
      </c>
    </row>
    <row r="1240" spans="21:21" x14ac:dyDescent="0.25">
      <c r="U1240" t="s">
        <v>1510</v>
      </c>
    </row>
    <row r="1241" spans="21:21" x14ac:dyDescent="0.25">
      <c r="U1241" t="s">
        <v>1512</v>
      </c>
    </row>
    <row r="1242" spans="21:21" x14ac:dyDescent="0.25">
      <c r="U1242" t="s">
        <v>1514</v>
      </c>
    </row>
    <row r="1243" spans="21:21" x14ac:dyDescent="0.25">
      <c r="U1243" t="s">
        <v>1516</v>
      </c>
    </row>
    <row r="1244" spans="21:21" x14ac:dyDescent="0.25">
      <c r="U1244" t="s">
        <v>1518</v>
      </c>
    </row>
    <row r="1245" spans="21:21" x14ac:dyDescent="0.25">
      <c r="U1245" t="s">
        <v>1520</v>
      </c>
    </row>
    <row r="1246" spans="21:21" x14ac:dyDescent="0.25">
      <c r="U1246" t="s">
        <v>1522</v>
      </c>
    </row>
    <row r="1247" spans="21:21" x14ac:dyDescent="0.25">
      <c r="U1247" t="s">
        <v>1524</v>
      </c>
    </row>
    <row r="1248" spans="21:21" x14ac:dyDescent="0.25">
      <c r="U1248" t="s">
        <v>1526</v>
      </c>
    </row>
    <row r="1249" spans="21:21" x14ac:dyDescent="0.25">
      <c r="U1249" t="s">
        <v>1528</v>
      </c>
    </row>
    <row r="1250" spans="21:21" x14ac:dyDescent="0.25">
      <c r="U1250" t="s">
        <v>195</v>
      </c>
    </row>
    <row r="1251" spans="21:21" x14ac:dyDescent="0.25">
      <c r="U1251" t="s">
        <v>1530</v>
      </c>
    </row>
    <row r="1252" spans="21:21" x14ac:dyDescent="0.25">
      <c r="U1252" t="s">
        <v>1532</v>
      </c>
    </row>
    <row r="1253" spans="21:21" x14ac:dyDescent="0.25">
      <c r="U1253" t="s">
        <v>1534</v>
      </c>
    </row>
    <row r="1254" spans="21:21" x14ac:dyDescent="0.25">
      <c r="U1254" t="s">
        <v>1536</v>
      </c>
    </row>
    <row r="1255" spans="21:21" x14ac:dyDescent="0.25">
      <c r="U1255" t="s">
        <v>1538</v>
      </c>
    </row>
    <row r="1256" spans="21:21" x14ac:dyDescent="0.25">
      <c r="U1256" t="s">
        <v>1540</v>
      </c>
    </row>
    <row r="1257" spans="21:21" x14ac:dyDescent="0.25">
      <c r="U1257" t="s">
        <v>1542</v>
      </c>
    </row>
    <row r="1258" spans="21:21" x14ac:dyDescent="0.25">
      <c r="U1258" t="s">
        <v>1544</v>
      </c>
    </row>
    <row r="1259" spans="21:21" x14ac:dyDescent="0.25">
      <c r="U1259" t="s">
        <v>1546</v>
      </c>
    </row>
    <row r="1260" spans="21:21" x14ac:dyDescent="0.25">
      <c r="U1260" t="s">
        <v>1548</v>
      </c>
    </row>
    <row r="1261" spans="21:21" x14ac:dyDescent="0.25">
      <c r="U1261" t="s">
        <v>197</v>
      </c>
    </row>
    <row r="1262" spans="21:21" x14ac:dyDescent="0.25">
      <c r="U1262" t="s">
        <v>1550</v>
      </c>
    </row>
    <row r="1263" spans="21:21" x14ac:dyDescent="0.25">
      <c r="U1263" t="s">
        <v>1552</v>
      </c>
    </row>
    <row r="1264" spans="21:21" x14ac:dyDescent="0.25">
      <c r="U1264" t="s">
        <v>1554</v>
      </c>
    </row>
    <row r="1265" spans="21:21" x14ac:dyDescent="0.25">
      <c r="U1265" t="s">
        <v>1555</v>
      </c>
    </row>
    <row r="1266" spans="21:21" x14ac:dyDescent="0.25">
      <c r="U1266" t="s">
        <v>1556</v>
      </c>
    </row>
    <row r="1267" spans="21:21" x14ac:dyDescent="0.25">
      <c r="U1267" t="s">
        <v>1557</v>
      </c>
    </row>
    <row r="1268" spans="21:21" x14ac:dyDescent="0.25">
      <c r="U1268" t="s">
        <v>1558</v>
      </c>
    </row>
    <row r="1269" spans="21:21" x14ac:dyDescent="0.25">
      <c r="U1269" t="s">
        <v>1559</v>
      </c>
    </row>
    <row r="1270" spans="21:21" x14ac:dyDescent="0.25">
      <c r="U1270" t="s">
        <v>1560</v>
      </c>
    </row>
    <row r="1271" spans="21:21" x14ac:dyDescent="0.25">
      <c r="U1271" t="s">
        <v>1561</v>
      </c>
    </row>
    <row r="1272" spans="21:21" x14ac:dyDescent="0.25">
      <c r="U1272" t="s">
        <v>199</v>
      </c>
    </row>
    <row r="1273" spans="21:21" x14ac:dyDescent="0.25">
      <c r="U1273" t="s">
        <v>1562</v>
      </c>
    </row>
    <row r="1274" spans="21:21" x14ac:dyDescent="0.25">
      <c r="U1274" t="s">
        <v>1563</v>
      </c>
    </row>
    <row r="1275" spans="21:21" x14ac:dyDescent="0.25">
      <c r="U1275" t="s">
        <v>1564</v>
      </c>
    </row>
    <row r="1276" spans="21:21" x14ac:dyDescent="0.25">
      <c r="U1276" t="s">
        <v>1565</v>
      </c>
    </row>
    <row r="1277" spans="21:21" x14ac:dyDescent="0.25">
      <c r="U1277" t="s">
        <v>1566</v>
      </c>
    </row>
    <row r="1278" spans="21:21" x14ac:dyDescent="0.25">
      <c r="U1278" t="s">
        <v>1567</v>
      </c>
    </row>
    <row r="1279" spans="21:21" x14ac:dyDescent="0.25">
      <c r="U1279" t="s">
        <v>1568</v>
      </c>
    </row>
    <row r="1280" spans="21:21" x14ac:dyDescent="0.25">
      <c r="U1280" t="s">
        <v>1569</v>
      </c>
    </row>
    <row r="1281" spans="21:21" x14ac:dyDescent="0.25">
      <c r="U1281" t="s">
        <v>1570</v>
      </c>
    </row>
    <row r="1282" spans="21:21" x14ac:dyDescent="0.25">
      <c r="U1282" t="s">
        <v>1571</v>
      </c>
    </row>
    <row r="1283" spans="21:21" x14ac:dyDescent="0.25">
      <c r="U1283" t="s">
        <v>201</v>
      </c>
    </row>
    <row r="1284" spans="21:21" x14ac:dyDescent="0.25">
      <c r="U1284" t="s">
        <v>1572</v>
      </c>
    </row>
    <row r="1285" spans="21:21" x14ac:dyDescent="0.25">
      <c r="U1285" t="s">
        <v>1573</v>
      </c>
    </row>
    <row r="1286" spans="21:21" x14ac:dyDescent="0.25">
      <c r="U1286" t="s">
        <v>1574</v>
      </c>
    </row>
    <row r="1287" spans="21:21" x14ac:dyDescent="0.25">
      <c r="U1287" t="s">
        <v>1575</v>
      </c>
    </row>
    <row r="1288" spans="21:21" x14ac:dyDescent="0.25">
      <c r="U1288" t="s">
        <v>1576</v>
      </c>
    </row>
    <row r="1289" spans="21:21" x14ac:dyDescent="0.25">
      <c r="U1289" t="s">
        <v>1577</v>
      </c>
    </row>
    <row r="1290" spans="21:21" x14ac:dyDescent="0.25">
      <c r="U1290" t="s">
        <v>1578</v>
      </c>
    </row>
    <row r="1291" spans="21:21" x14ac:dyDescent="0.25">
      <c r="U1291" t="s">
        <v>1579</v>
      </c>
    </row>
    <row r="1292" spans="21:21" x14ac:dyDescent="0.25">
      <c r="U1292" t="s">
        <v>1580</v>
      </c>
    </row>
    <row r="1293" spans="21:21" x14ac:dyDescent="0.25">
      <c r="U1293" t="s">
        <v>1581</v>
      </c>
    </row>
    <row r="1294" spans="21:21" x14ac:dyDescent="0.25">
      <c r="U1294" t="s">
        <v>203</v>
      </c>
    </row>
    <row r="1295" spans="21:21" x14ac:dyDescent="0.25">
      <c r="U1295" t="s">
        <v>1582</v>
      </c>
    </row>
    <row r="1296" spans="21:21" x14ac:dyDescent="0.25">
      <c r="U1296" t="s">
        <v>1583</v>
      </c>
    </row>
    <row r="1297" spans="21:21" x14ac:dyDescent="0.25">
      <c r="U1297" t="s">
        <v>1584</v>
      </c>
    </row>
    <row r="1298" spans="21:21" x14ac:dyDescent="0.25">
      <c r="U1298" t="s">
        <v>1585</v>
      </c>
    </row>
    <row r="1299" spans="21:21" x14ac:dyDescent="0.25">
      <c r="U1299" t="s">
        <v>1586</v>
      </c>
    </row>
    <row r="1300" spans="21:21" x14ac:dyDescent="0.25">
      <c r="U1300" t="s">
        <v>1587</v>
      </c>
    </row>
    <row r="1301" spans="21:21" x14ac:dyDescent="0.25">
      <c r="U1301" t="s">
        <v>1588</v>
      </c>
    </row>
    <row r="1302" spans="21:21" x14ac:dyDescent="0.25">
      <c r="U1302" t="s">
        <v>1589</v>
      </c>
    </row>
    <row r="1303" spans="21:21" x14ac:dyDescent="0.25">
      <c r="U1303" t="s">
        <v>1590</v>
      </c>
    </row>
    <row r="1304" spans="21:21" x14ac:dyDescent="0.25">
      <c r="U1304" t="s">
        <v>1591</v>
      </c>
    </row>
    <row r="1305" spans="21:21" x14ac:dyDescent="0.25">
      <c r="U1305" t="s">
        <v>50</v>
      </c>
    </row>
    <row r="1306" spans="21:21" x14ac:dyDescent="0.25">
      <c r="U1306" t="s">
        <v>205</v>
      </c>
    </row>
    <row r="1307" spans="21:21" x14ac:dyDescent="0.25">
      <c r="U1307" t="s">
        <v>1592</v>
      </c>
    </row>
    <row r="1308" spans="21:21" x14ac:dyDescent="0.25">
      <c r="U1308" t="s">
        <v>1593</v>
      </c>
    </row>
    <row r="1309" spans="21:21" x14ac:dyDescent="0.25">
      <c r="U1309" t="s">
        <v>1594</v>
      </c>
    </row>
    <row r="1310" spans="21:21" x14ac:dyDescent="0.25">
      <c r="U1310" t="s">
        <v>1595</v>
      </c>
    </row>
    <row r="1311" spans="21:21" x14ac:dyDescent="0.25">
      <c r="U1311" t="s">
        <v>1596</v>
      </c>
    </row>
    <row r="1312" spans="21:21" x14ac:dyDescent="0.25">
      <c r="U1312" t="s">
        <v>1597</v>
      </c>
    </row>
    <row r="1313" spans="21:21" x14ac:dyDescent="0.25">
      <c r="U1313" t="s">
        <v>1598</v>
      </c>
    </row>
    <row r="1314" spans="21:21" x14ac:dyDescent="0.25">
      <c r="U1314" t="s">
        <v>1599</v>
      </c>
    </row>
    <row r="1315" spans="21:21" x14ac:dyDescent="0.25">
      <c r="U1315" t="s">
        <v>1600</v>
      </c>
    </row>
    <row r="1316" spans="21:21" x14ac:dyDescent="0.25">
      <c r="U1316" t="s">
        <v>1601</v>
      </c>
    </row>
    <row r="1317" spans="21:21" x14ac:dyDescent="0.25">
      <c r="U1317" t="s">
        <v>207</v>
      </c>
    </row>
    <row r="1318" spans="21:21" x14ac:dyDescent="0.25">
      <c r="U1318" t="s">
        <v>1602</v>
      </c>
    </row>
    <row r="1319" spans="21:21" x14ac:dyDescent="0.25">
      <c r="U1319" t="s">
        <v>1603</v>
      </c>
    </row>
    <row r="1320" spans="21:21" x14ac:dyDescent="0.25">
      <c r="U1320" t="s">
        <v>1604</v>
      </c>
    </row>
    <row r="1321" spans="21:21" x14ac:dyDescent="0.25">
      <c r="U1321" t="s">
        <v>1605</v>
      </c>
    </row>
    <row r="1322" spans="21:21" x14ac:dyDescent="0.25">
      <c r="U1322" t="s">
        <v>1606</v>
      </c>
    </row>
    <row r="1323" spans="21:21" x14ac:dyDescent="0.25">
      <c r="U1323" t="s">
        <v>1607</v>
      </c>
    </row>
    <row r="1324" spans="21:21" x14ac:dyDescent="0.25">
      <c r="U1324" t="s">
        <v>1608</v>
      </c>
    </row>
    <row r="1325" spans="21:21" x14ac:dyDescent="0.25">
      <c r="U1325" t="s">
        <v>1609</v>
      </c>
    </row>
    <row r="1326" spans="21:21" x14ac:dyDescent="0.25">
      <c r="U1326" t="s">
        <v>1610</v>
      </c>
    </row>
    <row r="1327" spans="21:21" x14ac:dyDescent="0.25">
      <c r="U1327" t="s">
        <v>1611</v>
      </c>
    </row>
    <row r="1328" spans="21:21" x14ac:dyDescent="0.25">
      <c r="U1328" t="s">
        <v>209</v>
      </c>
    </row>
    <row r="1329" spans="21:21" x14ac:dyDescent="0.25">
      <c r="U1329" t="s">
        <v>1612</v>
      </c>
    </row>
    <row r="1330" spans="21:21" x14ac:dyDescent="0.25">
      <c r="U1330" t="s">
        <v>1613</v>
      </c>
    </row>
    <row r="1331" spans="21:21" x14ac:dyDescent="0.25">
      <c r="U1331" t="s">
        <v>1614</v>
      </c>
    </row>
    <row r="1332" spans="21:21" x14ac:dyDescent="0.25">
      <c r="U1332" t="s">
        <v>1615</v>
      </c>
    </row>
    <row r="1333" spans="21:21" x14ac:dyDescent="0.25">
      <c r="U1333" t="s">
        <v>1616</v>
      </c>
    </row>
    <row r="1334" spans="21:21" x14ac:dyDescent="0.25">
      <c r="U1334" t="s">
        <v>1617</v>
      </c>
    </row>
    <row r="1335" spans="21:21" x14ac:dyDescent="0.25">
      <c r="U1335" t="s">
        <v>1618</v>
      </c>
    </row>
    <row r="1336" spans="21:21" x14ac:dyDescent="0.25">
      <c r="U1336" t="s">
        <v>1619</v>
      </c>
    </row>
    <row r="1337" spans="21:21" x14ac:dyDescent="0.25">
      <c r="U1337" t="s">
        <v>1620</v>
      </c>
    </row>
    <row r="1338" spans="21:21" x14ac:dyDescent="0.25">
      <c r="U1338" t="s">
        <v>1621</v>
      </c>
    </row>
    <row r="1339" spans="21:21" x14ac:dyDescent="0.25">
      <c r="U1339" t="s">
        <v>211</v>
      </c>
    </row>
    <row r="1340" spans="21:21" x14ac:dyDescent="0.25">
      <c r="U1340" t="s">
        <v>1622</v>
      </c>
    </row>
    <row r="1341" spans="21:21" x14ac:dyDescent="0.25">
      <c r="U1341" t="s">
        <v>1623</v>
      </c>
    </row>
    <row r="1342" spans="21:21" x14ac:dyDescent="0.25">
      <c r="U1342" t="s">
        <v>1624</v>
      </c>
    </row>
    <row r="1343" spans="21:21" x14ac:dyDescent="0.25">
      <c r="U1343" t="s">
        <v>1625</v>
      </c>
    </row>
    <row r="1344" spans="21:21" x14ac:dyDescent="0.25">
      <c r="U1344" t="s">
        <v>1626</v>
      </c>
    </row>
    <row r="1345" spans="21:21" x14ac:dyDescent="0.25">
      <c r="U1345" t="s">
        <v>1627</v>
      </c>
    </row>
    <row r="1346" spans="21:21" x14ac:dyDescent="0.25">
      <c r="U1346" t="s">
        <v>1628</v>
      </c>
    </row>
    <row r="1347" spans="21:21" x14ac:dyDescent="0.25">
      <c r="U1347" t="s">
        <v>1629</v>
      </c>
    </row>
    <row r="1348" spans="21:21" x14ac:dyDescent="0.25">
      <c r="U1348" t="s">
        <v>1630</v>
      </c>
    </row>
    <row r="1349" spans="21:21" x14ac:dyDescent="0.25">
      <c r="U1349" t="s">
        <v>1631</v>
      </c>
    </row>
    <row r="1350" spans="21:21" x14ac:dyDescent="0.25">
      <c r="U1350" t="s">
        <v>213</v>
      </c>
    </row>
    <row r="1351" spans="21:21" x14ac:dyDescent="0.25">
      <c r="U1351" t="s">
        <v>1632</v>
      </c>
    </row>
    <row r="1352" spans="21:21" x14ac:dyDescent="0.25">
      <c r="U1352" t="s">
        <v>1633</v>
      </c>
    </row>
    <row r="1353" spans="21:21" x14ac:dyDescent="0.25">
      <c r="U1353" t="s">
        <v>1634</v>
      </c>
    </row>
    <row r="1354" spans="21:21" x14ac:dyDescent="0.25">
      <c r="U1354" t="s">
        <v>1635</v>
      </c>
    </row>
    <row r="1355" spans="21:21" x14ac:dyDescent="0.25">
      <c r="U1355" t="s">
        <v>1636</v>
      </c>
    </row>
    <row r="1356" spans="21:21" x14ac:dyDescent="0.25">
      <c r="U1356" t="s">
        <v>1637</v>
      </c>
    </row>
    <row r="1357" spans="21:21" x14ac:dyDescent="0.25">
      <c r="U1357" t="s">
        <v>1638</v>
      </c>
    </row>
    <row r="1358" spans="21:21" x14ac:dyDescent="0.25">
      <c r="U1358" t="s">
        <v>1639</v>
      </c>
    </row>
    <row r="1359" spans="21:21" x14ac:dyDescent="0.25">
      <c r="U1359" t="s">
        <v>1640</v>
      </c>
    </row>
    <row r="1360" spans="21:21" x14ac:dyDescent="0.25">
      <c r="U1360" t="s">
        <v>1641</v>
      </c>
    </row>
    <row r="1361" spans="21:21" x14ac:dyDescent="0.25">
      <c r="U1361" t="s">
        <v>215</v>
      </c>
    </row>
    <row r="1362" spans="21:21" x14ac:dyDescent="0.25">
      <c r="U1362" t="s">
        <v>1642</v>
      </c>
    </row>
    <row r="1363" spans="21:21" x14ac:dyDescent="0.25">
      <c r="U1363" t="s">
        <v>1643</v>
      </c>
    </row>
    <row r="1364" spans="21:21" x14ac:dyDescent="0.25">
      <c r="U1364" t="s">
        <v>1644</v>
      </c>
    </row>
    <row r="1365" spans="21:21" x14ac:dyDescent="0.25">
      <c r="U1365" t="s">
        <v>1645</v>
      </c>
    </row>
    <row r="1366" spans="21:21" x14ac:dyDescent="0.25">
      <c r="U1366" t="s">
        <v>1646</v>
      </c>
    </row>
    <row r="1367" spans="21:21" x14ac:dyDescent="0.25">
      <c r="U1367" t="s">
        <v>1647</v>
      </c>
    </row>
    <row r="1368" spans="21:21" x14ac:dyDescent="0.25">
      <c r="U1368" t="s">
        <v>1648</v>
      </c>
    </row>
    <row r="1369" spans="21:21" x14ac:dyDescent="0.25">
      <c r="U1369" t="s">
        <v>1649</v>
      </c>
    </row>
    <row r="1370" spans="21:21" x14ac:dyDescent="0.25">
      <c r="U1370" t="s">
        <v>1650</v>
      </c>
    </row>
    <row r="1371" spans="21:21" x14ac:dyDescent="0.25">
      <c r="U1371" t="s">
        <v>1651</v>
      </c>
    </row>
    <row r="1372" spans="21:21" x14ac:dyDescent="0.25">
      <c r="U1372" t="s">
        <v>217</v>
      </c>
    </row>
    <row r="1373" spans="21:21" x14ac:dyDescent="0.25">
      <c r="U1373" t="s">
        <v>1652</v>
      </c>
    </row>
    <row r="1374" spans="21:21" x14ac:dyDescent="0.25">
      <c r="U1374" t="s">
        <v>1653</v>
      </c>
    </row>
    <row r="1375" spans="21:21" x14ac:dyDescent="0.25">
      <c r="U1375" t="s">
        <v>1654</v>
      </c>
    </row>
    <row r="1376" spans="21:21" x14ac:dyDescent="0.25">
      <c r="U1376" t="s">
        <v>1655</v>
      </c>
    </row>
    <row r="1377" spans="21:21" x14ac:dyDescent="0.25">
      <c r="U1377" t="s">
        <v>1656</v>
      </c>
    </row>
    <row r="1378" spans="21:21" x14ac:dyDescent="0.25">
      <c r="U1378" t="s">
        <v>1657</v>
      </c>
    </row>
    <row r="1379" spans="21:21" x14ac:dyDescent="0.25">
      <c r="U1379" t="s">
        <v>1658</v>
      </c>
    </row>
    <row r="1380" spans="21:21" x14ac:dyDescent="0.25">
      <c r="U1380" t="s">
        <v>1659</v>
      </c>
    </row>
    <row r="1381" spans="21:21" x14ac:dyDescent="0.25">
      <c r="U1381" t="s">
        <v>1660</v>
      </c>
    </row>
    <row r="1382" spans="21:21" x14ac:dyDescent="0.25">
      <c r="U1382" t="s">
        <v>1661</v>
      </c>
    </row>
    <row r="1383" spans="21:21" x14ac:dyDescent="0.25">
      <c r="U1383" t="s">
        <v>219</v>
      </c>
    </row>
    <row r="1384" spans="21:21" x14ac:dyDescent="0.25">
      <c r="U1384" t="s">
        <v>1662</v>
      </c>
    </row>
    <row r="1385" spans="21:21" x14ac:dyDescent="0.25">
      <c r="U1385" t="s">
        <v>1663</v>
      </c>
    </row>
    <row r="1386" spans="21:21" x14ac:dyDescent="0.25">
      <c r="U1386" t="s">
        <v>1664</v>
      </c>
    </row>
    <row r="1387" spans="21:21" x14ac:dyDescent="0.25">
      <c r="U1387" t="s">
        <v>1665</v>
      </c>
    </row>
    <row r="1388" spans="21:21" x14ac:dyDescent="0.25">
      <c r="U1388" t="s">
        <v>1666</v>
      </c>
    </row>
    <row r="1389" spans="21:21" x14ac:dyDescent="0.25">
      <c r="U1389" t="s">
        <v>1667</v>
      </c>
    </row>
    <row r="1390" spans="21:21" x14ac:dyDescent="0.25">
      <c r="U1390" t="s">
        <v>1668</v>
      </c>
    </row>
    <row r="1391" spans="21:21" x14ac:dyDescent="0.25">
      <c r="U1391" t="s">
        <v>1669</v>
      </c>
    </row>
    <row r="1392" spans="21:21" x14ac:dyDescent="0.25">
      <c r="U1392" t="s">
        <v>1670</v>
      </c>
    </row>
    <row r="1393" spans="21:21" x14ac:dyDescent="0.25">
      <c r="U1393" t="s">
        <v>1671</v>
      </c>
    </row>
    <row r="1394" spans="21:21" x14ac:dyDescent="0.25">
      <c r="U1394" t="s">
        <v>221</v>
      </c>
    </row>
    <row r="1395" spans="21:21" x14ac:dyDescent="0.25">
      <c r="U1395" t="s">
        <v>1672</v>
      </c>
    </row>
    <row r="1396" spans="21:21" x14ac:dyDescent="0.25">
      <c r="U1396" t="s">
        <v>1673</v>
      </c>
    </row>
    <row r="1397" spans="21:21" x14ac:dyDescent="0.25">
      <c r="U1397" t="s">
        <v>1674</v>
      </c>
    </row>
    <row r="1398" spans="21:21" x14ac:dyDescent="0.25">
      <c r="U1398" t="s">
        <v>1675</v>
      </c>
    </row>
    <row r="1399" spans="21:21" x14ac:dyDescent="0.25">
      <c r="U1399" t="s">
        <v>1676</v>
      </c>
    </row>
    <row r="1400" spans="21:21" x14ac:dyDescent="0.25">
      <c r="U1400" t="s">
        <v>1677</v>
      </c>
    </row>
    <row r="1401" spans="21:21" x14ac:dyDescent="0.25">
      <c r="U1401" t="s">
        <v>1678</v>
      </c>
    </row>
    <row r="1402" spans="21:21" x14ac:dyDescent="0.25">
      <c r="U1402" t="s">
        <v>1679</v>
      </c>
    </row>
    <row r="1403" spans="21:21" x14ac:dyDescent="0.25">
      <c r="U1403" t="s">
        <v>1680</v>
      </c>
    </row>
    <row r="1404" spans="21:21" x14ac:dyDescent="0.25">
      <c r="U1404" t="s">
        <v>1681</v>
      </c>
    </row>
    <row r="1405" spans="21:21" x14ac:dyDescent="0.25">
      <c r="U1405" t="s">
        <v>223</v>
      </c>
    </row>
    <row r="1406" spans="21:21" x14ac:dyDescent="0.25">
      <c r="U1406" t="s">
        <v>1682</v>
      </c>
    </row>
    <row r="1407" spans="21:21" x14ac:dyDescent="0.25">
      <c r="U1407" t="s">
        <v>1683</v>
      </c>
    </row>
    <row r="1408" spans="21:21" x14ac:dyDescent="0.25">
      <c r="U1408" t="s">
        <v>1684</v>
      </c>
    </row>
    <row r="1409" spans="21:21" x14ac:dyDescent="0.25">
      <c r="U1409" t="s">
        <v>1685</v>
      </c>
    </row>
    <row r="1410" spans="21:21" x14ac:dyDescent="0.25">
      <c r="U1410" t="s">
        <v>1686</v>
      </c>
    </row>
    <row r="1411" spans="21:21" x14ac:dyDescent="0.25">
      <c r="U1411" t="s">
        <v>1687</v>
      </c>
    </row>
    <row r="1412" spans="21:21" x14ac:dyDescent="0.25">
      <c r="U1412" t="s">
        <v>1688</v>
      </c>
    </row>
    <row r="1413" spans="21:21" x14ac:dyDescent="0.25">
      <c r="U1413" t="s">
        <v>1689</v>
      </c>
    </row>
    <row r="1414" spans="21:21" x14ac:dyDescent="0.25">
      <c r="U1414" t="s">
        <v>1690</v>
      </c>
    </row>
    <row r="1415" spans="21:21" x14ac:dyDescent="0.25">
      <c r="U1415" t="s">
        <v>1691</v>
      </c>
    </row>
    <row r="1416" spans="21:21" x14ac:dyDescent="0.25">
      <c r="U1416" t="s">
        <v>53</v>
      </c>
    </row>
    <row r="1417" spans="21:21" x14ac:dyDescent="0.25">
      <c r="U1417" t="s">
        <v>225</v>
      </c>
    </row>
    <row r="1418" spans="21:21" x14ac:dyDescent="0.25">
      <c r="U1418" t="s">
        <v>1692</v>
      </c>
    </row>
    <row r="1419" spans="21:21" x14ac:dyDescent="0.25">
      <c r="U1419" t="s">
        <v>1693</v>
      </c>
    </row>
    <row r="1420" spans="21:21" x14ac:dyDescent="0.25">
      <c r="U1420" t="s">
        <v>1694</v>
      </c>
    </row>
    <row r="1421" spans="21:21" x14ac:dyDescent="0.25">
      <c r="U1421" t="s">
        <v>1695</v>
      </c>
    </row>
    <row r="1422" spans="21:21" x14ac:dyDescent="0.25">
      <c r="U1422" t="s">
        <v>1696</v>
      </c>
    </row>
    <row r="1423" spans="21:21" x14ac:dyDescent="0.25">
      <c r="U1423" t="s">
        <v>1697</v>
      </c>
    </row>
    <row r="1424" spans="21:21" x14ac:dyDescent="0.25">
      <c r="U1424" t="s">
        <v>1698</v>
      </c>
    </row>
    <row r="1425" spans="21:21" x14ac:dyDescent="0.25">
      <c r="U1425" t="s">
        <v>1699</v>
      </c>
    </row>
    <row r="1426" spans="21:21" x14ac:dyDescent="0.25">
      <c r="U1426" t="s">
        <v>1700</v>
      </c>
    </row>
    <row r="1427" spans="21:21" x14ac:dyDescent="0.25">
      <c r="U1427" t="s">
        <v>1701</v>
      </c>
    </row>
    <row r="1428" spans="21:21" x14ac:dyDescent="0.25">
      <c r="U1428" t="s">
        <v>227</v>
      </c>
    </row>
    <row r="1429" spans="21:21" x14ac:dyDescent="0.25">
      <c r="U1429" t="s">
        <v>1702</v>
      </c>
    </row>
    <row r="1430" spans="21:21" x14ac:dyDescent="0.25">
      <c r="U1430" t="s">
        <v>1703</v>
      </c>
    </row>
    <row r="1431" spans="21:21" x14ac:dyDescent="0.25">
      <c r="U1431" t="s">
        <v>1704</v>
      </c>
    </row>
    <row r="1432" spans="21:21" x14ac:dyDescent="0.25">
      <c r="U1432" t="s">
        <v>1705</v>
      </c>
    </row>
    <row r="1433" spans="21:21" x14ac:dyDescent="0.25">
      <c r="U1433" t="s">
        <v>1706</v>
      </c>
    </row>
    <row r="1434" spans="21:21" x14ac:dyDescent="0.25">
      <c r="U1434" t="s">
        <v>1707</v>
      </c>
    </row>
    <row r="1435" spans="21:21" x14ac:dyDescent="0.25">
      <c r="U1435" t="s">
        <v>1708</v>
      </c>
    </row>
    <row r="1436" spans="21:21" x14ac:dyDescent="0.25">
      <c r="U1436" t="s">
        <v>1709</v>
      </c>
    </row>
    <row r="1437" spans="21:21" x14ac:dyDescent="0.25">
      <c r="U1437" t="s">
        <v>1710</v>
      </c>
    </row>
    <row r="1438" spans="21:21" x14ac:dyDescent="0.25">
      <c r="U1438" t="s">
        <v>1711</v>
      </c>
    </row>
    <row r="1439" spans="21:21" x14ac:dyDescent="0.25">
      <c r="U1439" t="s">
        <v>229</v>
      </c>
    </row>
    <row r="1440" spans="21:21" x14ac:dyDescent="0.25">
      <c r="U1440" t="s">
        <v>1712</v>
      </c>
    </row>
    <row r="1441" spans="21:21" x14ac:dyDescent="0.25">
      <c r="U1441" t="s">
        <v>1713</v>
      </c>
    </row>
    <row r="1442" spans="21:21" x14ac:dyDescent="0.25">
      <c r="U1442" t="s">
        <v>1714</v>
      </c>
    </row>
    <row r="1443" spans="21:21" x14ac:dyDescent="0.25">
      <c r="U1443" t="s">
        <v>1715</v>
      </c>
    </row>
    <row r="1444" spans="21:21" x14ac:dyDescent="0.25">
      <c r="U1444" t="s">
        <v>1716</v>
      </c>
    </row>
    <row r="1445" spans="21:21" x14ac:dyDescent="0.25">
      <c r="U1445" t="s">
        <v>1717</v>
      </c>
    </row>
    <row r="1446" spans="21:21" x14ac:dyDescent="0.25">
      <c r="U1446" t="s">
        <v>1718</v>
      </c>
    </row>
    <row r="1447" spans="21:21" x14ac:dyDescent="0.25">
      <c r="U1447" t="s">
        <v>1719</v>
      </c>
    </row>
    <row r="1448" spans="21:21" x14ac:dyDescent="0.25">
      <c r="U1448" t="s">
        <v>1720</v>
      </c>
    </row>
    <row r="1449" spans="21:21" x14ac:dyDescent="0.25">
      <c r="U1449" t="s">
        <v>1721</v>
      </c>
    </row>
    <row r="1450" spans="21:21" x14ac:dyDescent="0.25">
      <c r="U1450" t="s">
        <v>231</v>
      </c>
    </row>
    <row r="1451" spans="21:21" x14ac:dyDescent="0.25">
      <c r="U1451" t="s">
        <v>1722</v>
      </c>
    </row>
    <row r="1452" spans="21:21" x14ac:dyDescent="0.25">
      <c r="U1452" t="s">
        <v>1723</v>
      </c>
    </row>
    <row r="1453" spans="21:21" x14ac:dyDescent="0.25">
      <c r="U1453" t="s">
        <v>1724</v>
      </c>
    </row>
    <row r="1454" spans="21:21" x14ac:dyDescent="0.25">
      <c r="U1454" t="s">
        <v>1725</v>
      </c>
    </row>
    <row r="1455" spans="21:21" x14ac:dyDescent="0.25">
      <c r="U1455" t="s">
        <v>1726</v>
      </c>
    </row>
    <row r="1456" spans="21:21" x14ac:dyDescent="0.25">
      <c r="U1456" t="s">
        <v>1727</v>
      </c>
    </row>
    <row r="1457" spans="21:21" x14ac:dyDescent="0.25">
      <c r="U1457" t="s">
        <v>1728</v>
      </c>
    </row>
    <row r="1458" spans="21:21" x14ac:dyDescent="0.25">
      <c r="U1458" t="s">
        <v>1729</v>
      </c>
    </row>
    <row r="1459" spans="21:21" x14ac:dyDescent="0.25">
      <c r="U1459" t="s">
        <v>1730</v>
      </c>
    </row>
    <row r="1460" spans="21:21" x14ac:dyDescent="0.25">
      <c r="U1460" t="s">
        <v>1731</v>
      </c>
    </row>
    <row r="1461" spans="21:21" x14ac:dyDescent="0.25">
      <c r="U1461" t="s">
        <v>233</v>
      </c>
    </row>
    <row r="1462" spans="21:21" x14ac:dyDescent="0.25">
      <c r="U1462" t="s">
        <v>1732</v>
      </c>
    </row>
    <row r="1463" spans="21:21" x14ac:dyDescent="0.25">
      <c r="U1463" t="s">
        <v>1733</v>
      </c>
    </row>
    <row r="1464" spans="21:21" x14ac:dyDescent="0.25">
      <c r="U1464" t="s">
        <v>1734</v>
      </c>
    </row>
    <row r="1465" spans="21:21" x14ac:dyDescent="0.25">
      <c r="U1465" t="s">
        <v>1735</v>
      </c>
    </row>
    <row r="1466" spans="21:21" x14ac:dyDescent="0.25">
      <c r="U1466" t="s">
        <v>1736</v>
      </c>
    </row>
    <row r="1467" spans="21:21" x14ac:dyDescent="0.25">
      <c r="U1467" t="s">
        <v>1737</v>
      </c>
    </row>
    <row r="1468" spans="21:21" x14ac:dyDescent="0.25">
      <c r="U1468" t="s">
        <v>1738</v>
      </c>
    </row>
    <row r="1469" spans="21:21" x14ac:dyDescent="0.25">
      <c r="U1469" t="s">
        <v>1739</v>
      </c>
    </row>
    <row r="1470" spans="21:21" x14ac:dyDescent="0.25">
      <c r="U1470" t="s">
        <v>1740</v>
      </c>
    </row>
    <row r="1471" spans="21:21" x14ac:dyDescent="0.25">
      <c r="U1471" t="s">
        <v>1741</v>
      </c>
    </row>
    <row r="1472" spans="21:21" x14ac:dyDescent="0.25">
      <c r="U1472" t="s">
        <v>235</v>
      </c>
    </row>
    <row r="1473" spans="21:21" x14ac:dyDescent="0.25">
      <c r="U1473" t="s">
        <v>1742</v>
      </c>
    </row>
    <row r="1474" spans="21:21" x14ac:dyDescent="0.25">
      <c r="U1474" t="s">
        <v>1743</v>
      </c>
    </row>
    <row r="1475" spans="21:21" x14ac:dyDescent="0.25">
      <c r="U1475" t="s">
        <v>1744</v>
      </c>
    </row>
    <row r="1476" spans="21:21" x14ac:dyDescent="0.25">
      <c r="U1476" t="s">
        <v>1745</v>
      </c>
    </row>
    <row r="1477" spans="21:21" x14ac:dyDescent="0.25">
      <c r="U1477" t="s">
        <v>1746</v>
      </c>
    </row>
    <row r="1478" spans="21:21" x14ac:dyDescent="0.25">
      <c r="U1478" t="s">
        <v>1747</v>
      </c>
    </row>
    <row r="1479" spans="21:21" x14ac:dyDescent="0.25">
      <c r="U1479" t="s">
        <v>1748</v>
      </c>
    </row>
    <row r="1480" spans="21:21" x14ac:dyDescent="0.25">
      <c r="U1480" t="s">
        <v>1749</v>
      </c>
    </row>
    <row r="1481" spans="21:21" x14ac:dyDescent="0.25">
      <c r="U1481" t="s">
        <v>1750</v>
      </c>
    </row>
    <row r="1482" spans="21:21" x14ac:dyDescent="0.25">
      <c r="U1482" t="s">
        <v>1751</v>
      </c>
    </row>
    <row r="1483" spans="21:21" x14ac:dyDescent="0.25">
      <c r="U1483" t="s">
        <v>237</v>
      </c>
    </row>
    <row r="1484" spans="21:21" x14ac:dyDescent="0.25">
      <c r="U1484" t="s">
        <v>1752</v>
      </c>
    </row>
    <row r="1485" spans="21:21" x14ac:dyDescent="0.25">
      <c r="U1485" t="s">
        <v>1753</v>
      </c>
    </row>
    <row r="1486" spans="21:21" x14ac:dyDescent="0.25">
      <c r="U1486" t="s">
        <v>1754</v>
      </c>
    </row>
    <row r="1487" spans="21:21" x14ac:dyDescent="0.25">
      <c r="U1487" t="s">
        <v>1755</v>
      </c>
    </row>
    <row r="1488" spans="21:21" x14ac:dyDescent="0.25">
      <c r="U1488" t="s">
        <v>1756</v>
      </c>
    </row>
    <row r="1489" spans="21:21" x14ac:dyDescent="0.25">
      <c r="U1489" t="s">
        <v>1757</v>
      </c>
    </row>
    <row r="1490" spans="21:21" x14ac:dyDescent="0.25">
      <c r="U1490" t="s">
        <v>1758</v>
      </c>
    </row>
    <row r="1491" spans="21:21" x14ac:dyDescent="0.25">
      <c r="U1491" t="s">
        <v>1759</v>
      </c>
    </row>
    <row r="1492" spans="21:21" x14ac:dyDescent="0.25">
      <c r="U1492" t="s">
        <v>1760</v>
      </c>
    </row>
    <row r="1493" spans="21:21" x14ac:dyDescent="0.25">
      <c r="U1493" t="s">
        <v>1761</v>
      </c>
    </row>
    <row r="1494" spans="21:21" x14ac:dyDescent="0.25">
      <c r="U1494" t="s">
        <v>239</v>
      </c>
    </row>
    <row r="1495" spans="21:21" x14ac:dyDescent="0.25">
      <c r="U1495" t="s">
        <v>1762</v>
      </c>
    </row>
    <row r="1496" spans="21:21" x14ac:dyDescent="0.25">
      <c r="U1496" t="s">
        <v>1763</v>
      </c>
    </row>
    <row r="1497" spans="21:21" x14ac:dyDescent="0.25">
      <c r="U1497" t="s">
        <v>1764</v>
      </c>
    </row>
    <row r="1498" spans="21:21" x14ac:dyDescent="0.25">
      <c r="U1498" t="s">
        <v>1765</v>
      </c>
    </row>
    <row r="1499" spans="21:21" x14ac:dyDescent="0.25">
      <c r="U1499" t="s">
        <v>1766</v>
      </c>
    </row>
    <row r="1500" spans="21:21" x14ac:dyDescent="0.25">
      <c r="U1500" t="s">
        <v>1767</v>
      </c>
    </row>
    <row r="1501" spans="21:21" x14ac:dyDescent="0.25">
      <c r="U1501" t="s">
        <v>1768</v>
      </c>
    </row>
    <row r="1502" spans="21:21" x14ac:dyDescent="0.25">
      <c r="U1502" t="s">
        <v>1769</v>
      </c>
    </row>
    <row r="1503" spans="21:21" x14ac:dyDescent="0.25">
      <c r="U1503" t="s">
        <v>1770</v>
      </c>
    </row>
    <row r="1504" spans="21:21" x14ac:dyDescent="0.25">
      <c r="U1504" t="s">
        <v>1771</v>
      </c>
    </row>
    <row r="1505" spans="21:21" x14ac:dyDescent="0.25">
      <c r="U1505" t="s">
        <v>241</v>
      </c>
    </row>
    <row r="1506" spans="21:21" x14ac:dyDescent="0.25">
      <c r="U1506" t="s">
        <v>1772</v>
      </c>
    </row>
    <row r="1507" spans="21:21" x14ac:dyDescent="0.25">
      <c r="U1507" t="s">
        <v>1773</v>
      </c>
    </row>
    <row r="1508" spans="21:21" x14ac:dyDescent="0.25">
      <c r="U1508" t="s">
        <v>1774</v>
      </c>
    </row>
    <row r="1509" spans="21:21" x14ac:dyDescent="0.25">
      <c r="U1509" t="s">
        <v>1775</v>
      </c>
    </row>
    <row r="1510" spans="21:21" x14ac:dyDescent="0.25">
      <c r="U1510" t="s">
        <v>1776</v>
      </c>
    </row>
    <row r="1511" spans="21:21" x14ac:dyDescent="0.25">
      <c r="U1511" t="s">
        <v>1777</v>
      </c>
    </row>
    <row r="1512" spans="21:21" x14ac:dyDescent="0.25">
      <c r="U1512" t="s">
        <v>1778</v>
      </c>
    </row>
    <row r="1513" spans="21:21" x14ac:dyDescent="0.25">
      <c r="U1513" t="s">
        <v>1779</v>
      </c>
    </row>
    <row r="1514" spans="21:21" x14ac:dyDescent="0.25">
      <c r="U1514" t="s">
        <v>1780</v>
      </c>
    </row>
    <row r="1515" spans="21:21" x14ac:dyDescent="0.25">
      <c r="U1515" t="s">
        <v>1781</v>
      </c>
    </row>
    <row r="1516" spans="21:21" x14ac:dyDescent="0.25">
      <c r="U1516" t="s">
        <v>243</v>
      </c>
    </row>
    <row r="1517" spans="21:21" x14ac:dyDescent="0.25">
      <c r="U1517" t="s">
        <v>1782</v>
      </c>
    </row>
    <row r="1518" spans="21:21" x14ac:dyDescent="0.25">
      <c r="U1518" t="s">
        <v>1783</v>
      </c>
    </row>
    <row r="1519" spans="21:21" x14ac:dyDescent="0.25">
      <c r="U1519" t="s">
        <v>1784</v>
      </c>
    </row>
    <row r="1520" spans="21:21" x14ac:dyDescent="0.25">
      <c r="U1520" t="s">
        <v>1785</v>
      </c>
    </row>
    <row r="1521" spans="21:21" x14ac:dyDescent="0.25">
      <c r="U1521" t="s">
        <v>1786</v>
      </c>
    </row>
    <row r="1522" spans="21:21" x14ac:dyDescent="0.25">
      <c r="U1522" t="s">
        <v>1787</v>
      </c>
    </row>
    <row r="1523" spans="21:21" x14ac:dyDescent="0.25">
      <c r="U1523" t="s">
        <v>1788</v>
      </c>
    </row>
    <row r="1524" spans="21:21" x14ac:dyDescent="0.25">
      <c r="U1524" t="s">
        <v>1789</v>
      </c>
    </row>
    <row r="1525" spans="21:21" x14ac:dyDescent="0.25">
      <c r="U1525" t="s">
        <v>1790</v>
      </c>
    </row>
    <row r="1526" spans="21:21" x14ac:dyDescent="0.25">
      <c r="U1526" t="s">
        <v>1791</v>
      </c>
    </row>
  </sheetData>
  <mergeCells count="3">
    <mergeCell ref="L3:V3"/>
    <mergeCell ref="B2:D2"/>
    <mergeCell ref="F3:I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T28"/>
  <sheetViews>
    <sheetView showGridLines="0" tabSelected="1" workbookViewId="0">
      <selection activeCell="B1" sqref="B1"/>
    </sheetView>
  </sheetViews>
  <sheetFormatPr defaultRowHeight="15" x14ac:dyDescent="0.25"/>
  <cols>
    <col min="1" max="16384" width="9.140625" style="7"/>
  </cols>
  <sheetData>
    <row r="1" spans="2:20" ht="28.5" x14ac:dyDescent="0.45">
      <c r="B1" s="12" t="s">
        <v>2320</v>
      </c>
      <c r="C1" s="12"/>
      <c r="D1" s="12"/>
      <c r="E1" s="12"/>
      <c r="F1" s="12"/>
      <c r="G1" s="12"/>
      <c r="H1" s="12"/>
      <c r="I1" s="12"/>
      <c r="J1" s="12"/>
      <c r="K1" s="12"/>
      <c r="L1" s="12"/>
      <c r="M1" s="12"/>
      <c r="N1" s="12"/>
      <c r="O1" s="12"/>
      <c r="P1" s="12"/>
      <c r="Q1" s="12"/>
      <c r="R1" s="12"/>
      <c r="S1" s="12"/>
      <c r="T1" s="12"/>
    </row>
    <row r="2" spans="2:20" x14ac:dyDescent="0.25">
      <c r="B2" s="10"/>
      <c r="C2" s="10"/>
      <c r="D2" s="10"/>
      <c r="E2" s="10"/>
      <c r="F2" s="10"/>
      <c r="G2" s="10"/>
      <c r="H2" s="10"/>
      <c r="I2" s="10"/>
      <c r="J2" s="10"/>
      <c r="K2" s="10"/>
      <c r="L2" s="10"/>
      <c r="M2" s="10"/>
      <c r="N2" s="10"/>
      <c r="O2" s="10"/>
      <c r="P2" s="10"/>
      <c r="Q2" s="10"/>
      <c r="R2" s="10"/>
      <c r="S2" s="10"/>
      <c r="T2" s="10"/>
    </row>
    <row r="3" spans="2:20" x14ac:dyDescent="0.25">
      <c r="B3" s="13"/>
      <c r="C3" s="14"/>
      <c r="D3" s="14"/>
      <c r="E3" s="14"/>
      <c r="F3" s="14"/>
      <c r="G3" s="14"/>
      <c r="H3" s="14"/>
      <c r="I3" s="14"/>
      <c r="J3" s="14"/>
      <c r="K3" s="14"/>
      <c r="L3" s="14"/>
      <c r="M3" s="14"/>
      <c r="N3" s="14"/>
      <c r="O3" s="14"/>
      <c r="P3" s="14"/>
      <c r="Q3" s="14"/>
      <c r="R3" s="14"/>
      <c r="S3" s="14"/>
      <c r="T3" s="15"/>
    </row>
    <row r="4" spans="2:20" x14ac:dyDescent="0.25">
      <c r="B4" s="16"/>
      <c r="C4" s="8"/>
      <c r="D4" s="8"/>
      <c r="E4" s="8"/>
      <c r="F4" s="8"/>
      <c r="G4" s="8"/>
      <c r="H4" s="8"/>
      <c r="I4" s="8"/>
      <c r="J4" s="8"/>
      <c r="K4" s="8"/>
      <c r="L4" s="8"/>
      <c r="M4" s="8"/>
      <c r="N4" s="8"/>
      <c r="O4" s="8"/>
      <c r="P4" s="8"/>
      <c r="Q4" s="8"/>
      <c r="R4" s="8"/>
      <c r="S4" s="8"/>
      <c r="T4" s="17"/>
    </row>
    <row r="5" spans="2:20" x14ac:dyDescent="0.25">
      <c r="B5" s="16"/>
      <c r="C5" s="8"/>
      <c r="D5" s="8"/>
      <c r="E5" s="8"/>
      <c r="F5" s="8"/>
      <c r="G5" s="8"/>
      <c r="H5" s="8"/>
      <c r="I5" s="8"/>
      <c r="J5" s="8"/>
      <c r="K5" s="8"/>
      <c r="L5" s="8"/>
      <c r="M5" s="8"/>
      <c r="N5" s="8"/>
      <c r="O5" s="8"/>
      <c r="P5" s="8"/>
      <c r="Q5" s="8"/>
      <c r="R5" s="8"/>
      <c r="S5" s="8"/>
      <c r="T5" s="17"/>
    </row>
    <row r="6" spans="2:20" x14ac:dyDescent="0.25">
      <c r="B6" s="16"/>
      <c r="C6" s="8"/>
      <c r="D6" s="8"/>
      <c r="E6" s="8"/>
      <c r="F6" s="8"/>
      <c r="G6" s="8"/>
      <c r="H6" s="8"/>
      <c r="I6" s="8"/>
      <c r="J6" s="8"/>
      <c r="K6" s="8"/>
      <c r="L6" s="8"/>
      <c r="M6" s="8"/>
      <c r="N6" s="8"/>
      <c r="O6" s="8"/>
      <c r="P6" s="8"/>
      <c r="Q6" s="8"/>
      <c r="R6" s="8"/>
      <c r="S6" s="8"/>
      <c r="T6" s="17"/>
    </row>
    <row r="7" spans="2:20" x14ac:dyDescent="0.25">
      <c r="B7" s="16"/>
      <c r="C7" s="8"/>
      <c r="D7" s="8"/>
      <c r="E7" s="8"/>
      <c r="F7" s="8"/>
      <c r="G7" s="8"/>
      <c r="H7" s="8"/>
      <c r="I7" s="8"/>
      <c r="J7" s="8"/>
      <c r="K7" s="8"/>
      <c r="L7" s="8"/>
      <c r="M7" s="8"/>
      <c r="N7" s="8"/>
      <c r="O7" s="8"/>
      <c r="P7" s="8"/>
      <c r="Q7" s="8"/>
      <c r="R7" s="8"/>
      <c r="S7" s="8"/>
      <c r="T7" s="17"/>
    </row>
    <row r="8" spans="2:20" x14ac:dyDescent="0.25">
      <c r="B8" s="16"/>
      <c r="C8" s="8"/>
      <c r="D8" s="8"/>
      <c r="E8" s="8"/>
      <c r="F8" s="8"/>
      <c r="G8" s="8"/>
      <c r="H8" s="8"/>
      <c r="I8" s="8"/>
      <c r="J8" s="8"/>
      <c r="K8" s="8"/>
      <c r="L8" s="8"/>
      <c r="M8" s="8"/>
      <c r="N8" s="8"/>
      <c r="O8" s="8"/>
      <c r="P8" s="8"/>
      <c r="Q8" s="8"/>
      <c r="R8" s="8"/>
      <c r="S8" s="8"/>
      <c r="T8" s="17"/>
    </row>
    <row r="9" spans="2:20" x14ac:dyDescent="0.25">
      <c r="B9" s="16"/>
      <c r="C9" s="8"/>
      <c r="D9" s="8"/>
      <c r="E9" s="8"/>
      <c r="F9" s="8"/>
      <c r="G9" s="8"/>
      <c r="H9" s="8"/>
      <c r="I9" s="8"/>
      <c r="J9" s="8"/>
      <c r="K9" s="8"/>
      <c r="L9" s="8"/>
      <c r="M9" s="8"/>
      <c r="N9" s="8"/>
      <c r="O9" s="8"/>
      <c r="P9" s="8"/>
      <c r="Q9" s="8"/>
      <c r="R9" s="8"/>
      <c r="S9" s="8"/>
      <c r="T9" s="17"/>
    </row>
    <row r="10" spans="2:20" x14ac:dyDescent="0.25">
      <c r="B10" s="16"/>
      <c r="C10" s="8"/>
      <c r="D10" s="8"/>
      <c r="E10" s="8"/>
      <c r="F10" s="8"/>
      <c r="G10" s="8"/>
      <c r="H10" s="8"/>
      <c r="I10" s="8"/>
      <c r="J10" s="8"/>
      <c r="K10" s="8"/>
      <c r="L10" s="8"/>
      <c r="M10" s="8"/>
      <c r="N10" s="8"/>
      <c r="O10" s="8"/>
      <c r="P10" s="8"/>
      <c r="Q10" s="8"/>
      <c r="R10" s="8"/>
      <c r="S10" s="8"/>
      <c r="T10" s="17"/>
    </row>
    <row r="11" spans="2:20" x14ac:dyDescent="0.25">
      <c r="B11" s="16"/>
      <c r="C11" s="8"/>
      <c r="D11" s="8"/>
      <c r="E11" s="8"/>
      <c r="F11" s="8"/>
      <c r="G11" s="8"/>
      <c r="H11" s="8"/>
      <c r="I11" s="8"/>
      <c r="J11" s="8"/>
      <c r="K11" s="8"/>
      <c r="L11" s="8"/>
      <c r="M11" s="8"/>
      <c r="N11" s="8"/>
      <c r="O11" s="8"/>
      <c r="P11" s="8"/>
      <c r="Q11" s="8"/>
      <c r="R11" s="8"/>
      <c r="S11" s="8"/>
      <c r="T11" s="17"/>
    </row>
    <row r="12" spans="2:20" x14ac:dyDescent="0.25">
      <c r="B12" s="16"/>
      <c r="C12" s="8"/>
      <c r="D12" s="8"/>
      <c r="E12" s="8"/>
      <c r="F12" s="8"/>
      <c r="G12" s="8"/>
      <c r="H12" s="8"/>
      <c r="I12" s="8"/>
      <c r="J12" s="8"/>
      <c r="K12" s="8"/>
      <c r="L12" s="8"/>
      <c r="M12" s="8"/>
      <c r="N12" s="8"/>
      <c r="O12" s="8"/>
      <c r="P12" s="8"/>
      <c r="Q12" s="8"/>
      <c r="R12" s="8"/>
      <c r="S12" s="8"/>
      <c r="T12" s="17"/>
    </row>
    <row r="13" spans="2:20" x14ac:dyDescent="0.25">
      <c r="B13" s="16"/>
      <c r="C13" s="8"/>
      <c r="D13" s="8"/>
      <c r="E13" s="8"/>
      <c r="F13" s="8"/>
      <c r="G13" s="8"/>
      <c r="H13" s="8"/>
      <c r="I13" s="8"/>
      <c r="J13" s="8"/>
      <c r="K13" s="8"/>
      <c r="L13" s="8"/>
      <c r="M13" s="8"/>
      <c r="N13" s="8"/>
      <c r="O13" s="8"/>
      <c r="P13" s="8"/>
      <c r="Q13" s="8"/>
      <c r="R13" s="8"/>
      <c r="S13" s="8"/>
      <c r="T13" s="17"/>
    </row>
    <row r="14" spans="2:20" x14ac:dyDescent="0.25">
      <c r="B14" s="16"/>
      <c r="C14" s="8"/>
      <c r="D14" s="8"/>
      <c r="E14" s="8"/>
      <c r="F14" s="8"/>
      <c r="G14" s="8"/>
      <c r="H14" s="8"/>
      <c r="I14" s="8"/>
      <c r="J14" s="8"/>
      <c r="K14" s="8"/>
      <c r="L14" s="8"/>
      <c r="M14" s="8"/>
      <c r="N14" s="8"/>
      <c r="O14" s="8"/>
      <c r="P14" s="8"/>
      <c r="Q14" s="8"/>
      <c r="R14" s="8"/>
      <c r="S14" s="8"/>
      <c r="T14" s="17"/>
    </row>
    <row r="15" spans="2:20" x14ac:dyDescent="0.25">
      <c r="B15" s="16"/>
      <c r="C15" s="8"/>
      <c r="D15" s="8"/>
      <c r="E15" s="8"/>
      <c r="F15" s="8"/>
      <c r="G15" s="8"/>
      <c r="H15" s="8"/>
      <c r="I15" s="8"/>
      <c r="J15" s="8"/>
      <c r="K15" s="8"/>
      <c r="L15" s="8"/>
      <c r="M15" s="8"/>
      <c r="N15" s="8"/>
      <c r="O15" s="8"/>
      <c r="P15" s="8"/>
      <c r="Q15" s="8"/>
      <c r="R15" s="8"/>
      <c r="S15" s="8"/>
      <c r="T15" s="17"/>
    </row>
    <row r="16" spans="2:20" x14ac:dyDescent="0.25">
      <c r="B16" s="16"/>
      <c r="C16" s="8"/>
      <c r="D16" s="8"/>
      <c r="E16" s="8"/>
      <c r="F16" s="8"/>
      <c r="G16" s="8"/>
      <c r="H16" s="8"/>
      <c r="I16" s="8"/>
      <c r="J16" s="8"/>
      <c r="K16" s="8"/>
      <c r="L16" s="8"/>
      <c r="M16" s="8"/>
      <c r="N16" s="8"/>
      <c r="O16" s="8"/>
      <c r="P16" s="8"/>
      <c r="Q16" s="8"/>
      <c r="R16" s="8"/>
      <c r="S16" s="8"/>
      <c r="T16" s="17"/>
    </row>
    <row r="17" spans="2:20" x14ac:dyDescent="0.25">
      <c r="B17" s="16"/>
      <c r="C17" s="8"/>
      <c r="D17" s="8"/>
      <c r="E17" s="8"/>
      <c r="F17" s="8"/>
      <c r="G17" s="8"/>
      <c r="H17" s="8"/>
      <c r="I17" s="8"/>
      <c r="J17" s="8"/>
      <c r="K17" s="8"/>
      <c r="L17" s="8"/>
      <c r="M17" s="8"/>
      <c r="N17" s="8"/>
      <c r="O17" s="8"/>
      <c r="P17" s="8"/>
      <c r="Q17" s="8"/>
      <c r="R17" s="8"/>
      <c r="S17" s="8"/>
      <c r="T17" s="17"/>
    </row>
    <row r="18" spans="2:20" x14ac:dyDescent="0.25">
      <c r="B18" s="16"/>
      <c r="C18" s="8"/>
      <c r="D18" s="8"/>
      <c r="E18" s="8"/>
      <c r="F18" s="8"/>
      <c r="G18" s="8"/>
      <c r="H18" s="8"/>
      <c r="I18" s="8"/>
      <c r="J18" s="8"/>
      <c r="K18" s="8"/>
      <c r="L18" s="8"/>
      <c r="M18" s="8"/>
      <c r="N18" s="8"/>
      <c r="O18" s="8"/>
      <c r="P18" s="8"/>
      <c r="Q18" s="8"/>
      <c r="R18" s="8"/>
      <c r="S18" s="8"/>
      <c r="T18" s="17"/>
    </row>
    <row r="19" spans="2:20" x14ac:dyDescent="0.25">
      <c r="B19" s="16"/>
      <c r="C19" s="8"/>
      <c r="D19" s="8"/>
      <c r="E19" s="8"/>
      <c r="F19" s="8"/>
      <c r="G19" s="8"/>
      <c r="H19" s="8"/>
      <c r="I19" s="8"/>
      <c r="J19" s="8"/>
      <c r="K19" s="8"/>
      <c r="L19" s="8"/>
      <c r="M19" s="8"/>
      <c r="N19" s="8"/>
      <c r="O19" s="8"/>
      <c r="P19" s="8"/>
      <c r="Q19" s="8"/>
      <c r="R19" s="8"/>
      <c r="S19" s="8"/>
      <c r="T19" s="17"/>
    </row>
    <row r="20" spans="2:20" x14ac:dyDescent="0.25">
      <c r="B20" s="16"/>
      <c r="C20" s="8"/>
      <c r="D20" s="8"/>
      <c r="E20" s="8"/>
      <c r="F20" s="8"/>
      <c r="G20" s="8"/>
      <c r="H20" s="8"/>
      <c r="I20" s="8"/>
      <c r="J20" s="8"/>
      <c r="K20" s="8"/>
      <c r="L20" s="8"/>
      <c r="M20" s="8"/>
      <c r="N20" s="8"/>
      <c r="O20" s="8"/>
      <c r="P20" s="8"/>
      <c r="Q20" s="8"/>
      <c r="R20" s="8"/>
      <c r="S20" s="8"/>
      <c r="T20" s="17"/>
    </row>
    <row r="21" spans="2:20" x14ac:dyDescent="0.25">
      <c r="B21" s="16"/>
      <c r="C21" s="8"/>
      <c r="D21" s="8"/>
      <c r="E21" s="8"/>
      <c r="F21" s="8"/>
      <c r="G21" s="8"/>
      <c r="H21" s="8"/>
      <c r="I21" s="8"/>
      <c r="J21" s="8"/>
      <c r="K21" s="8"/>
      <c r="L21" s="8"/>
      <c r="M21" s="8"/>
      <c r="N21" s="8"/>
      <c r="O21" s="8"/>
      <c r="P21" s="8"/>
      <c r="Q21" s="8"/>
      <c r="R21" s="8"/>
      <c r="S21" s="8"/>
      <c r="T21" s="17"/>
    </row>
    <row r="22" spans="2:20" x14ac:dyDescent="0.25">
      <c r="B22" s="16"/>
      <c r="C22" s="8"/>
      <c r="D22" s="8"/>
      <c r="E22" s="8"/>
      <c r="F22" s="8"/>
      <c r="G22" s="8"/>
      <c r="H22" s="8"/>
      <c r="I22" s="8"/>
      <c r="J22" s="8"/>
      <c r="K22" s="8"/>
      <c r="L22" s="8"/>
      <c r="M22" s="8"/>
      <c r="N22" s="8"/>
      <c r="O22" s="8"/>
      <c r="P22" s="8"/>
      <c r="Q22" s="8"/>
      <c r="R22" s="8"/>
      <c r="S22" s="8"/>
      <c r="T22" s="17"/>
    </row>
    <row r="23" spans="2:20" x14ac:dyDescent="0.25">
      <c r="B23" s="16"/>
      <c r="C23" s="8"/>
      <c r="D23" s="8"/>
      <c r="E23" s="8"/>
      <c r="F23" s="8"/>
      <c r="G23" s="8"/>
      <c r="H23" s="8"/>
      <c r="I23" s="8"/>
      <c r="J23" s="8"/>
      <c r="K23" s="8"/>
      <c r="L23" s="8"/>
      <c r="M23" s="8"/>
      <c r="N23" s="8"/>
      <c r="O23" s="8"/>
      <c r="P23" s="8"/>
      <c r="Q23" s="8"/>
      <c r="R23" s="8"/>
      <c r="S23" s="8"/>
      <c r="T23" s="17"/>
    </row>
    <row r="24" spans="2:20" x14ac:dyDescent="0.25">
      <c r="B24" s="16"/>
      <c r="C24" s="8"/>
      <c r="D24" s="8"/>
      <c r="E24" s="8"/>
      <c r="F24" s="8"/>
      <c r="G24" s="8"/>
      <c r="H24" s="8"/>
      <c r="I24" s="8"/>
      <c r="J24" s="8"/>
      <c r="K24" s="8"/>
      <c r="L24" s="8"/>
      <c r="M24" s="8"/>
      <c r="N24" s="8"/>
      <c r="O24" s="8"/>
      <c r="P24" s="8"/>
      <c r="Q24" s="8"/>
      <c r="R24" s="8"/>
      <c r="S24" s="8"/>
      <c r="T24" s="17"/>
    </row>
    <row r="25" spans="2:20" x14ac:dyDescent="0.25">
      <c r="B25" s="16"/>
      <c r="C25" s="8"/>
      <c r="D25" s="8"/>
      <c r="E25" s="8"/>
      <c r="F25" s="8"/>
      <c r="G25" s="8"/>
      <c r="H25" s="8"/>
      <c r="I25" s="8"/>
      <c r="J25" s="8"/>
      <c r="K25" s="8"/>
      <c r="L25" s="8"/>
      <c r="M25" s="8"/>
      <c r="N25" s="8"/>
      <c r="O25" s="8"/>
      <c r="P25" s="8"/>
      <c r="Q25" s="8"/>
      <c r="R25" s="8"/>
      <c r="S25" s="8"/>
      <c r="T25" s="17"/>
    </row>
    <row r="26" spans="2:20" x14ac:dyDescent="0.25">
      <c r="B26" s="16"/>
      <c r="C26" s="8"/>
      <c r="D26" s="8"/>
      <c r="E26" s="8"/>
      <c r="F26" s="8"/>
      <c r="G26" s="8"/>
      <c r="H26" s="8"/>
      <c r="I26" s="8"/>
      <c r="J26" s="8"/>
      <c r="K26" s="8"/>
      <c r="L26" s="8"/>
      <c r="M26" s="8"/>
      <c r="N26" s="8"/>
      <c r="O26" s="8"/>
      <c r="P26" s="8"/>
      <c r="Q26" s="8"/>
      <c r="R26" s="8"/>
      <c r="S26" s="8"/>
      <c r="T26" s="17"/>
    </row>
    <row r="27" spans="2:20" x14ac:dyDescent="0.25">
      <c r="B27" s="16"/>
      <c r="C27" s="8"/>
      <c r="D27" s="8"/>
      <c r="E27" s="8"/>
      <c r="F27" s="8"/>
      <c r="G27" s="8"/>
      <c r="H27" s="8"/>
      <c r="I27" s="8"/>
      <c r="J27" s="8"/>
      <c r="K27" s="8"/>
      <c r="L27" s="8"/>
      <c r="M27" s="8"/>
      <c r="N27" s="8"/>
      <c r="O27" s="8"/>
      <c r="P27" s="8"/>
      <c r="Q27" s="8"/>
      <c r="R27" s="8"/>
      <c r="S27" s="8"/>
      <c r="T27" s="17"/>
    </row>
    <row r="28" spans="2:20" x14ac:dyDescent="0.25">
      <c r="B28" s="18"/>
      <c r="C28" s="19"/>
      <c r="D28" s="19"/>
      <c r="E28" s="19"/>
      <c r="F28" s="19"/>
      <c r="G28" s="19"/>
      <c r="H28" s="19"/>
      <c r="I28" s="19"/>
      <c r="J28" s="19"/>
      <c r="K28" s="19"/>
      <c r="L28" s="19"/>
      <c r="M28" s="19"/>
      <c r="N28" s="19"/>
      <c r="O28" s="19"/>
      <c r="P28" s="19"/>
      <c r="Q28" s="19"/>
      <c r="R28" s="19"/>
      <c r="S28" s="19"/>
      <c r="T28" s="20"/>
    </row>
  </sheetData>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28" r:id="rId3" name="Option Button 4">
              <controlPr defaultSize="0" autoFill="0" autoLine="0" autoPict="0">
                <anchor moveWithCells="1">
                  <from>
                    <xdr:col>5</xdr:col>
                    <xdr:colOff>104775</xdr:colOff>
                    <xdr:row>26</xdr:row>
                    <xdr:rowOff>76200</xdr:rowOff>
                  </from>
                  <to>
                    <xdr:col>6</xdr:col>
                    <xdr:colOff>523875</xdr:colOff>
                    <xdr:row>27</xdr:row>
                    <xdr:rowOff>95250</xdr:rowOff>
                  </to>
                </anchor>
              </controlPr>
            </control>
          </mc:Choice>
        </mc:AlternateContent>
        <mc:AlternateContent xmlns:mc="http://schemas.openxmlformats.org/markup-compatibility/2006">
          <mc:Choice Requires="x14">
            <control shapeId="1029" r:id="rId4" name="Option Button 5">
              <controlPr defaultSize="0" autoFill="0" autoLine="0" autoPict="0">
                <anchor moveWithCells="1">
                  <from>
                    <xdr:col>6</xdr:col>
                    <xdr:colOff>266700</xdr:colOff>
                    <xdr:row>26</xdr:row>
                    <xdr:rowOff>85725</xdr:rowOff>
                  </from>
                  <to>
                    <xdr:col>8</xdr:col>
                    <xdr:colOff>76200</xdr:colOff>
                    <xdr:row>27</xdr:row>
                    <xdr:rowOff>104775</xdr:rowOff>
                  </to>
                </anchor>
              </controlPr>
            </control>
          </mc:Choice>
        </mc:AlternateContent>
        <mc:AlternateContent xmlns:mc="http://schemas.openxmlformats.org/markup-compatibility/2006">
          <mc:Choice Requires="x14">
            <control shapeId="1030" r:id="rId5" name="Option Button 6">
              <controlPr defaultSize="0" autoFill="0" autoLine="0" autoPict="0">
                <anchor moveWithCells="1">
                  <from>
                    <xdr:col>7</xdr:col>
                    <xdr:colOff>161925</xdr:colOff>
                    <xdr:row>26</xdr:row>
                    <xdr:rowOff>85725</xdr:rowOff>
                  </from>
                  <to>
                    <xdr:col>8</xdr:col>
                    <xdr:colOff>381000</xdr:colOff>
                    <xdr:row>27</xdr:row>
                    <xdr:rowOff>104775</xdr:rowOff>
                  </to>
                </anchor>
              </controlPr>
            </control>
          </mc:Choice>
        </mc:AlternateContent>
      </controls>
    </mc:Choice>
  </mc:AlternateContent>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
  <sheetViews>
    <sheetView workbookViewId="0">
      <selection activeCell="C2" sqref="C2:C10"/>
    </sheetView>
  </sheetViews>
  <sheetFormatPr defaultRowHeight="15" x14ac:dyDescent="0.25"/>
  <cols>
    <col min="1" max="1" width="10" customWidth="1"/>
    <col min="2" max="2" width="12.28515625" customWidth="1"/>
    <col min="3" max="3" width="17.42578125" customWidth="1"/>
    <col min="4" max="4" width="9.85546875" customWidth="1"/>
    <col min="6" max="6" width="12.42578125" customWidth="1"/>
    <col min="7" max="7" width="10" customWidth="1"/>
    <col min="8" max="8" width="11" customWidth="1"/>
    <col min="10" max="10" width="13.5703125" customWidth="1"/>
    <col min="13" max="13" width="12.5703125" customWidth="1"/>
    <col min="15" max="15" width="13.5703125" customWidth="1"/>
    <col min="16" max="16" width="12.85546875" customWidth="1"/>
  </cols>
  <sheetData>
    <row r="1" spans="1:16" x14ac:dyDescent="0.25">
      <c r="A1" t="s">
        <v>0</v>
      </c>
      <c r="B1" t="s">
        <v>1</v>
      </c>
      <c r="C1" t="s">
        <v>2</v>
      </c>
      <c r="D1" t="s">
        <v>3</v>
      </c>
      <c r="E1" t="s">
        <v>4</v>
      </c>
      <c r="F1" t="s">
        <v>5</v>
      </c>
      <c r="G1" t="s">
        <v>6</v>
      </c>
      <c r="H1" t="s">
        <v>7</v>
      </c>
      <c r="I1" t="s">
        <v>8</v>
      </c>
      <c r="J1" t="s">
        <v>9</v>
      </c>
      <c r="K1" t="s">
        <v>10</v>
      </c>
      <c r="L1" t="s">
        <v>11</v>
      </c>
      <c r="M1" t="s">
        <v>12</v>
      </c>
      <c r="N1" t="s">
        <v>13</v>
      </c>
      <c r="O1" t="s">
        <v>2315</v>
      </c>
      <c r="P1" t="s">
        <v>2316</v>
      </c>
    </row>
    <row r="2" spans="1:16" x14ac:dyDescent="0.25">
      <c r="A2" t="s">
        <v>1804</v>
      </c>
      <c r="B2" s="9">
        <v>43988</v>
      </c>
      <c r="C2" t="s">
        <v>545</v>
      </c>
      <c r="D2" t="s">
        <v>30</v>
      </c>
      <c r="E2" t="s">
        <v>24</v>
      </c>
      <c r="F2" t="s">
        <v>25</v>
      </c>
      <c r="G2" t="s">
        <v>45</v>
      </c>
      <c r="H2" t="s">
        <v>46</v>
      </c>
      <c r="I2">
        <v>4</v>
      </c>
      <c r="J2" t="s">
        <v>21</v>
      </c>
      <c r="K2">
        <v>11000</v>
      </c>
      <c r="L2">
        <v>10000</v>
      </c>
      <c r="M2">
        <v>44000</v>
      </c>
      <c r="N2">
        <v>40000</v>
      </c>
      <c r="O2">
        <v>4000</v>
      </c>
      <c r="P2" s="9">
        <v>7</v>
      </c>
    </row>
    <row r="3" spans="1:16" x14ac:dyDescent="0.25">
      <c r="A3" t="s">
        <v>1709</v>
      </c>
      <c r="B3" s="9">
        <v>43988</v>
      </c>
      <c r="C3" t="s">
        <v>356</v>
      </c>
      <c r="D3" t="s">
        <v>16</v>
      </c>
      <c r="E3" t="s">
        <v>24</v>
      </c>
      <c r="F3" t="s">
        <v>25</v>
      </c>
      <c r="G3" t="s">
        <v>45</v>
      </c>
      <c r="H3" t="s">
        <v>46</v>
      </c>
      <c r="I3">
        <v>100</v>
      </c>
      <c r="J3" t="s">
        <v>21</v>
      </c>
      <c r="K3">
        <v>4700</v>
      </c>
      <c r="L3">
        <v>4000</v>
      </c>
      <c r="M3">
        <v>470000</v>
      </c>
      <c r="N3">
        <v>400000</v>
      </c>
      <c r="O3">
        <v>70000</v>
      </c>
      <c r="P3" s="9">
        <v>7</v>
      </c>
    </row>
    <row r="4" spans="1:16" x14ac:dyDescent="0.25">
      <c r="A4" t="s">
        <v>1623</v>
      </c>
      <c r="B4" s="9">
        <v>43967</v>
      </c>
      <c r="C4" t="s">
        <v>186</v>
      </c>
      <c r="D4" t="s">
        <v>30</v>
      </c>
      <c r="E4" t="s">
        <v>24</v>
      </c>
      <c r="F4" t="s">
        <v>25</v>
      </c>
      <c r="G4" t="s">
        <v>45</v>
      </c>
      <c r="H4" t="s">
        <v>46</v>
      </c>
      <c r="I4">
        <v>1</v>
      </c>
      <c r="J4" t="s">
        <v>21</v>
      </c>
      <c r="K4">
        <v>4700</v>
      </c>
      <c r="L4">
        <v>4000</v>
      </c>
      <c r="M4">
        <v>4700</v>
      </c>
      <c r="N4">
        <v>4000</v>
      </c>
      <c r="O4">
        <v>700</v>
      </c>
      <c r="P4" s="9">
        <v>7</v>
      </c>
    </row>
    <row r="5" spans="1:16" x14ac:dyDescent="0.25">
      <c r="A5" t="s">
        <v>1406</v>
      </c>
      <c r="B5" s="9">
        <v>44073</v>
      </c>
      <c r="C5" t="s">
        <v>1407</v>
      </c>
      <c r="D5" t="s">
        <v>30</v>
      </c>
      <c r="E5" t="s">
        <v>24</v>
      </c>
      <c r="F5" t="s">
        <v>25</v>
      </c>
      <c r="G5" t="s">
        <v>45</v>
      </c>
      <c r="H5" t="s">
        <v>46</v>
      </c>
      <c r="I5">
        <v>2</v>
      </c>
      <c r="J5" t="s">
        <v>21</v>
      </c>
      <c r="K5">
        <v>8500</v>
      </c>
      <c r="L5">
        <v>7600</v>
      </c>
      <c r="M5">
        <v>17000</v>
      </c>
      <c r="N5">
        <v>15200</v>
      </c>
      <c r="O5">
        <v>1800</v>
      </c>
      <c r="P5" s="9">
        <v>1</v>
      </c>
    </row>
    <row r="6" spans="1:16" x14ac:dyDescent="0.25">
      <c r="A6" t="s">
        <v>1386</v>
      </c>
      <c r="B6" s="9">
        <v>44063</v>
      </c>
      <c r="C6" t="s">
        <v>1387</v>
      </c>
      <c r="D6" t="s">
        <v>30</v>
      </c>
      <c r="E6" t="s">
        <v>24</v>
      </c>
      <c r="F6" t="s">
        <v>25</v>
      </c>
      <c r="G6" t="s">
        <v>45</v>
      </c>
      <c r="H6" t="s">
        <v>46</v>
      </c>
      <c r="I6">
        <v>1</v>
      </c>
      <c r="J6" t="s">
        <v>21</v>
      </c>
      <c r="K6">
        <v>50</v>
      </c>
      <c r="L6">
        <v>45</v>
      </c>
      <c r="M6">
        <v>50</v>
      </c>
      <c r="N6">
        <v>45</v>
      </c>
      <c r="O6">
        <v>5</v>
      </c>
      <c r="P6" s="9">
        <v>5</v>
      </c>
    </row>
    <row r="7" spans="1:16" x14ac:dyDescent="0.25">
      <c r="A7" t="s">
        <v>1149</v>
      </c>
      <c r="B7" s="9">
        <v>43988</v>
      </c>
      <c r="C7" t="s">
        <v>1150</v>
      </c>
      <c r="D7" t="s">
        <v>30</v>
      </c>
      <c r="E7" t="s">
        <v>24</v>
      </c>
      <c r="F7" t="s">
        <v>25</v>
      </c>
      <c r="G7" t="s">
        <v>45</v>
      </c>
      <c r="H7" t="s">
        <v>46</v>
      </c>
      <c r="I7">
        <v>2</v>
      </c>
      <c r="J7" t="s">
        <v>27</v>
      </c>
      <c r="K7">
        <v>8500</v>
      </c>
      <c r="L7">
        <v>7600</v>
      </c>
      <c r="M7">
        <v>17000</v>
      </c>
      <c r="N7">
        <v>15200</v>
      </c>
      <c r="O7">
        <v>1800</v>
      </c>
      <c r="P7" s="9">
        <v>7</v>
      </c>
    </row>
    <row r="8" spans="1:16" x14ac:dyDescent="0.25">
      <c r="A8" t="s">
        <v>960</v>
      </c>
      <c r="B8" s="9">
        <v>44015</v>
      </c>
      <c r="C8" t="s">
        <v>961</v>
      </c>
      <c r="D8" t="s">
        <v>30</v>
      </c>
      <c r="E8" t="s">
        <v>24</v>
      </c>
      <c r="F8" t="s">
        <v>25</v>
      </c>
      <c r="G8" t="s">
        <v>45</v>
      </c>
      <c r="H8" t="s">
        <v>46</v>
      </c>
      <c r="I8">
        <v>4</v>
      </c>
      <c r="J8" t="s">
        <v>21</v>
      </c>
      <c r="K8">
        <v>11000</v>
      </c>
      <c r="L8">
        <v>10000</v>
      </c>
      <c r="M8">
        <v>44000</v>
      </c>
      <c r="N8">
        <v>40000</v>
      </c>
      <c r="O8">
        <v>4000</v>
      </c>
      <c r="P8" s="9">
        <v>6</v>
      </c>
    </row>
    <row r="9" spans="1:16" x14ac:dyDescent="0.25">
      <c r="A9" t="s">
        <v>772</v>
      </c>
      <c r="B9" s="9">
        <v>43983</v>
      </c>
      <c r="C9" t="s">
        <v>773</v>
      </c>
      <c r="D9" t="s">
        <v>16</v>
      </c>
      <c r="E9" t="s">
        <v>24</v>
      </c>
      <c r="F9" t="s">
        <v>25</v>
      </c>
      <c r="G9" t="s">
        <v>45</v>
      </c>
      <c r="H9" t="s">
        <v>46</v>
      </c>
      <c r="I9">
        <v>1</v>
      </c>
      <c r="J9" t="s">
        <v>21</v>
      </c>
      <c r="K9">
        <v>22000</v>
      </c>
      <c r="L9">
        <v>20000</v>
      </c>
      <c r="M9">
        <v>22000</v>
      </c>
      <c r="N9">
        <v>20000</v>
      </c>
      <c r="O9">
        <v>2000</v>
      </c>
      <c r="P9" s="9">
        <v>2</v>
      </c>
    </row>
    <row r="10" spans="1:16" x14ac:dyDescent="0.25">
      <c r="A10" t="s">
        <v>585</v>
      </c>
      <c r="B10" s="9">
        <v>44010</v>
      </c>
      <c r="C10" t="s">
        <v>586</v>
      </c>
      <c r="D10" t="s">
        <v>30</v>
      </c>
      <c r="E10" t="s">
        <v>24</v>
      </c>
      <c r="F10" t="s">
        <v>25</v>
      </c>
      <c r="G10" t="s">
        <v>45</v>
      </c>
      <c r="H10" t="s">
        <v>46</v>
      </c>
      <c r="I10">
        <v>1</v>
      </c>
      <c r="J10" t="s">
        <v>21</v>
      </c>
      <c r="K10">
        <v>13200.000000000002</v>
      </c>
      <c r="L10">
        <v>12000</v>
      </c>
      <c r="M10">
        <v>13200.000000000002</v>
      </c>
      <c r="N10">
        <v>12000</v>
      </c>
      <c r="O10">
        <v>1200.0000000000018</v>
      </c>
      <c r="P10" s="9">
        <v>1</v>
      </c>
    </row>
    <row r="11" spans="1:16" x14ac:dyDescent="0.25">
      <c r="A11" t="s">
        <v>397</v>
      </c>
      <c r="B11" s="9">
        <v>44037</v>
      </c>
      <c r="C11" t="s">
        <v>398</v>
      </c>
      <c r="D11" t="s">
        <v>30</v>
      </c>
      <c r="E11" t="s">
        <v>24</v>
      </c>
      <c r="F11" t="s">
        <v>25</v>
      </c>
      <c r="G11" t="s">
        <v>45</v>
      </c>
      <c r="H11" t="s">
        <v>46</v>
      </c>
      <c r="I11">
        <v>2</v>
      </c>
      <c r="J11" t="s">
        <v>21</v>
      </c>
      <c r="K11">
        <v>600</v>
      </c>
      <c r="L11">
        <v>450</v>
      </c>
      <c r="M11">
        <v>1200</v>
      </c>
      <c r="N11">
        <v>900</v>
      </c>
      <c r="O11">
        <v>300</v>
      </c>
      <c r="P11" s="9">
        <v>7</v>
      </c>
    </row>
    <row r="12" spans="1:16" x14ac:dyDescent="0.25">
      <c r="A12" t="s">
        <v>209</v>
      </c>
      <c r="B12" s="9">
        <v>44001</v>
      </c>
      <c r="C12" t="s">
        <v>210</v>
      </c>
      <c r="D12" t="s">
        <v>30</v>
      </c>
      <c r="E12" t="s">
        <v>24</v>
      </c>
      <c r="F12" t="s">
        <v>25</v>
      </c>
      <c r="G12" t="s">
        <v>45</v>
      </c>
      <c r="H12" t="s">
        <v>46</v>
      </c>
      <c r="I12">
        <v>2</v>
      </c>
      <c r="J12" t="s">
        <v>21</v>
      </c>
      <c r="K12">
        <v>8500</v>
      </c>
      <c r="L12">
        <v>7600</v>
      </c>
      <c r="M12">
        <v>17000</v>
      </c>
      <c r="N12">
        <v>15200</v>
      </c>
      <c r="O12">
        <v>1800</v>
      </c>
      <c r="P12" s="9">
        <v>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
  <sheetViews>
    <sheetView workbookViewId="0">
      <selection activeCell="J4" sqref="J4"/>
    </sheetView>
  </sheetViews>
  <sheetFormatPr defaultRowHeight="15" x14ac:dyDescent="0.25"/>
  <cols>
    <col min="1" max="1" width="10" customWidth="1"/>
    <col min="2" max="2" width="12.28515625" customWidth="1"/>
    <col min="3" max="3" width="17.42578125" customWidth="1"/>
    <col min="4" max="4" width="9.85546875" customWidth="1"/>
    <col min="6" max="6" width="12.42578125" customWidth="1"/>
    <col min="7" max="7" width="10" customWidth="1"/>
    <col min="8" max="8" width="11" customWidth="1"/>
    <col min="10" max="10" width="13.5703125" customWidth="1"/>
    <col min="13" max="13" width="12.5703125" customWidth="1"/>
    <col min="15" max="15" width="13.5703125" customWidth="1"/>
    <col min="16" max="16" width="12.85546875" customWidth="1"/>
  </cols>
  <sheetData>
    <row r="1" spans="1:16" x14ac:dyDescent="0.25">
      <c r="A1" t="s">
        <v>0</v>
      </c>
      <c r="B1" t="s">
        <v>1</v>
      </c>
      <c r="C1" t="s">
        <v>2</v>
      </c>
      <c r="D1" t="s">
        <v>3</v>
      </c>
      <c r="E1" t="s">
        <v>4</v>
      </c>
      <c r="F1" t="s">
        <v>5</v>
      </c>
      <c r="G1" t="s">
        <v>6</v>
      </c>
      <c r="H1" t="s">
        <v>7</v>
      </c>
      <c r="I1" t="s">
        <v>8</v>
      </c>
      <c r="J1" t="s">
        <v>9</v>
      </c>
      <c r="K1" t="s">
        <v>10</v>
      </c>
      <c r="L1" t="s">
        <v>11</v>
      </c>
      <c r="M1" t="s">
        <v>12</v>
      </c>
      <c r="N1" t="s">
        <v>13</v>
      </c>
      <c r="O1" t="s">
        <v>2315</v>
      </c>
      <c r="P1" t="s">
        <v>2316</v>
      </c>
    </row>
    <row r="2" spans="1:16" x14ac:dyDescent="0.25">
      <c r="A2" t="s">
        <v>1774</v>
      </c>
      <c r="B2" s="9">
        <v>43991</v>
      </c>
      <c r="C2" t="s">
        <v>485</v>
      </c>
      <c r="D2" t="s">
        <v>30</v>
      </c>
      <c r="E2" t="s">
        <v>24</v>
      </c>
      <c r="F2" t="s">
        <v>25</v>
      </c>
      <c r="G2" t="s">
        <v>71</v>
      </c>
      <c r="H2" t="s">
        <v>20</v>
      </c>
      <c r="I2">
        <v>2</v>
      </c>
      <c r="J2" t="s">
        <v>21</v>
      </c>
      <c r="K2">
        <v>1900</v>
      </c>
      <c r="L2">
        <v>1800</v>
      </c>
      <c r="M2">
        <v>3800</v>
      </c>
      <c r="N2">
        <v>3600</v>
      </c>
      <c r="O2">
        <v>200</v>
      </c>
      <c r="P2" s="9">
        <v>3</v>
      </c>
    </row>
    <row r="3" spans="1:16" x14ac:dyDescent="0.25">
      <c r="A3" t="s">
        <v>1326</v>
      </c>
      <c r="B3" s="9">
        <v>44064</v>
      </c>
      <c r="C3" t="s">
        <v>1327</v>
      </c>
      <c r="D3" t="s">
        <v>30</v>
      </c>
      <c r="E3" t="s">
        <v>24</v>
      </c>
      <c r="F3" t="s">
        <v>25</v>
      </c>
      <c r="G3" t="s">
        <v>71</v>
      </c>
      <c r="H3" t="s">
        <v>20</v>
      </c>
      <c r="I3">
        <v>2</v>
      </c>
      <c r="J3" t="s">
        <v>21</v>
      </c>
      <c r="K3">
        <v>6700</v>
      </c>
      <c r="L3">
        <v>5002</v>
      </c>
      <c r="M3">
        <v>13400</v>
      </c>
      <c r="N3">
        <v>10004</v>
      </c>
      <c r="O3">
        <v>3396</v>
      </c>
      <c r="P3" s="9">
        <v>6</v>
      </c>
    </row>
    <row r="4" spans="1:16" x14ac:dyDescent="0.25">
      <c r="A4" t="s">
        <v>1090</v>
      </c>
      <c r="B4" s="9">
        <v>44021</v>
      </c>
      <c r="C4" t="s">
        <v>1091</v>
      </c>
      <c r="D4" t="s">
        <v>16</v>
      </c>
      <c r="E4" t="s">
        <v>24</v>
      </c>
      <c r="F4" t="s">
        <v>25</v>
      </c>
      <c r="G4" t="s">
        <v>71</v>
      </c>
      <c r="H4" t="s">
        <v>20</v>
      </c>
      <c r="I4">
        <v>2</v>
      </c>
      <c r="J4" t="s">
        <v>21</v>
      </c>
      <c r="K4">
        <v>19800</v>
      </c>
      <c r="L4">
        <v>18000</v>
      </c>
      <c r="M4">
        <v>39600</v>
      </c>
      <c r="N4">
        <v>36000</v>
      </c>
      <c r="O4">
        <v>3600</v>
      </c>
      <c r="P4" s="9">
        <v>5</v>
      </c>
    </row>
    <row r="5" spans="1:16" x14ac:dyDescent="0.25">
      <c r="A5" t="s">
        <v>901</v>
      </c>
      <c r="B5" s="9">
        <v>43985</v>
      </c>
      <c r="C5" t="s">
        <v>902</v>
      </c>
      <c r="D5" t="s">
        <v>30</v>
      </c>
      <c r="E5" t="s">
        <v>24</v>
      </c>
      <c r="F5" t="s">
        <v>25</v>
      </c>
      <c r="G5" t="s">
        <v>71</v>
      </c>
      <c r="H5" t="s">
        <v>20</v>
      </c>
      <c r="I5">
        <v>2</v>
      </c>
      <c r="J5" t="s">
        <v>21</v>
      </c>
      <c r="K5">
        <v>9950</v>
      </c>
      <c r="L5">
        <v>9000</v>
      </c>
      <c r="M5">
        <v>19900</v>
      </c>
      <c r="N5">
        <v>18000</v>
      </c>
      <c r="O5">
        <v>1900</v>
      </c>
      <c r="P5" s="9">
        <v>4</v>
      </c>
    </row>
    <row r="6" spans="1:16" x14ac:dyDescent="0.25">
      <c r="A6" t="s">
        <v>712</v>
      </c>
      <c r="B6" s="9">
        <v>44012</v>
      </c>
      <c r="C6" t="s">
        <v>713</v>
      </c>
      <c r="D6" t="s">
        <v>30</v>
      </c>
      <c r="E6" t="s">
        <v>24</v>
      </c>
      <c r="F6" t="s">
        <v>25</v>
      </c>
      <c r="G6" t="s">
        <v>71</v>
      </c>
      <c r="H6" t="s">
        <v>20</v>
      </c>
      <c r="I6">
        <v>2</v>
      </c>
      <c r="J6" t="s">
        <v>21</v>
      </c>
      <c r="K6">
        <v>7700</v>
      </c>
      <c r="L6">
        <v>7000</v>
      </c>
      <c r="M6">
        <v>15400</v>
      </c>
      <c r="N6">
        <v>14000</v>
      </c>
      <c r="O6">
        <v>1400</v>
      </c>
      <c r="P6" s="9">
        <v>3</v>
      </c>
    </row>
    <row r="7" spans="1:16" x14ac:dyDescent="0.25">
      <c r="A7" t="s">
        <v>526</v>
      </c>
      <c r="B7" s="9">
        <v>44039</v>
      </c>
      <c r="C7" t="s">
        <v>527</v>
      </c>
      <c r="D7" t="s">
        <v>30</v>
      </c>
      <c r="E7" t="s">
        <v>24</v>
      </c>
      <c r="F7" t="s">
        <v>25</v>
      </c>
      <c r="G7" t="s">
        <v>71</v>
      </c>
      <c r="H7" t="s">
        <v>20</v>
      </c>
      <c r="I7">
        <v>2</v>
      </c>
      <c r="J7" t="s">
        <v>21</v>
      </c>
      <c r="K7">
        <v>7700</v>
      </c>
      <c r="L7">
        <v>7000</v>
      </c>
      <c r="M7">
        <v>15400</v>
      </c>
      <c r="N7">
        <v>14000</v>
      </c>
      <c r="O7">
        <v>1400</v>
      </c>
      <c r="P7" s="9">
        <v>2</v>
      </c>
    </row>
    <row r="8" spans="1:16" x14ac:dyDescent="0.25">
      <c r="A8" t="s">
        <v>150</v>
      </c>
      <c r="B8" s="9">
        <v>44034</v>
      </c>
      <c r="C8" t="s">
        <v>151</v>
      </c>
      <c r="D8" t="s">
        <v>16</v>
      </c>
      <c r="E8" t="s">
        <v>24</v>
      </c>
      <c r="F8" t="s">
        <v>25</v>
      </c>
      <c r="G8" t="s">
        <v>71</v>
      </c>
      <c r="H8" t="s">
        <v>20</v>
      </c>
      <c r="I8">
        <v>2</v>
      </c>
      <c r="J8" t="s">
        <v>21</v>
      </c>
      <c r="K8">
        <v>7700.0000000000009</v>
      </c>
      <c r="L8">
        <v>7000</v>
      </c>
      <c r="M8">
        <v>15400.000000000002</v>
      </c>
      <c r="N8">
        <v>14000</v>
      </c>
      <c r="O8">
        <v>1400.0000000000018</v>
      </c>
      <c r="P8" s="9">
        <v>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103"/>
  <sheetViews>
    <sheetView workbookViewId="0">
      <selection activeCell="E8" sqref="E8"/>
    </sheetView>
  </sheetViews>
  <sheetFormatPr defaultRowHeight="15" x14ac:dyDescent="0.25"/>
  <cols>
    <col min="1" max="1" width="7.5703125" style="7" customWidth="1"/>
    <col min="2" max="2" width="2" style="7" customWidth="1"/>
    <col min="3" max="3" width="22" style="7" customWidth="1"/>
    <col min="4" max="4" width="9" style="7" customWidth="1"/>
    <col min="5" max="5" width="11.42578125" style="7" customWidth="1"/>
    <col min="6" max="6" width="9" style="7" customWidth="1"/>
    <col min="7" max="7" width="9.140625" style="7" customWidth="1"/>
    <col min="8" max="9" width="11.28515625" style="7" customWidth="1"/>
    <col min="10" max="11" width="19.140625" style="7" customWidth="1"/>
    <col min="12" max="14" width="9.140625" style="7"/>
    <col min="15" max="15" width="6" style="7" customWidth="1"/>
    <col min="16" max="16384" width="9.140625" style="7"/>
  </cols>
  <sheetData>
    <row r="1" spans="2:16" ht="9" customHeight="1" x14ac:dyDescent="0.25">
      <c r="B1" s="25" t="s">
        <v>2320</v>
      </c>
      <c r="C1" s="25"/>
      <c r="D1" s="25"/>
      <c r="E1" s="25"/>
      <c r="F1" s="25"/>
      <c r="G1" s="25"/>
      <c r="H1" s="25"/>
      <c r="I1" s="25"/>
      <c r="J1" s="25"/>
      <c r="K1" s="25"/>
      <c r="L1" s="25"/>
      <c r="M1" s="25"/>
      <c r="N1" s="25"/>
      <c r="O1" s="25"/>
      <c r="P1" s="25"/>
    </row>
    <row r="2" spans="2:16" ht="11.25" customHeight="1" x14ac:dyDescent="0.25">
      <c r="B2" s="25"/>
      <c r="C2" s="25"/>
      <c r="D2" s="25"/>
      <c r="E2" s="25"/>
      <c r="F2" s="25"/>
      <c r="G2" s="25"/>
      <c r="H2" s="25"/>
      <c r="I2" s="25"/>
      <c r="J2" s="25"/>
      <c r="K2" s="25"/>
      <c r="L2" s="25"/>
      <c r="M2" s="25"/>
      <c r="N2" s="25"/>
      <c r="O2" s="25"/>
      <c r="P2" s="25"/>
    </row>
    <row r="3" spans="2:16" ht="15" customHeight="1" x14ac:dyDescent="0.25">
      <c r="B3" s="26"/>
      <c r="C3" s="26"/>
      <c r="D3" s="26"/>
      <c r="E3" s="26"/>
      <c r="F3" s="26"/>
      <c r="G3" s="26"/>
      <c r="H3" s="26"/>
      <c r="I3" s="26"/>
      <c r="J3" s="26"/>
      <c r="K3" s="26"/>
      <c r="L3" s="26"/>
      <c r="M3" s="26"/>
      <c r="N3" s="26"/>
      <c r="O3" s="26"/>
      <c r="P3" s="26"/>
    </row>
    <row r="4" spans="2:16" ht="9" customHeight="1" thickBot="1" x14ac:dyDescent="0.3"/>
    <row r="5" spans="2:16" x14ac:dyDescent="0.25">
      <c r="B5" s="27"/>
      <c r="C5" s="28"/>
      <c r="D5" s="28"/>
      <c r="E5" s="28"/>
      <c r="F5" s="28"/>
      <c r="G5" s="28"/>
      <c r="H5" s="28"/>
      <c r="I5" s="28"/>
      <c r="J5" s="28"/>
      <c r="K5" s="28"/>
      <c r="L5" s="28"/>
      <c r="M5" s="28"/>
      <c r="N5" s="28"/>
      <c r="O5" s="28"/>
      <c r="P5" s="29"/>
    </row>
    <row r="6" spans="2:16" x14ac:dyDescent="0.25">
      <c r="B6" s="30"/>
      <c r="C6" s="37" t="s">
        <v>2324</v>
      </c>
      <c r="D6" s="37" t="s">
        <v>4</v>
      </c>
      <c r="E6" s="37"/>
      <c r="F6" s="37"/>
      <c r="G6" s="37"/>
      <c r="H6" s="8"/>
      <c r="I6" s="8"/>
      <c r="J6" s="8"/>
      <c r="K6" s="8"/>
      <c r="L6" s="8"/>
      <c r="M6" s="8"/>
      <c r="N6" s="8"/>
      <c r="O6" s="8"/>
      <c r="P6" s="31"/>
    </row>
    <row r="7" spans="2:16" x14ac:dyDescent="0.25">
      <c r="B7" s="30"/>
      <c r="C7" s="37" t="s">
        <v>6</v>
      </c>
      <c r="D7" s="37" t="s">
        <v>17</v>
      </c>
      <c r="E7" s="37" t="s">
        <v>24</v>
      </c>
      <c r="F7" s="37" t="s">
        <v>31</v>
      </c>
      <c r="G7" s="37" t="s">
        <v>36</v>
      </c>
      <c r="H7" s="8"/>
      <c r="I7" s="8"/>
      <c r="J7" s="8"/>
      <c r="K7" s="8"/>
      <c r="L7" s="8"/>
      <c r="M7" s="8"/>
      <c r="N7" s="8"/>
      <c r="O7" s="8"/>
      <c r="P7" s="31"/>
    </row>
    <row r="8" spans="2:16" x14ac:dyDescent="0.25">
      <c r="B8" s="30"/>
      <c r="C8" t="s">
        <v>58</v>
      </c>
      <c r="D8" s="35">
        <v>523750</v>
      </c>
      <c r="E8" s="35">
        <v>127600</v>
      </c>
      <c r="F8" s="35">
        <v>6768800</v>
      </c>
      <c r="G8" s="35">
        <v>172300</v>
      </c>
      <c r="H8" s="8"/>
      <c r="I8" s="8"/>
      <c r="J8" s="8"/>
      <c r="K8" s="8"/>
      <c r="L8" s="8"/>
      <c r="M8" s="8"/>
      <c r="N8" s="8"/>
      <c r="O8" s="8"/>
      <c r="P8" s="31"/>
    </row>
    <row r="9" spans="2:16" x14ac:dyDescent="0.25">
      <c r="B9" s="30"/>
      <c r="C9" t="s">
        <v>33</v>
      </c>
      <c r="D9" s="35">
        <v>3104030</v>
      </c>
      <c r="E9" s="35">
        <v>408725</v>
      </c>
      <c r="F9" s="35">
        <v>694525</v>
      </c>
      <c r="G9" s="35">
        <v>1434000</v>
      </c>
      <c r="H9" s="8"/>
      <c r="I9" s="8"/>
      <c r="J9" s="8"/>
      <c r="K9" s="8"/>
      <c r="L9" s="8"/>
      <c r="M9" s="8"/>
      <c r="N9" s="8"/>
      <c r="O9" s="8"/>
      <c r="P9" s="31"/>
    </row>
    <row r="10" spans="2:16" x14ac:dyDescent="0.25">
      <c r="B10" s="30"/>
      <c r="C10" t="s">
        <v>45</v>
      </c>
      <c r="D10" s="35">
        <v>1683850</v>
      </c>
      <c r="E10" s="35">
        <v>650150</v>
      </c>
      <c r="F10" s="35">
        <v>160600</v>
      </c>
      <c r="G10" s="35">
        <v>213100</v>
      </c>
      <c r="H10" s="8"/>
      <c r="I10" s="8"/>
      <c r="J10" s="8"/>
      <c r="K10" s="8"/>
      <c r="L10" s="8"/>
      <c r="M10" s="8"/>
      <c r="N10" s="8"/>
      <c r="O10" s="8"/>
      <c r="P10" s="31"/>
    </row>
    <row r="11" spans="2:16" x14ac:dyDescent="0.25">
      <c r="B11" s="30"/>
      <c r="C11" t="s">
        <v>65</v>
      </c>
      <c r="D11" s="35">
        <v>396400</v>
      </c>
      <c r="E11" s="35">
        <v>304840</v>
      </c>
      <c r="F11" s="35">
        <v>2343300</v>
      </c>
      <c r="G11" s="35">
        <v>187000</v>
      </c>
      <c r="H11" s="8"/>
      <c r="I11" s="8"/>
      <c r="J11" s="8"/>
      <c r="K11" s="8"/>
      <c r="L11" s="8"/>
      <c r="M11" s="8"/>
      <c r="N11" s="8"/>
      <c r="O11" s="8"/>
      <c r="P11" s="31"/>
    </row>
    <row r="12" spans="2:16" x14ac:dyDescent="0.25">
      <c r="B12" s="30"/>
      <c r="C12" t="s">
        <v>26</v>
      </c>
      <c r="D12" s="35">
        <v>1600250</v>
      </c>
      <c r="E12" s="35">
        <v>1441640</v>
      </c>
      <c r="F12" s="35">
        <v>1416800</v>
      </c>
      <c r="G12" s="35">
        <v>1774600</v>
      </c>
      <c r="H12" s="8"/>
      <c r="I12" s="8"/>
      <c r="J12" s="8"/>
      <c r="K12" s="8"/>
      <c r="L12" s="8"/>
      <c r="M12" s="8"/>
      <c r="N12" s="8"/>
      <c r="O12" s="8"/>
      <c r="P12" s="31"/>
    </row>
    <row r="13" spans="2:16" x14ac:dyDescent="0.25">
      <c r="B13" s="30"/>
      <c r="C13" t="s">
        <v>71</v>
      </c>
      <c r="D13" s="35">
        <v>559800</v>
      </c>
      <c r="E13" s="35">
        <v>122900</v>
      </c>
      <c r="F13" s="35">
        <v>270800</v>
      </c>
      <c r="G13" s="35">
        <v>510300</v>
      </c>
      <c r="H13" s="8"/>
      <c r="I13" s="8"/>
      <c r="J13" s="8"/>
      <c r="K13" s="8"/>
      <c r="L13" s="8"/>
      <c r="M13" s="8"/>
      <c r="N13" s="8"/>
      <c r="O13" s="8"/>
      <c r="P13" s="31"/>
    </row>
    <row r="14" spans="2:16" x14ac:dyDescent="0.25">
      <c r="B14" s="30"/>
      <c r="C14" t="s">
        <v>62</v>
      </c>
      <c r="D14" s="35">
        <v>11460300</v>
      </c>
      <c r="E14" s="35">
        <v>173000</v>
      </c>
      <c r="F14" s="35">
        <v>383300.00000000006</v>
      </c>
      <c r="G14" s="35">
        <v>485650</v>
      </c>
      <c r="H14" s="8"/>
      <c r="I14" s="8"/>
      <c r="J14" s="8"/>
      <c r="K14" s="8"/>
      <c r="L14" s="8"/>
      <c r="M14" s="8"/>
      <c r="N14" s="8"/>
      <c r="O14" s="8"/>
      <c r="P14" s="31"/>
    </row>
    <row r="15" spans="2:16" x14ac:dyDescent="0.25">
      <c r="B15" s="30"/>
      <c r="C15" t="s">
        <v>49</v>
      </c>
      <c r="D15" s="35">
        <v>355600</v>
      </c>
      <c r="E15" s="35">
        <v>942900</v>
      </c>
      <c r="F15" s="35">
        <v>181440</v>
      </c>
      <c r="G15" s="35">
        <v>307100</v>
      </c>
      <c r="H15" s="8"/>
      <c r="I15" s="8"/>
      <c r="J15" s="8"/>
      <c r="K15" s="8"/>
      <c r="L15" s="8"/>
      <c r="M15" s="8"/>
      <c r="N15" s="8"/>
      <c r="O15" s="8"/>
      <c r="P15" s="31"/>
    </row>
    <row r="16" spans="2:16" x14ac:dyDescent="0.25">
      <c r="B16" s="30"/>
      <c r="C16" t="s">
        <v>80</v>
      </c>
      <c r="D16" s="35">
        <v>590400</v>
      </c>
      <c r="E16" s="35">
        <v>360075</v>
      </c>
      <c r="F16" s="35">
        <v>119300</v>
      </c>
      <c r="G16" s="35">
        <v>161300</v>
      </c>
      <c r="H16" s="8"/>
      <c r="I16" s="8"/>
      <c r="J16" s="8"/>
      <c r="K16" s="8"/>
      <c r="L16" s="8"/>
      <c r="M16" s="8"/>
      <c r="N16" s="8"/>
      <c r="O16" s="8"/>
      <c r="P16" s="31"/>
    </row>
    <row r="17" spans="2:16" x14ac:dyDescent="0.25">
      <c r="B17" s="30"/>
      <c r="C17" t="s">
        <v>42</v>
      </c>
      <c r="D17" s="35">
        <v>1367200</v>
      </c>
      <c r="E17" s="35">
        <v>455100</v>
      </c>
      <c r="F17" s="35">
        <v>126700</v>
      </c>
      <c r="G17" s="35">
        <v>364800</v>
      </c>
      <c r="H17" s="8"/>
      <c r="I17" s="8"/>
      <c r="J17" s="8"/>
      <c r="K17" s="8"/>
      <c r="L17" s="8"/>
      <c r="M17" s="8"/>
      <c r="N17" s="8"/>
      <c r="O17" s="8"/>
      <c r="P17" s="31"/>
    </row>
    <row r="18" spans="2:16" x14ac:dyDescent="0.25">
      <c r="B18" s="30"/>
      <c r="C18" t="s">
        <v>55</v>
      </c>
      <c r="D18" s="35">
        <v>470565</v>
      </c>
      <c r="E18" s="35">
        <v>199650</v>
      </c>
      <c r="F18" s="35">
        <v>202700</v>
      </c>
      <c r="G18" s="35">
        <v>441110</v>
      </c>
      <c r="H18" s="8"/>
      <c r="I18" s="8"/>
      <c r="J18" s="8"/>
      <c r="K18" s="8"/>
      <c r="L18" s="8"/>
      <c r="M18" s="8"/>
      <c r="N18" s="8"/>
      <c r="O18" s="8"/>
      <c r="P18" s="31"/>
    </row>
    <row r="19" spans="2:16" x14ac:dyDescent="0.25">
      <c r="B19" s="30"/>
      <c r="C19" t="s">
        <v>52</v>
      </c>
      <c r="D19" s="35">
        <v>751540</v>
      </c>
      <c r="E19" s="35">
        <v>11216300</v>
      </c>
      <c r="F19" s="35">
        <v>328900</v>
      </c>
      <c r="G19" s="35">
        <v>264865</v>
      </c>
      <c r="H19" s="8"/>
      <c r="I19" s="8"/>
      <c r="J19" s="8"/>
      <c r="K19" s="8"/>
      <c r="L19" s="8"/>
      <c r="M19" s="8"/>
      <c r="N19" s="8"/>
      <c r="O19" s="8"/>
      <c r="P19" s="31"/>
    </row>
    <row r="20" spans="2:16" x14ac:dyDescent="0.25">
      <c r="B20" s="30"/>
      <c r="C20" t="s">
        <v>77</v>
      </c>
      <c r="D20" s="35">
        <v>462800</v>
      </c>
      <c r="E20" s="35">
        <v>121500</v>
      </c>
      <c r="F20" s="35">
        <v>174350</v>
      </c>
      <c r="G20" s="35">
        <v>266350</v>
      </c>
      <c r="H20" s="8"/>
      <c r="I20" s="8"/>
      <c r="J20" s="8"/>
      <c r="K20" s="8"/>
      <c r="L20" s="8"/>
      <c r="M20" s="8"/>
      <c r="N20" s="8"/>
      <c r="O20" s="8"/>
      <c r="P20" s="31"/>
    </row>
    <row r="21" spans="2:16" x14ac:dyDescent="0.25">
      <c r="B21" s="30"/>
      <c r="C21" t="s">
        <v>19</v>
      </c>
      <c r="D21" s="35">
        <v>28380900</v>
      </c>
      <c r="E21" s="35">
        <v>1432350</v>
      </c>
      <c r="F21" s="35">
        <v>1900750.0000000002</v>
      </c>
      <c r="G21" s="35">
        <v>1071425</v>
      </c>
      <c r="H21" s="8"/>
      <c r="I21" s="8"/>
      <c r="J21" s="8"/>
      <c r="K21" s="8"/>
      <c r="L21" s="8"/>
      <c r="M21" s="8"/>
      <c r="N21" s="8"/>
      <c r="O21" s="8"/>
      <c r="P21" s="31"/>
    </row>
    <row r="22" spans="2:16" x14ac:dyDescent="0.25">
      <c r="B22" s="30"/>
      <c r="C22" t="s">
        <v>74</v>
      </c>
      <c r="D22" s="35">
        <v>554000</v>
      </c>
      <c r="E22" s="35">
        <v>83000</v>
      </c>
      <c r="F22" s="35">
        <v>178800</v>
      </c>
      <c r="G22" s="35">
        <v>280000</v>
      </c>
      <c r="H22" s="8"/>
      <c r="I22" s="8"/>
      <c r="J22" s="8"/>
      <c r="K22" s="8"/>
      <c r="L22" s="8"/>
      <c r="M22" s="8"/>
      <c r="N22" s="8"/>
      <c r="O22" s="8"/>
      <c r="P22" s="31"/>
    </row>
    <row r="23" spans="2:16" x14ac:dyDescent="0.25">
      <c r="B23" s="30"/>
      <c r="C23" t="s">
        <v>38</v>
      </c>
      <c r="D23" s="35">
        <v>425125</v>
      </c>
      <c r="E23" s="35">
        <v>189900</v>
      </c>
      <c r="F23" s="35">
        <v>170640</v>
      </c>
      <c r="G23" s="35">
        <v>558150</v>
      </c>
      <c r="H23" s="8"/>
      <c r="I23" s="8"/>
      <c r="J23" s="8"/>
      <c r="K23" s="8"/>
      <c r="L23" s="8"/>
      <c r="M23" s="8"/>
      <c r="N23" s="8"/>
      <c r="O23" s="8"/>
      <c r="P23" s="31"/>
    </row>
    <row r="24" spans="2:16" x14ac:dyDescent="0.25">
      <c r="B24" s="30"/>
      <c r="C24" t="s">
        <v>83</v>
      </c>
      <c r="D24" s="35">
        <v>287125</v>
      </c>
      <c r="E24" s="35">
        <v>255800</v>
      </c>
      <c r="F24" s="35">
        <v>426600</v>
      </c>
      <c r="G24" s="35">
        <v>197900</v>
      </c>
      <c r="H24" s="8"/>
      <c r="I24" s="8"/>
      <c r="J24" s="8"/>
      <c r="K24" s="8"/>
      <c r="L24" s="8"/>
      <c r="M24" s="8"/>
      <c r="N24" s="8"/>
      <c r="O24" s="8"/>
      <c r="P24" s="31"/>
    </row>
    <row r="25" spans="2:16" x14ac:dyDescent="0.25">
      <c r="B25" s="30"/>
      <c r="C25" t="s">
        <v>86</v>
      </c>
      <c r="D25" s="35">
        <v>332950</v>
      </c>
      <c r="E25" s="35">
        <v>272600</v>
      </c>
      <c r="F25" s="35">
        <v>217850</v>
      </c>
      <c r="G25" s="35">
        <v>486940</v>
      </c>
      <c r="H25" s="8"/>
      <c r="I25" s="8"/>
      <c r="J25" s="8"/>
      <c r="K25" s="8"/>
      <c r="L25" s="8"/>
      <c r="M25" s="8"/>
      <c r="N25" s="8"/>
      <c r="O25" s="8"/>
      <c r="P25" s="31"/>
    </row>
    <row r="26" spans="2:16" x14ac:dyDescent="0.25">
      <c r="B26" s="30"/>
      <c r="C26" t="s">
        <v>68</v>
      </c>
      <c r="D26" s="35">
        <v>492690</v>
      </c>
      <c r="E26" s="35">
        <v>153700</v>
      </c>
      <c r="F26" s="35">
        <v>312725</v>
      </c>
      <c r="G26" s="35">
        <v>284675</v>
      </c>
      <c r="H26" s="8"/>
      <c r="I26" s="8"/>
      <c r="J26" s="8"/>
      <c r="K26" s="8"/>
      <c r="L26" s="8"/>
      <c r="M26" s="8"/>
      <c r="N26" s="8"/>
      <c r="O26" s="8"/>
      <c r="P26" s="31"/>
    </row>
    <row r="27" spans="2:16" x14ac:dyDescent="0.25">
      <c r="B27" s="30"/>
      <c r="C27" s="38" t="s">
        <v>2325</v>
      </c>
      <c r="D27" s="39">
        <v>53799275</v>
      </c>
      <c r="E27" s="39">
        <v>18911730</v>
      </c>
      <c r="F27" s="39">
        <v>16378880</v>
      </c>
      <c r="G27" s="39">
        <v>9461565</v>
      </c>
      <c r="H27" s="8"/>
      <c r="I27" s="8"/>
      <c r="J27" s="8"/>
      <c r="K27" s="8"/>
      <c r="L27" s="8"/>
      <c r="M27" s="8"/>
      <c r="N27" s="8"/>
      <c r="O27" s="8"/>
      <c r="P27" s="31"/>
    </row>
    <row r="28" spans="2:16" x14ac:dyDescent="0.25">
      <c r="B28" s="30"/>
      <c r="C28" s="24"/>
      <c r="D28" s="24"/>
      <c r="E28" s="24"/>
      <c r="F28" s="24"/>
      <c r="G28" s="24"/>
      <c r="H28" s="8"/>
      <c r="I28" s="8"/>
      <c r="J28" s="8"/>
      <c r="K28" s="8"/>
      <c r="L28" s="8"/>
      <c r="M28" s="8"/>
      <c r="N28" s="8"/>
      <c r="O28" s="8"/>
      <c r="P28" s="31"/>
    </row>
    <row r="29" spans="2:16" ht="15.75" thickBot="1" x14ac:dyDescent="0.3">
      <c r="B29" s="32"/>
      <c r="C29" s="33"/>
      <c r="D29" s="33"/>
      <c r="E29" s="33"/>
      <c r="F29" s="33"/>
      <c r="G29" s="33"/>
      <c r="H29" s="33"/>
      <c r="I29" s="33"/>
      <c r="J29" s="33"/>
      <c r="K29" s="33"/>
      <c r="L29" s="33"/>
      <c r="M29" s="33"/>
      <c r="N29" s="33"/>
      <c r="O29" s="33"/>
      <c r="P29" s="34"/>
    </row>
    <row r="82" spans="3:5" x14ac:dyDescent="0.25">
      <c r="C82"/>
      <c r="D82"/>
      <c r="E82"/>
    </row>
    <row r="83" spans="3:5" x14ac:dyDescent="0.25">
      <c r="C83"/>
      <c r="D83"/>
      <c r="E83"/>
    </row>
    <row r="84" spans="3:5" x14ac:dyDescent="0.25">
      <c r="C84"/>
      <c r="D84"/>
      <c r="E84"/>
    </row>
    <row r="85" spans="3:5" x14ac:dyDescent="0.25">
      <c r="C85"/>
      <c r="D85"/>
      <c r="E85"/>
    </row>
    <row r="86" spans="3:5" x14ac:dyDescent="0.25">
      <c r="C86"/>
      <c r="D86"/>
      <c r="E86"/>
    </row>
    <row r="87" spans="3:5" x14ac:dyDescent="0.25">
      <c r="C87"/>
      <c r="D87"/>
      <c r="E87"/>
    </row>
    <row r="88" spans="3:5" x14ac:dyDescent="0.25">
      <c r="C88"/>
      <c r="D88"/>
      <c r="E88"/>
    </row>
    <row r="89" spans="3:5" x14ac:dyDescent="0.25">
      <c r="C89"/>
      <c r="D89"/>
      <c r="E89"/>
    </row>
    <row r="90" spans="3:5" x14ac:dyDescent="0.25">
      <c r="C90"/>
      <c r="D90"/>
      <c r="E90"/>
    </row>
    <row r="91" spans="3:5" x14ac:dyDescent="0.25">
      <c r="C91"/>
      <c r="D91"/>
      <c r="E91"/>
    </row>
    <row r="92" spans="3:5" x14ac:dyDescent="0.25">
      <c r="C92"/>
      <c r="D92"/>
      <c r="E92"/>
    </row>
    <row r="93" spans="3:5" x14ac:dyDescent="0.25">
      <c r="C93"/>
      <c r="D93"/>
      <c r="E93"/>
    </row>
    <row r="94" spans="3:5" x14ac:dyDescent="0.25">
      <c r="C94"/>
      <c r="D94"/>
      <c r="E94"/>
    </row>
    <row r="95" spans="3:5" x14ac:dyDescent="0.25">
      <c r="C95"/>
      <c r="D95"/>
      <c r="E95"/>
    </row>
    <row r="96" spans="3:5" x14ac:dyDescent="0.25">
      <c r="C96"/>
      <c r="D96"/>
      <c r="E96"/>
    </row>
    <row r="97" spans="3:5" x14ac:dyDescent="0.25">
      <c r="C97"/>
      <c r="D97"/>
      <c r="E97"/>
    </row>
    <row r="98" spans="3:5" x14ac:dyDescent="0.25">
      <c r="C98"/>
      <c r="D98"/>
      <c r="E98"/>
    </row>
    <row r="99" spans="3:5" x14ac:dyDescent="0.25">
      <c r="C99"/>
      <c r="D99"/>
      <c r="E99"/>
    </row>
    <row r="100" spans="3:5" x14ac:dyDescent="0.25">
      <c r="C100"/>
      <c r="D100"/>
      <c r="E100"/>
    </row>
    <row r="101" spans="3:5" x14ac:dyDescent="0.25">
      <c r="C101"/>
      <c r="D101"/>
      <c r="E101"/>
    </row>
    <row r="102" spans="3:5" x14ac:dyDescent="0.25">
      <c r="C102"/>
      <c r="D102"/>
      <c r="E102"/>
    </row>
    <row r="103" spans="3:5" x14ac:dyDescent="0.25">
      <c r="C103"/>
      <c r="D103"/>
      <c r="E103"/>
    </row>
  </sheetData>
  <mergeCells count="1">
    <mergeCell ref="B1:P2"/>
  </mergeCells>
  <conditionalFormatting sqref="C28:G28">
    <cfRule type="dataBar" priority="5">
      <dataBar>
        <cfvo type="min"/>
        <cfvo type="max"/>
        <color theme="4" tint="-0.249977111117893"/>
      </dataBar>
      <extLst>
        <ext xmlns:x14="http://schemas.microsoft.com/office/spreadsheetml/2009/9/main" uri="{B025F937-C7B1-47D3-B67F-A62EFF666E3E}">
          <x14:id>{C2C0F3CB-0E44-4E6E-9E3A-C60B246E5881}</x14:id>
        </ext>
      </extLst>
    </cfRule>
  </conditionalFormatting>
  <conditionalFormatting pivot="1" sqref="D8:D26">
    <cfRule type="dataBar" priority="4">
      <dataBar>
        <cfvo type="min"/>
        <cfvo type="max"/>
        <color rgb="FF638EC6"/>
      </dataBar>
      <extLst>
        <ext xmlns:x14="http://schemas.microsoft.com/office/spreadsheetml/2009/9/main" uri="{B025F937-C7B1-47D3-B67F-A62EFF666E3E}">
          <x14:id>{CE67F20D-B139-4077-91AF-9AF121D4129B}</x14:id>
        </ext>
      </extLst>
    </cfRule>
  </conditionalFormatting>
  <conditionalFormatting pivot="1" sqref="E8:E26">
    <cfRule type="dataBar" priority="3">
      <dataBar>
        <cfvo type="min"/>
        <cfvo type="max"/>
        <color theme="5" tint="-0.499984740745262"/>
      </dataBar>
      <extLst>
        <ext xmlns:x14="http://schemas.microsoft.com/office/spreadsheetml/2009/9/main" uri="{B025F937-C7B1-47D3-B67F-A62EFF666E3E}">
          <x14:id>{E9C1E686-ECCE-4E21-BBBF-C10F7701E827}</x14:id>
        </ext>
      </extLst>
    </cfRule>
  </conditionalFormatting>
  <conditionalFormatting pivot="1" sqref="F8:F26">
    <cfRule type="dataBar" priority="2">
      <dataBar>
        <cfvo type="min"/>
        <cfvo type="max"/>
        <color rgb="FF638EC6"/>
      </dataBar>
      <extLst>
        <ext xmlns:x14="http://schemas.microsoft.com/office/spreadsheetml/2009/9/main" uri="{B025F937-C7B1-47D3-B67F-A62EFF666E3E}">
          <x14:id>{0678AEDE-F446-44B0-836E-6E063D74212D}</x14:id>
        </ext>
      </extLst>
    </cfRule>
  </conditionalFormatting>
  <conditionalFormatting pivot="1" sqref="G8:G26">
    <cfRule type="dataBar" priority="1">
      <dataBar>
        <cfvo type="min"/>
        <cfvo type="max"/>
        <color rgb="FF638EC6"/>
      </dataBar>
      <extLst>
        <ext xmlns:x14="http://schemas.microsoft.com/office/spreadsheetml/2009/9/main" uri="{B025F937-C7B1-47D3-B67F-A62EFF666E3E}">
          <x14:id>{0713F78D-BF29-44E1-AE17-C42D29EBCEC5}</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x14:cfRule type="dataBar" id="{C2C0F3CB-0E44-4E6E-9E3A-C60B246E5881}">
            <x14:dataBar minLength="0" maxLength="100" gradient="0">
              <x14:cfvo type="autoMin"/>
              <x14:cfvo type="autoMax"/>
              <x14:negativeFillColor rgb="FFFF0000"/>
              <x14:axisColor rgb="FF000000"/>
            </x14:dataBar>
          </x14:cfRule>
          <xm:sqref>C28:G28</xm:sqref>
        </x14:conditionalFormatting>
        <x14:conditionalFormatting xmlns:xm="http://schemas.microsoft.com/office/excel/2006/main" pivot="1">
          <x14:cfRule type="dataBar" id="{CE67F20D-B139-4077-91AF-9AF121D4129B}">
            <x14:dataBar minLength="0" maxLength="100" gradient="0">
              <x14:cfvo type="autoMin"/>
              <x14:cfvo type="autoMax"/>
              <x14:negativeFillColor rgb="FFFF0000"/>
              <x14:axisColor rgb="FF000000"/>
            </x14:dataBar>
          </x14:cfRule>
          <xm:sqref>D8:D26</xm:sqref>
        </x14:conditionalFormatting>
        <x14:conditionalFormatting xmlns:xm="http://schemas.microsoft.com/office/excel/2006/main" pivot="1">
          <x14:cfRule type="dataBar" id="{E9C1E686-ECCE-4E21-BBBF-C10F7701E827}">
            <x14:dataBar minLength="0" maxLength="100" gradient="0">
              <x14:cfvo type="autoMin"/>
              <x14:cfvo type="autoMax"/>
              <x14:negativeFillColor rgb="FFFF0000"/>
              <x14:axisColor rgb="FF000000"/>
            </x14:dataBar>
          </x14:cfRule>
          <xm:sqref>E8:E26</xm:sqref>
        </x14:conditionalFormatting>
        <x14:conditionalFormatting xmlns:xm="http://schemas.microsoft.com/office/excel/2006/main" pivot="1">
          <x14:cfRule type="dataBar" id="{0678AEDE-F446-44B0-836E-6E063D74212D}">
            <x14:dataBar minLength="0" maxLength="100" gradient="0">
              <x14:cfvo type="autoMin"/>
              <x14:cfvo type="autoMax"/>
              <x14:negativeFillColor rgb="FFFF0000"/>
              <x14:axisColor rgb="FF000000"/>
            </x14:dataBar>
          </x14:cfRule>
          <xm:sqref>F8:F26</xm:sqref>
        </x14:conditionalFormatting>
        <x14:conditionalFormatting xmlns:xm="http://schemas.microsoft.com/office/excel/2006/main" pivot="1">
          <x14:cfRule type="dataBar" id="{0713F78D-BF29-44E1-AE17-C42D29EBCEC5}">
            <x14:dataBar minLength="0" maxLength="100" gradient="0">
              <x14:cfvo type="autoMin"/>
              <x14:cfvo type="autoMax"/>
              <x14:negativeFillColor rgb="FFFF0000"/>
              <x14:axisColor rgb="FF000000"/>
            </x14:dataBar>
          </x14:cfRule>
          <xm:sqref>G8:G26</xm:sqref>
        </x14:conditionalFormatting>
      </x14:conditionalFormattings>
    </ex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DataSource</vt:lpstr>
      <vt:lpstr>Backend</vt:lpstr>
      <vt:lpstr>Dashboard</vt:lpstr>
      <vt:lpstr>Sheet4</vt:lpstr>
      <vt:lpstr>Sheet5</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Data With Decision: Brings data to life</dc:creator>
  <cp:lastModifiedBy>Data With Decision: Brings data to life</cp:lastModifiedBy>
  <dcterms:created xsi:type="dcterms:W3CDTF">2020-09-17T22:12:36Z</dcterms:created>
  <dcterms:modified xsi:type="dcterms:W3CDTF">2020-09-27T04:52:53Z</dcterms:modified>
</cp:coreProperties>
</file>