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hdphoto1.wdp" ContentType="image/vnd.ms-photo"/>
  <Override PartName="/xl/media/image4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9.xml.rels" ContentType="application/vnd.openxmlformats-package.relationships+xml"/>
  <Override PartName="/xl/pivotTables/_rels/pivotTable11.xml.rels" ContentType="application/vnd.openxmlformats-package.relationships+xml"/>
  <Override PartName="/xl/pivotTables/_rels/pivotTable12.xml.rels" ContentType="application/vnd.openxmlformats-package.relationships+xml"/>
  <Override PartName="/xl/pivotTables/_rels/pivotTable8.xml.rels" ContentType="application/vnd.openxmlformats-package.relationships+xml"/>
  <Override PartName="/xl/pivotTables/_rels/pivotTable10.xml.rels" ContentType="application/vnd.openxmlformats-package.relationships+xml"/>
  <Override PartName="/xl/pivotTables/_rels/pivotTable7.xml.rels" ContentType="application/vnd.openxmlformats-package.relationships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shboard" sheetId="1" state="visible" r:id="rId2"/>
    <sheet name="Sheet1" sheetId="2" state="visible" r:id="rId3"/>
    <sheet name="StoreData" sheetId="3" state="visible" r:id="rId4"/>
    <sheet name="Analysis" sheetId="4" state="visible" r:id="rId5"/>
    <sheet name="TargetSheet" sheetId="5" state="visible" r:id="rId6"/>
  </sheets>
  <definedNames>
    <definedName function="false" hidden="false" name="Scrollx" vbProcedure="false">OFFSET(Analysis!$E$4,Analysis!$J$6,0,Analysis!$J$4,1)</definedName>
    <definedName function="false" hidden="false" name="ScrollY" vbProcedure="false">OFFSET(Analysis!$F$4,Analysis!$J$6,0,Analysis!$J$4,1)</definedName>
    <definedName function="false" hidden="false" name="scrolly2" vbProcedure="false">OFFSET(Analysis!$G$4,Analysis!$J$6,0,Analysis!$J$4,1)</definedName>
    <definedName function="false" hidden="false" name="Slicer_Manager" vbProcedure="false">#N/A</definedName>
    <definedName function="false" hidden="false" name="Slicer_Months" vbProcedure="false">#N/A</definedName>
    <definedName function="false" hidden="false" name="Slicer_Product" vbProcedure="false">#N/A</definedName>
    <definedName function="false" hidden="false" name="Slicer_Years" vbProcedure="false">#N/A</definedName>
    <definedName function="false" hidden="false" name="xscroll" vbProcedure="false">OFFSET(Sheet1!$E$4,Sheet1!$E$20,0,Sheet1!$E$19,1)</definedName>
    <definedName function="false" hidden="false" name="yscroll" vbProcedure="false">OFFSET(Sheet1!$F$4,Sheet1!$E$20,0,Sheet1!$E$19,1)</definedName>
    <definedName function="false" hidden="false" name="yscroll2" vbProcedure="false">OFFSET(Sheet1!$G$4,Sheet1!$E$20,0,Sheet1!$E$19,1)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<sst xmlns="http://schemas.openxmlformats.org/spreadsheetml/2006/main" count="10340" uniqueCount="1149">
  <si>
    <t xml:space="preserve">Select Total</t>
  </si>
  <si>
    <t xml:space="preserve">Months</t>
  </si>
  <si>
    <t xml:space="preserve">Sum of Total Sales</t>
  </si>
  <si>
    <t xml:space="preserve">Target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</si>
  <si>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</si>
  <si>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</si>
  <si>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</si>
  <si>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</si>
  <si>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</si>
  <si>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</si>
  <si>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</si>
  <si>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</si>
  <si>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</si>
  <si>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</si>
  <si>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</si>
  <si>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</si>
  <si>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 Result</t>
  </si>
  <si>
    <t xml:space="preserve">Scrolling</t>
  </si>
  <si>
    <t xml:space="preserve">zooming</t>
  </si>
  <si>
    <t xml:space="preserve">max scroll</t>
  </si>
  <si>
    <t xml:space="preserve">xscroll</t>
  </si>
  <si>
    <t xml:space="preserve">yscroll</t>
  </si>
  <si>
    <t xml:space="preserve">yscroll2</t>
  </si>
  <si>
    <t xml:space="preserve">ID</t>
  </si>
  <si>
    <t xml:space="preserve">Date</t>
  </si>
  <si>
    <t xml:space="preserve">Customer</t>
  </si>
  <si>
    <t xml:space="preserve">Gender</t>
  </si>
  <si>
    <t xml:space="preserve">City</t>
  </si>
  <si>
    <t xml:space="preserve">Distributors</t>
  </si>
  <si>
    <t xml:space="preserve">Branch</t>
  </si>
  <si>
    <t xml:space="preserve">Manager</t>
  </si>
  <si>
    <t xml:space="preserve">Product</t>
  </si>
  <si>
    <t xml:space="preserve">Category</t>
  </si>
  <si>
    <t xml:space="preserve">Price</t>
  </si>
  <si>
    <t xml:space="preserve">Cost</t>
  </si>
  <si>
    <t xml:space="preserve">Qty</t>
  </si>
  <si>
    <t xml:space="preserve">Total Sales</t>
  </si>
  <si>
    <t xml:space="preserve">cogs</t>
  </si>
  <si>
    <t xml:space="preserve">Profit</t>
  </si>
  <si>
    <t xml:space="preserve">Mumin Yusha</t>
  </si>
  <si>
    <t xml:space="preserve">Male</t>
  </si>
  <si>
    <t xml:space="preserve">Little Falls</t>
  </si>
  <si>
    <t xml:space="preserve">Antone E Angel</t>
  </si>
  <si>
    <t xml:space="preserve">Main Street</t>
  </si>
  <si>
    <t xml:space="preserve">Drek Yassi</t>
  </si>
  <si>
    <t xml:space="preserve">Oliver Cromwell</t>
  </si>
  <si>
    <t xml:space="preserve">Alcoholic</t>
  </si>
  <si>
    <t xml:space="preserve">Cordia M Knopp</t>
  </si>
  <si>
    <t xml:space="preserve">Female</t>
  </si>
  <si>
    <t xml:space="preserve">Auburn</t>
  </si>
  <si>
    <t xml:space="preserve">Merle N Burrus</t>
  </si>
  <si>
    <t xml:space="preserve">Uptown Store</t>
  </si>
  <si>
    <t xml:space="preserve">Boost</t>
  </si>
  <si>
    <t xml:space="preserve">Non Alcoholic</t>
  </si>
  <si>
    <t xml:space="preserve">Burton C Jin</t>
  </si>
  <si>
    <t xml:space="preserve">Betavia</t>
  </si>
  <si>
    <t xml:space="preserve">Twanna Y Manges</t>
  </si>
  <si>
    <t xml:space="preserve">Cel Ray</t>
  </si>
  <si>
    <t xml:space="preserve">Femi Grek</t>
  </si>
  <si>
    <t xml:space="preserve">Beacon</t>
  </si>
  <si>
    <t xml:space="preserve">Reatha Q Breazeale</t>
  </si>
  <si>
    <t xml:space="preserve">Hugh N Chavira</t>
  </si>
  <si>
    <t xml:space="preserve">Geneva</t>
  </si>
  <si>
    <t xml:space="preserve">Lucius C Moorhead</t>
  </si>
  <si>
    <t xml:space="preserve">Elmira</t>
  </si>
  <si>
    <t xml:space="preserve">Deane I Keown</t>
  </si>
  <si>
    <t xml:space="preserve">Glen Cove</t>
  </si>
  <si>
    <t xml:space="preserve">Joannie E Wolters</t>
  </si>
  <si>
    <t xml:space="preserve">Glens Falls</t>
  </si>
  <si>
    <t xml:space="preserve">Cazadores Tequila</t>
  </si>
  <si>
    <t xml:space="preserve">Christene L Mccaleb</t>
  </si>
  <si>
    <t xml:space="preserve">Hornell </t>
  </si>
  <si>
    <t xml:space="preserve">Alline V Kushner</t>
  </si>
  <si>
    <t xml:space="preserve">Hudson</t>
  </si>
  <si>
    <t xml:space="preserve">Lala C Marquez</t>
  </si>
  <si>
    <t xml:space="preserve">Mount</t>
  </si>
  <si>
    <t xml:space="preserve">Derick A Macey</t>
  </si>
  <si>
    <t xml:space="preserve">New York</t>
  </si>
  <si>
    <t xml:space="preserve">Eda O Brase</t>
  </si>
  <si>
    <t xml:space="preserve">Newburgh</t>
  </si>
  <si>
    <t xml:space="preserve">Willis D Weissman</t>
  </si>
  <si>
    <t xml:space="preserve">Olean</t>
  </si>
  <si>
    <t xml:space="preserve">Mariam F Pinheiro</t>
  </si>
  <si>
    <t xml:space="preserve">Peekskill</t>
  </si>
  <si>
    <t xml:space="preserve">Malcom L Meister</t>
  </si>
  <si>
    <t xml:space="preserve">Port Jervis</t>
  </si>
  <si>
    <t xml:space="preserve">Holli G Ethridge</t>
  </si>
  <si>
    <t xml:space="preserve">Poughkeepsie</t>
  </si>
  <si>
    <t xml:space="preserve">Cole N Poling</t>
  </si>
  <si>
    <t xml:space="preserve">Rye </t>
  </si>
  <si>
    <t xml:space="preserve">Ahmad V Lynde</t>
  </si>
  <si>
    <t xml:space="preserve">Rome</t>
  </si>
  <si>
    <t xml:space="preserve">Mariano F Leary</t>
  </si>
  <si>
    <t xml:space="preserve">Rochester</t>
  </si>
  <si>
    <t xml:space="preserve">Tawanda E Buchanon</t>
  </si>
  <si>
    <t xml:space="preserve">Salamanca</t>
  </si>
  <si>
    <t xml:space="preserve">Nickolas G Grossi</t>
  </si>
  <si>
    <t xml:space="preserve">Springs</t>
  </si>
  <si>
    <t xml:space="preserve">Bradford K Marlatt</t>
  </si>
  <si>
    <t xml:space="preserve">Sherrill</t>
  </si>
  <si>
    <t xml:space="preserve">Carlton P Bose</t>
  </si>
  <si>
    <t xml:space="preserve">Syracuse</t>
  </si>
  <si>
    <t xml:space="preserve">Asuncion X Braunstein</t>
  </si>
  <si>
    <t xml:space="preserve">Troy</t>
  </si>
  <si>
    <t xml:space="preserve">Theron T Kramer</t>
  </si>
  <si>
    <t xml:space="preserve">Watertown</t>
  </si>
  <si>
    <t xml:space="preserve">Jeramy F Metoyer</t>
  </si>
  <si>
    <t xml:space="preserve">Watervliet</t>
  </si>
  <si>
    <t xml:space="preserve">Sol K Roger</t>
  </si>
  <si>
    <t xml:space="preserve">Yakers</t>
  </si>
  <si>
    <t xml:space="preserve">Earnest H Birkholz</t>
  </si>
  <si>
    <t xml:space="preserve">Amada J Knouse</t>
  </si>
  <si>
    <t xml:space="preserve">Hempstead</t>
  </si>
  <si>
    <t xml:space="preserve">Gregorio H Hottinger</t>
  </si>
  <si>
    <t xml:space="preserve">Brookhaven</t>
  </si>
  <si>
    <t xml:space="preserve">Lawerence W Abernethy</t>
  </si>
  <si>
    <t xml:space="preserve">Islip</t>
  </si>
  <si>
    <t xml:space="preserve">Marina X Quayle</t>
  </si>
  <si>
    <t xml:space="preserve">Babylon</t>
  </si>
  <si>
    <t xml:space="preserve">Whitney N Wasinger</t>
  </si>
  <si>
    <t xml:space="preserve">Albany</t>
  </si>
  <si>
    <t xml:space="preserve">Roy W Wilkie</t>
  </si>
  <si>
    <t xml:space="preserve">Ben Frech</t>
  </si>
  <si>
    <t xml:space="preserve">Hyun Z Bynoe</t>
  </si>
  <si>
    <t xml:space="preserve">Katelin F Coney</t>
  </si>
  <si>
    <t xml:space="preserve">Jennifer Z Pridgen</t>
  </si>
  <si>
    <t xml:space="preserve">Zachary U Breeden</t>
  </si>
  <si>
    <t xml:space="preserve">Deon U Mounce</t>
  </si>
  <si>
    <t xml:space="preserve">Buddy G Steinbeck</t>
  </si>
  <si>
    <t xml:space="preserve">Julius N Bakker</t>
  </si>
  <si>
    <t xml:space="preserve">Hans G Koh</t>
  </si>
  <si>
    <t xml:space="preserve">Jamal G Dimarco</t>
  </si>
  <si>
    <t xml:space="preserve">Stephan Q Ranger</t>
  </si>
  <si>
    <t xml:space="preserve">Jackie P Montague</t>
  </si>
  <si>
    <t xml:space="preserve">Nathanael W Ohl</t>
  </si>
  <si>
    <t xml:space="preserve">Johnstown</t>
  </si>
  <si>
    <t xml:space="preserve">Hosea B Michelson</t>
  </si>
  <si>
    <t xml:space="preserve">Kingston</t>
  </si>
  <si>
    <t xml:space="preserve">Carly L Sirianni</t>
  </si>
  <si>
    <t xml:space="preserve">Abram S Manrique</t>
  </si>
  <si>
    <t xml:space="preserve">Lockport</t>
  </si>
  <si>
    <t xml:space="preserve">Mica Z Herzberg</t>
  </si>
  <si>
    <t xml:space="preserve">Long Beach</t>
  </si>
  <si>
    <t xml:space="preserve">Lemuel W Hardman</t>
  </si>
  <si>
    <t xml:space="preserve">Middletown</t>
  </si>
  <si>
    <t xml:space="preserve">Shanelle Z Hick</t>
  </si>
  <si>
    <t xml:space="preserve">Maryellen H Hartness</t>
  </si>
  <si>
    <t xml:space="preserve">Sylvester Z Blackledge</t>
  </si>
  <si>
    <t xml:space="preserve">Vivienne X Binion</t>
  </si>
  <si>
    <t xml:space="preserve">Ahmed C Minch</t>
  </si>
  <si>
    <t xml:space="preserve">Leopoldo U Hole</t>
  </si>
  <si>
    <t xml:space="preserve">Gemma I Chilton</t>
  </si>
  <si>
    <t xml:space="preserve">Laurence K Ryles</t>
  </si>
  <si>
    <t xml:space="preserve">Eleanor D Dickson</t>
  </si>
  <si>
    <t xml:space="preserve">Elsy B Latta</t>
  </si>
  <si>
    <t xml:space="preserve">Sherwood K Shire</t>
  </si>
  <si>
    <t xml:space="preserve">Carolynn V Moynihan</t>
  </si>
  <si>
    <t xml:space="preserve">Mckinley H Scofield</t>
  </si>
  <si>
    <t xml:space="preserve">Brendon V Crowther</t>
  </si>
  <si>
    <t xml:space="preserve">Nancy V Trogdon</t>
  </si>
  <si>
    <t xml:space="preserve">Darin U Shipp</t>
  </si>
  <si>
    <t xml:space="preserve">Joel S Maine</t>
  </si>
  <si>
    <t xml:space="preserve">Luciana N Campfield</t>
  </si>
  <si>
    <t xml:space="preserve">Gilbert Z Bloss</t>
  </si>
  <si>
    <t xml:space="preserve">Sharda W Choudhury</t>
  </si>
  <si>
    <t xml:space="preserve">Chung J Moynihan</t>
  </si>
  <si>
    <t xml:space="preserve">Dayna M Edmondson</t>
  </si>
  <si>
    <t xml:space="preserve">Bobbie S Miner</t>
  </si>
  <si>
    <t xml:space="preserve">Gidget X Loring</t>
  </si>
  <si>
    <t xml:space="preserve">Hettie S Lauber</t>
  </si>
  <si>
    <t xml:space="preserve">Toi F Stallard</t>
  </si>
  <si>
    <t xml:space="preserve">Tristan L Cockrell</t>
  </si>
  <si>
    <t xml:space="preserve">Towanda H Matson</t>
  </si>
  <si>
    <t xml:space="preserve">Leland C Fifield</t>
  </si>
  <si>
    <t xml:space="preserve">Choes</t>
  </si>
  <si>
    <t xml:space="preserve">Audria W Barrios</t>
  </si>
  <si>
    <t xml:space="preserve">Fulton</t>
  </si>
  <si>
    <t xml:space="preserve">Jim J Lurie</t>
  </si>
  <si>
    <t xml:space="preserve">Lorette Y Petrillo</t>
  </si>
  <si>
    <t xml:space="preserve">Damian X Grist</t>
  </si>
  <si>
    <t xml:space="preserve">Zana G Ordonez</t>
  </si>
  <si>
    <t xml:space="preserve">Rhett A Chapple</t>
  </si>
  <si>
    <t xml:space="preserve">Jeneva Y Bybee</t>
  </si>
  <si>
    <t xml:space="preserve">Brendon J Camp</t>
  </si>
  <si>
    <t xml:space="preserve">Nettie T Mccandless</t>
  </si>
  <si>
    <t xml:space="preserve">Lezlie Z Bohannan</t>
  </si>
  <si>
    <t xml:space="preserve">Hester B Cabana</t>
  </si>
  <si>
    <t xml:space="preserve">Isobel K Dance</t>
  </si>
  <si>
    <t xml:space="preserve">Erica S Harlan</t>
  </si>
  <si>
    <t xml:space="preserve">Leda X Haskell</t>
  </si>
  <si>
    <t xml:space="preserve">Loralee V Ball</t>
  </si>
  <si>
    <t xml:space="preserve">Otha T Orrell</t>
  </si>
  <si>
    <t xml:space="preserve">Honey D Eaves</t>
  </si>
  <si>
    <t xml:space="preserve">Ellis V Mcneel</t>
  </si>
  <si>
    <t xml:space="preserve">Gabriel S Beale</t>
  </si>
  <si>
    <t xml:space="preserve">Nathanael G Mcmillin</t>
  </si>
  <si>
    <t xml:space="preserve">Donald H Mazur</t>
  </si>
  <si>
    <t xml:space="preserve">Eliz R Linneman</t>
  </si>
  <si>
    <t xml:space="preserve">Gracie P Lett</t>
  </si>
  <si>
    <t xml:space="preserve">Gema S Grover</t>
  </si>
  <si>
    <t xml:space="preserve">Delana Y Freedman</t>
  </si>
  <si>
    <t xml:space="preserve">Mary Y Tate</t>
  </si>
  <si>
    <t xml:space="preserve">Abe J Macleod</t>
  </si>
  <si>
    <t xml:space="preserve">Evon Q Lawson</t>
  </si>
  <si>
    <t xml:space="preserve">Jerlene P Dunnigan</t>
  </si>
  <si>
    <t xml:space="preserve">Bobbie X Schoenrock</t>
  </si>
  <si>
    <t xml:space="preserve">Mike A Waddington</t>
  </si>
  <si>
    <t xml:space="preserve">Nigel K Wadsworth</t>
  </si>
  <si>
    <t xml:space="preserve">Hayden E Novack</t>
  </si>
  <si>
    <t xml:space="preserve">Voncile P Trojanowski</t>
  </si>
  <si>
    <t xml:space="preserve">Roberto U Derry</t>
  </si>
  <si>
    <t xml:space="preserve">Tona S Huseby</t>
  </si>
  <si>
    <t xml:space="preserve">Londa T Maya</t>
  </si>
  <si>
    <t xml:space="preserve">Jocelyn Q Scotti</t>
  </si>
  <si>
    <t xml:space="preserve">Frank O Mallon</t>
  </si>
  <si>
    <t xml:space="preserve">Kurtis C Irons</t>
  </si>
  <si>
    <t xml:space="preserve">Jamey S Seim</t>
  </si>
  <si>
    <t xml:space="preserve">Walton S Keim</t>
  </si>
  <si>
    <t xml:space="preserve">Micki R Jauregui</t>
  </si>
  <si>
    <t xml:space="preserve">Ngoc X Watson</t>
  </si>
  <si>
    <t xml:space="preserve">Inocencia Z Buteau</t>
  </si>
  <si>
    <t xml:space="preserve">Charlie V Koeller</t>
  </si>
  <si>
    <t xml:space="preserve">Rosy U Baumeister</t>
  </si>
  <si>
    <t xml:space="preserve">Charity N Denman</t>
  </si>
  <si>
    <t xml:space="preserve">Luke S Tumlin</t>
  </si>
  <si>
    <t xml:space="preserve">Hannah K Ma</t>
  </si>
  <si>
    <t xml:space="preserve">Celinda C Magruder</t>
  </si>
  <si>
    <t xml:space="preserve">Arturo N Halvorsen</t>
  </si>
  <si>
    <t xml:space="preserve">Tiny Z Oliveri</t>
  </si>
  <si>
    <t xml:space="preserve">Kerri Y Card</t>
  </si>
  <si>
    <t xml:space="preserve">Young W Funes</t>
  </si>
  <si>
    <t xml:space="preserve">Neomi P Pitchford</t>
  </si>
  <si>
    <t xml:space="preserve">Ivan A Groner</t>
  </si>
  <si>
    <t xml:space="preserve">Etsuko O Wilmot</t>
  </si>
  <si>
    <t xml:space="preserve">William B Mcnerney</t>
  </si>
  <si>
    <t xml:space="preserve">Logan D Berryman</t>
  </si>
  <si>
    <t xml:space="preserve">Houston K Joe</t>
  </si>
  <si>
    <t xml:space="preserve">Coy I Gentner</t>
  </si>
  <si>
    <t xml:space="preserve">Jimmie F Vasquez</t>
  </si>
  <si>
    <t xml:space="preserve">Tommie S Fargo</t>
  </si>
  <si>
    <t xml:space="preserve">Daina U Ledet</t>
  </si>
  <si>
    <t xml:space="preserve">Sophia F Knecht</t>
  </si>
  <si>
    <t xml:space="preserve">Newton V Scalia</t>
  </si>
  <si>
    <t xml:space="preserve">Reatha E Osby</t>
  </si>
  <si>
    <t xml:space="preserve">Bell N Molinaro</t>
  </si>
  <si>
    <t xml:space="preserve">Jason V Gravois</t>
  </si>
  <si>
    <t xml:space="preserve">Elwood T More</t>
  </si>
  <si>
    <t xml:space="preserve">Lewis M Racette</t>
  </si>
  <si>
    <t xml:space="preserve">Leigh Y Haws</t>
  </si>
  <si>
    <t xml:space="preserve">Thomas B Felipe</t>
  </si>
  <si>
    <t xml:space="preserve">Israel T Hertzler</t>
  </si>
  <si>
    <t xml:space="preserve">Ona K Koepp</t>
  </si>
  <si>
    <t xml:space="preserve">Kristofer N Calahan</t>
  </si>
  <si>
    <t xml:space="preserve">Mark F Hamman</t>
  </si>
  <si>
    <t xml:space="preserve">Bobbie Q Holbrook</t>
  </si>
  <si>
    <t xml:space="preserve">Abe X Paro</t>
  </si>
  <si>
    <t xml:space="preserve">Mignon Q Dills</t>
  </si>
  <si>
    <t xml:space="preserve">Casey D Krier</t>
  </si>
  <si>
    <t xml:space="preserve">Scott K Ricco</t>
  </si>
  <si>
    <t xml:space="preserve">Rosemarie K Fellows</t>
  </si>
  <si>
    <t xml:space="preserve">Lisette F Cowley</t>
  </si>
  <si>
    <t xml:space="preserve">Molly U Rasch</t>
  </si>
  <si>
    <t xml:space="preserve">Felisha Q Ettinger</t>
  </si>
  <si>
    <t xml:space="preserve">Linwood H Carter</t>
  </si>
  <si>
    <t xml:space="preserve">Madelyn W Boos</t>
  </si>
  <si>
    <t xml:space="preserve">Angelo B Fitzmaurice</t>
  </si>
  <si>
    <t xml:space="preserve">Gregory I Kidwell</t>
  </si>
  <si>
    <t xml:space="preserve">Bart B Gilcrease</t>
  </si>
  <si>
    <t xml:space="preserve">Warner I Manly</t>
  </si>
  <si>
    <t xml:space="preserve">Lala R Denman</t>
  </si>
  <si>
    <t xml:space="preserve">Elsie S Depaz</t>
  </si>
  <si>
    <t xml:space="preserve">Verla H Contreras</t>
  </si>
  <si>
    <t xml:space="preserve">America V Lobel</t>
  </si>
  <si>
    <t xml:space="preserve">Walter R Seddon</t>
  </si>
  <si>
    <t xml:space="preserve">Margarito M Oxendine</t>
  </si>
  <si>
    <t xml:space="preserve">Arnoldo D Mckeen</t>
  </si>
  <si>
    <t xml:space="preserve">Kieth D Castelli</t>
  </si>
  <si>
    <t xml:space="preserve">Ngoc P Pogue</t>
  </si>
  <si>
    <t xml:space="preserve">Delana I Selfridge</t>
  </si>
  <si>
    <t xml:space="preserve">Liane U Grafton</t>
  </si>
  <si>
    <t xml:space="preserve">Vikki N Lezama</t>
  </si>
  <si>
    <t xml:space="preserve">Allyn O Farrior</t>
  </si>
  <si>
    <t xml:space="preserve">Glady Q Kump</t>
  </si>
  <si>
    <t xml:space="preserve">Oscar R Bovee</t>
  </si>
  <si>
    <t xml:space="preserve">Valene Z Woodmansee</t>
  </si>
  <si>
    <t xml:space="preserve">Richard C Truman</t>
  </si>
  <si>
    <t xml:space="preserve">Luigi G Lembo</t>
  </si>
  <si>
    <t xml:space="preserve">Isaiah G Parrish</t>
  </si>
  <si>
    <t xml:space="preserve">Scott D Torrey</t>
  </si>
  <si>
    <t xml:space="preserve">Shirl M Caraballo</t>
  </si>
  <si>
    <t xml:space="preserve">Robin Z Stewart</t>
  </si>
  <si>
    <t xml:space="preserve">Shasta P Depuy</t>
  </si>
  <si>
    <t xml:space="preserve">Jorge R Coghlan</t>
  </si>
  <si>
    <t xml:space="preserve">Myles G Strum</t>
  </si>
  <si>
    <t xml:space="preserve">Herlinda U Negron</t>
  </si>
  <si>
    <t xml:space="preserve">Debbie C Lipsey</t>
  </si>
  <si>
    <t xml:space="preserve">Jenell S Sauers</t>
  </si>
  <si>
    <t xml:space="preserve">Leda Y Fabre</t>
  </si>
  <si>
    <t xml:space="preserve">Edmundo R Rew</t>
  </si>
  <si>
    <t xml:space="preserve">Gerry D Woolery</t>
  </si>
  <si>
    <t xml:space="preserve">Berna Z Stoller</t>
  </si>
  <si>
    <t xml:space="preserve">Adam B Katzer</t>
  </si>
  <si>
    <t xml:space="preserve">Kellee L Gravelle</t>
  </si>
  <si>
    <t xml:space="preserve">Shavon K Wescott</t>
  </si>
  <si>
    <t xml:space="preserve">Rozanne N Mielke</t>
  </si>
  <si>
    <t xml:space="preserve">Randee O Cassity</t>
  </si>
  <si>
    <t xml:space="preserve">Shemika D Porterfield</t>
  </si>
  <si>
    <t xml:space="preserve">Donte H Granger</t>
  </si>
  <si>
    <t xml:space="preserve">Ahmed I Strope</t>
  </si>
  <si>
    <t xml:space="preserve">Boris A Mccown</t>
  </si>
  <si>
    <t xml:space="preserve">Omer H Moultrie</t>
  </si>
  <si>
    <t xml:space="preserve">Hiram K Stokely</t>
  </si>
  <si>
    <t xml:space="preserve">Deanna P Scoggin</t>
  </si>
  <si>
    <t xml:space="preserve">Maris S Briggs</t>
  </si>
  <si>
    <t xml:space="preserve">Lona T Collar</t>
  </si>
  <si>
    <t xml:space="preserve">Eldridge M Benningfield</t>
  </si>
  <si>
    <t xml:space="preserve">Jimmie A Rorie</t>
  </si>
  <si>
    <t xml:space="preserve">Rachelle M Burkhead</t>
  </si>
  <si>
    <t xml:space="preserve">Miguel P Karp</t>
  </si>
  <si>
    <t xml:space="preserve">Raye T Willmon</t>
  </si>
  <si>
    <t xml:space="preserve">Christi H Amaker</t>
  </si>
  <si>
    <t xml:space="preserve">Liberty A Shroyer</t>
  </si>
  <si>
    <t xml:space="preserve">Zack H Mumaw</t>
  </si>
  <si>
    <t xml:space="preserve">Blanch Y Mysliwiec</t>
  </si>
  <si>
    <t xml:space="preserve">Tammy Z Lorentz</t>
  </si>
  <si>
    <t xml:space="preserve">Maximina K Frates</t>
  </si>
  <si>
    <t xml:space="preserve">Kiara G Abrahamson</t>
  </si>
  <si>
    <t xml:space="preserve">Retha G Nealy</t>
  </si>
  <si>
    <t xml:space="preserve">Andre Q Maxon</t>
  </si>
  <si>
    <t xml:space="preserve">Vern T Lomeli</t>
  </si>
  <si>
    <t xml:space="preserve">Erin K Stclair</t>
  </si>
  <si>
    <t xml:space="preserve">Detra D Rymer</t>
  </si>
  <si>
    <t xml:space="preserve">Doug B Southwick</t>
  </si>
  <si>
    <t xml:space="preserve">Gia M Casas</t>
  </si>
  <si>
    <t xml:space="preserve">Emeline I Richer</t>
  </si>
  <si>
    <t xml:space="preserve">Richard J Fetter</t>
  </si>
  <si>
    <t xml:space="preserve">Rick Y Haefner</t>
  </si>
  <si>
    <t xml:space="preserve">Shannon J Force</t>
  </si>
  <si>
    <t xml:space="preserve">Gabriel E Pearsall</t>
  </si>
  <si>
    <t xml:space="preserve">Geri M Tuthill</t>
  </si>
  <si>
    <t xml:space="preserve">Lauren R Hennessy</t>
  </si>
  <si>
    <t xml:space="preserve">Monty C Hughes</t>
  </si>
  <si>
    <t xml:space="preserve">Bryant L Kinsman</t>
  </si>
  <si>
    <t xml:space="preserve">Giovanna M Clift</t>
  </si>
  <si>
    <t xml:space="preserve">Tracie J Winebarger</t>
  </si>
  <si>
    <t xml:space="preserve">Narcisa C Rayburn</t>
  </si>
  <si>
    <t xml:space="preserve">Almeda M Dunford</t>
  </si>
  <si>
    <t xml:space="preserve">Melida R Corle</t>
  </si>
  <si>
    <t xml:space="preserve">Armando H Seaborn</t>
  </si>
  <si>
    <t xml:space="preserve">Efrain L Wass</t>
  </si>
  <si>
    <t xml:space="preserve">Edra M Guthrie</t>
  </si>
  <si>
    <t xml:space="preserve">Harland S Renshaw</t>
  </si>
  <si>
    <t xml:space="preserve">Leroy H Styron</t>
  </si>
  <si>
    <t xml:space="preserve">Maryln H Springfield</t>
  </si>
  <si>
    <t xml:space="preserve">Elenora S Whitehill</t>
  </si>
  <si>
    <t xml:space="preserve">Izola E Ye</t>
  </si>
  <si>
    <t xml:space="preserve">Dorethea U Engram</t>
  </si>
  <si>
    <t xml:space="preserve">Anibal F Pieper</t>
  </si>
  <si>
    <t xml:space="preserve">Ula W Hartl</t>
  </si>
  <si>
    <t xml:space="preserve">Latanya C Law</t>
  </si>
  <si>
    <t xml:space="preserve">Brent U Perlman</t>
  </si>
  <si>
    <t xml:space="preserve">Eveline B Strecker</t>
  </si>
  <si>
    <t xml:space="preserve">Keila A Lucas</t>
  </si>
  <si>
    <t xml:space="preserve">Aliza X Sammons</t>
  </si>
  <si>
    <t xml:space="preserve">Bennie E Manfredi</t>
  </si>
  <si>
    <t xml:space="preserve">Lucinda Z Borton</t>
  </si>
  <si>
    <t xml:space="preserve">Keila F Lofland</t>
  </si>
  <si>
    <t xml:space="preserve">Royce K Goodwyn</t>
  </si>
  <si>
    <t xml:space="preserve">Rickey I Delk</t>
  </si>
  <si>
    <t xml:space="preserve">Delsie R Tennison</t>
  </si>
  <si>
    <t xml:space="preserve">Jayme B Shimer</t>
  </si>
  <si>
    <t xml:space="preserve">Gilbert M Wolfgram</t>
  </si>
  <si>
    <t xml:space="preserve">Isabella X Russell</t>
  </si>
  <si>
    <t xml:space="preserve">Rueben X Pidgeon</t>
  </si>
  <si>
    <t xml:space="preserve">Raymond U Flavin</t>
  </si>
  <si>
    <t xml:space="preserve">Larry K Mash</t>
  </si>
  <si>
    <t xml:space="preserve">Nicolle A Crothers</t>
  </si>
  <si>
    <t xml:space="preserve">Gustavo F Rouse</t>
  </si>
  <si>
    <t xml:space="preserve">Victoria H Musson</t>
  </si>
  <si>
    <t xml:space="preserve">Dawne Y Gardner</t>
  </si>
  <si>
    <t xml:space="preserve">Newton L Cromartie</t>
  </si>
  <si>
    <t xml:space="preserve">Doria Z Crouse</t>
  </si>
  <si>
    <t xml:space="preserve">Gerry X Koh</t>
  </si>
  <si>
    <t xml:space="preserve">Audrea K Papineau</t>
  </si>
  <si>
    <t xml:space="preserve">Rhett H Goode</t>
  </si>
  <si>
    <t xml:space="preserve">Royal U Okeefe</t>
  </si>
  <si>
    <t xml:space="preserve">Keith Q Ofarrell</t>
  </si>
  <si>
    <t xml:space="preserve">Exie C Bradham</t>
  </si>
  <si>
    <t xml:space="preserve">George U Clouser</t>
  </si>
  <si>
    <t xml:space="preserve">Benny S Brinker</t>
  </si>
  <si>
    <t xml:space="preserve">Forrest Q Zell</t>
  </si>
  <si>
    <t xml:space="preserve">Audrie X Mccammon</t>
  </si>
  <si>
    <t xml:space="preserve">Marylyn K Ditto</t>
  </si>
  <si>
    <t xml:space="preserve">Kori J Fairfax</t>
  </si>
  <si>
    <t xml:space="preserve">Lamar W Estill</t>
  </si>
  <si>
    <t xml:space="preserve">Giuseppe D Chouinard</t>
  </si>
  <si>
    <t xml:space="preserve">Khalilah A Campo</t>
  </si>
  <si>
    <t xml:space="preserve">Darcel P Burford</t>
  </si>
  <si>
    <t xml:space="preserve">August C Navarette</t>
  </si>
  <si>
    <t xml:space="preserve">Lanelle W Berlanga</t>
  </si>
  <si>
    <t xml:space="preserve">Allene T Lepe</t>
  </si>
  <si>
    <t xml:space="preserve">Eladia A Braggs</t>
  </si>
  <si>
    <t xml:space="preserve">Agnes D Doud</t>
  </si>
  <si>
    <t xml:space="preserve">Carlo B Ali</t>
  </si>
  <si>
    <t xml:space="preserve">Emery P Sorrells</t>
  </si>
  <si>
    <t xml:space="preserve">Violet L Ertel</t>
  </si>
  <si>
    <t xml:space="preserve">Deeanna E Cluck</t>
  </si>
  <si>
    <t xml:space="preserve">Morgan K Rathbun</t>
  </si>
  <si>
    <t xml:space="preserve">Julius Q Stock</t>
  </si>
  <si>
    <t xml:space="preserve">Palmer O Beamer</t>
  </si>
  <si>
    <t xml:space="preserve">Vincent N Lennon</t>
  </si>
  <si>
    <t xml:space="preserve">Alexis D Bonelli</t>
  </si>
  <si>
    <t xml:space="preserve">Claretta D Wingert</t>
  </si>
  <si>
    <t xml:space="preserve">Cecily D Houser</t>
  </si>
  <si>
    <t xml:space="preserve">Horacio S Salazar</t>
  </si>
  <si>
    <t xml:space="preserve">Adelle E Brunner</t>
  </si>
  <si>
    <t xml:space="preserve">Janessa M Drennen</t>
  </si>
  <si>
    <t xml:space="preserve">Ewa B Staples</t>
  </si>
  <si>
    <t xml:space="preserve">Holley M Cathcart</t>
  </si>
  <si>
    <t xml:space="preserve">Tim N Schueller</t>
  </si>
  <si>
    <t xml:space="preserve">Therese Q Belden</t>
  </si>
  <si>
    <t xml:space="preserve">Susann A Faucett</t>
  </si>
  <si>
    <t xml:space="preserve">Bryan J Stampley</t>
  </si>
  <si>
    <t xml:space="preserve">Larisa X Strauss</t>
  </si>
  <si>
    <t xml:space="preserve">Adriana O Medved</t>
  </si>
  <si>
    <t xml:space="preserve">Rick E Armenta</t>
  </si>
  <si>
    <t xml:space="preserve">Garland J Verville</t>
  </si>
  <si>
    <t xml:space="preserve">Ettie S Stilwell</t>
  </si>
  <si>
    <t xml:space="preserve">Ronnie G Gumbs</t>
  </si>
  <si>
    <t xml:space="preserve">Shirley H Mettler</t>
  </si>
  <si>
    <t xml:space="preserve">Ahmed V Lease</t>
  </si>
  <si>
    <t xml:space="preserve">Albert Z Dunford</t>
  </si>
  <si>
    <t xml:space="preserve">Erin L Jasmin</t>
  </si>
  <si>
    <t xml:space="preserve">Raphael W Kellner</t>
  </si>
  <si>
    <t xml:space="preserve">Man W Bean</t>
  </si>
  <si>
    <t xml:space="preserve">Nikia Z Thrasher</t>
  </si>
  <si>
    <t xml:space="preserve">Cedrick M Cordle</t>
  </si>
  <si>
    <t xml:space="preserve">Chi S Clopton</t>
  </si>
  <si>
    <t xml:space="preserve">Carl M Paddock</t>
  </si>
  <si>
    <t xml:space="preserve">Nestor T Ventura</t>
  </si>
  <si>
    <t xml:space="preserve">Salvatore J Lindell</t>
  </si>
  <si>
    <t xml:space="preserve">Phil T Urena</t>
  </si>
  <si>
    <t xml:space="preserve">Buford Q Giancola</t>
  </si>
  <si>
    <t xml:space="preserve">Garland Z Leavell</t>
  </si>
  <si>
    <t xml:space="preserve">Fe A Schrock</t>
  </si>
  <si>
    <t xml:space="preserve">Dustin Y Espey</t>
  </si>
  <si>
    <t xml:space="preserve">Tinisha V Vince</t>
  </si>
  <si>
    <t xml:space="preserve">Isis F Hash</t>
  </si>
  <si>
    <t xml:space="preserve">Hai Y Arden</t>
  </si>
  <si>
    <t xml:space="preserve">Gerardo Q Bergen</t>
  </si>
  <si>
    <t xml:space="preserve">Jewel R Willhite</t>
  </si>
  <si>
    <t xml:space="preserve">Jesus E Mclelland</t>
  </si>
  <si>
    <t xml:space="preserve">Dortha Z Harty</t>
  </si>
  <si>
    <t xml:space="preserve">Pete B Donnelly</t>
  </si>
  <si>
    <t xml:space="preserve">Kristen A Beauchemin</t>
  </si>
  <si>
    <t xml:space="preserve">Celesta L Reeser</t>
  </si>
  <si>
    <t xml:space="preserve">Desiree L Sobel</t>
  </si>
  <si>
    <t xml:space="preserve">Izetta B Alford</t>
  </si>
  <si>
    <t xml:space="preserve">Hermila X Crosslin</t>
  </si>
  <si>
    <t xml:space="preserve">Tommy I Meadows</t>
  </si>
  <si>
    <t xml:space="preserve">Cordell M Tweedy</t>
  </si>
  <si>
    <t xml:space="preserve">Bernarda E Gervais</t>
  </si>
  <si>
    <t xml:space="preserve">Raymon I Chavarria</t>
  </si>
  <si>
    <t xml:space="preserve">Audrea B Prather</t>
  </si>
  <si>
    <t xml:space="preserve">Isis N Rufus</t>
  </si>
  <si>
    <t xml:space="preserve">Lucienne U Clyne</t>
  </si>
  <si>
    <t xml:space="preserve">Jasper P Barnaby</t>
  </si>
  <si>
    <t xml:space="preserve">Walter B Mcmorrow</t>
  </si>
  <si>
    <t xml:space="preserve">Shasta F Bay</t>
  </si>
  <si>
    <t xml:space="preserve">Darren U Shoulders</t>
  </si>
  <si>
    <t xml:space="preserve">Nicola S Bellis</t>
  </si>
  <si>
    <t xml:space="preserve">Thurman T Caceres</t>
  </si>
  <si>
    <t xml:space="preserve">Allen L Vachon</t>
  </si>
  <si>
    <t xml:space="preserve">Yung G Booher</t>
  </si>
  <si>
    <t xml:space="preserve">Emiko Z Lolley</t>
  </si>
  <si>
    <t xml:space="preserve">Dian I Peachey</t>
  </si>
  <si>
    <t xml:space="preserve">Carmen U Benbow</t>
  </si>
  <si>
    <t xml:space="preserve">Kimberly K Carr</t>
  </si>
  <si>
    <t xml:space="preserve">Damian F Mcgaughey</t>
  </si>
  <si>
    <t xml:space="preserve">Jeff W Zacarias</t>
  </si>
  <si>
    <t xml:space="preserve">Vernell X Amado</t>
  </si>
  <si>
    <t xml:space="preserve">Nadia B Rosner</t>
  </si>
  <si>
    <t xml:space="preserve">Elijah P Elkin</t>
  </si>
  <si>
    <t xml:space="preserve">Kirby W Estrella</t>
  </si>
  <si>
    <t xml:space="preserve">Bernie M Kish</t>
  </si>
  <si>
    <t xml:space="preserve">Judson Y Hodson</t>
  </si>
  <si>
    <t xml:space="preserve">Carey N Mccready</t>
  </si>
  <si>
    <t xml:space="preserve">Shayne T Claytor</t>
  </si>
  <si>
    <t xml:space="preserve">Ashlie G Cadena</t>
  </si>
  <si>
    <t xml:space="preserve">Noah O Love</t>
  </si>
  <si>
    <t xml:space="preserve">Lashaunda Y Munden</t>
  </si>
  <si>
    <t xml:space="preserve">Colin V Likens</t>
  </si>
  <si>
    <t xml:space="preserve">Kylie K Freda</t>
  </si>
  <si>
    <t xml:space="preserve">Krishna G Raby</t>
  </si>
  <si>
    <t xml:space="preserve">Launa N Kohl</t>
  </si>
  <si>
    <t xml:space="preserve">Trent J Lockman</t>
  </si>
  <si>
    <t xml:space="preserve">Alisha D Coppock</t>
  </si>
  <si>
    <t xml:space="preserve">Richie I Weisz</t>
  </si>
  <si>
    <t xml:space="preserve">Leticia V Lewandowski</t>
  </si>
  <si>
    <t xml:space="preserve">Elaine B Randazzo</t>
  </si>
  <si>
    <t xml:space="preserve">Jack J Warfel</t>
  </si>
  <si>
    <t xml:space="preserve">Kitty S Sickles</t>
  </si>
  <si>
    <t xml:space="preserve">Bruna R Welke</t>
  </si>
  <si>
    <t xml:space="preserve">Felix S Croker</t>
  </si>
  <si>
    <t xml:space="preserve">Eartha Z Oceguera</t>
  </si>
  <si>
    <t xml:space="preserve">Laurena P Caston</t>
  </si>
  <si>
    <t xml:space="preserve">Beatrice A Knopf</t>
  </si>
  <si>
    <t xml:space="preserve">Zoila X Nair</t>
  </si>
  <si>
    <t xml:space="preserve">Jae B Isabell</t>
  </si>
  <si>
    <t xml:space="preserve">Donald P Phaneuf</t>
  </si>
  <si>
    <t xml:space="preserve">Tyrell R Bramlett</t>
  </si>
  <si>
    <t xml:space="preserve">Ela K Hames</t>
  </si>
  <si>
    <t xml:space="preserve">Marlon M Caddell</t>
  </si>
  <si>
    <t xml:space="preserve">Nolan V Velazco</t>
  </si>
  <si>
    <t xml:space="preserve">Ashanti R Swim</t>
  </si>
  <si>
    <t xml:space="preserve">Tamica J Holoman</t>
  </si>
  <si>
    <t xml:space="preserve">Marcell T Farias</t>
  </si>
  <si>
    <t xml:space="preserve">Abram Q Keffer</t>
  </si>
  <si>
    <t xml:space="preserve">Silas S Pyatt</t>
  </si>
  <si>
    <t xml:space="preserve">Patria D Riedel</t>
  </si>
  <si>
    <t xml:space="preserve">Nicholas B Salcedo</t>
  </si>
  <si>
    <t xml:space="preserve">Brendon E Mone</t>
  </si>
  <si>
    <t xml:space="preserve">Velda V Larue</t>
  </si>
  <si>
    <t xml:space="preserve">Sharita Y Lombardi</t>
  </si>
  <si>
    <t xml:space="preserve">Virgil R Yuen</t>
  </si>
  <si>
    <t xml:space="preserve">Delfina O Day</t>
  </si>
  <si>
    <t xml:space="preserve">Haley G Bova</t>
  </si>
  <si>
    <t xml:space="preserve">Margarite E Blalock</t>
  </si>
  <si>
    <t xml:space="preserve">Rina L Chacon</t>
  </si>
  <si>
    <t xml:space="preserve">Ramonita Z Fincher</t>
  </si>
  <si>
    <t xml:space="preserve">Lindsey W Whittle</t>
  </si>
  <si>
    <t xml:space="preserve">Mauricio U Talty</t>
  </si>
  <si>
    <t xml:space="preserve">Chau R Barron</t>
  </si>
  <si>
    <t xml:space="preserve">Lino M Lizarraga</t>
  </si>
  <si>
    <t xml:space="preserve">Fredericka J Varney</t>
  </si>
  <si>
    <t xml:space="preserve">Aundrea W Lundberg</t>
  </si>
  <si>
    <t xml:space="preserve">Son D Ricketts</t>
  </si>
  <si>
    <t xml:space="preserve">Dorothea J Canterbury</t>
  </si>
  <si>
    <t xml:space="preserve">Zenia D Owings</t>
  </si>
  <si>
    <t xml:space="preserve">Seth N Lipsky</t>
  </si>
  <si>
    <t xml:space="preserve">Miles N Light</t>
  </si>
  <si>
    <t xml:space="preserve">Tyler N Larkins</t>
  </si>
  <si>
    <t xml:space="preserve">Asa E Kunze</t>
  </si>
  <si>
    <t xml:space="preserve">Sal C Heiden</t>
  </si>
  <si>
    <t xml:space="preserve">Tomas V Krout</t>
  </si>
  <si>
    <t xml:space="preserve">Ben N Lamson</t>
  </si>
  <si>
    <t xml:space="preserve">Myra H Parra</t>
  </si>
  <si>
    <t xml:space="preserve">Adele M Burnam</t>
  </si>
  <si>
    <t xml:space="preserve">Adria M Melendrez</t>
  </si>
  <si>
    <t xml:space="preserve">Clemmie F Montague</t>
  </si>
  <si>
    <t xml:space="preserve">Valarie O Gorecki</t>
  </si>
  <si>
    <t xml:space="preserve">Adell W Trower</t>
  </si>
  <si>
    <t xml:space="preserve">Eric C Irvine</t>
  </si>
  <si>
    <t xml:space="preserve">Letha L Apel</t>
  </si>
  <si>
    <t xml:space="preserve">Nannie Z Seeman</t>
  </si>
  <si>
    <t xml:space="preserve">Reynalda M Millwood</t>
  </si>
  <si>
    <t xml:space="preserve">Tanner Y Hollenbeck</t>
  </si>
  <si>
    <t xml:space="preserve">Amado C Bonet</t>
  </si>
  <si>
    <t xml:space="preserve">Jeanetta N Norden</t>
  </si>
  <si>
    <t xml:space="preserve">Paris U Leite</t>
  </si>
  <si>
    <t xml:space="preserve">Alexis Q Grose</t>
  </si>
  <si>
    <t xml:space="preserve">Chadwick I Hargreaves</t>
  </si>
  <si>
    <t xml:space="preserve">Perry E Huddleston</t>
  </si>
  <si>
    <t xml:space="preserve">Hollis Z Carr</t>
  </si>
  <si>
    <t xml:space="preserve">Kiara T Martinez</t>
  </si>
  <si>
    <t xml:space="preserve">Brigitte D Fendley</t>
  </si>
  <si>
    <t xml:space="preserve">Bobbie P Chumley</t>
  </si>
  <si>
    <t xml:space="preserve">Hong M Townson</t>
  </si>
  <si>
    <t xml:space="preserve">Keith B Macha</t>
  </si>
  <si>
    <t xml:space="preserve">Harriett A Mccurry</t>
  </si>
  <si>
    <t xml:space="preserve">Andres S Garner</t>
  </si>
  <si>
    <t xml:space="preserve">Ken X Weisberg</t>
  </si>
  <si>
    <t xml:space="preserve">Moises U Hughs</t>
  </si>
  <si>
    <t xml:space="preserve">Sunshine F Earle</t>
  </si>
  <si>
    <t xml:space="preserve">Lavette P Cheney</t>
  </si>
  <si>
    <t xml:space="preserve">Carmen F Barret</t>
  </si>
  <si>
    <t xml:space="preserve">Lizzie D Ratcliff</t>
  </si>
  <si>
    <t xml:space="preserve">Nick Q Packard</t>
  </si>
  <si>
    <t xml:space="preserve">Alonzo W Stanford</t>
  </si>
  <si>
    <t xml:space="preserve">Brett Z Vadnais</t>
  </si>
  <si>
    <t xml:space="preserve">Madalene J Martine</t>
  </si>
  <si>
    <t xml:space="preserve">Charles S Nicholes</t>
  </si>
  <si>
    <t xml:space="preserve">Kristofer Y Fizer</t>
  </si>
  <si>
    <t xml:space="preserve">Elmo G Pagano</t>
  </si>
  <si>
    <t xml:space="preserve">Lindy M Reel</t>
  </si>
  <si>
    <t xml:space="preserve">Dewayne X Groom</t>
  </si>
  <si>
    <t xml:space="preserve">Elenora V Halley</t>
  </si>
  <si>
    <t xml:space="preserve">Rosette F Cascio</t>
  </si>
  <si>
    <t xml:space="preserve">Analisa X Birdsell</t>
  </si>
  <si>
    <t xml:space="preserve">Jacinta Y Cheney</t>
  </si>
  <si>
    <t xml:space="preserve">Matt D Bramblett</t>
  </si>
  <si>
    <t xml:space="preserve">Queenie M Alder</t>
  </si>
  <si>
    <t xml:space="preserve">Darwin W Lemoine</t>
  </si>
  <si>
    <t xml:space="preserve">Erik W Steffen</t>
  </si>
  <si>
    <t xml:space="preserve">Ching D Applegate</t>
  </si>
  <si>
    <t xml:space="preserve">Warren L Manion</t>
  </si>
  <si>
    <t xml:space="preserve">Celestine H Alderson</t>
  </si>
  <si>
    <t xml:space="preserve">Tammi S Garret</t>
  </si>
  <si>
    <t xml:space="preserve">Tamesha I Knepper</t>
  </si>
  <si>
    <t xml:space="preserve">Bernardina X Roesch</t>
  </si>
  <si>
    <t xml:space="preserve">Mariano Y Kyles</t>
  </si>
  <si>
    <t xml:space="preserve">Kristie E Jain</t>
  </si>
  <si>
    <t xml:space="preserve">Jeff E Lucero</t>
  </si>
  <si>
    <t xml:space="preserve">Leanna X Tibbetts</t>
  </si>
  <si>
    <t xml:space="preserve">Robbie N Heckman</t>
  </si>
  <si>
    <t xml:space="preserve">Bernard N Weatherly</t>
  </si>
  <si>
    <t xml:space="preserve">Lauren O Guzzi</t>
  </si>
  <si>
    <t xml:space="preserve">Carter C Hunt</t>
  </si>
  <si>
    <t xml:space="preserve">Isaiah Y Magwood</t>
  </si>
  <si>
    <t xml:space="preserve">Vicki Y Hargrave</t>
  </si>
  <si>
    <t xml:space="preserve">Orval Q Schlesinger</t>
  </si>
  <si>
    <t xml:space="preserve">Elois Z Ono</t>
  </si>
  <si>
    <t xml:space="preserve">Andreas L Kennard</t>
  </si>
  <si>
    <t xml:space="preserve">Randee X Blunt</t>
  </si>
  <si>
    <t xml:space="preserve">Chester N Sitz</t>
  </si>
  <si>
    <t xml:space="preserve">Allyson I Ours</t>
  </si>
  <si>
    <t xml:space="preserve">Marlana W Zak</t>
  </si>
  <si>
    <t xml:space="preserve">Shanti P Brinegar</t>
  </si>
  <si>
    <t xml:space="preserve">Valentin T Dearborn</t>
  </si>
  <si>
    <t xml:space="preserve">Stanton Y Cavallaro</t>
  </si>
  <si>
    <t xml:space="preserve">Adelaide L Harrop</t>
  </si>
  <si>
    <t xml:space="preserve">Vonda U Mckinnis</t>
  </si>
  <si>
    <t xml:space="preserve">Graham O Romeo</t>
  </si>
  <si>
    <t xml:space="preserve">Bert Q Lauritzen</t>
  </si>
  <si>
    <t xml:space="preserve">Bryce B Edens</t>
  </si>
  <si>
    <t xml:space="preserve">Leonia Y Derosier</t>
  </si>
  <si>
    <t xml:space="preserve">Jesus H Guillen</t>
  </si>
  <si>
    <t xml:space="preserve">Sammy C Holtzclaw</t>
  </si>
  <si>
    <t xml:space="preserve">Irving C Pillar</t>
  </si>
  <si>
    <t xml:space="preserve">Amiee Z Chaffins</t>
  </si>
  <si>
    <t xml:space="preserve">Carolina B Pasillas</t>
  </si>
  <si>
    <t xml:space="preserve">Stasia L Daley</t>
  </si>
  <si>
    <t xml:space="preserve">Kimberlee J Hawkins</t>
  </si>
  <si>
    <t xml:space="preserve">Valencia M Cuffee</t>
  </si>
  <si>
    <t xml:space="preserve">Gavin V Mckillip</t>
  </si>
  <si>
    <t xml:space="preserve">Veronica I Mower</t>
  </si>
  <si>
    <t xml:space="preserve">Efren G Ager</t>
  </si>
  <si>
    <t xml:space="preserve">Christoper K Manzano</t>
  </si>
  <si>
    <t xml:space="preserve">Jayson S Carrol</t>
  </si>
  <si>
    <t xml:space="preserve">Alexis C Amaral</t>
  </si>
  <si>
    <t xml:space="preserve">Carter B Hilderbrand</t>
  </si>
  <si>
    <t xml:space="preserve">Adelia U Villagomez</t>
  </si>
  <si>
    <t xml:space="preserve">Silas J Wojcik</t>
  </si>
  <si>
    <t xml:space="preserve">Sheila F Bergman</t>
  </si>
  <si>
    <t xml:space="preserve">Korey U Eddington</t>
  </si>
  <si>
    <t xml:space="preserve">Brenton U Boyett</t>
  </si>
  <si>
    <t xml:space="preserve">Debrah X Flury</t>
  </si>
  <si>
    <t xml:space="preserve">Min X Buckmaster</t>
  </si>
  <si>
    <t xml:space="preserve">Ramona V Hemphill</t>
  </si>
  <si>
    <t xml:space="preserve">Misti H Mendenhall</t>
  </si>
  <si>
    <t xml:space="preserve">Lemuel V Darden</t>
  </si>
  <si>
    <t xml:space="preserve">Ellis J Mccune</t>
  </si>
  <si>
    <t xml:space="preserve">Stacey H Galante</t>
  </si>
  <si>
    <t xml:space="preserve">Jaquelyn C Holzman</t>
  </si>
  <si>
    <t xml:space="preserve">Marcellus H Macintyre</t>
  </si>
  <si>
    <t xml:space="preserve">Toney O Gentle</t>
  </si>
  <si>
    <t xml:space="preserve">Sam E Lacey</t>
  </si>
  <si>
    <t xml:space="preserve">Arden B Fujita</t>
  </si>
  <si>
    <t xml:space="preserve">Linsey P Orsini</t>
  </si>
  <si>
    <t xml:space="preserve">Ruby B Hare</t>
  </si>
  <si>
    <t xml:space="preserve">Thomas H Huang</t>
  </si>
  <si>
    <t xml:space="preserve">Davida A Funkhouser</t>
  </si>
  <si>
    <t xml:space="preserve">Kristle D Figgs</t>
  </si>
  <si>
    <t xml:space="preserve">Duncan O Maheu</t>
  </si>
  <si>
    <t xml:space="preserve">Elijah X Ahmad</t>
  </si>
  <si>
    <t xml:space="preserve">Maryellen E Zackery</t>
  </si>
  <si>
    <t xml:space="preserve">Bret C Delancey</t>
  </si>
  <si>
    <t xml:space="preserve">Bryan V Guyton</t>
  </si>
  <si>
    <t xml:space="preserve">Lakenya Z Mccroskey</t>
  </si>
  <si>
    <t xml:space="preserve">Clyde P Ponton</t>
  </si>
  <si>
    <t xml:space="preserve">Waylon Z Curtsinger</t>
  </si>
  <si>
    <t xml:space="preserve">Reyes X Segal</t>
  </si>
  <si>
    <t xml:space="preserve">Cristal Q Kucharski</t>
  </si>
  <si>
    <t xml:space="preserve">Sidney D Amore</t>
  </si>
  <si>
    <t xml:space="preserve">Stacy B Kennell</t>
  </si>
  <si>
    <t xml:space="preserve">Marleen R Guyette</t>
  </si>
  <si>
    <t xml:space="preserve">Claudio Q Bien</t>
  </si>
  <si>
    <t xml:space="preserve">Esmeralda N Veliz</t>
  </si>
  <si>
    <t xml:space="preserve">Toya B Rawlins</t>
  </si>
  <si>
    <t xml:space="preserve">Lamar L Legg</t>
  </si>
  <si>
    <t xml:space="preserve">Carey J Sandlin</t>
  </si>
  <si>
    <t xml:space="preserve">Andres P Towles</t>
  </si>
  <si>
    <t xml:space="preserve">Aleisha H Mathew</t>
  </si>
  <si>
    <t xml:space="preserve">Kizzy W Brazelton</t>
  </si>
  <si>
    <t xml:space="preserve">Jeffery A Brafford</t>
  </si>
  <si>
    <t xml:space="preserve">Bernardo X Barbee</t>
  </si>
  <si>
    <t xml:space="preserve">Lenny U Rister</t>
  </si>
  <si>
    <t xml:space="preserve">Lamont J Brescia</t>
  </si>
  <si>
    <t xml:space="preserve">Ilse X Harr</t>
  </si>
  <si>
    <t xml:space="preserve">Janie P Caswell</t>
  </si>
  <si>
    <t xml:space="preserve">Joesph Y Shrout</t>
  </si>
  <si>
    <t xml:space="preserve">Dorla G Westberry</t>
  </si>
  <si>
    <t xml:space="preserve">August C Strother</t>
  </si>
  <si>
    <t xml:space="preserve">Lynn M Blocher</t>
  </si>
  <si>
    <t xml:space="preserve">Kieth G Coney</t>
  </si>
  <si>
    <t xml:space="preserve">Olevia U Cartier</t>
  </si>
  <si>
    <t xml:space="preserve">Linwood J Franqui</t>
  </si>
  <si>
    <t xml:space="preserve">Reagan H Costas</t>
  </si>
  <si>
    <t xml:space="preserve">Rosalva G Shepley</t>
  </si>
  <si>
    <t xml:space="preserve">Keenan W Spruell</t>
  </si>
  <si>
    <t xml:space="preserve">Chrissy H Edmonson</t>
  </si>
  <si>
    <t xml:space="preserve">Joleen H Chea</t>
  </si>
  <si>
    <t xml:space="preserve">Les V Gran</t>
  </si>
  <si>
    <t xml:space="preserve">Walter H Hargreaves</t>
  </si>
  <si>
    <t xml:space="preserve">Akiko S Godby</t>
  </si>
  <si>
    <t xml:space="preserve">Simon G Cromwell</t>
  </si>
  <si>
    <t xml:space="preserve">Tim U Kornegay</t>
  </si>
  <si>
    <t xml:space="preserve">Loren I Casady</t>
  </si>
  <si>
    <t xml:space="preserve">Rufus F Furlong</t>
  </si>
  <si>
    <t xml:space="preserve">Zackary G Parkins</t>
  </si>
  <si>
    <t xml:space="preserve">Cedric N Cavallo</t>
  </si>
  <si>
    <t xml:space="preserve">Donya G Rodden</t>
  </si>
  <si>
    <t xml:space="preserve">Arlen F Maly</t>
  </si>
  <si>
    <t xml:space="preserve">Bo E Curlee</t>
  </si>
  <si>
    <t xml:space="preserve">Rosanna D Standley</t>
  </si>
  <si>
    <t xml:space="preserve">Jody K Rude</t>
  </si>
  <si>
    <t xml:space="preserve">Arlen Z Vanslyke</t>
  </si>
  <si>
    <t xml:space="preserve">Korey I Garrity</t>
  </si>
  <si>
    <t xml:space="preserve">Jose P Tubbs</t>
  </si>
  <si>
    <t xml:space="preserve">Elroy L Shorts</t>
  </si>
  <si>
    <t xml:space="preserve">Roberto A Fresquez</t>
  </si>
  <si>
    <t xml:space="preserve">Ronnie E Swim</t>
  </si>
  <si>
    <t xml:space="preserve">Brad I Pattison</t>
  </si>
  <si>
    <t xml:space="preserve">Angela P Lorenzen</t>
  </si>
  <si>
    <t xml:space="preserve">Russ U Belliveau</t>
  </si>
  <si>
    <t xml:space="preserve">Rashida M Durante</t>
  </si>
  <si>
    <t xml:space="preserve">Grady Y Perera</t>
  </si>
  <si>
    <t xml:space="preserve">Nigel O Sansom</t>
  </si>
  <si>
    <t xml:space="preserve">Orval N Pichardo</t>
  </si>
  <si>
    <t xml:space="preserve">Bong M Alvares</t>
  </si>
  <si>
    <t xml:space="preserve">Federico I Carlile</t>
  </si>
  <si>
    <t xml:space="preserve">Marco J Desilva</t>
  </si>
  <si>
    <t xml:space="preserve">Natasha L Mcelhannon</t>
  </si>
  <si>
    <t xml:space="preserve">Cristi T Clem</t>
  </si>
  <si>
    <t xml:space="preserve">Andreas T Viles</t>
  </si>
  <si>
    <t xml:space="preserve">Liz R Lomonaco</t>
  </si>
  <si>
    <t xml:space="preserve">Elenor B Gibbs</t>
  </si>
  <si>
    <t xml:space="preserve">Van T Dotson</t>
  </si>
  <si>
    <t xml:space="preserve">Hoyt O Reiss</t>
  </si>
  <si>
    <t xml:space="preserve">Danette A Kuykendall</t>
  </si>
  <si>
    <t xml:space="preserve">Silvana V Hendrix</t>
  </si>
  <si>
    <t xml:space="preserve">Clara B Sifuentes</t>
  </si>
  <si>
    <t xml:space="preserve">Luella W Kemmerer</t>
  </si>
  <si>
    <t xml:space="preserve">Adella U Foushee</t>
  </si>
  <si>
    <t xml:space="preserve">Mirian E Gorman</t>
  </si>
  <si>
    <t xml:space="preserve">Donna R Woodrum</t>
  </si>
  <si>
    <t xml:space="preserve">Dusty L Kugler</t>
  </si>
  <si>
    <t xml:space="preserve">Toney W Bollman</t>
  </si>
  <si>
    <t xml:space="preserve">Dennis K Cayer</t>
  </si>
  <si>
    <t xml:space="preserve">Karl O Langlinais</t>
  </si>
  <si>
    <t xml:space="preserve">Hung H Nicola</t>
  </si>
  <si>
    <t xml:space="preserve">Dovie F Larue</t>
  </si>
  <si>
    <t xml:space="preserve">Verona H Brobst</t>
  </si>
  <si>
    <t xml:space="preserve">Gwyn N Mitzel</t>
  </si>
  <si>
    <t xml:space="preserve">Linh U Ashton</t>
  </si>
  <si>
    <t xml:space="preserve">Guillermo X Schwan</t>
  </si>
  <si>
    <t xml:space="preserve">Arron R Vegas</t>
  </si>
  <si>
    <t xml:space="preserve">Curtis E Quayle</t>
  </si>
  <si>
    <t xml:space="preserve">Walton U Kapoor</t>
  </si>
  <si>
    <t xml:space="preserve">Cortez F Espiritu</t>
  </si>
  <si>
    <t xml:space="preserve">Robert F Trudeau</t>
  </si>
  <si>
    <t xml:space="preserve">Hyun M Gloss</t>
  </si>
  <si>
    <t xml:space="preserve">Markus J Lamm</t>
  </si>
  <si>
    <t xml:space="preserve">Rosaline H Brenneman</t>
  </si>
  <si>
    <t xml:space="preserve">Steve S Everette</t>
  </si>
  <si>
    <t xml:space="preserve">Alesia B Bear</t>
  </si>
  <si>
    <t xml:space="preserve">Cythia I Stecker</t>
  </si>
  <si>
    <t xml:space="preserve">Alanna L Tyrell</t>
  </si>
  <si>
    <t xml:space="preserve">Tristan M Brackett</t>
  </si>
  <si>
    <t xml:space="preserve">Bernardo I Garzon</t>
  </si>
  <si>
    <t xml:space="preserve">Hubert L Kirkland</t>
  </si>
  <si>
    <t xml:space="preserve">Reynaldo S Service</t>
  </si>
  <si>
    <t xml:space="preserve">Mac U Palmquist</t>
  </si>
  <si>
    <t xml:space="preserve">Monte F Mcginn</t>
  </si>
  <si>
    <t xml:space="preserve">Deshawn O Mankin</t>
  </si>
  <si>
    <t xml:space="preserve">Aurelio K Wyckoff</t>
  </si>
  <si>
    <t xml:space="preserve">Janean A Tyler</t>
  </si>
  <si>
    <t xml:space="preserve">Deandre U Groleau</t>
  </si>
  <si>
    <t xml:space="preserve">Kristal F Bickford</t>
  </si>
  <si>
    <t xml:space="preserve">Annabelle E Encinas</t>
  </si>
  <si>
    <t xml:space="preserve">Sarita P Schubert</t>
  </si>
  <si>
    <t xml:space="preserve">Jeanna U Li</t>
  </si>
  <si>
    <t xml:space="preserve">Russ I Teed</t>
  </si>
  <si>
    <t xml:space="preserve">Shavonne B Boylan</t>
  </si>
  <si>
    <t xml:space="preserve">Isaac O Dempster</t>
  </si>
  <si>
    <t xml:space="preserve">Corey F Stowe</t>
  </si>
  <si>
    <t xml:space="preserve">Stan I Folks</t>
  </si>
  <si>
    <t xml:space="preserve">Giuseppina E Fink</t>
  </si>
  <si>
    <t xml:space="preserve">Ingeborg Z Weisser</t>
  </si>
  <si>
    <t xml:space="preserve">Carolin T Loya</t>
  </si>
  <si>
    <t xml:space="preserve">Alda F Penning</t>
  </si>
  <si>
    <t xml:space="preserve">Talisha F Nicklas</t>
  </si>
  <si>
    <t xml:space="preserve">Terrance E Schiefelbein</t>
  </si>
  <si>
    <t xml:space="preserve">Tyree W Linden</t>
  </si>
  <si>
    <t xml:space="preserve">Cameron K Gratton</t>
  </si>
  <si>
    <t xml:space="preserve">Mack L Lykes</t>
  </si>
  <si>
    <t xml:space="preserve">Edmund K Masuda</t>
  </si>
  <si>
    <t xml:space="preserve">Alfred L Strausbaugh</t>
  </si>
  <si>
    <t xml:space="preserve">Cleveland A Zinke</t>
  </si>
  <si>
    <t xml:space="preserve">Damien A Izquierdo</t>
  </si>
  <si>
    <t xml:space="preserve">Chase T Scurry</t>
  </si>
  <si>
    <t xml:space="preserve">Lorriane P Ho</t>
  </si>
  <si>
    <t xml:space="preserve">Alina L Prowell</t>
  </si>
  <si>
    <t xml:space="preserve">Keven H Araiza</t>
  </si>
  <si>
    <t xml:space="preserve">Jaleesa I Averett</t>
  </si>
  <si>
    <t xml:space="preserve">Corina U Korhonen</t>
  </si>
  <si>
    <t xml:space="preserve">Andrew D Hersey</t>
  </si>
  <si>
    <t xml:space="preserve">Delphine P Carpio</t>
  </si>
  <si>
    <t xml:space="preserve">Joanie N Folkerts</t>
  </si>
  <si>
    <t xml:space="preserve">Keith E Moyes</t>
  </si>
  <si>
    <t xml:space="preserve">Katie N Kinnison</t>
  </si>
  <si>
    <t xml:space="preserve">Angel F Palomino</t>
  </si>
  <si>
    <t xml:space="preserve">Vicki V Broussard</t>
  </si>
  <si>
    <t xml:space="preserve">Sam C Limones</t>
  </si>
  <si>
    <t xml:space="preserve">Amelia H Burbank</t>
  </si>
  <si>
    <t xml:space="preserve">Daniel L Nava</t>
  </si>
  <si>
    <t xml:space="preserve">Jefferson N Thurman</t>
  </si>
  <si>
    <t xml:space="preserve">Forest Z Hacker</t>
  </si>
  <si>
    <t xml:space="preserve">Colleen B Lenihan</t>
  </si>
  <si>
    <t xml:space="preserve">Elease H Burger</t>
  </si>
  <si>
    <t xml:space="preserve">Benedict B Wix</t>
  </si>
  <si>
    <t xml:space="preserve">Minta J Branham</t>
  </si>
  <si>
    <t xml:space="preserve">Cicely W Colton</t>
  </si>
  <si>
    <t xml:space="preserve">Sheryll X Broadbent</t>
  </si>
  <si>
    <t xml:space="preserve">Margarett E Mulford</t>
  </si>
  <si>
    <t xml:space="preserve">Zane J Hurdle</t>
  </si>
  <si>
    <t xml:space="preserve">Fermin L Zapata</t>
  </si>
  <si>
    <t xml:space="preserve">Benedict U Daye</t>
  </si>
  <si>
    <t xml:space="preserve">Sena U Delrosario</t>
  </si>
  <si>
    <t xml:space="preserve">Forest Z Blewett</t>
  </si>
  <si>
    <t xml:space="preserve">Cassaundra K Polito</t>
  </si>
  <si>
    <t xml:space="preserve">Wiley U Maske</t>
  </si>
  <si>
    <t xml:space="preserve">Taneka Q Church</t>
  </si>
  <si>
    <t xml:space="preserve">Stanley F Casillas</t>
  </si>
  <si>
    <t xml:space="preserve">Kraig P Brownfield</t>
  </si>
  <si>
    <t xml:space="preserve">Clint Q Orear</t>
  </si>
  <si>
    <t xml:space="preserve">Dawna T Woodbury</t>
  </si>
  <si>
    <t xml:space="preserve">Andria Z Reza</t>
  </si>
  <si>
    <t xml:space="preserve">Bertha E Harbison</t>
  </si>
  <si>
    <t xml:space="preserve">Bert S Kinkade</t>
  </si>
  <si>
    <t xml:space="preserve">Margrett M Confer</t>
  </si>
  <si>
    <t xml:space="preserve">Tuan L Rhymes</t>
  </si>
  <si>
    <t xml:space="preserve">Meda I Hayner</t>
  </si>
  <si>
    <t xml:space="preserve">Adalberto W Creek</t>
  </si>
  <si>
    <t xml:space="preserve">Renaldo K Cheatham</t>
  </si>
  <si>
    <t xml:space="preserve">Grisel R Whitty</t>
  </si>
  <si>
    <t xml:space="preserve">Clemente S Wiechmann</t>
  </si>
  <si>
    <t xml:space="preserve">Wm S Goldschmidt</t>
  </si>
  <si>
    <t xml:space="preserve">Lamar A Partida</t>
  </si>
  <si>
    <t xml:space="preserve">Rex K Dion</t>
  </si>
  <si>
    <t xml:space="preserve">Louann X Sakamoto</t>
  </si>
  <si>
    <t xml:space="preserve">Murray D Pennock</t>
  </si>
  <si>
    <t xml:space="preserve">Rosella E Marron</t>
  </si>
  <si>
    <t xml:space="preserve">Nelida E Cheeks</t>
  </si>
  <si>
    <t xml:space="preserve">Roselia F Britton</t>
  </si>
  <si>
    <t xml:space="preserve">Gilberto U Greaves</t>
  </si>
  <si>
    <t xml:space="preserve">Keven A Jewell</t>
  </si>
  <si>
    <t xml:space="preserve">Kate O Paull</t>
  </si>
  <si>
    <t xml:space="preserve">Marni O Otter</t>
  </si>
  <si>
    <t xml:space="preserve">Augusta G Kircher</t>
  </si>
  <si>
    <t xml:space="preserve">Lincoln D Cauley</t>
  </si>
  <si>
    <t xml:space="preserve">Ramona W Rand</t>
  </si>
  <si>
    <t xml:space="preserve">Davis Z Gaylor</t>
  </si>
  <si>
    <t xml:space="preserve">Margit E Gallion</t>
  </si>
  <si>
    <t xml:space="preserve">Sharyl Y Torian</t>
  </si>
  <si>
    <t xml:space="preserve">Buddy W Lofgren</t>
  </si>
  <si>
    <t xml:space="preserve">Malcolm Y Bonaparte</t>
  </si>
  <si>
    <t xml:space="preserve">Marissa S Hughes</t>
  </si>
  <si>
    <t xml:space="preserve">Paz J Hegwood</t>
  </si>
  <si>
    <t xml:space="preserve">Jacinda X Michalec</t>
  </si>
  <si>
    <t xml:space="preserve">August F Dones</t>
  </si>
  <si>
    <t xml:space="preserve">Sherlene E Mcdaniel</t>
  </si>
  <si>
    <t xml:space="preserve">Linette Q Menard</t>
  </si>
  <si>
    <t xml:space="preserve">Emmanuel G Chamorro</t>
  </si>
  <si>
    <t xml:space="preserve">Jeramy T Londono</t>
  </si>
  <si>
    <t xml:space="preserve">Freddie C Headen</t>
  </si>
  <si>
    <t xml:space="preserve">Stefanie P Rose</t>
  </si>
  <si>
    <t xml:space="preserve">Paola R Timberlake</t>
  </si>
  <si>
    <t xml:space="preserve">Bridget D Spadaro</t>
  </si>
  <si>
    <t xml:space="preserve">Mauricio I Streets</t>
  </si>
  <si>
    <t xml:space="preserve">Les V Bejarano</t>
  </si>
  <si>
    <t xml:space="preserve">Vinita E Chamber</t>
  </si>
  <si>
    <t xml:space="preserve">Neil Z Stoughton</t>
  </si>
  <si>
    <t xml:space="preserve">Kassie Q Binder</t>
  </si>
  <si>
    <t xml:space="preserve">Carlton P Mahurin</t>
  </si>
  <si>
    <t xml:space="preserve">Mei H Silvera</t>
  </si>
  <si>
    <t xml:space="preserve">Cindie T Madden</t>
  </si>
  <si>
    <t xml:space="preserve">Van E Broadbent</t>
  </si>
  <si>
    <t xml:space="preserve">Joanna M Sandefur</t>
  </si>
  <si>
    <t xml:space="preserve">Estella E Miley</t>
  </si>
  <si>
    <t xml:space="preserve">Liana T Quesenberry</t>
  </si>
  <si>
    <t xml:space="preserve">Guy S Troy</t>
  </si>
  <si>
    <t xml:space="preserve">Isiah S Coppock</t>
  </si>
  <si>
    <t xml:space="preserve">Loren H Mckenzie</t>
  </si>
  <si>
    <t xml:space="preserve">Gwyn I Parish</t>
  </si>
  <si>
    <t xml:space="preserve">Norris P Ewen</t>
  </si>
  <si>
    <t xml:space="preserve">Tayna L Covarrubias</t>
  </si>
  <si>
    <t xml:space="preserve">Asley F Mcewan</t>
  </si>
  <si>
    <t xml:space="preserve">Jeremiah N Curran</t>
  </si>
  <si>
    <t xml:space="preserve">Troy J Higbee</t>
  </si>
  <si>
    <t xml:space="preserve">Lesha K Cai</t>
  </si>
  <si>
    <t xml:space="preserve">Denis T Yelle</t>
  </si>
  <si>
    <t xml:space="preserve">Krissy S Valazquez</t>
  </si>
  <si>
    <t xml:space="preserve">Hayden J Jang</t>
  </si>
  <si>
    <t xml:space="preserve">Franklyn V Hummell</t>
  </si>
  <si>
    <t xml:space="preserve">Patrick H Gilleland</t>
  </si>
  <si>
    <t xml:space="preserve">Lidia S Gerling</t>
  </si>
  <si>
    <t xml:space="preserve">Carlotta T Ryles</t>
  </si>
  <si>
    <t xml:space="preserve">Digna Q Eck</t>
  </si>
  <si>
    <t xml:space="preserve">Galina G Woodbury</t>
  </si>
  <si>
    <t xml:space="preserve">Carmon A Howlett</t>
  </si>
  <si>
    <t xml:space="preserve">Josiah R Gutierres</t>
  </si>
  <si>
    <t xml:space="preserve">Leonel S Yuan</t>
  </si>
  <si>
    <t xml:space="preserve">Sharri Z Gormley</t>
  </si>
  <si>
    <t xml:space="preserve">Mignon H Ballesteros</t>
  </si>
  <si>
    <t xml:space="preserve">Carmelia R Lattimer</t>
  </si>
  <si>
    <t xml:space="preserve">Francis O Encarnacion</t>
  </si>
  <si>
    <t xml:space="preserve">Denis Y Fehr</t>
  </si>
  <si>
    <t xml:space="preserve">Lisa C Sheridan</t>
  </si>
  <si>
    <t xml:space="preserve">Ezequiel N Shell</t>
  </si>
  <si>
    <t xml:space="preserve">Timmy I Poteat</t>
  </si>
  <si>
    <t xml:space="preserve">Nigel V Dupras</t>
  </si>
  <si>
    <t xml:space="preserve">Meryl B Jude</t>
  </si>
  <si>
    <t xml:space="preserve">Herb B Irving</t>
  </si>
  <si>
    <t xml:space="preserve">Samantha V Lucky</t>
  </si>
  <si>
    <t xml:space="preserve">Frankie I Speed</t>
  </si>
  <si>
    <t xml:space="preserve">Wilhelmina Y Keaney</t>
  </si>
  <si>
    <t xml:space="preserve">Karlene L Mckean</t>
  </si>
  <si>
    <t xml:space="preserve">Emmitt X Plante</t>
  </si>
  <si>
    <t xml:space="preserve">Chaya W Caudle</t>
  </si>
  <si>
    <t xml:space="preserve">Reanna I Hampton</t>
  </si>
  <si>
    <t xml:space="preserve">Micaela N Buker</t>
  </si>
  <si>
    <t xml:space="preserve">Carmelia E Bergeron</t>
  </si>
  <si>
    <t xml:space="preserve">Ulysses S Abate</t>
  </si>
  <si>
    <t xml:space="preserve">Love G Lent</t>
  </si>
  <si>
    <t xml:space="preserve">Stan S Watt</t>
  </si>
  <si>
    <t xml:space="preserve">Kindra V Cruickshank</t>
  </si>
  <si>
    <t xml:space="preserve">Micheal F Mcleroy</t>
  </si>
  <si>
    <t xml:space="preserve">Gwyn E Etzel</t>
  </si>
  <si>
    <t xml:space="preserve">Ressie I Goodwyn</t>
  </si>
  <si>
    <t xml:space="preserve">Fenard Store</t>
  </si>
  <si>
    <t xml:space="preserve">Colton B Salzman</t>
  </si>
  <si>
    <t xml:space="preserve">Marylynn G Ealey</t>
  </si>
  <si>
    <t xml:space="preserve">Neil V Gebhard</t>
  </si>
  <si>
    <t xml:space="preserve">Kermit L Mcphail</t>
  </si>
  <si>
    <t xml:space="preserve">Julio P Dockery</t>
  </si>
  <si>
    <t xml:space="preserve">Tressa Q Standard</t>
  </si>
  <si>
    <t xml:space="preserve">Dwayne W Marker</t>
  </si>
  <si>
    <t xml:space="preserve">Ayako L Bachmann</t>
  </si>
  <si>
    <t xml:space="preserve">Salena I Santillan</t>
  </si>
  <si>
    <t xml:space="preserve">Nelson O Dubuc</t>
  </si>
  <si>
    <t xml:space="preserve">Lincoln D Demaria</t>
  </si>
  <si>
    <t xml:space="preserve">Eleonora S Pollard</t>
  </si>
  <si>
    <t xml:space="preserve">Sherise C Bledsoe</t>
  </si>
  <si>
    <t xml:space="preserve">Chase J Paradise</t>
  </si>
  <si>
    <t xml:space="preserve">Ernestine E Fludd</t>
  </si>
  <si>
    <t xml:space="preserve">Fernando S Korhonen</t>
  </si>
  <si>
    <t xml:space="preserve">Shanti F Quirion</t>
  </si>
  <si>
    <t xml:space="preserve">Dovie U Nickerson</t>
  </si>
  <si>
    <t xml:space="preserve">Lacy Q Deshotel</t>
  </si>
  <si>
    <t xml:space="preserve">Leslie I Stolte</t>
  </si>
  <si>
    <t xml:space="preserve">Valene R Yost</t>
  </si>
  <si>
    <t xml:space="preserve">Earlean Y Funke</t>
  </si>
  <si>
    <t xml:space="preserve">Eloise Z Demoss</t>
  </si>
  <si>
    <t xml:space="preserve">Keven F Bingham</t>
  </si>
  <si>
    <t xml:space="preserve">Magaly U Mcneel</t>
  </si>
  <si>
    <t xml:space="preserve">Mika J Rodriquez</t>
  </si>
  <si>
    <t xml:space="preserve">Freddy A Rolling</t>
  </si>
  <si>
    <t xml:space="preserve">Morgan O Carriere</t>
  </si>
  <si>
    <t xml:space="preserve">Junita Y Huhn</t>
  </si>
  <si>
    <t xml:space="preserve">Keira Y Till</t>
  </si>
  <si>
    <t xml:space="preserve">Mickey E Hentges</t>
  </si>
  <si>
    <t xml:space="preserve">Phil G Czarnecki</t>
  </si>
  <si>
    <t xml:space="preserve">Glenn N Vinyard</t>
  </si>
  <si>
    <t xml:space="preserve">Federico B Edmond</t>
  </si>
  <si>
    <t xml:space="preserve">Lucas P Funes</t>
  </si>
  <si>
    <t xml:space="preserve">Alden Y Cauley</t>
  </si>
  <si>
    <t xml:space="preserve">Giuseppina N Dagostino</t>
  </si>
  <si>
    <t xml:space="preserve">Danilo S Hammes</t>
  </si>
  <si>
    <t xml:space="preserve">Clotilde X Mason</t>
  </si>
  <si>
    <t xml:space="preserve">Petrina B Dampier</t>
  </si>
  <si>
    <t xml:space="preserve">Philip X Trinidad</t>
  </si>
  <si>
    <t xml:space="preserve">Sixta H Jo</t>
  </si>
  <si>
    <t xml:space="preserve">Mose O Brucker</t>
  </si>
  <si>
    <t xml:space="preserve">Andrew P Detweiler</t>
  </si>
  <si>
    <t xml:space="preserve">Judith D Gourdine</t>
  </si>
  <si>
    <t xml:space="preserve">Beatrice T Coen</t>
  </si>
  <si>
    <t xml:space="preserve">Terra D Routh</t>
  </si>
  <si>
    <t xml:space="preserve">Suzette F Lovejoy</t>
  </si>
  <si>
    <t xml:space="preserve">Jolanda L Dewees</t>
  </si>
  <si>
    <t xml:space="preserve">Dwain O Upham</t>
  </si>
  <si>
    <t xml:space="preserve">Alise O Baltzell</t>
  </si>
  <si>
    <t xml:space="preserve">Hal K Kells</t>
  </si>
  <si>
    <t xml:space="preserve">Jordan D Phu</t>
  </si>
  <si>
    <t xml:space="preserve">Mac V Lineberry</t>
  </si>
  <si>
    <t xml:space="preserve">Mina P Shotwell</t>
  </si>
  <si>
    <t xml:space="preserve">Doyle N Utter</t>
  </si>
  <si>
    <t xml:space="preserve">Tyler D Galindo</t>
  </si>
  <si>
    <t xml:space="preserve">Lizzette G Moyle</t>
  </si>
  <si>
    <t xml:space="preserve">Heath K Fell</t>
  </si>
  <si>
    <t xml:space="preserve">Meryl I Nau</t>
  </si>
  <si>
    <t xml:space="preserve">Terrell J Leader</t>
  </si>
  <si>
    <t xml:space="preserve">Cameron A Chamberland</t>
  </si>
  <si>
    <t xml:space="preserve">Jarred C Class</t>
  </si>
  <si>
    <t xml:space="preserve">Maxwell H Azevedo</t>
  </si>
  <si>
    <t xml:space="preserve">Millicent G Mangan</t>
  </si>
  <si>
    <t xml:space="preserve">Bernard A Harbert</t>
  </si>
  <si>
    <t xml:space="preserve">Steven B Daigneault</t>
  </si>
  <si>
    <t xml:space="preserve">Oren M Mcnabb</t>
  </si>
  <si>
    <t xml:space="preserve">Susana H Hooks</t>
  </si>
  <si>
    <t xml:space="preserve">Cedrick K Engelhardt</t>
  </si>
  <si>
    <t xml:space="preserve">Rich Q Rehberg</t>
  </si>
  <si>
    <t xml:space="preserve">Zachary S Velasquez</t>
  </si>
  <si>
    <t xml:space="preserve">Garrett S Nolette</t>
  </si>
  <si>
    <t xml:space="preserve">Antone W Polston</t>
  </si>
  <si>
    <t xml:space="preserve">Isreal F Metoyer</t>
  </si>
  <si>
    <t xml:space="preserve">Cyndy H Ary</t>
  </si>
  <si>
    <t xml:space="preserve">Buck H Rancourt</t>
  </si>
  <si>
    <t xml:space="preserve">Arlen M Joly</t>
  </si>
  <si>
    <t xml:space="preserve">Jerome P Whitefield</t>
  </si>
  <si>
    <t xml:space="preserve">Rafaela N Madrid</t>
  </si>
  <si>
    <t xml:space="preserve">Tiny Q Llanos</t>
  </si>
  <si>
    <t xml:space="preserve">Jc S Meyers</t>
  </si>
  <si>
    <t xml:space="preserve">Hui E Bizzell</t>
  </si>
  <si>
    <t xml:space="preserve">Ronnie H Upton</t>
  </si>
  <si>
    <t xml:space="preserve">Cleveland W Franko</t>
  </si>
  <si>
    <t xml:space="preserve">Marcella Z Mapp</t>
  </si>
  <si>
    <t xml:space="preserve">Alease Y Lander</t>
  </si>
  <si>
    <t xml:space="preserve">Carrol O Arend</t>
  </si>
  <si>
    <t xml:space="preserve">Lyn Q Tso</t>
  </si>
  <si>
    <t xml:space="preserve">Lottie G Bonin</t>
  </si>
  <si>
    <t xml:space="preserve">Jong U Borchers</t>
  </si>
  <si>
    <t xml:space="preserve">Jamaal Z Resto</t>
  </si>
  <si>
    <t xml:space="preserve">Barrie E Collman</t>
  </si>
  <si>
    <t xml:space="preserve">Alphonso U Laffoon</t>
  </si>
  <si>
    <t xml:space="preserve">Pansy F Duchesne</t>
  </si>
  <si>
    <t xml:space="preserve">Karisa B Glidewell</t>
  </si>
  <si>
    <t xml:space="preserve">Lia J Liner</t>
  </si>
  <si>
    <t xml:space="preserve">Dudley G Slocum</t>
  </si>
  <si>
    <t xml:space="preserve">Emma X Monti</t>
  </si>
  <si>
    <t xml:space="preserve">Elias Y Pinkard</t>
  </si>
  <si>
    <t xml:space="preserve">Morgan V Leonetti</t>
  </si>
  <si>
    <t xml:space="preserve">Doyle T Grindstaff</t>
  </si>
  <si>
    <t xml:space="preserve">Robert C Ancheta</t>
  </si>
  <si>
    <t xml:space="preserve">Cole M Dellinger</t>
  </si>
  <si>
    <t xml:space="preserve">Tony E Keough</t>
  </si>
  <si>
    <t xml:space="preserve">Dulce E Grizzard</t>
  </si>
  <si>
    <t xml:space="preserve">Devin U Hales</t>
  </si>
  <si>
    <t xml:space="preserve">Leif Y Harness</t>
  </si>
  <si>
    <t xml:space="preserve">Orval Q Olinger</t>
  </si>
  <si>
    <t xml:space="preserve">Elvis J Stroh</t>
  </si>
  <si>
    <t xml:space="preserve">Bud L Lofgren</t>
  </si>
  <si>
    <t xml:space="preserve">Conrad R Saito</t>
  </si>
  <si>
    <t xml:space="preserve">Dorothy Q Gard</t>
  </si>
  <si>
    <t xml:space="preserve">Tiffaney A Schoenberg</t>
  </si>
  <si>
    <t xml:space="preserve">Clint Q Strayhorn</t>
  </si>
  <si>
    <t xml:space="preserve">Gertrud B Glidden</t>
  </si>
  <si>
    <t xml:space="preserve">Eldridge B Bose</t>
  </si>
  <si>
    <t xml:space="preserve">Lianne M Sweeney</t>
  </si>
  <si>
    <t xml:space="preserve">Tonja E Lenahan</t>
  </si>
  <si>
    <t xml:space="preserve">Nathan V Avendano</t>
  </si>
  <si>
    <t xml:space="preserve">Jamison U Crutchfield</t>
  </si>
  <si>
    <t xml:space="preserve">Dottie D Hagaman</t>
  </si>
  <si>
    <t xml:space="preserve">Myron V Elsea</t>
  </si>
  <si>
    <t xml:space="preserve">Rubin E Confer</t>
  </si>
  <si>
    <t xml:space="preserve">Lavada W Maldanado</t>
  </si>
  <si>
    <t xml:space="preserve">Lynwood Q Durfee</t>
  </si>
  <si>
    <t xml:space="preserve">Dong B Sturdevant</t>
  </si>
  <si>
    <t xml:space="preserve">Mandy W Lavalley</t>
  </si>
  <si>
    <t xml:space="preserve">Kris L Bice</t>
  </si>
  <si>
    <t xml:space="preserve">Windy A Dudek</t>
  </si>
  <si>
    <t xml:space="preserve">Reinaldo G Castellanos</t>
  </si>
  <si>
    <t xml:space="preserve">Astrid R Marinelli</t>
  </si>
  <si>
    <t xml:space="preserve">Kendrick C Burchette</t>
  </si>
  <si>
    <t xml:space="preserve">Dale E Childers</t>
  </si>
  <si>
    <t xml:space="preserve">Reed O Vella</t>
  </si>
  <si>
    <t xml:space="preserve">Margarito O Retana</t>
  </si>
  <si>
    <t xml:space="preserve">Mervin E Goering</t>
  </si>
  <si>
    <t xml:space="preserve">Novella B Osman</t>
  </si>
  <si>
    <t xml:space="preserve">Windy S Pharr</t>
  </si>
  <si>
    <t xml:space="preserve">Josette R Betancourt</t>
  </si>
  <si>
    <t xml:space="preserve">Aileen F Hiltz</t>
  </si>
  <si>
    <t xml:space="preserve">Tonia X Silvis</t>
  </si>
  <si>
    <t xml:space="preserve">Bonny S Poor</t>
  </si>
  <si>
    <t xml:space="preserve">Randal J Kahle</t>
  </si>
  <si>
    <t xml:space="preserve">Sylvester M Harmer</t>
  </si>
  <si>
    <t xml:space="preserve">Britt P Shivers</t>
  </si>
  <si>
    <t xml:space="preserve">Clarence J Hinkson</t>
  </si>
  <si>
    <t xml:space="preserve">Vaughn N Garica</t>
  </si>
  <si>
    <t xml:space="preserve">Georgiann C Harrell</t>
  </si>
  <si>
    <t xml:space="preserve">Candelaria Q Zajicek</t>
  </si>
  <si>
    <t xml:space="preserve">Julio P Bryce</t>
  </si>
  <si>
    <t xml:space="preserve">Lyla Q Donald</t>
  </si>
  <si>
    <t xml:space="preserve">Ed X Shockley</t>
  </si>
  <si>
    <t xml:space="preserve">Christene F Blakemore</t>
  </si>
  <si>
    <t xml:space="preserve">Joanna H Deforest</t>
  </si>
  <si>
    <t xml:space="preserve">Tad V Laster</t>
  </si>
  <si>
    <t xml:space="preserve">Mirtha X Herzig</t>
  </si>
  <si>
    <t xml:space="preserve">Taylor O Thill</t>
  </si>
  <si>
    <t xml:space="preserve">Kirstie W Macey</t>
  </si>
  <si>
    <t xml:space="preserve">Heriberto Y Starkey</t>
  </si>
  <si>
    <t xml:space="preserve">Sherryl B Raker</t>
  </si>
  <si>
    <t xml:space="preserve">Dion K Taylor</t>
  </si>
  <si>
    <t xml:space="preserve">Kenton Q Villalta</t>
  </si>
  <si>
    <t xml:space="preserve">Johnie V Centers</t>
  </si>
  <si>
    <t xml:space="preserve">Vasiliki E Thoman</t>
  </si>
  <si>
    <t xml:space="preserve">Desirae D Ginn</t>
  </si>
  <si>
    <t xml:space="preserve">Elroy N Kimbler</t>
  </si>
  <si>
    <t xml:space="preserve">Crystal U Comes</t>
  </si>
  <si>
    <t xml:space="preserve">Iliana M Fogle</t>
  </si>
  <si>
    <t xml:space="preserve">Ben U Gigliotti</t>
  </si>
  <si>
    <t xml:space="preserve">Theresa R Fitzmaurice</t>
  </si>
  <si>
    <t xml:space="preserve">Years</t>
  </si>
  <si>
    <t xml:space="preserve">- multiple -</t>
  </si>
  <si>
    <t xml:space="preserve">Scrolled chart</t>
  </si>
  <si>
    <t xml:space="preserve">Auto select cities table</t>
  </si>
  <si>
    <t xml:space="preserve">Sales Cities; scroll to get more cites</t>
  </si>
  <si>
    <t xml:space="preserve">Sales Kpi's with chart indicators</t>
  </si>
  <si>
    <t xml:space="preserve">Top-4 cites</t>
  </si>
  <si>
    <t xml:space="preserve">managers % sales</t>
  </si>
  <si>
    <t xml:space="preserve">products catigores</t>
  </si>
  <si>
    <t xml:space="preserve">Distributors charts</t>
  </si>
  <si>
    <t xml:space="preserve">Branch Sales</t>
  </si>
  <si>
    <t xml:space="preserve">Total Sales </t>
  </si>
  <si>
    <t xml:space="preserve">Targets</t>
  </si>
  <si>
    <t xml:space="preserve">zoom and scroll control</t>
  </si>
  <si>
    <t xml:space="preserve">zoom index:</t>
  </si>
  <si>
    <t xml:space="preserve">Num.</t>
  </si>
  <si>
    <t xml:space="preserve">Data</t>
  </si>
  <si>
    <t xml:space="preserve">($) Total Sales </t>
  </si>
  <si>
    <t xml:space="preserve">($) COGS </t>
  </si>
  <si>
    <t xml:space="preserve"> ($) Profit</t>
  </si>
  <si>
    <t xml:space="preserve"> Qty</t>
  </si>
  <si>
    <t xml:space="preserve"># Trans</t>
  </si>
  <si>
    <t xml:space="preserve"> Profit</t>
  </si>
  <si>
    <t xml:space="preserve">max</t>
  </si>
  <si>
    <t xml:space="preserve"> Total Sales</t>
  </si>
  <si>
    <t xml:space="preserve">scroll index:</t>
  </si>
  <si>
    <t xml:space="preserve">COGS </t>
  </si>
  <si>
    <t xml:space="preserve"># Transactions</t>
  </si>
  <si>
    <t xml:space="preserve">Sum of Qty</t>
  </si>
  <si>
    <t xml:space="preserve">Sum of Qty2</t>
  </si>
  <si>
    <t xml:space="preserve">Sum of Profit</t>
  </si>
  <si>
    <t xml:space="preserve">Sum of Profit2</t>
  </si>
  <si>
    <t xml:space="preserve">Sum of cogs</t>
  </si>
  <si>
    <t xml:space="preserve">Sum of cogs2</t>
  </si>
  <si>
    <t xml:space="preserve">max scroll:</t>
  </si>
  <si>
    <t xml:space="preserve">2020 sales targets</t>
  </si>
  <si>
    <t xml:space="preserve">month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</si>
</sst>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#,##0"/>
    <numFmt numFmtId="167" formatCode="\$#,##0"/>
    <numFmt numFmtId="168" formatCode="0.00%"/>
    <numFmt numFmtId="169" formatCode="m/d/yyyy"/>
    <numFmt numFmtId="170" formatCode="0%"/>
    <numFmt numFmtId="171" formatCode="_(\$* #,##0_);_(\$* \(#,##0\);_(\$* \-_);_(@_)"/>
    <numFmt numFmtId="172" formatCode="mmm\-yy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ED7D3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FFFF"/>
      <name val="Times New Roman"/>
      <family val="0"/>
    </font>
    <font>
      <b val="true"/>
      <sz val="36"/>
      <color rgb="FFFFFFFF"/>
      <name val="Times New Roman"/>
      <family val="0"/>
    </font>
    <font>
      <b val="true"/>
      <sz val="36"/>
      <name val="Times New Roman"/>
      <family val="0"/>
    </font>
    <font>
      <b val="true"/>
      <sz val="18"/>
      <name val="Times New Roman"/>
      <family val="0"/>
    </font>
    <font>
      <b val="true"/>
      <sz val="18"/>
      <color rgb="FFFFFFFF"/>
      <name val="Times New Roman"/>
      <family val="0"/>
    </font>
    <font>
      <b val="true"/>
      <sz val="12"/>
      <color rgb="FFFFFFFF"/>
      <name val="Times New Roman"/>
      <family val="0"/>
    </font>
    <font>
      <sz val="11"/>
      <name val="Times New Roman"/>
      <family val="0"/>
    </font>
    <font>
      <b val="true"/>
      <sz val="9"/>
      <color rgb="FFD9D9D9"/>
      <name val="Calibri"/>
      <family val="2"/>
    </font>
    <font>
      <sz val="10"/>
      <color rgb="FF000000"/>
      <name val="Calibri"/>
      <family val="2"/>
    </font>
    <font>
      <b val="true"/>
      <i val="true"/>
      <sz val="12"/>
      <color rgb="FFFFFFFF"/>
      <name val="Times New Roman"/>
      <family val="0"/>
    </font>
    <font>
      <b val="true"/>
      <sz val="8"/>
      <color rgb="FFFFFFFF"/>
      <name val="Times New Roman"/>
      <family val="0"/>
    </font>
    <font>
      <b val="true"/>
      <sz val="12"/>
      <color rgb="FFBFBFBF"/>
      <name val="Times New Roman"/>
      <family val="0"/>
    </font>
    <font>
      <b val="true"/>
      <sz val="14"/>
      <color rgb="FFAFABAB"/>
      <name val="Calibri"/>
      <family val="0"/>
    </font>
    <font>
      <b val="true"/>
      <sz val="12"/>
      <color rgb="FFFFFFFF"/>
      <name val="Calibri"/>
      <family val="0"/>
    </font>
    <font>
      <b val="true"/>
      <i val="true"/>
      <sz val="12"/>
      <color rgb="FF808080"/>
      <name val="Times New Roman"/>
      <family val="0"/>
    </font>
    <font>
      <b val="true"/>
      <i val="true"/>
      <sz val="12"/>
      <color rgb="FF808080"/>
      <name val="Calibri"/>
      <family val="0"/>
    </font>
    <font>
      <b val="true"/>
      <sz val="8"/>
      <color rgb="FFD9D9D9"/>
      <name val="Calibri"/>
      <family val="2"/>
    </font>
    <font>
      <b val="true"/>
      <sz val="12"/>
      <color rgb="FFD9D9D9"/>
      <name val="Times New Roman"/>
      <family val="0"/>
    </font>
    <font>
      <b val="true"/>
      <sz val="11"/>
      <color rgb="FFFFFFFF"/>
      <name val="Calibri"/>
      <family val="2"/>
    </font>
    <font>
      <b val="true"/>
      <sz val="14"/>
      <color rgb="FFD9D9D9"/>
      <name val="Times New Roman"/>
      <family val="0"/>
    </font>
    <font>
      <sz val="14"/>
      <color rgb="FFA6A6A6"/>
      <name val="Calibri"/>
      <family val="0"/>
    </font>
    <font>
      <b val="true"/>
      <sz val="12"/>
      <color rgb="FFBFBFBF"/>
      <name val="Calibri"/>
      <family val="0"/>
    </font>
    <font>
      <sz val="11"/>
      <name val="Calibri"/>
      <family val="0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101010"/>
        <bgColor rgb="FF000000"/>
      </patternFill>
    </fill>
    <fill>
      <patternFill patternType="solid">
        <fgColor rgb="FF000000"/>
        <bgColor rgb="FF101010"/>
      </patternFill>
    </fill>
    <fill>
      <patternFill patternType="solid">
        <fgColor rgb="FF262626"/>
        <bgColor rgb="FF101010"/>
      </patternFill>
    </fill>
    <fill>
      <patternFill patternType="solid">
        <fgColor rgb="FF1F4E79"/>
        <bgColor rgb="FF003366"/>
      </patternFill>
    </fill>
    <fill>
      <patternFill patternType="solid">
        <fgColor rgb="FF2E75B6"/>
        <bgColor rgb="FF0066CC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A5A5A5"/>
      </patternFill>
    </fill>
    <fill>
      <patternFill patternType="solid">
        <fgColor rgb="FFDEEBF7"/>
        <bgColor rgb="FFCEE1F2"/>
      </patternFill>
    </fill>
    <fill>
      <patternFill patternType="solid">
        <fgColor rgb="FF7F7F7F"/>
        <bgColor rgb="FF808080"/>
      </patternFill>
    </fill>
    <fill>
      <patternFill patternType="solid">
        <fgColor rgb="FF595959"/>
        <bgColor rgb="FF40404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73134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BFBFBF"/>
      <rgbColor rgb="FF808080"/>
      <rgbColor rgb="FFA5A5A5"/>
      <rgbColor rgb="FF993366"/>
      <rgbColor rgb="FFF7FAFD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EE1F2"/>
      <rgbColor rgb="FFF2F2F2"/>
      <rgbColor rgb="FFD9D9D9"/>
      <rgbColor rgb="FF99CCFF"/>
      <rgbColor rgb="FFA6A6A6"/>
      <rgbColor rgb="FFAFABAB"/>
      <rgbColor rgb="FFF4B183"/>
      <rgbColor rgb="FF2E75B6"/>
      <rgbColor rgb="FF33CCCC"/>
      <rgbColor rgb="FF99CC00"/>
      <rgbColor rgb="FFFFCC00"/>
      <rgbColor rgb="FFFF9900"/>
      <rgbColor rgb="FFED7D31"/>
      <rgbColor rgb="FF595959"/>
      <rgbColor rgb="FF8B8B8B"/>
      <rgbColor rgb="FF003366"/>
      <rgbColor rgb="FF5B9BD5"/>
      <rgbColor rgb="FF101010"/>
      <rgbColor rgb="FF404040"/>
      <rgbColor rgb="FF9933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97216772036916"/>
          <c:y val="0"/>
          <c:w val="0.940483976455199"/>
          <c:h val="0.848792181449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 Sales </c:v>
                </c:pt>
              </c:strCache>
            </c:strRef>
          </c:tx>
          <c:spPr>
            <a:gradFill>
              <a:gsLst>
                <a:gs pos="0">
                  <a:srgbClr val="f2f2f2"/>
                </a:gs>
                <a:gs pos="100000">
                  <a:srgbClr val="bdd7ee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numFmt formatCode="\$#,##0" sourceLinked="0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2717120</c:v>
                </c:pt>
                <c:pt idx="1">
                  <c:v>2799440</c:v>
                </c:pt>
                <c:pt idx="2">
                  <c:v>6132343</c:v>
                </c:pt>
              </c:numCache>
            </c:numRef>
          </c:val>
        </c:ser>
        <c:gapWidth val="52"/>
        <c:overlap val="-27"/>
        <c:axId val="62014180"/>
        <c:axId val="9567681"/>
      </c:barChart>
      <c:lineChart>
        <c:grouping val="standard"/>
        <c:varyColors val="0"/>
        <c:ser>
          <c:idx val="1"/>
          <c:order val="1"/>
          <c:tx>
            <c:strRef>
              <c:f>label 1</c:f>
              <c:strCache>
                <c:ptCount val="1"/>
                <c:pt idx="0">
                  <c:v>Targets</c:v>
                </c:pt>
              </c:strCache>
            </c:strRef>
          </c:tx>
          <c:spPr>
            <a:solidFill>
              <a:srgbClr val="f4b183"/>
            </a:solidFill>
            <a:ln cap="rnd" w="28440">
              <a:solidFill>
                <a:srgbClr val="f4b1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2988832</c:v>
                </c:pt>
                <c:pt idx="1">
                  <c:v>2519496</c:v>
                </c:pt>
                <c:pt idx="2">
                  <c:v>6745577.3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9169516"/>
        <c:axId val="32636242"/>
      </c:lineChart>
      <c:catAx>
        <c:axId val="620141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567681"/>
        <c:crosses val="autoZero"/>
        <c:auto val="1"/>
        <c:lblAlgn val="ctr"/>
        <c:lblOffset val="100"/>
        <c:noMultiLvlLbl val="0"/>
      </c:catAx>
      <c:valAx>
        <c:axId val="956768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014180"/>
        <c:crossBetween val="between"/>
      </c:valAx>
      <c:catAx>
        <c:axId val="49169516"/>
        <c:scaling>
          <c:orientation val="minMax"/>
        </c:scaling>
        <c:delete val="1"/>
        <c:axPos val="t"/>
        <c:numFmt formatCode="[$-409]mm/dd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636242"/>
        <c:auto val="1"/>
        <c:lblAlgn val="ctr"/>
        <c:lblOffset val="100"/>
        <c:noMultiLvlLbl val="0"/>
      </c:catAx>
      <c:valAx>
        <c:axId val="3263624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16951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10876132930514"/>
          <c:y val="0.207333207333207"/>
          <c:w val="0.917623363544814"/>
          <c:h val="0.5564165564165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Analysis!$BS$4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rgbClr val="bdd7e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Analysis!$BR$5:$BR$8</c:f>
              <c:strCache>
                <c:ptCount val="4"/>
                <c:pt idx="0">
                  <c:v>Antone E Angel</c:v>
                </c:pt>
                <c:pt idx="1">
                  <c:v>Merle N Burrus</c:v>
                </c:pt>
                <c:pt idx="2">
                  <c:v>Reatha Q Breazeale</c:v>
                </c:pt>
                <c:pt idx="3">
                  <c:v>Twanna Y Manges</c:v>
                </c:pt>
              </c:strCache>
            </c:strRef>
          </c:cat>
          <c:val>
            <c:numRef>
              <c:f>Analysis!$BS$5:$BS$8</c:f>
              <c:numCache>
                <c:formatCode>General</c:formatCode>
                <c:ptCount val="4"/>
                <c:pt idx="0">
                  <c:v>28391566</c:v>
                </c:pt>
                <c:pt idx="1">
                  <c:v>29313440</c:v>
                </c:pt>
                <c:pt idx="2">
                  <c:v>36496717</c:v>
                </c:pt>
                <c:pt idx="3">
                  <c:v>16359223</c:v>
                </c:pt>
              </c:numCache>
            </c:numRef>
          </c:val>
        </c:ser>
        <c:gapWidth val="219"/>
        <c:overlap val="100"/>
        <c:axId val="71372764"/>
        <c:axId val="86510902"/>
      </c:barChart>
      <c:barChart>
        <c:barDir val="col"/>
        <c:grouping val="clustered"/>
        <c:varyColors val="0"/>
        <c:ser>
          <c:idx val="1"/>
          <c:order val="1"/>
          <c:tx>
            <c:strRef>
              <c:f>Analysis!$BT$4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Analysis!$BR$5:$BR$8</c:f>
              <c:strCache>
                <c:ptCount val="4"/>
                <c:pt idx="0">
                  <c:v>Antone E Angel</c:v>
                </c:pt>
                <c:pt idx="1">
                  <c:v>Merle N Burrus</c:v>
                </c:pt>
                <c:pt idx="2">
                  <c:v>Reatha Q Breazeale</c:v>
                </c:pt>
                <c:pt idx="3">
                  <c:v>Twanna Y Manges</c:v>
                </c:pt>
              </c:strCache>
            </c:strRef>
          </c:cat>
          <c:val>
            <c:numRef>
              <c:f>Analysis!$BT$5:$BT$8</c:f>
              <c:numCache>
                <c:formatCode>General</c:formatCode>
                <c:ptCount val="4"/>
                <c:pt idx="2">
                  <c:v>36496717</c:v>
                </c:pt>
              </c:numCache>
            </c:numRef>
          </c:val>
        </c:ser>
        <c:gapWidth val="219"/>
        <c:overlap val="100"/>
        <c:axId val="54702908"/>
        <c:axId val="16274433"/>
      </c:barChart>
      <c:catAx>
        <c:axId val="713727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6510902"/>
        <c:crosses val="autoZero"/>
        <c:auto val="1"/>
        <c:lblAlgn val="ctr"/>
        <c:lblOffset val="100"/>
        <c:noMultiLvlLbl val="0"/>
      </c:catAx>
      <c:valAx>
        <c:axId val="8651090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372764"/>
        <c:crossBetween val="between"/>
      </c:valAx>
      <c:catAx>
        <c:axId val="547029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274433"/>
        <c:auto val="1"/>
        <c:lblAlgn val="ctr"/>
        <c:lblOffset val="100"/>
        <c:noMultiLvlLbl val="0"/>
      </c:catAx>
      <c:valAx>
        <c:axId val="1627443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702908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55307262569832"/>
          <c:y val="0.0910318225650916"/>
          <c:w val="0.644413407821229"/>
          <c:h val="0.8173577627772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Analysis!$CA$4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2e75b6"/>
            </a:solidFill>
            <a:ln w="0">
              <a:solidFill>
                <a:srgbClr val="5b9bd5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Analysis!$BZ$5:$BZ$7</c:f>
              <c:strCache>
                <c:ptCount val="3"/>
                <c:pt idx="0">
                  <c:v>Fenard Store</c:v>
                </c:pt>
                <c:pt idx="1">
                  <c:v>Main Street</c:v>
                </c:pt>
                <c:pt idx="2">
                  <c:v>Uptown Store</c:v>
                </c:pt>
              </c:strCache>
            </c:strRef>
          </c:cat>
          <c:val>
            <c:numRef>
              <c:f>Analysis!$CA$5:$CA$7</c:f>
              <c:numCache>
                <c:formatCode>General</c:formatCode>
                <c:ptCount val="3"/>
                <c:pt idx="0">
                  <c:v>27429064</c:v>
                </c:pt>
                <c:pt idx="1">
                  <c:v>54469152</c:v>
                </c:pt>
                <c:pt idx="2">
                  <c:v>28662730</c:v>
                </c:pt>
              </c:numCache>
            </c:numRef>
          </c:val>
        </c:ser>
        <c:gapWidth val="50"/>
        <c:overlap val="0"/>
        <c:axId val="7892436"/>
        <c:axId val="61395579"/>
      </c:barChart>
      <c:catAx>
        <c:axId val="78924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1395579"/>
        <c:crosses val="autoZero"/>
        <c:auto val="1"/>
        <c:lblAlgn val="ctr"/>
        <c:lblOffset val="100"/>
        <c:noMultiLvlLbl val="0"/>
      </c:catAx>
      <c:valAx>
        <c:axId val="613955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9243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numFmt formatCode="General" sourceLinked="0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4"/>
                <c:pt idx="0">
                  <c:v>4224482</c:v>
                </c:pt>
                <c:pt idx="1">
                  <c:v>8585787</c:v>
                </c:pt>
                <c:pt idx="2">
                  <c:v>32043071</c:v>
                </c:pt>
                <c:pt idx="3">
                  <c:v>16454926</c:v>
                </c:pt>
              </c:numCache>
            </c:numRef>
          </c:val>
        </c:ser>
        <c:gapWidth val="219"/>
        <c:overlap val="0"/>
        <c:axId val="22114331"/>
        <c:axId val="86015050"/>
      </c:barChart>
      <c:lineChart>
        <c:grouping val="standard"/>
        <c:varyColors val="0"/>
        <c:ser>
          <c:idx val="1"/>
          <c:order val="1"/>
          <c:tx>
            <c:strRef>
              <c:f>label 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4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4"/>
                <c:pt idx="0">
                  <c:v>2519496</c:v>
                </c:pt>
                <c:pt idx="1">
                  <c:v>6745577.3</c:v>
                </c:pt>
                <c:pt idx="2">
                  <c:v>20060315.2</c:v>
                </c:pt>
                <c:pt idx="3">
                  <c:v>9175475.1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740739"/>
        <c:axId val="22297530"/>
      </c:lineChart>
      <c:catAx>
        <c:axId val="221143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015050"/>
        <c:crosses val="autoZero"/>
        <c:auto val="1"/>
        <c:lblAlgn val="ctr"/>
        <c:lblOffset val="100"/>
        <c:noMultiLvlLbl val="0"/>
      </c:catAx>
      <c:valAx>
        <c:axId val="8601505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114331"/>
        <c:crossBetween val="between"/>
      </c:valAx>
      <c:catAx>
        <c:axId val="33740739"/>
        <c:scaling>
          <c:orientation val="minMax"/>
        </c:scaling>
        <c:delete val="1"/>
        <c:axPos val="t"/>
        <c:numFmt formatCode="[$-409]mm/dd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297530"/>
        <c:auto val="1"/>
        <c:lblAlgn val="ctr"/>
        <c:lblOffset val="100"/>
        <c:noMultiLvlLbl val="0"/>
      </c:catAx>
      <c:valAx>
        <c:axId val="2229753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740739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Analysis!$AE$4</c:f>
              <c:strCache>
                <c:ptCount val="1"/>
                <c:pt idx="0">
                  <c:v>Data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100000">
                  <a:srgbClr val="cee1f2">
                    <a:alpha val="0"/>
                  </a:srgbClr>
                </a:gs>
              </a:gsLst>
              <a:lin ang="5400000"/>
            </a:gra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Analysis!$AD$5:$AD$17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Analysis!$AE$5:$AE$17</c:f>
              <c:numCache>
                <c:formatCode>General</c:formatCode>
                <c:ptCount val="13"/>
                <c:pt idx="1">
                  <c:v>20400160</c:v>
                </c:pt>
                <c:pt idx="2">
                  <c:v>3222407</c:v>
                </c:pt>
                <c:pt idx="3">
                  <c:v>4884224</c:v>
                </c:pt>
                <c:pt idx="4">
                  <c:v>5859875</c:v>
                </c:pt>
                <c:pt idx="5">
                  <c:v>4706628</c:v>
                </c:pt>
                <c:pt idx="6">
                  <c:v>4224482</c:v>
                </c:pt>
                <c:pt idx="7">
                  <c:v>8585787</c:v>
                </c:pt>
                <c:pt idx="8">
                  <c:v>32043071</c:v>
                </c:pt>
                <c:pt idx="9">
                  <c:v>16454926</c:v>
                </c:pt>
                <c:pt idx="10">
                  <c:v>2864455</c:v>
                </c:pt>
                <c:pt idx="11">
                  <c:v>3009128</c:v>
                </c:pt>
                <c:pt idx="12">
                  <c:v>4305803</c:v>
                </c:pt>
              </c:numCache>
            </c:numRef>
          </c:val>
        </c:ser>
        <c:axId val="41667005"/>
        <c:axId val="83348730"/>
      </c:areaChart>
      <c:lineChart>
        <c:grouping val="standard"/>
        <c:varyColors val="0"/>
        <c:ser>
          <c:idx val="1"/>
          <c:order val="1"/>
          <c:tx>
            <c:strRef>
              <c:f>Analysis!$AF$4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Analysis!$AD$5:$AD$17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Analysis!$AF$5:$AF$17</c:f>
              <c:numCache>
                <c:formatCode>General</c:formatCode>
                <c:ptCount val="13"/>
                <c:pt idx="1">
                  <c:v>20400160</c:v>
                </c:pt>
                <c:pt idx="2">
                  <c:v>3222407</c:v>
                </c:pt>
                <c:pt idx="3">
                  <c:v>4884224</c:v>
                </c:pt>
                <c:pt idx="4">
                  <c:v>5859875</c:v>
                </c:pt>
                <c:pt idx="5">
                  <c:v>4706628</c:v>
                </c:pt>
                <c:pt idx="6">
                  <c:v>4224482</c:v>
                </c:pt>
                <c:pt idx="7">
                  <c:v>8585787</c:v>
                </c:pt>
                <c:pt idx="8">
                  <c:v>32043071</c:v>
                </c:pt>
                <c:pt idx="9">
                  <c:v>16454926</c:v>
                </c:pt>
                <c:pt idx="10">
                  <c:v>2864455</c:v>
                </c:pt>
                <c:pt idx="11">
                  <c:v>3009128</c:v>
                </c:pt>
                <c:pt idx="12">
                  <c:v>4305803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1667005"/>
        <c:axId val="83348730"/>
      </c:lineChart>
      <c:catAx>
        <c:axId val="4166700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348730"/>
        <c:auto val="1"/>
        <c:lblAlgn val="ctr"/>
        <c:lblOffset val="100"/>
        <c:noMultiLvlLbl val="0"/>
      </c:catAx>
      <c:valAx>
        <c:axId val="8334873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667005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Analysis!$AJ$4</c:f>
              <c:strCache>
                <c:ptCount val="1"/>
                <c:pt idx="0">
                  <c:v>Data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100000">
                  <a:srgbClr val="cee1f2">
                    <a:alpha val="0"/>
                  </a:srgbClr>
                </a:gs>
              </a:gsLst>
              <a:lin ang="5400000"/>
            </a:gra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Analysis!$AI$5:$AI$17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Analysis!$AJ$5:$AJ$17</c:f>
              <c:numCache>
                <c:formatCode>General</c:formatCode>
                <c:ptCount val="13"/>
                <c:pt idx="1">
                  <c:v>1310129</c:v>
                </c:pt>
                <c:pt idx="2">
                  <c:v>327264</c:v>
                </c:pt>
                <c:pt idx="3">
                  <c:v>327448</c:v>
                </c:pt>
                <c:pt idx="4">
                  <c:v>327389</c:v>
                </c:pt>
                <c:pt idx="5">
                  <c:v>327510</c:v>
                </c:pt>
                <c:pt idx="6">
                  <c:v>215514</c:v>
                </c:pt>
                <c:pt idx="7">
                  <c:v>314605</c:v>
                </c:pt>
                <c:pt idx="8">
                  <c:v>1512825</c:v>
                </c:pt>
                <c:pt idx="9">
                  <c:v>967586</c:v>
                </c:pt>
                <c:pt idx="10">
                  <c:v>307776</c:v>
                </c:pt>
                <c:pt idx="11">
                  <c:v>202373</c:v>
                </c:pt>
                <c:pt idx="12">
                  <c:v>272833</c:v>
                </c:pt>
              </c:numCache>
            </c:numRef>
          </c:val>
        </c:ser>
        <c:axId val="69276226"/>
        <c:axId val="49960446"/>
      </c:areaChart>
      <c:lineChart>
        <c:grouping val="standard"/>
        <c:varyColors val="0"/>
        <c:ser>
          <c:idx val="1"/>
          <c:order val="1"/>
          <c:tx>
            <c:strRef>
              <c:f>Analysis!$AK$4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b0f0"/>
            </a:solidFill>
            <a:ln cap="rnd" w="2844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Analysis!$AI$5:$AI$17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Analysis!$AK$5:$AK$17</c:f>
              <c:numCache>
                <c:formatCode>General</c:formatCode>
                <c:ptCount val="13"/>
                <c:pt idx="1">
                  <c:v>1310129</c:v>
                </c:pt>
                <c:pt idx="2">
                  <c:v>327264</c:v>
                </c:pt>
                <c:pt idx="3">
                  <c:v>327448</c:v>
                </c:pt>
                <c:pt idx="4">
                  <c:v>327389</c:v>
                </c:pt>
                <c:pt idx="5">
                  <c:v>327510</c:v>
                </c:pt>
                <c:pt idx="6">
                  <c:v>215514</c:v>
                </c:pt>
                <c:pt idx="7">
                  <c:v>314605</c:v>
                </c:pt>
                <c:pt idx="8">
                  <c:v>1512825</c:v>
                </c:pt>
                <c:pt idx="9">
                  <c:v>967586</c:v>
                </c:pt>
                <c:pt idx="10">
                  <c:v>307776</c:v>
                </c:pt>
                <c:pt idx="11">
                  <c:v>202373</c:v>
                </c:pt>
                <c:pt idx="12">
                  <c:v>272833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69276226"/>
        <c:axId val="49960446"/>
      </c:lineChart>
      <c:catAx>
        <c:axId val="6927622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960446"/>
        <c:auto val="1"/>
        <c:lblAlgn val="ctr"/>
        <c:lblOffset val="100"/>
        <c:noMultiLvlLbl val="0"/>
      </c:catAx>
      <c:valAx>
        <c:axId val="4996044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27622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cked"/>
        <c:ser>
          <c:idx val="0"/>
          <c:order val="0"/>
          <c:tx>
            <c:strRef>
              <c:f>Analysis!$AO$4</c:f>
              <c:strCache>
                <c:ptCount val="1"/>
                <c:pt idx="0">
                  <c:v>Data</c:v>
                </c:pt>
              </c:strCache>
            </c:strRef>
          </c:tx>
          <c:spPr>
            <a:gradFill>
              <a:gsLst>
                <a:gs pos="0">
                  <a:srgbClr val="f7fafd"/>
                </a:gs>
                <a:gs pos="100000">
                  <a:srgbClr val="cee1f2">
                    <a:alpha val="0"/>
                  </a:srgbClr>
                </a:gs>
              </a:gsLst>
              <a:lin ang="5400000"/>
            </a:gra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Analysis!$AN$5:$AN$17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Analysis!$AO$5:$AO$17</c:f>
              <c:numCache>
                <c:formatCode>General</c:formatCode>
                <c:ptCount val="13"/>
                <c:pt idx="1">
                  <c:v>3930387</c:v>
                </c:pt>
                <c:pt idx="2">
                  <c:v>981792</c:v>
                </c:pt>
                <c:pt idx="3">
                  <c:v>982344</c:v>
                </c:pt>
                <c:pt idx="4">
                  <c:v>982167</c:v>
                </c:pt>
                <c:pt idx="5">
                  <c:v>982530</c:v>
                </c:pt>
                <c:pt idx="6">
                  <c:v>646542</c:v>
                </c:pt>
                <c:pt idx="7">
                  <c:v>943815</c:v>
                </c:pt>
                <c:pt idx="8">
                  <c:v>4538475</c:v>
                </c:pt>
                <c:pt idx="9">
                  <c:v>2902758</c:v>
                </c:pt>
                <c:pt idx="10">
                  <c:v>923328</c:v>
                </c:pt>
                <c:pt idx="11">
                  <c:v>607119</c:v>
                </c:pt>
                <c:pt idx="12">
                  <c:v>818499</c:v>
                </c:pt>
              </c:numCache>
            </c:numRef>
          </c:val>
        </c:ser>
        <c:axId val="4544957"/>
        <c:axId val="39373342"/>
      </c:areaChart>
      <c:lineChart>
        <c:grouping val="stacked"/>
        <c:varyColors val="0"/>
        <c:ser>
          <c:idx val="1"/>
          <c:order val="1"/>
          <c:tx>
            <c:strRef>
              <c:f>Analysis!$AP$4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1f4e79"/>
            </a:solidFill>
            <a:ln cap="rnd" w="28440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Analysis!$AN$5:$AN$17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Analysis!$AP$5:$AP$17</c:f>
              <c:numCache>
                <c:formatCode>General</c:formatCode>
                <c:ptCount val="13"/>
                <c:pt idx="1">
                  <c:v>3930387</c:v>
                </c:pt>
                <c:pt idx="2">
                  <c:v>981792</c:v>
                </c:pt>
                <c:pt idx="3">
                  <c:v>982344</c:v>
                </c:pt>
                <c:pt idx="4">
                  <c:v>982167</c:v>
                </c:pt>
                <c:pt idx="5">
                  <c:v>982530</c:v>
                </c:pt>
                <c:pt idx="6">
                  <c:v>646542</c:v>
                </c:pt>
                <c:pt idx="7">
                  <c:v>943815</c:v>
                </c:pt>
                <c:pt idx="8">
                  <c:v>4538475</c:v>
                </c:pt>
                <c:pt idx="9">
                  <c:v>2902758</c:v>
                </c:pt>
                <c:pt idx="10">
                  <c:v>923328</c:v>
                </c:pt>
                <c:pt idx="11">
                  <c:v>607119</c:v>
                </c:pt>
                <c:pt idx="12">
                  <c:v>818499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4544957"/>
        <c:axId val="39373342"/>
      </c:lineChart>
      <c:catAx>
        <c:axId val="454495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373342"/>
        <c:auto val="1"/>
        <c:lblAlgn val="ctr"/>
        <c:lblOffset val="100"/>
        <c:noMultiLvlLbl val="0"/>
      </c:catAx>
      <c:valAx>
        <c:axId val="3937334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44957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cked"/>
        <c:ser>
          <c:idx val="0"/>
          <c:order val="0"/>
          <c:tx>
            <c:strRef>
              <c:f>Analysis!$AT$4</c:f>
              <c:strCache>
                <c:ptCount val="1"/>
                <c:pt idx="0">
                  <c:v>Data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100000">
                  <a:srgbClr val="ffffff">
                    <a:alpha val="0"/>
                  </a:srgbClr>
                </a:gs>
              </a:gsLst>
              <a:lin ang="5400000"/>
            </a:gra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Analysis!$AS$5:$AS$17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Analysis!$AT$5:$AT$17</c:f>
              <c:numCache>
                <c:formatCode>General</c:formatCode>
                <c:ptCount val="13"/>
                <c:pt idx="1">
                  <c:v>16469773</c:v>
                </c:pt>
                <c:pt idx="2">
                  <c:v>2240615</c:v>
                </c:pt>
                <c:pt idx="3">
                  <c:v>3901880</c:v>
                </c:pt>
                <c:pt idx="4">
                  <c:v>4877708</c:v>
                </c:pt>
                <c:pt idx="5">
                  <c:v>3724098</c:v>
                </c:pt>
                <c:pt idx="6">
                  <c:v>3577940</c:v>
                </c:pt>
                <c:pt idx="7">
                  <c:v>7641972</c:v>
                </c:pt>
                <c:pt idx="8">
                  <c:v>27504596</c:v>
                </c:pt>
                <c:pt idx="9">
                  <c:v>13552168</c:v>
                </c:pt>
                <c:pt idx="10">
                  <c:v>1941127</c:v>
                </c:pt>
                <c:pt idx="11">
                  <c:v>2402009</c:v>
                </c:pt>
                <c:pt idx="12">
                  <c:v>3487304</c:v>
                </c:pt>
              </c:numCache>
            </c:numRef>
          </c:val>
        </c:ser>
        <c:axId val="29245536"/>
        <c:axId val="39872210"/>
      </c:areaChart>
      <c:lineChart>
        <c:grouping val="stacked"/>
        <c:varyColors val="0"/>
        <c:ser>
          <c:idx val="1"/>
          <c:order val="1"/>
          <c:tx>
            <c:strRef>
              <c:f>Analysis!$AU$4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4b183"/>
            </a:solidFill>
            <a:ln cap="rnd" w="28440">
              <a:solidFill>
                <a:srgbClr val="f4b18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Analysis!$AS$5:$AS$17</c:f>
              <c:strCache>
                <c:ptCount val="1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Analysis!$AU$5:$AU$17</c:f>
              <c:numCache>
                <c:formatCode>General</c:formatCode>
                <c:ptCount val="13"/>
                <c:pt idx="1">
                  <c:v>16469773</c:v>
                </c:pt>
                <c:pt idx="2">
                  <c:v>2240615</c:v>
                </c:pt>
                <c:pt idx="3">
                  <c:v>3901880</c:v>
                </c:pt>
                <c:pt idx="4">
                  <c:v>4877708</c:v>
                </c:pt>
                <c:pt idx="5">
                  <c:v>3724098</c:v>
                </c:pt>
                <c:pt idx="6">
                  <c:v>3577940</c:v>
                </c:pt>
                <c:pt idx="7">
                  <c:v>7641972</c:v>
                </c:pt>
                <c:pt idx="8">
                  <c:v>27504596</c:v>
                </c:pt>
                <c:pt idx="9">
                  <c:v>13552168</c:v>
                </c:pt>
                <c:pt idx="10">
                  <c:v>1941127</c:v>
                </c:pt>
                <c:pt idx="11">
                  <c:v>2402009</c:v>
                </c:pt>
                <c:pt idx="12">
                  <c:v>3487304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29245536"/>
        <c:axId val="39872210"/>
      </c:lineChart>
      <c:catAx>
        <c:axId val="29245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872210"/>
        <c:auto val="1"/>
        <c:lblAlgn val="ctr"/>
        <c:lblOffset val="100"/>
        <c:noMultiLvlLbl val="0"/>
      </c:catAx>
      <c:valAx>
        <c:axId val="3987221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24553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2953757916119"/>
          <c:y val="0.0461341307133704"/>
          <c:w val="0.512845023300275"/>
          <c:h val="0.872917556599744"/>
        </c:manualLayout>
      </c:layout>
      <c:doughnutChart>
        <c:varyColors val="1"/>
        <c:ser>
          <c:idx val="0"/>
          <c:order val="0"/>
          <c:tx>
            <c:strRef>
              <c:f>Analysis!$AY$4</c:f>
              <c:strCache>
                <c:ptCount val="1"/>
                <c:pt idx="0">
                  <c:v> Profit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ed7d31"/>
              </a:solidFill>
              <a:ln w="19080">
                <a:noFill/>
              </a:ln>
            </c:spPr>
          </c:dPt>
          <c:dPt>
            <c:idx val="1"/>
            <c:spPr>
              <a:pattFill prst="openDmnd">
                <a:fgClr>
                  <a:srgbClr val="3b3838"/>
                </a:fgClr>
                <a:bgClr>
                  <a:srgbClr val="ffffff"/>
                </a:bgClr>
              </a:pattFill>
              <a:ln w="1908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noFill/>
              </a:ln>
            </c:spPr>
          </c:dPt>
          <c:dPt>
            <c:idx val="3"/>
            <c:spPr>
              <a:solidFill>
                <a:srgbClr val="00b0f0"/>
              </a:solidFill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Analysis!$AX$5:$AX$8</c:f>
              <c:strCache>
                <c:ptCount val="4"/>
                <c:pt idx="0">
                  <c:v>Albany</c:v>
                </c:pt>
                <c:pt idx="1">
                  <c:v>Auburn</c:v>
                </c:pt>
                <c:pt idx="2">
                  <c:v>Babylon</c:v>
                </c:pt>
                <c:pt idx="3">
                  <c:v>Beacon</c:v>
                </c:pt>
              </c:strCache>
            </c:strRef>
          </c:cat>
          <c:val>
            <c:numRef>
              <c:f>Analysis!$AY$5:$AY$8</c:f>
              <c:numCache>
                <c:formatCode>General</c:formatCode>
                <c:ptCount val="4"/>
                <c:pt idx="0">
                  <c:v>507201</c:v>
                </c:pt>
                <c:pt idx="1">
                  <c:v>461679</c:v>
                </c:pt>
                <c:pt idx="2">
                  <c:v>483783</c:v>
                </c:pt>
                <c:pt idx="3">
                  <c:v>1130967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4379080131762"/>
          <c:y val="0.223161765796225"/>
          <c:w val="0.256209198682379"/>
          <c:h val="0.60640657205984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8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bfbfb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Analysis!$BF$5</c:f>
              <c:strCache>
                <c:ptCount val="1"/>
                <c:pt idx="0">
                  <c:v>Ben Frech</c:v>
                </c:pt>
              </c:strCache>
            </c:strRef>
          </c:cat>
          <c:val>
            <c:numRef>
              <c:f>Analysis!$BH$5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2e75b6"/>
            </a:solidFill>
            <a:ln w="0">
              <a:noFill/>
            </a:ln>
          </c:spPr>
          <c:invertIfNegative val="0"/>
          <c:dLbls>
            <c:numFmt formatCode="0.00%" sourceLinked="1"/>
            <c:txPr>
              <a:bodyPr wrap="square"/>
              <a:lstStyle/>
              <a:p>
                <a:pPr>
                  <a:defRPr b="1" sz="11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Analysis!$BF$5</c:f>
              <c:strCache>
                <c:ptCount val="1"/>
                <c:pt idx="0">
                  <c:v>Ben Frech</c:v>
                </c:pt>
              </c:strCache>
            </c:strRef>
          </c:cat>
          <c:val>
            <c:numRef>
              <c:f>Analysis!$BG$5</c:f>
              <c:numCache>
                <c:formatCode>General</c:formatCode>
                <c:ptCount val="1"/>
                <c:pt idx="0">
                  <c:v>0.665302067874853</c:v>
                </c:pt>
              </c:numCache>
            </c:numRef>
          </c:val>
        </c:ser>
        <c:gapWidth val="182"/>
        <c:overlap val="100"/>
        <c:axId val="69791564"/>
        <c:axId val="96190296"/>
      </c:barChart>
      <c:catAx>
        <c:axId val="697915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190296"/>
        <c:auto val="1"/>
        <c:lblAlgn val="ctr"/>
        <c:lblOffset val="100"/>
        <c:noMultiLvlLbl val="0"/>
      </c:catAx>
      <c:valAx>
        <c:axId val="96190296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91564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bfbfb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Analysis!$BF$5</c:f>
              <c:strCache>
                <c:ptCount val="1"/>
                <c:pt idx="0">
                  <c:v>Ben Frech</c:v>
                </c:pt>
              </c:strCache>
            </c:strRef>
          </c:cat>
          <c:val>
            <c:numRef>
              <c:f>Analysis!$BH$6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Analysis!$BF$6</c:f>
              <c:strCache>
                <c:ptCount val="1"/>
                <c:pt idx="0">
                  <c:v>Drek Yassi</c:v>
                </c:pt>
              </c:strCache>
            </c:strRef>
          </c:tx>
          <c:spPr>
            <a:solidFill>
              <a:srgbClr val="00b0f0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b0f0"/>
              </a:solidFill>
              <a:ln w="0">
                <a:noFill/>
              </a:ln>
            </c:spPr>
          </c:dPt>
          <c:dLbls>
            <c:numFmt formatCode="0.00%" sourceLinked="1"/>
            <c:dLbl>
              <c:idx val="0"/>
              <c:numFmt formatCode="0.00%" sourceLinked="1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Analysis!$BF$5</c:f>
              <c:strCache>
                <c:ptCount val="1"/>
                <c:pt idx="0">
                  <c:v>Ben Frech</c:v>
                </c:pt>
              </c:strCache>
            </c:strRef>
          </c:cat>
          <c:val>
            <c:numRef>
              <c:f>Analysis!$BG$6</c:f>
              <c:numCache>
                <c:formatCode>General</c:formatCode>
                <c:ptCount val="1"/>
                <c:pt idx="0">
                  <c:v>0.334697932125147</c:v>
                </c:pt>
              </c:numCache>
            </c:numRef>
          </c:val>
        </c:ser>
        <c:gapWidth val="182"/>
        <c:overlap val="100"/>
        <c:axId val="44796212"/>
        <c:axId val="63716982"/>
      </c:barChart>
      <c:catAx>
        <c:axId val="447962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716982"/>
        <c:auto val="1"/>
        <c:lblAlgn val="ctr"/>
        <c:lblOffset val="100"/>
        <c:noMultiLvlLbl val="0"/>
      </c:catAx>
      <c:valAx>
        <c:axId val="63716982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96212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24416517055655"/>
          <c:y val="0.227144469525959"/>
          <c:w val="0.977259126271694"/>
          <c:h val="0.543453724604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Analysis!$BL$4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rgbClr val="00b0f0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2e75b6"/>
              </a:solidFill>
              <a:ln w="0">
                <a:noFill/>
              </a:ln>
            </c:spPr>
          </c:dPt>
          <c:dLbls>
            <c:numFmt formatCode="0.00%" sourceLinked="1"/>
            <c:dLbl>
              <c:idx val="1"/>
              <c:numFmt formatCode="0.00%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d9d9d9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Analysis!$BK$5:$BK$6</c:f>
              <c:strCache>
                <c:ptCount val="2"/>
                <c:pt idx="0">
                  <c:v>Alcoholic</c:v>
                </c:pt>
                <c:pt idx="1">
                  <c:v>Non Alcoholic</c:v>
                </c:pt>
              </c:strCache>
            </c:strRef>
          </c:cat>
          <c:val>
            <c:numRef>
              <c:f>Analysis!$BL$5:$BL$6</c:f>
              <c:numCache>
                <c:formatCode>General</c:formatCode>
                <c:ptCount val="2"/>
                <c:pt idx="0">
                  <c:v>74943775</c:v>
                </c:pt>
                <c:pt idx="1">
                  <c:v>35617171</c:v>
                </c:pt>
              </c:numCache>
            </c:numRef>
          </c:val>
        </c:ser>
        <c:gapWidth val="219"/>
        <c:overlap val="-27"/>
        <c:axId val="62442839"/>
        <c:axId val="42845663"/>
      </c:barChart>
      <c:catAx>
        <c:axId val="624428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2845663"/>
        <c:crosses val="autoZero"/>
        <c:auto val="1"/>
        <c:lblAlgn val="ctr"/>
        <c:lblOffset val="100"/>
        <c:noMultiLvlLbl val="0"/>
      </c:catAx>
      <c:valAx>
        <c:axId val="428456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442839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5" Type="http://schemas.openxmlformats.org/officeDocument/2006/relationships/chart" Target="../charts/chart3.xml"/><Relationship Id="rId6" Type="http://schemas.openxmlformats.org/officeDocument/2006/relationships/chart" Target="../charts/chart4.xml"/><Relationship Id="rId7" Type="http://schemas.openxmlformats.org/officeDocument/2006/relationships/chart" Target="../charts/chart5.xml"/><Relationship Id="rId8" Type="http://schemas.openxmlformats.org/officeDocument/2006/relationships/chart" Target="../charts/chart6.xml"/><Relationship Id="rId9" Type="http://schemas.openxmlformats.org/officeDocument/2006/relationships/image" Target="../media/image3.png"/><Relationship Id="rId10" Type="http://schemas.microsoft.com/office/2007/relationships/hdphoto" Target="../media/hdphoto1.wdp"/><Relationship Id="rId11" Type="http://schemas.openxmlformats.org/officeDocument/2006/relationships/chart" Target="../charts/chart7.xml"/><Relationship Id="rId12" Type="http://schemas.openxmlformats.org/officeDocument/2006/relationships/chart" Target="../charts/chart8.xml"/><Relationship Id="rId13" Type="http://schemas.openxmlformats.org/officeDocument/2006/relationships/chart" Target="../charts/chart9.xml"/><Relationship Id="rId14" Type="http://schemas.openxmlformats.org/officeDocument/2006/relationships/chart" Target="../charts/chart10.xml"/><Relationship Id="rId15" Type="http://schemas.openxmlformats.org/officeDocument/2006/relationships/chart" Target="../charts/chart11.xml"/><Relationship Id="rId16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85680</xdr:colOff>
      <xdr:row>15</xdr:row>
      <xdr:rowOff>57240</xdr:rowOff>
    </xdr:from>
    <xdr:to>
      <xdr:col>9</xdr:col>
      <xdr:colOff>437400</xdr:colOff>
      <xdr:row>17</xdr:row>
      <xdr:rowOff>142200</xdr:rowOff>
    </xdr:to>
    <xdr:sp>
      <xdr:nvSpPr>
        <xdr:cNvPr id="0" name="Rounded Rectangle 23"/>
        <xdr:cNvSpPr/>
      </xdr:nvSpPr>
      <xdr:spPr>
        <a:xfrm>
          <a:off x="2019240" y="2914920"/>
          <a:ext cx="4962960" cy="465840"/>
        </a:xfrm>
        <a:prstGeom prst="roundRect">
          <a:avLst>
            <a:gd name="adj" fmla="val 16667"/>
          </a:avLst>
        </a:prstGeom>
        <a:solidFill>
          <a:srgbClr val="5f2c09"/>
        </a:solidFill>
        <a:ln w="0">
          <a:noFill/>
        </a:ln>
        <a:effectLst>
          <a:outerShdw algn="t" blurRad="50760" dir="5400000" dist="38160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0</xdr:colOff>
      <xdr:row>1</xdr:row>
      <xdr:rowOff>132480</xdr:rowOff>
    </xdr:from>
    <xdr:to>
      <xdr:col>1</xdr:col>
      <xdr:colOff>437400</xdr:colOff>
      <xdr:row>3</xdr:row>
      <xdr:rowOff>44280</xdr:rowOff>
    </xdr:to>
    <xdr:sp>
      <xdr:nvSpPr>
        <xdr:cNvPr id="1" name="Rectangle 4"/>
        <xdr:cNvSpPr/>
      </xdr:nvSpPr>
      <xdr:spPr>
        <a:xfrm>
          <a:off x="0" y="322920"/>
          <a:ext cx="1081800" cy="293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Times New Roman"/>
            </a:rPr>
            <a:t>Omeiza M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394200</xdr:colOff>
      <xdr:row>0</xdr:row>
      <xdr:rowOff>57240</xdr:rowOff>
    </xdr:from>
    <xdr:to>
      <xdr:col>1</xdr:col>
      <xdr:colOff>63000</xdr:colOff>
      <xdr:row>1</xdr:row>
      <xdr:rowOff>164880</xdr:rowOff>
    </xdr:to>
    <xdr:sp>
      <xdr:nvSpPr>
        <xdr:cNvPr id="2" name="Flowchart: Connector 6"/>
        <xdr:cNvSpPr/>
      </xdr:nvSpPr>
      <xdr:spPr>
        <a:xfrm>
          <a:off x="394200" y="57240"/>
          <a:ext cx="313200" cy="298080"/>
        </a:xfrm>
        <a:prstGeom prst="flowChartConnector">
          <a:avLst/>
        </a:prstGeom>
        <a:solidFill>
          <a:schemeClr val="accent1"/>
        </a:solidFill>
        <a:ln w="0">
          <a:solidFill>
            <a:srgbClr val="ffffff"/>
          </a:solidFill>
        </a:ln>
        <a:effectLst>
          <a:outerShdw algn="t" blurRad="304920" dir="5400000" dist="38160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440640</xdr:colOff>
      <xdr:row>0</xdr:row>
      <xdr:rowOff>64800</xdr:rowOff>
    </xdr:from>
    <xdr:to>
      <xdr:col>1</xdr:col>
      <xdr:colOff>12240</xdr:colOff>
      <xdr:row>1</xdr:row>
      <xdr:rowOff>164880</xdr:rowOff>
    </xdr:to>
    <xdr:sp>
      <xdr:nvSpPr>
        <xdr:cNvPr id="3" name="Picture 7"/>
        <xdr:cNvSpPr/>
      </xdr:nvSpPr>
      <xdr:spPr>
        <a:xfrm>
          <a:off x="440640" y="64800"/>
          <a:ext cx="216000" cy="290520"/>
        </a:xfrm>
        <a:prstGeom prst="flowChartConnector">
          <a:avLst/>
        </a:prstGeom>
        <a:blipFill rotWithShape="0">
          <a:blip r:embed="rId1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610200</xdr:colOff>
      <xdr:row>1</xdr:row>
      <xdr:rowOff>123840</xdr:rowOff>
    </xdr:from>
    <xdr:to>
      <xdr:col>1</xdr:col>
      <xdr:colOff>18360</xdr:colOff>
      <xdr:row>1</xdr:row>
      <xdr:rowOff>174600</xdr:rowOff>
    </xdr:to>
    <xdr:sp>
      <xdr:nvSpPr>
        <xdr:cNvPr id="4" name="Flowchart: Connector 3"/>
        <xdr:cNvSpPr/>
      </xdr:nvSpPr>
      <xdr:spPr>
        <a:xfrm flipH="1">
          <a:off x="610200" y="314280"/>
          <a:ext cx="52560" cy="50760"/>
        </a:xfrm>
        <a:prstGeom prst="flowChartConnector">
          <a:avLst/>
        </a:prstGeom>
        <a:solidFill>
          <a:srgbClr val="00b050"/>
        </a:solidFill>
        <a:ln w="0">
          <a:noFill/>
        </a:ln>
        <a:scene3d>
          <a:camera prst="orthographicFront">
            <a:rot lat="0" lon="0" rev="0"/>
          </a:camera>
          <a:lightRig dir="t" rig="contrasting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23760</xdr:colOff>
      <xdr:row>0</xdr:row>
      <xdr:rowOff>0</xdr:rowOff>
    </xdr:from>
    <xdr:to>
      <xdr:col>10</xdr:col>
      <xdr:colOff>442080</xdr:colOff>
      <xdr:row>3</xdr:row>
      <xdr:rowOff>104040</xdr:rowOff>
    </xdr:to>
    <xdr:sp>
      <xdr:nvSpPr>
        <xdr:cNvPr id="5" name="Rectangle 8"/>
        <xdr:cNvSpPr/>
      </xdr:nvSpPr>
      <xdr:spPr>
        <a:xfrm>
          <a:off x="1312920" y="0"/>
          <a:ext cx="6328800" cy="675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3600" spc="-1" strike="noStrike">
              <a:solidFill>
                <a:srgbClr val="ffffff"/>
              </a:solidFill>
              <a:latin typeface="Times New Roman"/>
            </a:rPr>
            <a:t>2019 to 2020 Sales Analysis</a:t>
          </a:r>
          <a:endParaRPr b="0" lang="en-US" sz="36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230760</xdr:colOff>
      <xdr:row>0</xdr:row>
      <xdr:rowOff>0</xdr:rowOff>
    </xdr:from>
    <xdr:to>
      <xdr:col>19</xdr:col>
      <xdr:colOff>187560</xdr:colOff>
      <xdr:row>3</xdr:row>
      <xdr:rowOff>24480</xdr:rowOff>
    </xdr:to>
    <xdr:sp>
      <xdr:nvSpPr>
        <xdr:cNvPr id="6" name="Rectangle 9"/>
        <xdr:cNvSpPr/>
      </xdr:nvSpPr>
      <xdr:spPr>
        <a:xfrm>
          <a:off x="8074800" y="0"/>
          <a:ext cx="5113080" cy="596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3600" spc="-1" strike="noStrike">
              <a:latin typeface="Times New Roman"/>
            </a:rPr>
            <a:t>Over All Year Dashboard</a:t>
          </a:r>
          <a:endParaRPr b="0" lang="en-US" sz="36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133200</xdr:colOff>
      <xdr:row>3</xdr:row>
      <xdr:rowOff>47520</xdr:rowOff>
    </xdr:from>
    <xdr:to>
      <xdr:col>19</xdr:col>
      <xdr:colOff>75960</xdr:colOff>
      <xdr:row>3</xdr:row>
      <xdr:rowOff>47520</xdr:rowOff>
    </xdr:to>
    <xdr:cxnSp>
      <xdr:nvCxnSpPr>
        <xdr:cNvPr id="7" name="Straight Connector 11"/>
        <xdr:cNvCxnSpPr/>
      </xdr:nvCxnSpPr>
      <xdr:spPr>
        <a:xfrm>
          <a:off x="133200" y="619200"/>
          <a:ext cx="12943440" cy="360"/>
        </a:xfrm>
        <a:prstGeom prst="straightConnector1">
          <a:avLst/>
        </a:prstGeom>
        <a:ln w="0">
          <a:solidFill>
            <a:srgbClr val="808080"/>
          </a:solidFill>
        </a:ln>
      </xdr:spPr>
    </xdr:cxnSp>
    <xdr:clientData/>
  </xdr:twoCellAnchor>
  <xdr:twoCellAnchor editAs="absolute">
    <xdr:from>
      <xdr:col>0</xdr:col>
      <xdr:colOff>516960</xdr:colOff>
      <xdr:row>4</xdr:row>
      <xdr:rowOff>28440</xdr:rowOff>
    </xdr:from>
    <xdr:to>
      <xdr:col>3</xdr:col>
      <xdr:colOff>15120</xdr:colOff>
      <xdr:row>5</xdr:row>
      <xdr:rowOff>180720</xdr:rowOff>
    </xdr:to>
    <xdr:sp>
      <xdr:nvSpPr>
        <xdr:cNvPr id="8" name="Rectangle 12"/>
        <xdr:cNvSpPr/>
      </xdr:nvSpPr>
      <xdr:spPr>
        <a:xfrm>
          <a:off x="516960" y="790560"/>
          <a:ext cx="1431720" cy="342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800" spc="-1" strike="noStrike">
              <a:latin typeface="Times New Roman"/>
            </a:rPr>
            <a:t>NSV</a:t>
          </a:r>
          <a:r>
            <a:rPr b="1" lang="en-US" sz="1800" spc="-1" strike="noStrike">
              <a:solidFill>
                <a:srgbClr val="ffffff"/>
              </a:solidFill>
              <a:latin typeface="Times New Roman"/>
            </a:rPr>
            <a:t> </a:t>
          </a:r>
          <a:r>
            <a:rPr b="1" lang="en-US" sz="1200" spc="-1" strike="noStrike">
              <a:solidFill>
                <a:srgbClr val="ffffff"/>
              </a:solidFill>
              <a:latin typeface="Times New Roman"/>
            </a:rPr>
            <a:t>Distributor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104760</xdr:colOff>
      <xdr:row>4</xdr:row>
      <xdr:rowOff>0</xdr:rowOff>
    </xdr:from>
    <xdr:to>
      <xdr:col>0</xdr:col>
      <xdr:colOff>513720</xdr:colOff>
      <xdr:row>6</xdr:row>
      <xdr:rowOff>27720</xdr:rowOff>
    </xdr:to>
    <xdr:pic>
      <xdr:nvPicPr>
        <xdr:cNvPr id="9" name="Picture 13" descr=""/>
        <xdr:cNvPicPr/>
      </xdr:nvPicPr>
      <xdr:blipFill>
        <a:blip r:embed="rId2"/>
        <a:stretch/>
      </xdr:blipFill>
      <xdr:spPr>
        <a:xfrm>
          <a:off x="104760" y="762120"/>
          <a:ext cx="408960" cy="408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37800</xdr:colOff>
      <xdr:row>5</xdr:row>
      <xdr:rowOff>171360</xdr:rowOff>
    </xdr:from>
    <xdr:to>
      <xdr:col>2</xdr:col>
      <xdr:colOff>580680</xdr:colOff>
      <xdr:row>5</xdr:row>
      <xdr:rowOff>171360</xdr:rowOff>
    </xdr:to>
    <xdr:cxnSp>
      <xdr:nvCxnSpPr>
        <xdr:cNvPr id="10" name="Straight Connector 15"/>
        <xdr:cNvCxnSpPr/>
      </xdr:nvCxnSpPr>
      <xdr:spPr>
        <a:xfrm>
          <a:off x="37800" y="1123920"/>
          <a:ext cx="1832400" cy="360"/>
        </a:xfrm>
        <a:prstGeom prst="straightConnector1">
          <a:avLst/>
        </a:prstGeom>
        <a:ln w="0">
          <a:solidFill>
            <a:srgbClr val="808080"/>
          </a:solidFill>
        </a:ln>
      </xdr:spPr>
    </xdr:cxnSp>
    <xdr:clientData/>
  </xdr:twoCellAnchor>
  <xdr:twoCellAnchor editAs="absolute">
    <xdr:from>
      <xdr:col>0</xdr:col>
      <xdr:colOff>0</xdr:colOff>
      <xdr:row>6</xdr:row>
      <xdr:rowOff>114480</xdr:rowOff>
    </xdr:from>
    <xdr:to>
      <xdr:col>2</xdr:col>
      <xdr:colOff>580320</xdr:colOff>
      <xdr:row>11</xdr:row>
      <xdr:rowOff>56520</xdr:rowOff>
    </xdr:to>
    <xdr:sp>
      <xdr:nvSpPr>
        <xdr:cNvPr id="11" name=""/>
        <xdr:cNvSpPr/>
      </xdr:nvSpPr>
      <xdr:spPr>
        <a:xfrm>
          <a:off x="0" y="1257480"/>
          <a:ext cx="1869480" cy="8946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466560</xdr:colOff>
      <xdr:row>6</xdr:row>
      <xdr:rowOff>38160</xdr:rowOff>
    </xdr:from>
    <xdr:to>
      <xdr:col>2</xdr:col>
      <xdr:colOff>256320</xdr:colOff>
      <xdr:row>7</xdr:row>
      <xdr:rowOff>104040</xdr:rowOff>
    </xdr:to>
    <xdr:sp>
      <xdr:nvSpPr>
        <xdr:cNvPr id="12" name="Rectangle 18"/>
        <xdr:cNvSpPr/>
      </xdr:nvSpPr>
      <xdr:spPr>
        <a:xfrm>
          <a:off x="1110960" y="1181160"/>
          <a:ext cx="434520" cy="256320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3</xdr:col>
      <xdr:colOff>76320</xdr:colOff>
      <xdr:row>4</xdr:row>
      <xdr:rowOff>9360</xdr:rowOff>
    </xdr:from>
    <xdr:to>
      <xdr:col>9</xdr:col>
      <xdr:colOff>456480</xdr:colOff>
      <xdr:row>14</xdr:row>
      <xdr:rowOff>170640</xdr:rowOff>
    </xdr:to>
    <xdr:sp>
      <xdr:nvSpPr>
        <xdr:cNvPr id="13" name="Rectangle 20"/>
        <xdr:cNvSpPr/>
      </xdr:nvSpPr>
      <xdr:spPr>
        <a:xfrm>
          <a:off x="2009880" y="771480"/>
          <a:ext cx="4991400" cy="2066040"/>
        </a:xfrm>
        <a:prstGeom prst="rect">
          <a:avLst/>
        </a:prstGeom>
        <a:gradFill rotWithShape="0">
          <a:gsLst>
            <a:gs pos="0">
              <a:srgbClr val="262626"/>
            </a:gs>
            <a:gs pos="100000">
              <a:srgbClr val="0d0d0d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57240</xdr:colOff>
      <xdr:row>4</xdr:row>
      <xdr:rowOff>162000</xdr:rowOff>
    </xdr:from>
    <xdr:to>
      <xdr:col>9</xdr:col>
      <xdr:colOff>399600</xdr:colOff>
      <xdr:row>15</xdr:row>
      <xdr:rowOff>18360</xdr:rowOff>
    </xdr:to>
    <xdr:graphicFrame>
      <xdr:nvGraphicFramePr>
        <xdr:cNvPr id="14" name="Chart 19"/>
        <xdr:cNvGraphicFramePr/>
      </xdr:nvGraphicFramePr>
      <xdr:xfrm>
        <a:off x="1990800" y="924120"/>
        <a:ext cx="4953600" cy="195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134640</xdr:colOff>
      <xdr:row>15</xdr:row>
      <xdr:rowOff>38160</xdr:rowOff>
    </xdr:from>
    <xdr:to>
      <xdr:col>4</xdr:col>
      <xdr:colOff>245160</xdr:colOff>
      <xdr:row>16</xdr:row>
      <xdr:rowOff>105840</xdr:rowOff>
    </xdr:to>
    <xdr:sp>
      <xdr:nvSpPr>
        <xdr:cNvPr id="15" name="Rectangle 24"/>
        <xdr:cNvSpPr/>
      </xdr:nvSpPr>
      <xdr:spPr>
        <a:xfrm>
          <a:off x="2068200" y="2895840"/>
          <a:ext cx="55368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i="1" lang="en-US" sz="1200" spc="-1" strike="noStrike">
              <a:solidFill>
                <a:srgbClr val="ffffff"/>
              </a:solidFill>
              <a:latin typeface="Times New Roman"/>
            </a:rPr>
            <a:t>Scroll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130320</xdr:colOff>
      <xdr:row>16</xdr:row>
      <xdr:rowOff>57240</xdr:rowOff>
    </xdr:from>
    <xdr:to>
      <xdr:col>4</xdr:col>
      <xdr:colOff>249120</xdr:colOff>
      <xdr:row>17</xdr:row>
      <xdr:rowOff>124920</xdr:rowOff>
    </xdr:to>
    <xdr:sp>
      <xdr:nvSpPr>
        <xdr:cNvPr id="16" name="Rectangle 25"/>
        <xdr:cNvSpPr/>
      </xdr:nvSpPr>
      <xdr:spPr>
        <a:xfrm>
          <a:off x="2063880" y="3105360"/>
          <a:ext cx="56196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Times New Roman"/>
            </a:rPr>
            <a:t>Zoom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190440</xdr:colOff>
      <xdr:row>4</xdr:row>
      <xdr:rowOff>76320</xdr:rowOff>
    </xdr:from>
    <xdr:to>
      <xdr:col>3</xdr:col>
      <xdr:colOff>361080</xdr:colOff>
      <xdr:row>4</xdr:row>
      <xdr:rowOff>121320</xdr:rowOff>
    </xdr:to>
    <xdr:sp>
      <xdr:nvSpPr>
        <xdr:cNvPr id="17" name="Rounded Rectangle 21"/>
        <xdr:cNvSpPr/>
      </xdr:nvSpPr>
      <xdr:spPr>
        <a:xfrm>
          <a:off x="2124000" y="838440"/>
          <a:ext cx="170640" cy="45000"/>
        </a:xfrm>
        <a:prstGeom prst="roundRect">
          <a:avLst>
            <a:gd name="adj" fmla="val 16667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340560</xdr:colOff>
      <xdr:row>3</xdr:row>
      <xdr:rowOff>181080</xdr:rowOff>
    </xdr:from>
    <xdr:to>
      <xdr:col>4</xdr:col>
      <xdr:colOff>362520</xdr:colOff>
      <xdr:row>5</xdr:row>
      <xdr:rowOff>2160</xdr:rowOff>
    </xdr:to>
    <xdr:sp>
      <xdr:nvSpPr>
        <xdr:cNvPr id="18" name="Rectangle 27"/>
        <xdr:cNvSpPr/>
      </xdr:nvSpPr>
      <xdr:spPr>
        <a:xfrm>
          <a:off x="2274120" y="752760"/>
          <a:ext cx="465120" cy="20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800" spc="-1" strike="noStrike">
              <a:solidFill>
                <a:srgbClr val="ffffff"/>
              </a:solidFill>
              <a:latin typeface="Times New Roman"/>
            </a:rPr>
            <a:t>Target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419040</xdr:colOff>
      <xdr:row>4</xdr:row>
      <xdr:rowOff>76320</xdr:rowOff>
    </xdr:from>
    <xdr:to>
      <xdr:col>4</xdr:col>
      <xdr:colOff>589680</xdr:colOff>
      <xdr:row>4</xdr:row>
      <xdr:rowOff>121320</xdr:rowOff>
    </xdr:to>
    <xdr:sp>
      <xdr:nvSpPr>
        <xdr:cNvPr id="19" name="Rounded Rectangle 28"/>
        <xdr:cNvSpPr/>
      </xdr:nvSpPr>
      <xdr:spPr>
        <a:xfrm>
          <a:off x="2795760" y="838440"/>
          <a:ext cx="170640" cy="45000"/>
        </a:xfrm>
        <a:prstGeom prst="roundRect">
          <a:avLst>
            <a:gd name="adj" fmla="val 16667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596880</xdr:colOff>
      <xdr:row>3</xdr:row>
      <xdr:rowOff>181080</xdr:rowOff>
    </xdr:from>
    <xdr:to>
      <xdr:col>5</xdr:col>
      <xdr:colOff>11160</xdr:colOff>
      <xdr:row>5</xdr:row>
      <xdr:rowOff>2160</xdr:rowOff>
    </xdr:to>
    <xdr:sp>
      <xdr:nvSpPr>
        <xdr:cNvPr id="20" name="Rectangle 29"/>
        <xdr:cNvSpPr/>
      </xdr:nvSpPr>
      <xdr:spPr>
        <a:xfrm>
          <a:off x="2973600" y="752760"/>
          <a:ext cx="401040" cy="20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800" spc="-1" strike="noStrike">
              <a:solidFill>
                <a:srgbClr val="ffffff"/>
              </a:solidFill>
              <a:latin typeface="Times New Roman"/>
            </a:rPr>
            <a:t>Sales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12600</xdr:colOff>
      <xdr:row>3</xdr:row>
      <xdr:rowOff>171360</xdr:rowOff>
    </xdr:from>
    <xdr:to>
      <xdr:col>9</xdr:col>
      <xdr:colOff>136800</xdr:colOff>
      <xdr:row>5</xdr:row>
      <xdr:rowOff>48600</xdr:rowOff>
    </xdr:to>
    <xdr:sp>
      <xdr:nvSpPr>
        <xdr:cNvPr id="21" name="Rectangle 30"/>
        <xdr:cNvSpPr/>
      </xdr:nvSpPr>
      <xdr:spPr>
        <a:xfrm>
          <a:off x="4463280" y="743040"/>
          <a:ext cx="221832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bfbfbf"/>
              </a:solidFill>
              <a:latin typeface="Times New Roman"/>
            </a:rPr>
            <a:t>Sales vs Target in the year 2020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57240</xdr:colOff>
      <xdr:row>18</xdr:row>
      <xdr:rowOff>19080</xdr:rowOff>
    </xdr:from>
    <xdr:to>
      <xdr:col>6</xdr:col>
      <xdr:colOff>646920</xdr:colOff>
      <xdr:row>19</xdr:row>
      <xdr:rowOff>96120</xdr:rowOff>
    </xdr:to>
    <xdr:sp>
      <xdr:nvSpPr>
        <xdr:cNvPr id="22" name="Rectangle 32"/>
        <xdr:cNvSpPr/>
      </xdr:nvSpPr>
      <xdr:spPr>
        <a:xfrm>
          <a:off x="1990800" y="3448080"/>
          <a:ext cx="310680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afabab"/>
              </a:solidFill>
              <a:latin typeface="Calibri"/>
            </a:rPr>
            <a:t>Sales Cities; scroll to get more cites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11</xdr:row>
      <xdr:rowOff>19080</xdr:rowOff>
    </xdr:from>
    <xdr:to>
      <xdr:col>2</xdr:col>
      <xdr:colOff>570960</xdr:colOff>
      <xdr:row>18</xdr:row>
      <xdr:rowOff>180360</xdr:rowOff>
    </xdr:to>
    <xdr:sp>
      <xdr:nvSpPr>
        <xdr:cNvPr id="23" name=""/>
        <xdr:cNvSpPr/>
      </xdr:nvSpPr>
      <xdr:spPr>
        <a:xfrm>
          <a:off x="0" y="2114640"/>
          <a:ext cx="1860120" cy="14947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438120</xdr:colOff>
      <xdr:row>10</xdr:row>
      <xdr:rowOff>181080</xdr:rowOff>
    </xdr:from>
    <xdr:to>
      <xdr:col>2</xdr:col>
      <xdr:colOff>227880</xdr:colOff>
      <xdr:row>12</xdr:row>
      <xdr:rowOff>56520</xdr:rowOff>
    </xdr:to>
    <xdr:sp>
      <xdr:nvSpPr>
        <xdr:cNvPr id="24" name="Rectangle 35"/>
        <xdr:cNvSpPr/>
      </xdr:nvSpPr>
      <xdr:spPr>
        <a:xfrm>
          <a:off x="1082520" y="2086200"/>
          <a:ext cx="434520" cy="256320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0</xdr:col>
      <xdr:colOff>0</xdr:colOff>
      <xdr:row>18</xdr:row>
      <xdr:rowOff>162000</xdr:rowOff>
    </xdr:from>
    <xdr:to>
      <xdr:col>2</xdr:col>
      <xdr:colOff>589680</xdr:colOff>
      <xdr:row>23</xdr:row>
      <xdr:rowOff>47160</xdr:rowOff>
    </xdr:to>
    <xdr:sp>
      <xdr:nvSpPr>
        <xdr:cNvPr id="25" name=""/>
        <xdr:cNvSpPr/>
      </xdr:nvSpPr>
      <xdr:spPr>
        <a:xfrm>
          <a:off x="0" y="3591000"/>
          <a:ext cx="1878840" cy="9900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476280</xdr:colOff>
      <xdr:row>18</xdr:row>
      <xdr:rowOff>142920</xdr:rowOff>
    </xdr:from>
    <xdr:to>
      <xdr:col>2</xdr:col>
      <xdr:colOff>266040</xdr:colOff>
      <xdr:row>20</xdr:row>
      <xdr:rowOff>18360</xdr:rowOff>
    </xdr:to>
    <xdr:sp>
      <xdr:nvSpPr>
        <xdr:cNvPr id="26" name="Rectangle 37"/>
        <xdr:cNvSpPr/>
      </xdr:nvSpPr>
      <xdr:spPr>
        <a:xfrm>
          <a:off x="1120680" y="3571920"/>
          <a:ext cx="434520" cy="256320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0</xdr:col>
      <xdr:colOff>0</xdr:colOff>
      <xdr:row>22</xdr:row>
      <xdr:rowOff>219240</xdr:rowOff>
    </xdr:from>
    <xdr:to>
      <xdr:col>2</xdr:col>
      <xdr:colOff>589680</xdr:colOff>
      <xdr:row>31</xdr:row>
      <xdr:rowOff>37440</xdr:rowOff>
    </xdr:to>
    <xdr:sp>
      <xdr:nvSpPr>
        <xdr:cNvPr id="27" name=""/>
        <xdr:cNvSpPr/>
      </xdr:nvSpPr>
      <xdr:spPr>
        <a:xfrm>
          <a:off x="0" y="4486320"/>
          <a:ext cx="1878840" cy="22662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585720</xdr:colOff>
      <xdr:row>6</xdr:row>
      <xdr:rowOff>133200</xdr:rowOff>
    </xdr:from>
    <xdr:to>
      <xdr:col>1</xdr:col>
      <xdr:colOff>460800</xdr:colOff>
      <xdr:row>8</xdr:row>
      <xdr:rowOff>10440</xdr:rowOff>
    </xdr:to>
    <xdr:sp>
      <xdr:nvSpPr>
        <xdr:cNvPr id="28" name="Rectangle 39"/>
        <xdr:cNvSpPr/>
      </xdr:nvSpPr>
      <xdr:spPr>
        <a:xfrm>
          <a:off x="585720" y="1276200"/>
          <a:ext cx="51948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i="1" lang="en-US" sz="1200" spc="-1" strike="noStrike">
              <a:solidFill>
                <a:srgbClr val="ffffff"/>
              </a:solidFill>
              <a:latin typeface="Times New Roman"/>
            </a:rPr>
            <a:t>Years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456480</xdr:colOff>
      <xdr:row>11</xdr:row>
      <xdr:rowOff>76320</xdr:rowOff>
    </xdr:from>
    <xdr:to>
      <xdr:col>1</xdr:col>
      <xdr:colOff>551880</xdr:colOff>
      <xdr:row>12</xdr:row>
      <xdr:rowOff>144000</xdr:rowOff>
    </xdr:to>
    <xdr:sp>
      <xdr:nvSpPr>
        <xdr:cNvPr id="29" name="Rectangle 40"/>
        <xdr:cNvSpPr/>
      </xdr:nvSpPr>
      <xdr:spPr>
        <a:xfrm>
          <a:off x="456480" y="2171880"/>
          <a:ext cx="73980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i="1" lang="en-US" sz="1200" spc="-1" strike="noStrike">
              <a:solidFill>
                <a:srgbClr val="ffffff"/>
              </a:solidFill>
              <a:latin typeface="Times New Roman"/>
            </a:rPr>
            <a:t>Products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474120</xdr:colOff>
      <xdr:row>19</xdr:row>
      <xdr:rowOff>9360</xdr:rowOff>
    </xdr:from>
    <xdr:to>
      <xdr:col>2</xdr:col>
      <xdr:colOff>1080</xdr:colOff>
      <xdr:row>20</xdr:row>
      <xdr:rowOff>77040</xdr:rowOff>
    </xdr:to>
    <xdr:sp>
      <xdr:nvSpPr>
        <xdr:cNvPr id="30" name="Rectangle 41"/>
        <xdr:cNvSpPr/>
      </xdr:nvSpPr>
      <xdr:spPr>
        <a:xfrm>
          <a:off x="474120" y="3628800"/>
          <a:ext cx="81612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i="1" lang="en-US" sz="1200" spc="-1" strike="noStrike">
              <a:solidFill>
                <a:srgbClr val="ffffff"/>
              </a:solidFill>
              <a:latin typeface="Times New Roman"/>
            </a:rPr>
            <a:t>Managers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484920</xdr:colOff>
      <xdr:row>22</xdr:row>
      <xdr:rowOff>257040</xdr:rowOff>
    </xdr:from>
    <xdr:to>
      <xdr:col>1</xdr:col>
      <xdr:colOff>504360</xdr:colOff>
      <xdr:row>23</xdr:row>
      <xdr:rowOff>248400</xdr:rowOff>
    </xdr:to>
    <xdr:sp>
      <xdr:nvSpPr>
        <xdr:cNvPr id="31" name="Rectangle 42"/>
        <xdr:cNvSpPr/>
      </xdr:nvSpPr>
      <xdr:spPr>
        <a:xfrm>
          <a:off x="484920" y="4524120"/>
          <a:ext cx="66384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i="1" lang="en-US" sz="1200" spc="-1" strike="noStrike">
              <a:solidFill>
                <a:srgbClr val="ffffff"/>
              </a:solidFill>
              <a:latin typeface="Times New Roman"/>
            </a:rPr>
            <a:t>Months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514440</xdr:colOff>
      <xdr:row>22</xdr:row>
      <xdr:rowOff>152280</xdr:rowOff>
    </xdr:from>
    <xdr:to>
      <xdr:col>2</xdr:col>
      <xdr:colOff>304200</xdr:colOff>
      <xdr:row>23</xdr:row>
      <xdr:rowOff>142200</xdr:rowOff>
    </xdr:to>
    <xdr:sp>
      <xdr:nvSpPr>
        <xdr:cNvPr id="32" name="Rectangle 43"/>
        <xdr:cNvSpPr/>
      </xdr:nvSpPr>
      <xdr:spPr>
        <a:xfrm>
          <a:off x="1158840" y="4419360"/>
          <a:ext cx="434520" cy="256680"/>
        </a:xfrm>
        <a:prstGeom prst="rect">
          <a:avLst/>
        </a:prstGeom>
        <a:solidFill>
          <a:srgbClr val="000000"/>
        </a:solidFill>
        <a:ln w="0">
          <a:solidFill>
            <a:srgbClr val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absolute">
    <xdr:from>
      <xdr:col>3</xdr:col>
      <xdr:colOff>57240</xdr:colOff>
      <xdr:row>22</xdr:row>
      <xdr:rowOff>0</xdr:rowOff>
    </xdr:from>
    <xdr:to>
      <xdr:col>9</xdr:col>
      <xdr:colOff>418320</xdr:colOff>
      <xdr:row>22</xdr:row>
      <xdr:rowOff>246960</xdr:rowOff>
    </xdr:to>
    <xdr:sp>
      <xdr:nvSpPr>
        <xdr:cNvPr id="33" name="Rounded Rectangle 10"/>
        <xdr:cNvSpPr/>
      </xdr:nvSpPr>
      <xdr:spPr>
        <a:xfrm>
          <a:off x="1990800" y="4267080"/>
          <a:ext cx="4972320" cy="246960"/>
        </a:xfrm>
        <a:prstGeom prst="roundRect">
          <a:avLst>
            <a:gd name="adj" fmla="val 5000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82440</xdr:colOff>
      <xdr:row>24</xdr:row>
      <xdr:rowOff>12600</xdr:rowOff>
    </xdr:from>
    <xdr:to>
      <xdr:col>9</xdr:col>
      <xdr:colOff>443520</xdr:colOff>
      <xdr:row>24</xdr:row>
      <xdr:rowOff>259560</xdr:rowOff>
    </xdr:to>
    <xdr:sp>
      <xdr:nvSpPr>
        <xdr:cNvPr id="34" name="Rounded Rectangle 44"/>
        <xdr:cNvSpPr/>
      </xdr:nvSpPr>
      <xdr:spPr>
        <a:xfrm>
          <a:off x="2016000" y="4813200"/>
          <a:ext cx="4972320" cy="246960"/>
        </a:xfrm>
        <a:prstGeom prst="roundRect">
          <a:avLst>
            <a:gd name="adj" fmla="val 5000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95400</xdr:colOff>
      <xdr:row>26</xdr:row>
      <xdr:rowOff>25560</xdr:rowOff>
    </xdr:from>
    <xdr:to>
      <xdr:col>9</xdr:col>
      <xdr:colOff>456480</xdr:colOff>
      <xdr:row>27</xdr:row>
      <xdr:rowOff>5760</xdr:rowOff>
    </xdr:to>
    <xdr:sp>
      <xdr:nvSpPr>
        <xdr:cNvPr id="35" name="Rounded Rectangle 45"/>
        <xdr:cNvSpPr/>
      </xdr:nvSpPr>
      <xdr:spPr>
        <a:xfrm>
          <a:off x="2028960" y="5359680"/>
          <a:ext cx="4972320" cy="246960"/>
        </a:xfrm>
        <a:prstGeom prst="roundRect">
          <a:avLst>
            <a:gd name="adj" fmla="val 5000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69840</xdr:colOff>
      <xdr:row>28</xdr:row>
      <xdr:rowOff>38160</xdr:rowOff>
    </xdr:from>
    <xdr:to>
      <xdr:col>9</xdr:col>
      <xdr:colOff>430920</xdr:colOff>
      <xdr:row>29</xdr:row>
      <xdr:rowOff>18360</xdr:rowOff>
    </xdr:to>
    <xdr:sp>
      <xdr:nvSpPr>
        <xdr:cNvPr id="36" name="Rounded Rectangle 46"/>
        <xdr:cNvSpPr/>
      </xdr:nvSpPr>
      <xdr:spPr>
        <a:xfrm>
          <a:off x="2003400" y="5905440"/>
          <a:ext cx="4972320" cy="246960"/>
        </a:xfrm>
        <a:prstGeom prst="roundRect">
          <a:avLst>
            <a:gd name="adj" fmla="val 5000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95400</xdr:colOff>
      <xdr:row>28</xdr:row>
      <xdr:rowOff>25560</xdr:rowOff>
    </xdr:from>
    <xdr:to>
      <xdr:col>9</xdr:col>
      <xdr:colOff>456480</xdr:colOff>
      <xdr:row>29</xdr:row>
      <xdr:rowOff>5760</xdr:rowOff>
    </xdr:to>
    <xdr:sp>
      <xdr:nvSpPr>
        <xdr:cNvPr id="37" name="Rounded Rectangle 55"/>
        <xdr:cNvSpPr/>
      </xdr:nvSpPr>
      <xdr:spPr>
        <a:xfrm>
          <a:off x="2028960" y="5892840"/>
          <a:ext cx="4972320" cy="246960"/>
        </a:xfrm>
        <a:prstGeom prst="roundRect">
          <a:avLst>
            <a:gd name="adj" fmla="val 5000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9</xdr:col>
      <xdr:colOff>561960</xdr:colOff>
      <xdr:row>4</xdr:row>
      <xdr:rowOff>0</xdr:rowOff>
    </xdr:from>
    <xdr:to>
      <xdr:col>15</xdr:col>
      <xdr:colOff>304200</xdr:colOff>
      <xdr:row>14</xdr:row>
      <xdr:rowOff>132480</xdr:rowOff>
    </xdr:to>
    <xdr:sp>
      <xdr:nvSpPr>
        <xdr:cNvPr id="38" name="Rectangle 48"/>
        <xdr:cNvSpPr/>
      </xdr:nvSpPr>
      <xdr:spPr>
        <a:xfrm>
          <a:off x="7106760" y="762120"/>
          <a:ext cx="3619800" cy="2037240"/>
        </a:xfrm>
        <a:prstGeom prst="rect">
          <a:avLst/>
        </a:prstGeom>
        <a:gradFill rotWithShape="0">
          <a:gsLst>
            <a:gs pos="0">
              <a:srgbClr val="262626"/>
            </a:gs>
            <a:gs pos="100000">
              <a:srgbClr val="0d0d0d"/>
            </a:gs>
          </a:gsLst>
          <a:lin ang="5400000"/>
        </a:gradFill>
        <a:ln w="0">
          <a:noFill/>
        </a:ln>
        <a:effectLst>
          <a:outerShdw algn="tr" blurRad="50760" dir="8100000" dist="37674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533520</xdr:colOff>
      <xdr:row>5</xdr:row>
      <xdr:rowOff>38160</xdr:rowOff>
    </xdr:from>
    <xdr:to>
      <xdr:col>13</xdr:col>
      <xdr:colOff>151920</xdr:colOff>
      <xdr:row>9</xdr:row>
      <xdr:rowOff>170640</xdr:rowOff>
    </xdr:to>
    <xdr:graphicFrame>
      <xdr:nvGraphicFramePr>
        <xdr:cNvPr id="39" name="Chart 49"/>
        <xdr:cNvGraphicFramePr/>
      </xdr:nvGraphicFramePr>
      <xdr:xfrm>
        <a:off x="7078320" y="990720"/>
        <a:ext cx="2206800" cy="8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10</xdr:col>
      <xdr:colOff>43920</xdr:colOff>
      <xdr:row>4</xdr:row>
      <xdr:rowOff>159840</xdr:rowOff>
    </xdr:from>
    <xdr:to>
      <xdr:col>11</xdr:col>
      <xdr:colOff>430560</xdr:colOff>
      <xdr:row>6</xdr:row>
      <xdr:rowOff>20880</xdr:rowOff>
    </xdr:to>
    <xdr:sp>
      <xdr:nvSpPr>
        <xdr:cNvPr id="40" name="Rectangle 14"/>
        <xdr:cNvSpPr/>
      </xdr:nvSpPr>
      <xdr:spPr>
        <a:xfrm>
          <a:off x="7243560" y="921960"/>
          <a:ext cx="10310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$110,560,946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24480</xdr:colOff>
      <xdr:row>3</xdr:row>
      <xdr:rowOff>162000</xdr:rowOff>
    </xdr:from>
    <xdr:to>
      <xdr:col>11</xdr:col>
      <xdr:colOff>431640</xdr:colOff>
      <xdr:row>5</xdr:row>
      <xdr:rowOff>39240</xdr:rowOff>
    </xdr:to>
    <xdr:sp>
      <xdr:nvSpPr>
        <xdr:cNvPr id="41" name="Rectangle 50"/>
        <xdr:cNvSpPr/>
      </xdr:nvSpPr>
      <xdr:spPr>
        <a:xfrm>
          <a:off x="7224120" y="733680"/>
          <a:ext cx="105156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i="1" lang="en-US" sz="1200" spc="-1" strike="noStrike">
              <a:solidFill>
                <a:srgbClr val="808080"/>
              </a:solidFill>
              <a:latin typeface="Times New Roman"/>
            </a:rPr>
            <a:t>Sales Amount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571320</xdr:colOff>
      <xdr:row>9</xdr:row>
      <xdr:rowOff>76320</xdr:rowOff>
    </xdr:from>
    <xdr:to>
      <xdr:col>13</xdr:col>
      <xdr:colOff>104040</xdr:colOff>
      <xdr:row>15</xdr:row>
      <xdr:rowOff>28080</xdr:rowOff>
    </xdr:to>
    <xdr:graphicFrame>
      <xdr:nvGraphicFramePr>
        <xdr:cNvPr id="42" name="Chart 51"/>
        <xdr:cNvGraphicFramePr/>
      </xdr:nvGraphicFramePr>
      <xdr:xfrm>
        <a:off x="7116120" y="1791000"/>
        <a:ext cx="2121120" cy="109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10</xdr:col>
      <xdr:colOff>188640</xdr:colOff>
      <xdr:row>10</xdr:row>
      <xdr:rowOff>36000</xdr:rowOff>
    </xdr:from>
    <xdr:to>
      <xdr:col>11</xdr:col>
      <xdr:colOff>343800</xdr:colOff>
      <xdr:row>11</xdr:row>
      <xdr:rowOff>87480</xdr:rowOff>
    </xdr:to>
    <xdr:sp>
      <xdr:nvSpPr>
        <xdr:cNvPr id="43" name="Rectangle 52"/>
        <xdr:cNvSpPr/>
      </xdr:nvSpPr>
      <xdr:spPr>
        <a:xfrm>
          <a:off x="7388280" y="1941120"/>
          <a:ext cx="7995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6,413,252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67680</xdr:colOff>
      <xdr:row>9</xdr:row>
      <xdr:rowOff>19080</xdr:rowOff>
    </xdr:from>
    <xdr:to>
      <xdr:col>11</xdr:col>
      <xdr:colOff>464400</xdr:colOff>
      <xdr:row>10</xdr:row>
      <xdr:rowOff>70560</xdr:rowOff>
    </xdr:to>
    <xdr:sp>
      <xdr:nvSpPr>
        <xdr:cNvPr id="44" name="Rectangle 53"/>
        <xdr:cNvSpPr/>
      </xdr:nvSpPr>
      <xdr:spPr>
        <a:xfrm>
          <a:off x="7267320" y="1733760"/>
          <a:ext cx="10411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Quantity Sold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552600</xdr:colOff>
      <xdr:row>5</xdr:row>
      <xdr:rowOff>9360</xdr:rowOff>
    </xdr:from>
    <xdr:to>
      <xdr:col>15</xdr:col>
      <xdr:colOff>532800</xdr:colOff>
      <xdr:row>9</xdr:row>
      <xdr:rowOff>170640</xdr:rowOff>
    </xdr:to>
    <xdr:graphicFrame>
      <xdr:nvGraphicFramePr>
        <xdr:cNvPr id="45" name="Chart 54"/>
        <xdr:cNvGraphicFramePr/>
      </xdr:nvGraphicFramePr>
      <xdr:xfrm>
        <a:off x="9041400" y="961920"/>
        <a:ext cx="1913760" cy="92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13</xdr:col>
      <xdr:colOff>34560</xdr:colOff>
      <xdr:row>4</xdr:row>
      <xdr:rowOff>150480</xdr:rowOff>
    </xdr:from>
    <xdr:to>
      <xdr:col>14</xdr:col>
      <xdr:colOff>421200</xdr:colOff>
      <xdr:row>6</xdr:row>
      <xdr:rowOff>11520</xdr:rowOff>
    </xdr:to>
    <xdr:sp>
      <xdr:nvSpPr>
        <xdr:cNvPr id="46" name="Rectangle 56"/>
        <xdr:cNvSpPr/>
      </xdr:nvSpPr>
      <xdr:spPr>
        <a:xfrm>
          <a:off x="9167760" y="912600"/>
          <a:ext cx="10310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$110,560,946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641520</xdr:colOff>
      <xdr:row>3</xdr:row>
      <xdr:rowOff>152280</xdr:rowOff>
    </xdr:from>
    <xdr:to>
      <xdr:col>14</xdr:col>
      <xdr:colOff>233640</xdr:colOff>
      <xdr:row>5</xdr:row>
      <xdr:rowOff>13320</xdr:rowOff>
    </xdr:to>
    <xdr:sp>
      <xdr:nvSpPr>
        <xdr:cNvPr id="47" name="Rectangle 57"/>
        <xdr:cNvSpPr/>
      </xdr:nvSpPr>
      <xdr:spPr>
        <a:xfrm>
          <a:off x="9130320" y="723960"/>
          <a:ext cx="8809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Total Profit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438120</xdr:colOff>
      <xdr:row>9</xdr:row>
      <xdr:rowOff>162000</xdr:rowOff>
    </xdr:from>
    <xdr:to>
      <xdr:col>15</xdr:col>
      <xdr:colOff>513720</xdr:colOff>
      <xdr:row>15</xdr:row>
      <xdr:rowOff>28080</xdr:rowOff>
    </xdr:to>
    <xdr:graphicFrame>
      <xdr:nvGraphicFramePr>
        <xdr:cNvPr id="48" name="Chart 58"/>
        <xdr:cNvGraphicFramePr/>
      </xdr:nvGraphicFramePr>
      <xdr:xfrm>
        <a:off x="8926920" y="1876680"/>
        <a:ext cx="2009160" cy="100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13</xdr:col>
      <xdr:colOff>45000</xdr:colOff>
      <xdr:row>10</xdr:row>
      <xdr:rowOff>26640</xdr:rowOff>
    </xdr:from>
    <xdr:to>
      <xdr:col>14</xdr:col>
      <xdr:colOff>277560</xdr:colOff>
      <xdr:row>11</xdr:row>
      <xdr:rowOff>78120</xdr:rowOff>
    </xdr:to>
    <xdr:sp>
      <xdr:nvSpPr>
        <xdr:cNvPr id="49" name="Rectangle 59"/>
        <xdr:cNvSpPr/>
      </xdr:nvSpPr>
      <xdr:spPr>
        <a:xfrm>
          <a:off x="9178200" y="1931760"/>
          <a:ext cx="8769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91,321,190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13</xdr:col>
      <xdr:colOff>11160</xdr:colOff>
      <xdr:row>9</xdr:row>
      <xdr:rowOff>28440</xdr:rowOff>
    </xdr:from>
    <xdr:to>
      <xdr:col>13</xdr:col>
      <xdr:colOff>539640</xdr:colOff>
      <xdr:row>10</xdr:row>
      <xdr:rowOff>79920</xdr:rowOff>
    </xdr:to>
    <xdr:sp>
      <xdr:nvSpPr>
        <xdr:cNvPr id="50" name="Rectangle 60"/>
        <xdr:cNvSpPr/>
      </xdr:nvSpPr>
      <xdr:spPr>
        <a:xfrm>
          <a:off x="9144360" y="1743120"/>
          <a:ext cx="5284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COGS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343080</xdr:colOff>
      <xdr:row>4</xdr:row>
      <xdr:rowOff>0</xdr:rowOff>
    </xdr:from>
    <xdr:to>
      <xdr:col>19</xdr:col>
      <xdr:colOff>228240</xdr:colOff>
      <xdr:row>14</xdr:row>
      <xdr:rowOff>132480</xdr:rowOff>
    </xdr:to>
    <xdr:sp>
      <xdr:nvSpPr>
        <xdr:cNvPr id="51" name="Rectangle 61"/>
        <xdr:cNvSpPr/>
      </xdr:nvSpPr>
      <xdr:spPr>
        <a:xfrm>
          <a:off x="10765440" y="762120"/>
          <a:ext cx="2463120" cy="2037240"/>
        </a:xfrm>
        <a:prstGeom prst="rect">
          <a:avLst/>
        </a:prstGeom>
        <a:gradFill rotWithShape="0">
          <a:gsLst>
            <a:gs pos="0">
              <a:srgbClr val="262626"/>
            </a:gs>
            <a:gs pos="100000">
              <a:srgbClr val="0d0d0d"/>
            </a:gs>
          </a:gsLst>
          <a:lin ang="5400000"/>
        </a:gradFill>
        <a:ln w="0">
          <a:noFill/>
        </a:ln>
        <a:effectLst>
          <a:outerShdw algn="ctr" blurRad="63360" rotWithShape="0" sx="102000" sy="10200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542880</xdr:colOff>
      <xdr:row>5</xdr:row>
      <xdr:rowOff>152280</xdr:rowOff>
    </xdr:from>
    <xdr:to>
      <xdr:col>19</xdr:col>
      <xdr:colOff>332640</xdr:colOff>
      <xdr:row>14</xdr:row>
      <xdr:rowOff>123120</xdr:rowOff>
    </xdr:to>
    <xdr:graphicFrame>
      <xdr:nvGraphicFramePr>
        <xdr:cNvPr id="52" name="Chart 62"/>
        <xdr:cNvGraphicFramePr/>
      </xdr:nvGraphicFramePr>
      <xdr:xfrm>
        <a:off x="10320480" y="1104840"/>
        <a:ext cx="3012480" cy="168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16</xdr:col>
      <xdr:colOff>181080</xdr:colOff>
      <xdr:row>7</xdr:row>
      <xdr:rowOff>66600</xdr:rowOff>
    </xdr:from>
    <xdr:to>
      <xdr:col>18</xdr:col>
      <xdr:colOff>18360</xdr:colOff>
      <xdr:row>12</xdr:row>
      <xdr:rowOff>170640</xdr:rowOff>
    </xdr:to>
    <xdr:pic>
      <xdr:nvPicPr>
        <xdr:cNvPr id="53" name="Picture 16" descr=""/>
        <xdr:cNvPicPr/>
      </xdr:nvPicPr>
      <xdr:blipFill>
        <a:blip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bright="100000"/>
                  </a14:imgEffect>
                </a14:imgLayer>
              </a14:imgProps>
            </a:ext>
          </a:extLst>
        </a:blip>
        <a:stretch/>
      </xdr:blipFill>
      <xdr:spPr>
        <a:xfrm>
          <a:off x="11247840" y="1400040"/>
          <a:ext cx="1126440" cy="1056600"/>
        </a:xfrm>
        <a:prstGeom prst="rect">
          <a:avLst/>
        </a:prstGeom>
        <a:ln w="0">
          <a:noFill/>
        </a:ln>
        <a:effectLst>
          <a:outerShdw algn="ctr" blurRad="63360" rotWithShape="0" sx="102000" sy="102000">
            <a:srgbClr val="000000"/>
          </a:outerShdw>
        </a:effectLst>
      </xdr:spPr>
    </xdr:pic>
    <xdr:clientData/>
  </xdr:twoCellAnchor>
  <xdr:twoCellAnchor editAs="absolute">
    <xdr:from>
      <xdr:col>15</xdr:col>
      <xdr:colOff>365760</xdr:colOff>
      <xdr:row>4</xdr:row>
      <xdr:rowOff>19080</xdr:rowOff>
    </xdr:from>
    <xdr:to>
      <xdr:col>18</xdr:col>
      <xdr:colOff>280800</xdr:colOff>
      <xdr:row>5</xdr:row>
      <xdr:rowOff>86760</xdr:rowOff>
    </xdr:to>
    <xdr:sp>
      <xdr:nvSpPr>
        <xdr:cNvPr id="54" name="Rectangle 63"/>
        <xdr:cNvSpPr/>
      </xdr:nvSpPr>
      <xdr:spPr>
        <a:xfrm>
          <a:off x="10788120" y="781200"/>
          <a:ext cx="1848600" cy="258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d9d9d9"/>
              </a:solidFill>
              <a:latin typeface="Times New Roman"/>
            </a:rPr>
            <a:t>Top-4 profitable locations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571680</xdr:colOff>
      <xdr:row>15</xdr:row>
      <xdr:rowOff>9360</xdr:rowOff>
    </xdr:from>
    <xdr:to>
      <xdr:col>15</xdr:col>
      <xdr:colOff>313920</xdr:colOff>
      <xdr:row>21</xdr:row>
      <xdr:rowOff>227880</xdr:rowOff>
    </xdr:to>
    <xdr:sp>
      <xdr:nvSpPr>
        <xdr:cNvPr id="55" name="Rectangle 65"/>
        <xdr:cNvSpPr/>
      </xdr:nvSpPr>
      <xdr:spPr>
        <a:xfrm>
          <a:off x="7116480" y="2867040"/>
          <a:ext cx="3619800" cy="1361520"/>
        </a:xfrm>
        <a:prstGeom prst="rect">
          <a:avLst/>
        </a:prstGeom>
        <a:solidFill>
          <a:schemeClr val="accent1"/>
        </a:solidFill>
        <a:ln w="0">
          <a:noFill/>
        </a:ln>
        <a:effectLst>
          <a:outerShdw algn="t" blurRad="50760" dir="5400000" dist="38160" rotWithShape="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209520</xdr:colOff>
      <xdr:row>15</xdr:row>
      <xdr:rowOff>123840</xdr:rowOff>
    </xdr:from>
    <xdr:to>
      <xdr:col>15</xdr:col>
      <xdr:colOff>246960</xdr:colOff>
      <xdr:row>20</xdr:row>
      <xdr:rowOff>132480</xdr:rowOff>
    </xdr:to>
    <xdr:graphicFrame>
      <xdr:nvGraphicFramePr>
        <xdr:cNvPr id="56" name="Chart 64"/>
        <xdr:cNvGraphicFramePr/>
      </xdr:nvGraphicFramePr>
      <xdr:xfrm>
        <a:off x="7409160" y="2981520"/>
        <a:ext cx="3260160" cy="96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11</xdr:col>
      <xdr:colOff>171360</xdr:colOff>
      <xdr:row>15</xdr:row>
      <xdr:rowOff>0</xdr:rowOff>
    </xdr:from>
    <xdr:to>
      <xdr:col>14</xdr:col>
      <xdr:colOff>113400</xdr:colOff>
      <xdr:row>16</xdr:row>
      <xdr:rowOff>96120</xdr:rowOff>
    </xdr:to>
    <xdr:sp>
      <xdr:nvSpPr>
        <xdr:cNvPr id="57" name="Rectangle 66"/>
        <xdr:cNvSpPr/>
      </xdr:nvSpPr>
      <xdr:spPr>
        <a:xfrm>
          <a:off x="8015400" y="2857680"/>
          <a:ext cx="1875600" cy="286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d9d9d9"/>
              </a:solidFill>
              <a:latin typeface="Times New Roman"/>
            </a:rPr>
            <a:t>Managers</a:t>
          </a:r>
          <a:r>
            <a:rPr b="1" lang="en-US" sz="1200" spc="-1" strike="noStrike">
              <a:solidFill>
                <a:srgbClr val="d9d9d9"/>
              </a:solidFill>
              <a:latin typeface="Times New Roman"/>
            </a:rPr>
            <a:t> sales progress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209520</xdr:colOff>
      <xdr:row>18</xdr:row>
      <xdr:rowOff>85680</xdr:rowOff>
    </xdr:from>
    <xdr:to>
      <xdr:col>15</xdr:col>
      <xdr:colOff>246960</xdr:colOff>
      <xdr:row>22</xdr:row>
      <xdr:rowOff>199440</xdr:rowOff>
    </xdr:to>
    <xdr:graphicFrame>
      <xdr:nvGraphicFramePr>
        <xdr:cNvPr id="58" name="Chart 67"/>
        <xdr:cNvGraphicFramePr/>
      </xdr:nvGraphicFramePr>
      <xdr:xfrm>
        <a:off x="7409160" y="3514680"/>
        <a:ext cx="3260160" cy="95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10</xdr:col>
      <xdr:colOff>304920</xdr:colOff>
      <xdr:row>20</xdr:row>
      <xdr:rowOff>28440</xdr:rowOff>
    </xdr:from>
    <xdr:to>
      <xdr:col>15</xdr:col>
      <xdr:colOff>113760</xdr:colOff>
      <xdr:row>21</xdr:row>
      <xdr:rowOff>113400</xdr:rowOff>
    </xdr:to>
    <xdr:sp>
      <xdr:nvSpPr>
        <xdr:cNvPr id="59" name="Rounded Rectangle 22"/>
        <xdr:cNvSpPr/>
      </xdr:nvSpPr>
      <xdr:spPr>
        <a:xfrm>
          <a:off x="7504560" y="3838320"/>
          <a:ext cx="3031560" cy="275760"/>
        </a:xfrm>
        <a:prstGeom prst="roundRect">
          <a:avLst>
            <a:gd name="adj" fmla="val 50000"/>
          </a:avLst>
        </a:prstGeom>
        <a:noFill/>
        <a:ln w="85725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10</xdr:col>
      <xdr:colOff>314280</xdr:colOff>
      <xdr:row>17</xdr:row>
      <xdr:rowOff>66600</xdr:rowOff>
    </xdr:from>
    <xdr:to>
      <xdr:col>15</xdr:col>
      <xdr:colOff>123120</xdr:colOff>
      <xdr:row>18</xdr:row>
      <xdr:rowOff>161280</xdr:rowOff>
    </xdr:to>
    <xdr:sp>
      <xdr:nvSpPr>
        <xdr:cNvPr id="60" name="Rounded Rectangle 70"/>
        <xdr:cNvSpPr/>
      </xdr:nvSpPr>
      <xdr:spPr>
        <a:xfrm>
          <a:off x="7513920" y="3305160"/>
          <a:ext cx="3031560" cy="285120"/>
        </a:xfrm>
        <a:prstGeom prst="roundRect">
          <a:avLst>
            <a:gd name="adj" fmla="val 50000"/>
          </a:avLst>
        </a:prstGeom>
        <a:noFill/>
        <a:ln w="85725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10</xdr:col>
      <xdr:colOff>307440</xdr:colOff>
      <xdr:row>16</xdr:row>
      <xdr:rowOff>38160</xdr:rowOff>
    </xdr:from>
    <xdr:to>
      <xdr:col>11</xdr:col>
      <xdr:colOff>561600</xdr:colOff>
      <xdr:row>17</xdr:row>
      <xdr:rowOff>115200</xdr:rowOff>
    </xdr:to>
    <xdr:sp>
      <xdr:nvSpPr>
        <xdr:cNvPr id="61" name="Rectangle 68"/>
        <xdr:cNvSpPr/>
      </xdr:nvSpPr>
      <xdr:spPr>
        <a:xfrm>
          <a:off x="7507080" y="3086280"/>
          <a:ext cx="89856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400" spc="-1" strike="noStrike">
              <a:solidFill>
                <a:srgbClr val="a6a6a6"/>
              </a:solidFill>
              <a:latin typeface="Calibri"/>
            </a:rPr>
            <a:t>Ben Frech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318960</xdr:colOff>
      <xdr:row>18</xdr:row>
      <xdr:rowOff>181080</xdr:rowOff>
    </xdr:from>
    <xdr:to>
      <xdr:col>11</xdr:col>
      <xdr:colOff>574560</xdr:colOff>
      <xdr:row>20</xdr:row>
      <xdr:rowOff>67680</xdr:rowOff>
    </xdr:to>
    <xdr:sp>
      <xdr:nvSpPr>
        <xdr:cNvPr id="62" name="Rectangle 69"/>
        <xdr:cNvSpPr/>
      </xdr:nvSpPr>
      <xdr:spPr>
        <a:xfrm>
          <a:off x="7518600" y="3610080"/>
          <a:ext cx="90000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400" spc="-1" strike="noStrike">
              <a:solidFill>
                <a:srgbClr val="a6a6a6"/>
              </a:solidFill>
              <a:latin typeface="Calibri"/>
            </a:rPr>
            <a:t>Drek Yassi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371520</xdr:colOff>
      <xdr:row>15</xdr:row>
      <xdr:rowOff>9360</xdr:rowOff>
    </xdr:from>
    <xdr:to>
      <xdr:col>19</xdr:col>
      <xdr:colOff>227880</xdr:colOff>
      <xdr:row>21</xdr:row>
      <xdr:rowOff>227880</xdr:rowOff>
    </xdr:to>
    <xdr:sp>
      <xdr:nvSpPr>
        <xdr:cNvPr id="63" name="Rectangle 71"/>
        <xdr:cNvSpPr/>
      </xdr:nvSpPr>
      <xdr:spPr>
        <a:xfrm>
          <a:off x="10793880" y="2867040"/>
          <a:ext cx="2434320" cy="1361520"/>
        </a:xfrm>
        <a:prstGeom prst="rect">
          <a:avLst/>
        </a:prstGeom>
        <a:solidFill>
          <a:srgbClr val="5f2c09"/>
        </a:solidFill>
        <a:ln w="0">
          <a:noFill/>
        </a:ln>
        <a:effectLst>
          <a:outerShdw algn="ctr" blurRad="63360" rotWithShape="0" sx="102000" sy="10200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15</xdr:col>
      <xdr:colOff>352440</xdr:colOff>
      <xdr:row>15</xdr:row>
      <xdr:rowOff>85680</xdr:rowOff>
    </xdr:from>
    <xdr:to>
      <xdr:col>19</xdr:col>
      <xdr:colOff>180360</xdr:colOff>
      <xdr:row>21</xdr:row>
      <xdr:rowOff>218160</xdr:rowOff>
    </xdr:to>
    <xdr:graphicFrame>
      <xdr:nvGraphicFramePr>
        <xdr:cNvPr id="64" name="Chart 72"/>
        <xdr:cNvGraphicFramePr/>
      </xdr:nvGraphicFramePr>
      <xdr:xfrm>
        <a:off x="10774800" y="2943360"/>
        <a:ext cx="2405880" cy="127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15</xdr:col>
      <xdr:colOff>342720</xdr:colOff>
      <xdr:row>14</xdr:row>
      <xdr:rowOff>142920</xdr:rowOff>
    </xdr:from>
    <xdr:to>
      <xdr:col>19</xdr:col>
      <xdr:colOff>37080</xdr:colOff>
      <xdr:row>16</xdr:row>
      <xdr:rowOff>48240</xdr:rowOff>
    </xdr:to>
    <xdr:sp>
      <xdr:nvSpPr>
        <xdr:cNvPr id="65" name="Rectangle 73"/>
        <xdr:cNvSpPr/>
      </xdr:nvSpPr>
      <xdr:spPr>
        <a:xfrm>
          <a:off x="10765080" y="2809800"/>
          <a:ext cx="2272320" cy="286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d9d9d9"/>
              </a:solidFill>
              <a:latin typeface="Times New Roman"/>
            </a:rPr>
            <a:t>Drinks </a:t>
          </a:r>
          <a:r>
            <a:rPr b="1" lang="en-US" sz="1200" spc="-1" strike="noStrike">
              <a:solidFill>
                <a:srgbClr val="d9d9d9"/>
              </a:solidFill>
              <a:latin typeface="Times New Roman"/>
            </a:rPr>
            <a:t>catigories by % of sales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571680</xdr:colOff>
      <xdr:row>22</xdr:row>
      <xdr:rowOff>9360</xdr:rowOff>
    </xdr:from>
    <xdr:to>
      <xdr:col>15</xdr:col>
      <xdr:colOff>313920</xdr:colOff>
      <xdr:row>30</xdr:row>
      <xdr:rowOff>265680</xdr:rowOff>
    </xdr:to>
    <xdr:sp>
      <xdr:nvSpPr>
        <xdr:cNvPr id="66" name="Rectangle 75"/>
        <xdr:cNvSpPr/>
      </xdr:nvSpPr>
      <xdr:spPr>
        <a:xfrm>
          <a:off x="7116480" y="4276440"/>
          <a:ext cx="3619800" cy="2409120"/>
        </a:xfrm>
        <a:prstGeom prst="rect">
          <a:avLst/>
        </a:prstGeom>
        <a:solidFill>
          <a:schemeClr val="accent1"/>
        </a:solidFill>
        <a:ln w="0">
          <a:noFill/>
        </a:ln>
        <a:effectLst>
          <a:outerShdw algn="ctr" blurRad="63360" rotWithShape="0" sx="102000" sy="10200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15</xdr:col>
      <xdr:colOff>361800</xdr:colOff>
      <xdr:row>22</xdr:row>
      <xdr:rowOff>19080</xdr:rowOff>
    </xdr:from>
    <xdr:to>
      <xdr:col>19</xdr:col>
      <xdr:colOff>227880</xdr:colOff>
      <xdr:row>30</xdr:row>
      <xdr:rowOff>256320</xdr:rowOff>
    </xdr:to>
    <xdr:sp>
      <xdr:nvSpPr>
        <xdr:cNvPr id="67" name="Rectangle 76"/>
        <xdr:cNvSpPr/>
      </xdr:nvSpPr>
      <xdr:spPr>
        <a:xfrm>
          <a:off x="10784160" y="4286160"/>
          <a:ext cx="2444040" cy="2390040"/>
        </a:xfrm>
        <a:prstGeom prst="rect">
          <a:avLst/>
        </a:prstGeom>
        <a:solidFill>
          <a:schemeClr val="accent1"/>
        </a:solidFill>
        <a:ln w="0">
          <a:noFill/>
        </a:ln>
        <a:effectLst>
          <a:outerShdw algn="ctr" blurRad="63360" rotWithShape="0" sx="102000" sy="10200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10</xdr:col>
      <xdr:colOff>141840</xdr:colOff>
      <xdr:row>22</xdr:row>
      <xdr:rowOff>19080</xdr:rowOff>
    </xdr:from>
    <xdr:to>
      <xdr:col>13</xdr:col>
      <xdr:colOff>104760</xdr:colOff>
      <xdr:row>22</xdr:row>
      <xdr:rowOff>261000</xdr:rowOff>
    </xdr:to>
    <xdr:sp>
      <xdr:nvSpPr>
        <xdr:cNvPr id="68" name="Rectangle 77"/>
        <xdr:cNvSpPr/>
      </xdr:nvSpPr>
      <xdr:spPr>
        <a:xfrm>
          <a:off x="7341480" y="4286160"/>
          <a:ext cx="18964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bfbfbf"/>
              </a:solidFill>
              <a:latin typeface="Calibri"/>
            </a:rPr>
            <a:t>Distributors view by profits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570240</xdr:colOff>
      <xdr:row>22</xdr:row>
      <xdr:rowOff>19080</xdr:rowOff>
    </xdr:from>
    <xdr:to>
      <xdr:col>18</xdr:col>
      <xdr:colOff>362520</xdr:colOff>
      <xdr:row>22</xdr:row>
      <xdr:rowOff>261000</xdr:rowOff>
    </xdr:to>
    <xdr:sp>
      <xdr:nvSpPr>
        <xdr:cNvPr id="69" name="Rectangle 78"/>
        <xdr:cNvSpPr/>
      </xdr:nvSpPr>
      <xdr:spPr>
        <a:xfrm>
          <a:off x="10992600" y="4286160"/>
          <a:ext cx="172584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solidFill>
                <a:srgbClr val="bfbfbf"/>
              </a:solidFill>
              <a:latin typeface="Calibri"/>
            </a:rPr>
            <a:t>Branches view by profits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76320</xdr:colOff>
      <xdr:row>23</xdr:row>
      <xdr:rowOff>104760</xdr:rowOff>
    </xdr:from>
    <xdr:to>
      <xdr:col>15</xdr:col>
      <xdr:colOff>428040</xdr:colOff>
      <xdr:row>30</xdr:row>
      <xdr:rowOff>123120</xdr:rowOff>
    </xdr:to>
    <xdr:graphicFrame>
      <xdr:nvGraphicFramePr>
        <xdr:cNvPr id="70" name="Chart 80"/>
        <xdr:cNvGraphicFramePr/>
      </xdr:nvGraphicFramePr>
      <xdr:xfrm>
        <a:off x="7275960" y="4638600"/>
        <a:ext cx="3574440" cy="19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15</xdr:col>
      <xdr:colOff>419040</xdr:colOff>
      <xdr:row>23</xdr:row>
      <xdr:rowOff>219240</xdr:rowOff>
    </xdr:from>
    <xdr:to>
      <xdr:col>19</xdr:col>
      <xdr:colOff>418320</xdr:colOff>
      <xdr:row>30</xdr:row>
      <xdr:rowOff>199440</xdr:rowOff>
    </xdr:to>
    <xdr:graphicFrame>
      <xdr:nvGraphicFramePr>
        <xdr:cNvPr id="71" name="Chart 81"/>
        <xdr:cNvGraphicFramePr/>
      </xdr:nvGraphicFramePr>
      <xdr:xfrm>
        <a:off x="10841400" y="4753080"/>
        <a:ext cx="2577240" cy="18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14</xdr:col>
      <xdr:colOff>314280</xdr:colOff>
      <xdr:row>22</xdr:row>
      <xdr:rowOff>57240</xdr:rowOff>
    </xdr:from>
    <xdr:to>
      <xdr:col>15</xdr:col>
      <xdr:colOff>180360</xdr:colOff>
      <xdr:row>23</xdr:row>
      <xdr:rowOff>266040</xdr:rowOff>
    </xdr:to>
    <xdr:pic>
      <xdr:nvPicPr>
        <xdr:cNvPr id="72" name="Picture 26" descr=""/>
        <xdr:cNvPicPr/>
      </xdr:nvPicPr>
      <xdr:blipFill>
        <a:blip r:embed="rId16"/>
        <a:stretch/>
      </xdr:blipFill>
      <xdr:spPr>
        <a:xfrm>
          <a:off x="10091880" y="4324320"/>
          <a:ext cx="510840" cy="475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104760</xdr:colOff>
      <xdr:row>30</xdr:row>
      <xdr:rowOff>25560</xdr:rowOff>
    </xdr:from>
    <xdr:to>
      <xdr:col>9</xdr:col>
      <xdr:colOff>465840</xdr:colOff>
      <xdr:row>30</xdr:row>
      <xdr:rowOff>272520</xdr:rowOff>
    </xdr:to>
    <xdr:sp>
      <xdr:nvSpPr>
        <xdr:cNvPr id="73" name="Rounded Rectangle 79"/>
        <xdr:cNvSpPr/>
      </xdr:nvSpPr>
      <xdr:spPr>
        <a:xfrm>
          <a:off x="2038320" y="6445440"/>
          <a:ext cx="4972320" cy="246960"/>
        </a:xfrm>
        <a:prstGeom prst="roundRect">
          <a:avLst>
            <a:gd name="adj" fmla="val 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16200</xdr:colOff>
      <xdr:row>19</xdr:row>
      <xdr:rowOff>104760</xdr:rowOff>
    </xdr:from>
    <xdr:to>
      <xdr:col>9</xdr:col>
      <xdr:colOff>502200</xdr:colOff>
      <xdr:row>20</xdr:row>
      <xdr:rowOff>161280</xdr:rowOff>
    </xdr:to>
    <xdr:sp>
      <xdr:nvSpPr>
        <xdr:cNvPr id="74" name="Rounded Rectangle 82"/>
        <xdr:cNvSpPr/>
      </xdr:nvSpPr>
      <xdr:spPr>
        <a:xfrm>
          <a:off x="1949760" y="3724200"/>
          <a:ext cx="5097240" cy="246960"/>
        </a:xfrm>
        <a:prstGeom prst="roundRect">
          <a:avLst>
            <a:gd name="adj" fmla="val 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619200</xdr:colOff>
      <xdr:row>19</xdr:row>
      <xdr:rowOff>81000</xdr:rowOff>
    </xdr:from>
    <xdr:to>
      <xdr:col>4</xdr:col>
      <xdr:colOff>56160</xdr:colOff>
      <xdr:row>20</xdr:row>
      <xdr:rowOff>132480</xdr:rowOff>
    </xdr:to>
    <xdr:sp>
      <xdr:nvSpPr>
        <xdr:cNvPr id="75" name="Rectangle 83"/>
        <xdr:cNvSpPr/>
      </xdr:nvSpPr>
      <xdr:spPr>
        <a:xfrm>
          <a:off x="1908360" y="3700440"/>
          <a:ext cx="52452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Num.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147960</xdr:colOff>
      <xdr:row>19</xdr:row>
      <xdr:rowOff>81000</xdr:rowOff>
    </xdr:from>
    <xdr:to>
      <xdr:col>4</xdr:col>
      <xdr:colOff>669240</xdr:colOff>
      <xdr:row>20</xdr:row>
      <xdr:rowOff>132480</xdr:rowOff>
    </xdr:to>
    <xdr:sp>
      <xdr:nvSpPr>
        <xdr:cNvPr id="76" name="Rectangle 84"/>
        <xdr:cNvSpPr/>
      </xdr:nvSpPr>
      <xdr:spPr>
        <a:xfrm>
          <a:off x="2524680" y="3700440"/>
          <a:ext cx="5212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Cities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962640</xdr:colOff>
      <xdr:row>19</xdr:row>
      <xdr:rowOff>81000</xdr:rowOff>
    </xdr:from>
    <xdr:to>
      <xdr:col>5</xdr:col>
      <xdr:colOff>721440</xdr:colOff>
      <xdr:row>20</xdr:row>
      <xdr:rowOff>132480</xdr:rowOff>
    </xdr:to>
    <xdr:sp>
      <xdr:nvSpPr>
        <xdr:cNvPr id="77" name="Rectangle 85"/>
        <xdr:cNvSpPr/>
      </xdr:nvSpPr>
      <xdr:spPr>
        <a:xfrm>
          <a:off x="3339360" y="3700440"/>
          <a:ext cx="7455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($) Sales 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1009080</xdr:colOff>
      <xdr:row>19</xdr:row>
      <xdr:rowOff>81000</xdr:rowOff>
    </xdr:from>
    <xdr:to>
      <xdr:col>6</xdr:col>
      <xdr:colOff>656640</xdr:colOff>
      <xdr:row>20</xdr:row>
      <xdr:rowOff>132480</xdr:rowOff>
    </xdr:to>
    <xdr:sp>
      <xdr:nvSpPr>
        <xdr:cNvPr id="78" name="Rectangle 86"/>
        <xdr:cNvSpPr/>
      </xdr:nvSpPr>
      <xdr:spPr>
        <a:xfrm>
          <a:off x="4372560" y="3700440"/>
          <a:ext cx="7347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($) COGS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675000</xdr:colOff>
      <xdr:row>19</xdr:row>
      <xdr:rowOff>81000</xdr:rowOff>
    </xdr:from>
    <xdr:to>
      <xdr:col>7</xdr:col>
      <xdr:colOff>699840</xdr:colOff>
      <xdr:row>20</xdr:row>
      <xdr:rowOff>132480</xdr:rowOff>
    </xdr:to>
    <xdr:sp>
      <xdr:nvSpPr>
        <xdr:cNvPr id="79" name="Rectangle 87"/>
        <xdr:cNvSpPr/>
      </xdr:nvSpPr>
      <xdr:spPr>
        <a:xfrm>
          <a:off x="5125680" y="3700440"/>
          <a:ext cx="7398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($) Profit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106200</xdr:colOff>
      <xdr:row>19</xdr:row>
      <xdr:rowOff>81000</xdr:rowOff>
    </xdr:from>
    <xdr:to>
      <xdr:col>8</xdr:col>
      <xdr:colOff>514800</xdr:colOff>
      <xdr:row>20</xdr:row>
      <xdr:rowOff>132480</xdr:rowOff>
    </xdr:to>
    <xdr:sp>
      <xdr:nvSpPr>
        <xdr:cNvPr id="80" name="Rectangle 88"/>
        <xdr:cNvSpPr/>
      </xdr:nvSpPr>
      <xdr:spPr>
        <a:xfrm>
          <a:off x="6006600" y="3700440"/>
          <a:ext cx="40860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Qty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591840</xdr:colOff>
      <xdr:row>19</xdr:row>
      <xdr:rowOff>81000</xdr:rowOff>
    </xdr:from>
    <xdr:to>
      <xdr:col>9</xdr:col>
      <xdr:colOff>513720</xdr:colOff>
      <xdr:row>20</xdr:row>
      <xdr:rowOff>132480</xdr:rowOff>
    </xdr:to>
    <xdr:sp>
      <xdr:nvSpPr>
        <xdr:cNvPr id="81" name="Rectangle 89"/>
        <xdr:cNvSpPr/>
      </xdr:nvSpPr>
      <xdr:spPr>
        <a:xfrm>
          <a:off x="6492240" y="3700440"/>
          <a:ext cx="5662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i="1" lang="en-US" sz="1200" spc="-1" strike="noStrike">
              <a:solidFill>
                <a:srgbClr val="808080"/>
              </a:solidFill>
              <a:latin typeface="Calibri"/>
            </a:rPr>
            <a:t>Trans.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314280</xdr:colOff>
      <xdr:row>15</xdr:row>
      <xdr:rowOff>57240</xdr:rowOff>
    </xdr:from>
    <xdr:to>
      <xdr:col>9</xdr:col>
      <xdr:colOff>437400</xdr:colOff>
      <xdr:row>17</xdr:row>
      <xdr:rowOff>142200</xdr:rowOff>
    </xdr:to>
    <xdr:sp>
      <xdr:nvSpPr>
        <xdr:cNvPr id="82" name="Rounded Rectangle 91"/>
        <xdr:cNvSpPr/>
      </xdr:nvSpPr>
      <xdr:spPr>
        <a:xfrm>
          <a:off x="6859080" y="2914920"/>
          <a:ext cx="123120" cy="465840"/>
        </a:xfrm>
        <a:prstGeom prst="roundRect">
          <a:avLst>
            <a:gd name="adj" fmla="val 16667"/>
          </a:avLst>
        </a:prstGeom>
        <a:solidFill>
          <a:srgbClr val="00b0f0"/>
        </a:solidFill>
        <a:ln w="0">
          <a:noFill/>
        </a:ln>
        <a:effectLst>
          <a:outerShdw algn="r" blurRad="50760" dir="10800000" dist="38160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14</xdr:col>
      <xdr:colOff>190440</xdr:colOff>
      <xdr:row>15</xdr:row>
      <xdr:rowOff>162000</xdr:rowOff>
    </xdr:from>
    <xdr:to>
      <xdr:col>14</xdr:col>
      <xdr:colOff>240840</xdr:colOff>
      <xdr:row>16</xdr:row>
      <xdr:rowOff>18360</xdr:rowOff>
    </xdr:to>
    <xdr:sp>
      <xdr:nvSpPr>
        <xdr:cNvPr id="83" name="Flowchart: Connector 47"/>
        <xdr:cNvSpPr/>
      </xdr:nvSpPr>
      <xdr:spPr>
        <a:xfrm>
          <a:off x="9968040" y="3019680"/>
          <a:ext cx="504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14</xdr:col>
      <xdr:colOff>353520</xdr:colOff>
      <xdr:row>15</xdr:row>
      <xdr:rowOff>162000</xdr:rowOff>
    </xdr:from>
    <xdr:to>
      <xdr:col>14</xdr:col>
      <xdr:colOff>403920</xdr:colOff>
      <xdr:row>16</xdr:row>
      <xdr:rowOff>18360</xdr:rowOff>
    </xdr:to>
    <xdr:sp>
      <xdr:nvSpPr>
        <xdr:cNvPr id="84" name="Flowchart: Connector 93"/>
        <xdr:cNvSpPr/>
      </xdr:nvSpPr>
      <xdr:spPr>
        <a:xfrm>
          <a:off x="10131120" y="3019680"/>
          <a:ext cx="504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14</xdr:col>
      <xdr:colOff>516600</xdr:colOff>
      <xdr:row>15</xdr:row>
      <xdr:rowOff>162000</xdr:rowOff>
    </xdr:from>
    <xdr:to>
      <xdr:col>14</xdr:col>
      <xdr:colOff>567000</xdr:colOff>
      <xdr:row>16</xdr:row>
      <xdr:rowOff>18360</xdr:rowOff>
    </xdr:to>
    <xdr:sp>
      <xdr:nvSpPr>
        <xdr:cNvPr id="85" name="Flowchart: Connector 94"/>
        <xdr:cNvSpPr/>
      </xdr:nvSpPr>
      <xdr:spPr>
        <a:xfrm>
          <a:off x="10294200" y="3019680"/>
          <a:ext cx="504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34920</xdr:colOff>
      <xdr:row>15</xdr:row>
      <xdr:rowOff>162000</xdr:rowOff>
    </xdr:from>
    <xdr:to>
      <xdr:col>15</xdr:col>
      <xdr:colOff>85320</xdr:colOff>
      <xdr:row>16</xdr:row>
      <xdr:rowOff>18360</xdr:rowOff>
    </xdr:to>
    <xdr:sp>
      <xdr:nvSpPr>
        <xdr:cNvPr id="86" name="Flowchart: Connector 95"/>
        <xdr:cNvSpPr/>
      </xdr:nvSpPr>
      <xdr:spPr>
        <a:xfrm>
          <a:off x="10457280" y="3019680"/>
          <a:ext cx="504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219240</xdr:colOff>
      <xdr:row>15</xdr:row>
      <xdr:rowOff>152280</xdr:rowOff>
    </xdr:from>
    <xdr:to>
      <xdr:col>10</xdr:col>
      <xdr:colOff>269280</xdr:colOff>
      <xdr:row>16</xdr:row>
      <xdr:rowOff>8640</xdr:rowOff>
    </xdr:to>
    <xdr:sp>
      <xdr:nvSpPr>
        <xdr:cNvPr id="87" name="Flowchart: Connector 98"/>
        <xdr:cNvSpPr/>
      </xdr:nvSpPr>
      <xdr:spPr>
        <a:xfrm>
          <a:off x="7418880" y="3009960"/>
          <a:ext cx="5004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381960</xdr:colOff>
      <xdr:row>15</xdr:row>
      <xdr:rowOff>152280</xdr:rowOff>
    </xdr:from>
    <xdr:to>
      <xdr:col>10</xdr:col>
      <xdr:colOff>432000</xdr:colOff>
      <xdr:row>16</xdr:row>
      <xdr:rowOff>8640</xdr:rowOff>
    </xdr:to>
    <xdr:sp>
      <xdr:nvSpPr>
        <xdr:cNvPr id="88" name="Flowchart: Connector 99"/>
        <xdr:cNvSpPr/>
      </xdr:nvSpPr>
      <xdr:spPr>
        <a:xfrm>
          <a:off x="7581600" y="3009960"/>
          <a:ext cx="5004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545040</xdr:colOff>
      <xdr:row>15</xdr:row>
      <xdr:rowOff>152280</xdr:rowOff>
    </xdr:from>
    <xdr:to>
      <xdr:col>10</xdr:col>
      <xdr:colOff>595080</xdr:colOff>
      <xdr:row>16</xdr:row>
      <xdr:rowOff>8640</xdr:rowOff>
    </xdr:to>
    <xdr:sp>
      <xdr:nvSpPr>
        <xdr:cNvPr id="89" name="Flowchart: Connector 100"/>
        <xdr:cNvSpPr/>
      </xdr:nvSpPr>
      <xdr:spPr>
        <a:xfrm>
          <a:off x="7744680" y="3009960"/>
          <a:ext cx="5004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63360</xdr:colOff>
      <xdr:row>15</xdr:row>
      <xdr:rowOff>152280</xdr:rowOff>
    </xdr:from>
    <xdr:to>
      <xdr:col>11</xdr:col>
      <xdr:colOff>113400</xdr:colOff>
      <xdr:row>16</xdr:row>
      <xdr:rowOff>8640</xdr:rowOff>
    </xdr:to>
    <xdr:sp>
      <xdr:nvSpPr>
        <xdr:cNvPr id="90" name="Flowchart: Connector 101"/>
        <xdr:cNvSpPr/>
      </xdr:nvSpPr>
      <xdr:spPr>
        <a:xfrm>
          <a:off x="7907400" y="3009960"/>
          <a:ext cx="5004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134280</xdr:colOff>
      <xdr:row>15</xdr:row>
      <xdr:rowOff>104760</xdr:rowOff>
    </xdr:from>
    <xdr:to>
      <xdr:col>3</xdr:col>
      <xdr:colOff>181080</xdr:colOff>
      <xdr:row>15</xdr:row>
      <xdr:rowOff>151560</xdr:rowOff>
    </xdr:to>
    <xdr:sp>
      <xdr:nvSpPr>
        <xdr:cNvPr id="91" name="Flowchart: Connector 103"/>
        <xdr:cNvSpPr/>
      </xdr:nvSpPr>
      <xdr:spPr>
        <a:xfrm rot="5400000">
          <a:off x="2067840" y="296244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134280</xdr:colOff>
      <xdr:row>16</xdr:row>
      <xdr:rowOff>66600</xdr:rowOff>
    </xdr:from>
    <xdr:to>
      <xdr:col>3</xdr:col>
      <xdr:colOff>181080</xdr:colOff>
      <xdr:row>16</xdr:row>
      <xdr:rowOff>113400</xdr:rowOff>
    </xdr:to>
    <xdr:sp>
      <xdr:nvSpPr>
        <xdr:cNvPr id="92" name="Flowchart: Connector 104"/>
        <xdr:cNvSpPr/>
      </xdr:nvSpPr>
      <xdr:spPr>
        <a:xfrm rot="5400000">
          <a:off x="2067840" y="311472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134280</xdr:colOff>
      <xdr:row>17</xdr:row>
      <xdr:rowOff>28440</xdr:rowOff>
    </xdr:from>
    <xdr:to>
      <xdr:col>3</xdr:col>
      <xdr:colOff>181080</xdr:colOff>
      <xdr:row>17</xdr:row>
      <xdr:rowOff>75240</xdr:rowOff>
    </xdr:to>
    <xdr:sp>
      <xdr:nvSpPr>
        <xdr:cNvPr id="93" name="Flowchart: Connector 105"/>
        <xdr:cNvSpPr/>
      </xdr:nvSpPr>
      <xdr:spPr>
        <a:xfrm rot="5400000">
          <a:off x="2067840" y="326700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457920</xdr:colOff>
      <xdr:row>0</xdr:row>
      <xdr:rowOff>181080</xdr:rowOff>
    </xdr:from>
    <xdr:to>
      <xdr:col>1</xdr:col>
      <xdr:colOff>504720</xdr:colOff>
      <xdr:row>1</xdr:row>
      <xdr:rowOff>37440</xdr:rowOff>
    </xdr:to>
    <xdr:sp>
      <xdr:nvSpPr>
        <xdr:cNvPr id="94" name="Flowchart: Connector 108"/>
        <xdr:cNvSpPr/>
      </xdr:nvSpPr>
      <xdr:spPr>
        <a:xfrm rot="5400000">
          <a:off x="1102320" y="18108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457920</xdr:colOff>
      <xdr:row>1</xdr:row>
      <xdr:rowOff>142920</xdr:rowOff>
    </xdr:from>
    <xdr:to>
      <xdr:col>1</xdr:col>
      <xdr:colOff>504720</xdr:colOff>
      <xdr:row>1</xdr:row>
      <xdr:rowOff>189720</xdr:rowOff>
    </xdr:to>
    <xdr:sp>
      <xdr:nvSpPr>
        <xdr:cNvPr id="95" name="Flowchart: Connector 109"/>
        <xdr:cNvSpPr/>
      </xdr:nvSpPr>
      <xdr:spPr>
        <a:xfrm rot="5400000">
          <a:off x="1102320" y="33336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457920</xdr:colOff>
      <xdr:row>2</xdr:row>
      <xdr:rowOff>104760</xdr:rowOff>
    </xdr:from>
    <xdr:to>
      <xdr:col>1</xdr:col>
      <xdr:colOff>504720</xdr:colOff>
      <xdr:row>2</xdr:row>
      <xdr:rowOff>151560</xdr:rowOff>
    </xdr:to>
    <xdr:sp>
      <xdr:nvSpPr>
        <xdr:cNvPr id="96" name="Flowchart: Connector 110"/>
        <xdr:cNvSpPr/>
      </xdr:nvSpPr>
      <xdr:spPr>
        <a:xfrm rot="5400000">
          <a:off x="1102320" y="48564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153360</xdr:colOff>
      <xdr:row>0</xdr:row>
      <xdr:rowOff>171360</xdr:rowOff>
    </xdr:from>
    <xdr:to>
      <xdr:col>10</xdr:col>
      <xdr:colOff>200160</xdr:colOff>
      <xdr:row>1</xdr:row>
      <xdr:rowOff>27720</xdr:rowOff>
    </xdr:to>
    <xdr:sp>
      <xdr:nvSpPr>
        <xdr:cNvPr id="97" name="Flowchart: Connector 112"/>
        <xdr:cNvSpPr/>
      </xdr:nvSpPr>
      <xdr:spPr>
        <a:xfrm rot="5400000">
          <a:off x="7353000" y="17136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153360</xdr:colOff>
      <xdr:row>1</xdr:row>
      <xdr:rowOff>133200</xdr:rowOff>
    </xdr:from>
    <xdr:to>
      <xdr:col>10</xdr:col>
      <xdr:colOff>200160</xdr:colOff>
      <xdr:row>1</xdr:row>
      <xdr:rowOff>180000</xdr:rowOff>
    </xdr:to>
    <xdr:sp>
      <xdr:nvSpPr>
        <xdr:cNvPr id="98" name="Flowchart: Connector 113"/>
        <xdr:cNvSpPr/>
      </xdr:nvSpPr>
      <xdr:spPr>
        <a:xfrm rot="5400000">
          <a:off x="7353000" y="32364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153360</xdr:colOff>
      <xdr:row>2</xdr:row>
      <xdr:rowOff>95400</xdr:rowOff>
    </xdr:from>
    <xdr:to>
      <xdr:col>10</xdr:col>
      <xdr:colOff>200160</xdr:colOff>
      <xdr:row>2</xdr:row>
      <xdr:rowOff>142200</xdr:rowOff>
    </xdr:to>
    <xdr:sp>
      <xdr:nvSpPr>
        <xdr:cNvPr id="99" name="Flowchart: Connector 114"/>
        <xdr:cNvSpPr/>
      </xdr:nvSpPr>
      <xdr:spPr>
        <a:xfrm rot="5400000">
          <a:off x="7353000" y="47628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162720</xdr:colOff>
      <xdr:row>0</xdr:row>
      <xdr:rowOff>171360</xdr:rowOff>
    </xdr:from>
    <xdr:to>
      <xdr:col>11</xdr:col>
      <xdr:colOff>209520</xdr:colOff>
      <xdr:row>1</xdr:row>
      <xdr:rowOff>27720</xdr:rowOff>
    </xdr:to>
    <xdr:sp>
      <xdr:nvSpPr>
        <xdr:cNvPr id="100" name="Flowchart: Connector 116"/>
        <xdr:cNvSpPr/>
      </xdr:nvSpPr>
      <xdr:spPr>
        <a:xfrm rot="5400000">
          <a:off x="8006760" y="17136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162720</xdr:colOff>
      <xdr:row>1</xdr:row>
      <xdr:rowOff>133200</xdr:rowOff>
    </xdr:from>
    <xdr:to>
      <xdr:col>11</xdr:col>
      <xdr:colOff>209520</xdr:colOff>
      <xdr:row>1</xdr:row>
      <xdr:rowOff>180000</xdr:rowOff>
    </xdr:to>
    <xdr:sp>
      <xdr:nvSpPr>
        <xdr:cNvPr id="101" name="Flowchart: Connector 117"/>
        <xdr:cNvSpPr/>
      </xdr:nvSpPr>
      <xdr:spPr>
        <a:xfrm rot="5400000">
          <a:off x="8006760" y="32364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162720</xdr:colOff>
      <xdr:row>2</xdr:row>
      <xdr:rowOff>95400</xdr:rowOff>
    </xdr:from>
    <xdr:to>
      <xdr:col>11</xdr:col>
      <xdr:colOff>209520</xdr:colOff>
      <xdr:row>2</xdr:row>
      <xdr:rowOff>142200</xdr:rowOff>
    </xdr:to>
    <xdr:sp>
      <xdr:nvSpPr>
        <xdr:cNvPr id="102" name="Flowchart: Connector 118"/>
        <xdr:cNvSpPr/>
      </xdr:nvSpPr>
      <xdr:spPr>
        <a:xfrm rot="5400000">
          <a:off x="8006760" y="476280"/>
          <a:ext cx="46800" cy="46800"/>
        </a:xfrm>
        <a:prstGeom prst="flowChartConnector">
          <a:avLst/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33120" bIns="3312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Calibri"/>
            </a:rPr>
            <a:t>D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295200</xdr:colOff>
      <xdr:row>3</xdr:row>
      <xdr:rowOff>76320</xdr:rowOff>
    </xdr:from>
    <xdr:to>
      <xdr:col>15</xdr:col>
      <xdr:colOff>599400</xdr:colOff>
      <xdr:row>15</xdr:row>
      <xdr:rowOff>84960</xdr:rowOff>
    </xdr:to>
    <xdr:graphicFrame>
      <xdr:nvGraphicFramePr>
        <xdr:cNvPr id="103" name="Chart 1"/>
        <xdr:cNvGraphicFramePr/>
      </xdr:nvGraphicFramePr>
      <xdr:xfrm>
        <a:off x="6543720" y="648000"/>
        <a:ext cx="5196240" cy="22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58" createdVersion="3">
  <cacheSource type="worksheet">
    <worksheetSource ref="A1:P1259" sheet="StoreData"/>
  </cacheSource>
  <cacheFields count="19">
    <cacheField name="ID" numFmtId="0">
      <sharedItems containsSemiMixedTypes="0" containsString="0" containsNumber="1" containsInteger="1" minValue="88065565355" maxValue="88065566612" count="1258">
        <n v="88065565355"/>
        <n v="88065565356"/>
        <n v="88065565357"/>
        <n v="88065565358"/>
        <n v="88065565359"/>
        <n v="88065565360"/>
        <n v="88065565361"/>
        <n v="88065565362"/>
        <n v="88065565363"/>
        <n v="88065565364"/>
        <n v="88065565365"/>
        <n v="88065565366"/>
        <n v="88065565367"/>
        <n v="88065565368"/>
        <n v="88065565369"/>
        <n v="88065565370"/>
        <n v="88065565371"/>
        <n v="88065565372"/>
        <n v="88065565373"/>
        <n v="88065565374"/>
        <n v="88065565375"/>
        <n v="88065565376"/>
        <n v="88065565377"/>
        <n v="88065565378"/>
        <n v="88065565379"/>
        <n v="88065565380"/>
        <n v="88065565381"/>
        <n v="88065565382"/>
        <n v="88065565383"/>
        <n v="88065565384"/>
        <n v="88065565385"/>
        <n v="88065565386"/>
        <n v="88065565387"/>
        <n v="88065565388"/>
        <n v="88065565389"/>
        <n v="88065565390"/>
        <n v="88065565391"/>
        <n v="88065565392"/>
        <n v="88065565393"/>
        <n v="88065565394"/>
        <n v="88065565395"/>
        <n v="88065565396"/>
        <n v="88065565397"/>
        <n v="88065565398"/>
        <n v="88065565399"/>
        <n v="88065565400"/>
        <n v="88065565401"/>
        <n v="88065565402"/>
        <n v="88065565403"/>
        <n v="88065565404"/>
        <n v="88065565405"/>
        <n v="88065565406"/>
        <n v="88065565407"/>
        <n v="88065565408"/>
        <n v="88065565409"/>
        <n v="88065565410"/>
        <n v="88065565411"/>
        <n v="88065565412"/>
        <n v="88065565413"/>
        <n v="88065565414"/>
        <n v="88065565415"/>
        <n v="88065565416"/>
        <n v="88065565417"/>
        <n v="88065565418"/>
        <n v="88065565419"/>
        <n v="88065565420"/>
        <n v="88065565421"/>
        <n v="88065565422"/>
        <n v="88065565423"/>
        <n v="88065565424"/>
        <n v="88065565425"/>
        <n v="88065565426"/>
        <n v="88065565427"/>
        <n v="88065565428"/>
        <n v="88065565429"/>
        <n v="88065565430"/>
        <n v="88065565431"/>
        <n v="88065565432"/>
        <n v="88065565433"/>
        <n v="88065565434"/>
        <n v="88065565435"/>
        <n v="88065565436"/>
        <n v="88065565437"/>
        <n v="88065565438"/>
        <n v="88065565439"/>
        <n v="88065565440"/>
        <n v="88065565441"/>
        <n v="88065565442"/>
        <n v="88065565443"/>
        <n v="88065565444"/>
        <n v="88065565445"/>
        <n v="88065565446"/>
        <n v="88065565447"/>
        <n v="88065565448"/>
        <n v="88065565449"/>
        <n v="88065565450"/>
        <n v="88065565451"/>
        <n v="88065565452"/>
        <n v="88065565453"/>
        <n v="88065565454"/>
        <n v="88065565455"/>
        <n v="88065565456"/>
        <n v="88065565457"/>
        <n v="88065565458"/>
        <n v="88065565459"/>
        <n v="88065565460"/>
        <n v="88065565461"/>
        <n v="88065565462"/>
        <n v="88065565463"/>
        <n v="88065565464"/>
        <n v="88065565465"/>
        <n v="88065565466"/>
        <n v="88065565467"/>
        <n v="88065565468"/>
        <n v="88065565469"/>
        <n v="88065565470"/>
        <n v="88065565471"/>
        <n v="88065565472"/>
        <n v="88065565473"/>
        <n v="88065565474"/>
        <n v="88065565475"/>
        <n v="88065565476"/>
        <n v="88065565477"/>
        <n v="88065565478"/>
        <n v="88065565479"/>
        <n v="88065565480"/>
        <n v="88065565481"/>
        <n v="88065565482"/>
        <n v="88065565483"/>
        <n v="88065565484"/>
        <n v="88065565485"/>
        <n v="88065565486"/>
        <n v="88065565487"/>
        <n v="88065565488"/>
        <n v="88065565489"/>
        <n v="88065565490"/>
        <n v="88065565491"/>
        <n v="88065565492"/>
        <n v="88065565493"/>
        <n v="88065565494"/>
        <n v="88065565495"/>
        <n v="88065565496"/>
        <n v="88065565497"/>
        <n v="88065565498"/>
        <n v="88065565499"/>
        <n v="88065565500"/>
        <n v="88065565501"/>
        <n v="88065565502"/>
        <n v="88065565503"/>
        <n v="88065565504"/>
        <n v="88065565505"/>
        <n v="88065565506"/>
        <n v="88065565507"/>
        <n v="88065565508"/>
        <n v="88065565509"/>
        <n v="88065565510"/>
        <n v="88065565511"/>
        <n v="88065565512"/>
        <n v="88065565513"/>
        <n v="88065565514"/>
        <n v="88065565515"/>
        <n v="88065565516"/>
        <n v="88065565517"/>
        <n v="88065565518"/>
        <n v="88065565519"/>
        <n v="88065565520"/>
        <n v="88065565521"/>
        <n v="88065565522"/>
        <n v="88065565523"/>
        <n v="88065565524"/>
        <n v="88065565525"/>
        <n v="88065565526"/>
        <n v="88065565527"/>
        <n v="88065565528"/>
        <n v="88065565529"/>
        <n v="88065565530"/>
        <n v="88065565531"/>
        <n v="88065565532"/>
        <n v="88065565533"/>
        <n v="88065565534"/>
        <n v="88065565535"/>
        <n v="88065565536"/>
        <n v="88065565537"/>
        <n v="88065565538"/>
        <n v="88065565539"/>
        <n v="88065565540"/>
        <n v="88065565541"/>
        <n v="88065565542"/>
        <n v="88065565543"/>
        <n v="88065565544"/>
        <n v="88065565545"/>
        <n v="88065565546"/>
        <n v="88065565547"/>
        <n v="88065565548"/>
        <n v="88065565549"/>
        <n v="88065565550"/>
        <n v="88065565551"/>
        <n v="88065565552"/>
        <n v="88065565553"/>
        <n v="88065565554"/>
        <n v="88065565555"/>
        <n v="88065565556"/>
        <n v="88065565557"/>
        <n v="88065565558"/>
        <n v="88065565559"/>
        <n v="88065565560"/>
        <n v="88065565561"/>
        <n v="88065565562"/>
        <n v="88065565563"/>
        <n v="88065565564"/>
        <n v="88065565565"/>
        <n v="88065565566"/>
        <n v="88065565567"/>
        <n v="88065565568"/>
        <n v="88065565569"/>
        <n v="88065565570"/>
        <n v="88065565571"/>
        <n v="88065565572"/>
        <n v="88065565573"/>
        <n v="88065565574"/>
        <n v="88065565575"/>
        <n v="88065565576"/>
        <n v="88065565577"/>
        <n v="88065565578"/>
        <n v="88065565579"/>
        <n v="88065565580"/>
        <n v="88065565581"/>
        <n v="88065565582"/>
        <n v="88065565583"/>
        <n v="88065565584"/>
        <n v="88065565585"/>
        <n v="88065565586"/>
        <n v="88065565587"/>
        <n v="88065565588"/>
        <n v="88065565589"/>
        <n v="88065565590"/>
        <n v="88065565591"/>
        <n v="88065565592"/>
        <n v="88065565593"/>
        <n v="88065565594"/>
        <n v="88065565595"/>
        <n v="88065565596"/>
        <n v="88065565597"/>
        <n v="88065565598"/>
        <n v="88065565599"/>
        <n v="88065565600"/>
        <n v="88065565601"/>
        <n v="88065565602"/>
        <n v="88065565603"/>
        <n v="88065565604"/>
        <n v="88065565605"/>
        <n v="88065565606"/>
        <n v="88065565607"/>
        <n v="88065565608"/>
        <n v="88065565609"/>
        <n v="88065565610"/>
        <n v="88065565611"/>
        <n v="88065565612"/>
        <n v="88065565613"/>
        <n v="88065565614"/>
        <n v="88065565615"/>
        <n v="88065565616"/>
        <n v="88065565617"/>
        <n v="88065565618"/>
        <n v="88065565619"/>
        <n v="88065565620"/>
        <n v="88065565621"/>
        <n v="88065565622"/>
        <n v="88065565623"/>
        <n v="88065565624"/>
        <n v="88065565625"/>
        <n v="88065565626"/>
        <n v="88065565627"/>
        <n v="88065565628"/>
        <n v="88065565629"/>
        <n v="88065565630"/>
        <n v="88065565631"/>
        <n v="88065565632"/>
        <n v="88065565633"/>
        <n v="88065565634"/>
        <n v="88065565635"/>
        <n v="88065565636"/>
        <n v="88065565637"/>
        <n v="88065565638"/>
        <n v="88065565639"/>
        <n v="88065565640"/>
        <n v="88065565641"/>
        <n v="88065565642"/>
        <n v="88065565643"/>
        <n v="88065565644"/>
        <n v="88065565645"/>
        <n v="88065565646"/>
        <n v="88065565647"/>
        <n v="88065565648"/>
        <n v="88065565649"/>
        <n v="88065565650"/>
        <n v="88065565651"/>
        <n v="88065565652"/>
        <n v="88065565653"/>
        <n v="88065565654"/>
        <n v="88065565655"/>
        <n v="88065565656"/>
        <n v="88065565657"/>
        <n v="88065565658"/>
        <n v="88065565659"/>
        <n v="88065565660"/>
        <n v="88065565661"/>
        <n v="88065565662"/>
        <n v="88065565663"/>
        <n v="88065565664"/>
        <n v="88065565665"/>
        <n v="88065565666"/>
        <n v="88065565667"/>
        <n v="88065565668"/>
        <n v="88065565669"/>
        <n v="88065565670"/>
        <n v="88065565671"/>
        <n v="88065565672"/>
        <n v="88065565673"/>
        <n v="88065565674"/>
        <n v="88065565675"/>
        <n v="88065565676"/>
        <n v="88065565677"/>
        <n v="88065565678"/>
        <n v="88065565679"/>
        <n v="88065565680"/>
        <n v="88065565681"/>
        <n v="88065565682"/>
        <n v="88065565683"/>
        <n v="88065565684"/>
        <n v="88065565685"/>
        <n v="88065565686"/>
        <n v="88065565687"/>
        <n v="88065565688"/>
        <n v="88065565689"/>
        <n v="88065565690"/>
        <n v="88065565691"/>
        <n v="88065565692"/>
        <n v="88065565693"/>
        <n v="88065565694"/>
        <n v="88065565695"/>
        <n v="88065565696"/>
        <n v="88065565697"/>
        <n v="88065565698"/>
        <n v="88065565699"/>
        <n v="88065565700"/>
        <n v="88065565701"/>
        <n v="88065565702"/>
        <n v="88065565703"/>
        <n v="88065565704"/>
        <n v="88065565705"/>
        <n v="88065565706"/>
        <n v="88065565707"/>
        <n v="88065565708"/>
        <n v="88065565709"/>
        <n v="88065565710"/>
        <n v="88065565711"/>
        <n v="88065565712"/>
        <n v="88065565713"/>
        <n v="88065565714"/>
        <n v="88065565715"/>
        <n v="88065565716"/>
        <n v="88065565717"/>
        <n v="88065565718"/>
        <n v="88065565719"/>
        <n v="88065565720"/>
        <n v="88065565721"/>
        <n v="88065565722"/>
        <n v="88065565723"/>
        <n v="88065565724"/>
        <n v="88065565725"/>
        <n v="88065565726"/>
        <n v="88065565727"/>
        <n v="88065565728"/>
        <n v="88065565729"/>
        <n v="88065565730"/>
        <n v="88065565731"/>
        <n v="88065565732"/>
        <n v="88065565733"/>
        <n v="88065565734"/>
        <n v="88065565735"/>
        <n v="88065565736"/>
        <n v="88065565737"/>
        <n v="88065565738"/>
        <n v="88065565739"/>
        <n v="88065565740"/>
        <n v="88065565741"/>
        <n v="88065565742"/>
        <n v="88065565743"/>
        <n v="88065565744"/>
        <n v="88065565745"/>
        <n v="88065565746"/>
        <n v="88065565747"/>
        <n v="88065565748"/>
        <n v="88065565749"/>
        <n v="88065565750"/>
        <n v="88065565751"/>
        <n v="88065565752"/>
        <n v="88065565753"/>
        <n v="88065565754"/>
        <n v="88065565755"/>
        <n v="88065565756"/>
        <n v="88065565757"/>
        <n v="88065565758"/>
        <n v="88065565759"/>
        <n v="88065565760"/>
        <n v="88065565761"/>
        <n v="88065565762"/>
        <n v="88065565763"/>
        <n v="88065565764"/>
        <n v="88065565765"/>
        <n v="88065565766"/>
        <n v="88065565767"/>
        <n v="88065565768"/>
        <n v="88065565769"/>
        <n v="88065565770"/>
        <n v="88065565771"/>
        <n v="88065565772"/>
        <n v="88065565773"/>
        <n v="88065565774"/>
        <n v="88065565775"/>
        <n v="88065565776"/>
        <n v="88065565777"/>
        <n v="88065565778"/>
        <n v="88065565779"/>
        <n v="88065565780"/>
        <n v="88065565781"/>
        <n v="88065565782"/>
        <n v="88065565783"/>
        <n v="88065565784"/>
        <n v="88065565785"/>
        <n v="88065565786"/>
        <n v="88065565787"/>
        <n v="88065565788"/>
        <n v="88065565789"/>
        <n v="88065565790"/>
        <n v="88065565791"/>
        <n v="88065565792"/>
        <n v="88065565793"/>
        <n v="88065565794"/>
        <n v="88065565795"/>
        <n v="88065565796"/>
        <n v="88065565797"/>
        <n v="88065565798"/>
        <n v="88065565799"/>
        <n v="88065565800"/>
        <n v="88065565801"/>
        <n v="88065565802"/>
        <n v="88065565803"/>
        <n v="88065565804"/>
        <n v="88065565805"/>
        <n v="88065565806"/>
        <n v="88065565807"/>
        <n v="88065565808"/>
        <n v="88065565809"/>
        <n v="88065565810"/>
        <n v="88065565811"/>
        <n v="88065565812"/>
        <n v="88065565813"/>
        <n v="88065565814"/>
        <n v="88065565815"/>
        <n v="88065565816"/>
        <n v="88065565817"/>
        <n v="88065565818"/>
        <n v="88065565819"/>
        <n v="88065565820"/>
        <n v="88065565821"/>
        <n v="88065565822"/>
        <n v="88065565823"/>
        <n v="88065565824"/>
        <n v="88065565825"/>
        <n v="88065565826"/>
        <n v="88065565827"/>
        <n v="88065565828"/>
        <n v="88065565829"/>
        <n v="88065565830"/>
        <n v="88065565831"/>
        <n v="88065565832"/>
        <n v="88065565833"/>
        <n v="88065565834"/>
        <n v="88065565835"/>
        <n v="88065565836"/>
        <n v="88065565837"/>
        <n v="88065565838"/>
        <n v="88065565839"/>
        <n v="88065565840"/>
        <n v="88065565841"/>
        <n v="88065565842"/>
        <n v="88065565843"/>
        <n v="88065565844"/>
        <n v="88065565845"/>
        <n v="88065565846"/>
        <n v="88065565847"/>
        <n v="88065565848"/>
        <n v="88065565849"/>
        <n v="88065565850"/>
        <n v="88065565851"/>
        <n v="88065565852"/>
        <n v="88065565853"/>
        <n v="88065565854"/>
        <n v="88065565855"/>
        <n v="88065565856"/>
        <n v="88065565857"/>
        <n v="88065565858"/>
        <n v="88065565859"/>
        <n v="88065565860"/>
        <n v="88065565861"/>
        <n v="88065565862"/>
        <n v="88065565863"/>
        <n v="88065565864"/>
        <n v="88065565865"/>
        <n v="88065565866"/>
        <n v="88065565867"/>
        <n v="88065565868"/>
        <n v="88065565869"/>
        <n v="88065565870"/>
        <n v="88065565871"/>
        <n v="88065565872"/>
        <n v="88065565873"/>
        <n v="88065565874"/>
        <n v="88065565875"/>
        <n v="88065565876"/>
        <n v="88065565877"/>
        <n v="88065565878"/>
        <n v="88065565879"/>
        <n v="88065565880"/>
        <n v="88065565881"/>
        <n v="88065565882"/>
        <n v="88065565883"/>
        <n v="88065565884"/>
        <n v="88065565885"/>
        <n v="88065565886"/>
        <n v="88065565887"/>
        <n v="88065565888"/>
        <n v="88065565889"/>
        <n v="88065565890"/>
        <n v="88065565891"/>
        <n v="88065565892"/>
        <n v="88065565893"/>
        <n v="88065565894"/>
        <n v="88065565895"/>
        <n v="88065565896"/>
        <n v="88065565897"/>
        <n v="88065565898"/>
        <n v="88065565899"/>
        <n v="88065565900"/>
        <n v="88065565901"/>
        <n v="88065565902"/>
        <n v="88065565903"/>
        <n v="88065565904"/>
        <n v="88065565905"/>
        <n v="88065565906"/>
        <n v="88065565907"/>
        <n v="88065565908"/>
        <n v="88065565909"/>
        <n v="88065565910"/>
        <n v="88065565911"/>
        <n v="88065565912"/>
        <n v="88065565913"/>
        <n v="88065565914"/>
        <n v="88065565915"/>
        <n v="88065565916"/>
        <n v="88065565917"/>
        <n v="88065565918"/>
        <n v="88065565919"/>
        <n v="88065565920"/>
        <n v="88065565921"/>
        <n v="88065565922"/>
        <n v="88065565923"/>
        <n v="88065565924"/>
        <n v="88065565925"/>
        <n v="88065565926"/>
        <n v="88065565927"/>
        <n v="88065565928"/>
        <n v="88065565929"/>
        <n v="88065565930"/>
        <n v="88065565931"/>
        <n v="88065565932"/>
        <n v="88065565933"/>
        <n v="88065565934"/>
        <n v="88065565935"/>
        <n v="88065565936"/>
        <n v="88065565937"/>
        <n v="88065565938"/>
        <n v="88065565939"/>
        <n v="88065565940"/>
        <n v="88065565941"/>
        <n v="88065565942"/>
        <n v="88065565943"/>
        <n v="88065565944"/>
        <n v="88065565945"/>
        <n v="88065565946"/>
        <n v="88065565947"/>
        <n v="88065565948"/>
        <n v="88065565949"/>
        <n v="88065565950"/>
        <n v="88065565951"/>
        <n v="88065565952"/>
        <n v="88065565953"/>
        <n v="88065565954"/>
        <n v="88065565955"/>
        <n v="88065565956"/>
        <n v="88065565957"/>
        <n v="88065565958"/>
        <n v="88065565959"/>
        <n v="88065565960"/>
        <n v="88065565961"/>
        <n v="88065565962"/>
        <n v="88065565963"/>
        <n v="88065565964"/>
        <n v="88065565965"/>
        <n v="88065565966"/>
        <n v="88065565967"/>
        <n v="88065565968"/>
        <n v="88065565969"/>
        <n v="88065565970"/>
        <n v="88065565971"/>
        <n v="88065565972"/>
        <n v="88065565973"/>
        <n v="88065565974"/>
        <n v="88065565975"/>
        <n v="88065565976"/>
        <n v="88065565977"/>
        <n v="88065565978"/>
        <n v="88065565979"/>
        <n v="88065565980"/>
        <n v="88065565981"/>
        <n v="88065565982"/>
        <n v="88065565983"/>
        <n v="88065565984"/>
        <n v="88065565985"/>
        <n v="88065565986"/>
        <n v="88065565987"/>
        <n v="88065565988"/>
        <n v="88065565989"/>
        <n v="88065565990"/>
        <n v="88065565991"/>
        <n v="88065565992"/>
        <n v="88065565993"/>
        <n v="88065565994"/>
        <n v="88065565995"/>
        <n v="88065565996"/>
        <n v="88065565997"/>
        <n v="88065565998"/>
        <n v="88065565999"/>
        <n v="88065566000"/>
        <n v="88065566001"/>
        <n v="88065566002"/>
        <n v="88065566003"/>
        <n v="88065566004"/>
        <n v="88065566005"/>
        <n v="88065566006"/>
        <n v="88065566007"/>
        <n v="88065566008"/>
        <n v="88065566009"/>
        <n v="88065566010"/>
        <n v="88065566011"/>
        <n v="88065566012"/>
        <n v="88065566013"/>
        <n v="88065566014"/>
        <n v="88065566015"/>
        <n v="88065566016"/>
        <n v="88065566017"/>
        <n v="88065566018"/>
        <n v="88065566019"/>
        <n v="88065566020"/>
        <n v="88065566021"/>
        <n v="88065566022"/>
        <n v="88065566023"/>
        <n v="88065566024"/>
        <n v="88065566025"/>
        <n v="88065566026"/>
        <n v="88065566027"/>
        <n v="88065566028"/>
        <n v="88065566029"/>
        <n v="88065566030"/>
        <n v="88065566031"/>
        <n v="88065566032"/>
        <n v="88065566033"/>
        <n v="88065566034"/>
        <n v="88065566035"/>
        <n v="88065566036"/>
        <n v="88065566037"/>
        <n v="88065566038"/>
        <n v="88065566039"/>
        <n v="88065566040"/>
        <n v="88065566041"/>
        <n v="88065566042"/>
        <n v="88065566043"/>
        <n v="88065566044"/>
        <n v="88065566045"/>
        <n v="88065566046"/>
        <n v="88065566047"/>
        <n v="88065566048"/>
        <n v="88065566049"/>
        <n v="88065566050"/>
        <n v="88065566051"/>
        <n v="88065566052"/>
        <n v="88065566053"/>
        <n v="88065566054"/>
        <n v="88065566055"/>
        <n v="88065566056"/>
        <n v="88065566057"/>
        <n v="88065566058"/>
        <n v="88065566059"/>
        <n v="88065566060"/>
        <n v="88065566061"/>
        <n v="88065566062"/>
        <n v="88065566063"/>
        <n v="88065566064"/>
        <n v="88065566065"/>
        <n v="88065566066"/>
        <n v="88065566067"/>
        <n v="88065566068"/>
        <n v="88065566069"/>
        <n v="88065566070"/>
        <n v="88065566071"/>
        <n v="88065566072"/>
        <n v="88065566073"/>
        <n v="88065566074"/>
        <n v="88065566075"/>
        <n v="88065566076"/>
        <n v="88065566077"/>
        <n v="88065566078"/>
        <n v="88065566079"/>
        <n v="88065566080"/>
        <n v="88065566081"/>
        <n v="88065566082"/>
        <n v="88065566083"/>
        <n v="88065566084"/>
        <n v="88065566085"/>
        <n v="88065566086"/>
        <n v="88065566087"/>
        <n v="88065566088"/>
        <n v="88065566089"/>
        <n v="88065566090"/>
        <n v="88065566091"/>
        <n v="88065566092"/>
        <n v="88065566093"/>
        <n v="88065566094"/>
        <n v="88065566095"/>
        <n v="88065566096"/>
        <n v="88065566097"/>
        <n v="88065566098"/>
        <n v="88065566099"/>
        <n v="88065566100"/>
        <n v="88065566101"/>
        <n v="88065566102"/>
        <n v="88065566103"/>
        <n v="88065566104"/>
        <n v="88065566105"/>
        <n v="88065566106"/>
        <n v="88065566107"/>
        <n v="88065566108"/>
        <n v="88065566109"/>
        <n v="88065566110"/>
        <n v="88065566111"/>
        <n v="88065566112"/>
        <n v="88065566113"/>
        <n v="88065566114"/>
        <n v="88065566115"/>
        <n v="88065566116"/>
        <n v="88065566117"/>
        <n v="88065566118"/>
        <n v="88065566119"/>
        <n v="88065566120"/>
        <n v="88065566121"/>
        <n v="88065566122"/>
        <n v="88065566123"/>
        <n v="88065566124"/>
        <n v="88065566125"/>
        <n v="88065566126"/>
        <n v="88065566127"/>
        <n v="88065566128"/>
        <n v="88065566129"/>
        <n v="88065566130"/>
        <n v="88065566131"/>
        <n v="88065566132"/>
        <n v="88065566133"/>
        <n v="88065566134"/>
        <n v="88065566135"/>
        <n v="88065566136"/>
        <n v="88065566137"/>
        <n v="88065566138"/>
        <n v="88065566139"/>
        <n v="88065566140"/>
        <n v="88065566141"/>
        <n v="88065566142"/>
        <n v="88065566143"/>
        <n v="88065566144"/>
        <n v="88065566145"/>
        <n v="88065566146"/>
        <n v="88065566147"/>
        <n v="88065566148"/>
        <n v="88065566149"/>
        <n v="88065566150"/>
        <n v="88065566151"/>
        <n v="88065566152"/>
        <n v="88065566153"/>
        <n v="88065566154"/>
        <n v="88065566155"/>
        <n v="88065566156"/>
        <n v="88065566157"/>
        <n v="88065566158"/>
        <n v="88065566159"/>
        <n v="88065566160"/>
        <n v="88065566161"/>
        <n v="88065566162"/>
        <n v="88065566163"/>
        <n v="88065566164"/>
        <n v="88065566165"/>
        <n v="88065566166"/>
        <n v="88065566167"/>
        <n v="88065566168"/>
        <n v="88065566169"/>
        <n v="88065566170"/>
        <n v="88065566171"/>
        <n v="88065566172"/>
        <n v="88065566173"/>
        <n v="88065566174"/>
        <n v="88065566175"/>
        <n v="88065566176"/>
        <n v="88065566177"/>
        <n v="88065566178"/>
        <n v="88065566179"/>
        <n v="88065566180"/>
        <n v="88065566181"/>
        <n v="88065566182"/>
        <n v="88065566183"/>
        <n v="88065566184"/>
        <n v="88065566185"/>
        <n v="88065566186"/>
        <n v="88065566187"/>
        <n v="88065566188"/>
        <n v="88065566189"/>
        <n v="88065566190"/>
        <n v="88065566191"/>
        <n v="88065566192"/>
        <n v="88065566193"/>
        <n v="88065566194"/>
        <n v="88065566195"/>
        <n v="88065566196"/>
        <n v="88065566197"/>
        <n v="88065566198"/>
        <n v="88065566199"/>
        <n v="88065566200"/>
        <n v="88065566201"/>
        <n v="88065566202"/>
        <n v="88065566203"/>
        <n v="88065566204"/>
        <n v="88065566205"/>
        <n v="88065566206"/>
        <n v="88065566207"/>
        <n v="88065566208"/>
        <n v="88065566209"/>
        <n v="88065566210"/>
        <n v="88065566211"/>
        <n v="88065566212"/>
        <n v="88065566213"/>
        <n v="88065566214"/>
        <n v="88065566215"/>
        <n v="88065566216"/>
        <n v="88065566217"/>
        <n v="88065566218"/>
        <n v="88065566219"/>
        <n v="88065566220"/>
        <n v="88065566221"/>
        <n v="88065566222"/>
        <n v="88065566223"/>
        <n v="88065566224"/>
        <n v="88065566225"/>
        <n v="88065566226"/>
        <n v="88065566227"/>
        <n v="88065566228"/>
        <n v="88065566229"/>
        <n v="88065566230"/>
        <n v="88065566231"/>
        <n v="88065566232"/>
        <n v="88065566233"/>
        <n v="88065566234"/>
        <n v="88065566235"/>
        <n v="88065566236"/>
        <n v="88065566237"/>
        <n v="88065566238"/>
        <n v="88065566239"/>
        <n v="88065566240"/>
        <n v="88065566241"/>
        <n v="88065566242"/>
        <n v="88065566243"/>
        <n v="88065566244"/>
        <n v="88065566245"/>
        <n v="88065566246"/>
        <n v="88065566247"/>
        <n v="88065566248"/>
        <n v="88065566249"/>
        <n v="88065566250"/>
        <n v="88065566251"/>
        <n v="88065566252"/>
        <n v="88065566253"/>
        <n v="88065566254"/>
        <n v="88065566255"/>
        <n v="88065566256"/>
        <n v="88065566257"/>
        <n v="88065566258"/>
        <n v="88065566259"/>
        <n v="88065566260"/>
        <n v="88065566261"/>
        <n v="88065566262"/>
        <n v="88065566263"/>
        <n v="88065566264"/>
        <n v="88065566265"/>
        <n v="88065566266"/>
        <n v="88065566267"/>
        <n v="88065566268"/>
        <n v="88065566269"/>
        <n v="88065566270"/>
        <n v="88065566271"/>
        <n v="88065566272"/>
        <n v="88065566273"/>
        <n v="88065566274"/>
        <n v="88065566275"/>
        <n v="88065566276"/>
        <n v="88065566277"/>
        <n v="88065566278"/>
        <n v="88065566279"/>
        <n v="88065566280"/>
        <n v="88065566281"/>
        <n v="88065566282"/>
        <n v="88065566283"/>
        <n v="88065566284"/>
        <n v="88065566285"/>
        <n v="88065566286"/>
        <n v="88065566287"/>
        <n v="88065566288"/>
        <n v="88065566289"/>
        <n v="88065566290"/>
        <n v="88065566291"/>
        <n v="88065566292"/>
        <n v="88065566293"/>
        <n v="88065566294"/>
        <n v="88065566295"/>
        <n v="88065566296"/>
        <n v="88065566297"/>
        <n v="88065566298"/>
        <n v="88065566299"/>
        <n v="88065566300"/>
        <n v="88065566301"/>
        <n v="88065566302"/>
        <n v="88065566303"/>
        <n v="88065566304"/>
        <n v="88065566305"/>
        <n v="88065566306"/>
        <n v="88065566307"/>
        <n v="88065566308"/>
        <n v="88065566309"/>
        <n v="88065566310"/>
        <n v="88065566311"/>
        <n v="88065566312"/>
        <n v="88065566313"/>
        <n v="88065566314"/>
        <n v="88065566315"/>
        <n v="88065566316"/>
        <n v="88065566317"/>
        <n v="88065566318"/>
        <n v="88065566319"/>
        <n v="88065566320"/>
        <n v="88065566321"/>
        <n v="88065566322"/>
        <n v="88065566323"/>
        <n v="88065566324"/>
        <n v="88065566325"/>
        <n v="88065566326"/>
        <n v="88065566327"/>
        <n v="88065566328"/>
        <n v="88065566329"/>
        <n v="88065566330"/>
        <n v="88065566331"/>
        <n v="88065566332"/>
        <n v="88065566333"/>
        <n v="88065566334"/>
        <n v="88065566335"/>
        <n v="88065566336"/>
        <n v="88065566337"/>
        <n v="88065566338"/>
        <n v="88065566339"/>
        <n v="88065566340"/>
        <n v="88065566341"/>
        <n v="88065566342"/>
        <n v="88065566343"/>
        <n v="88065566344"/>
        <n v="88065566345"/>
        <n v="88065566346"/>
        <n v="88065566347"/>
        <n v="88065566348"/>
        <n v="88065566349"/>
        <n v="88065566350"/>
        <n v="88065566351"/>
        <n v="88065566352"/>
        <n v="88065566353"/>
        <n v="88065566354"/>
        <n v="88065566355"/>
        <n v="88065566356"/>
        <n v="88065566357"/>
        <n v="88065566358"/>
        <n v="88065566359"/>
        <n v="88065566360"/>
        <n v="88065566361"/>
        <n v="88065566362"/>
        <n v="88065566363"/>
        <n v="88065566364"/>
        <n v="88065566365"/>
        <n v="88065566366"/>
        <n v="88065566367"/>
        <n v="88065566368"/>
        <n v="88065566369"/>
        <n v="88065566370"/>
        <n v="88065566371"/>
        <n v="88065566372"/>
        <n v="88065566373"/>
        <n v="88065566374"/>
        <n v="88065566375"/>
        <n v="88065566376"/>
        <n v="88065566377"/>
        <n v="88065566378"/>
        <n v="88065566379"/>
        <n v="88065566380"/>
        <n v="88065566381"/>
        <n v="88065566382"/>
        <n v="88065566383"/>
        <n v="88065566384"/>
        <n v="88065566385"/>
        <n v="88065566386"/>
        <n v="88065566387"/>
        <n v="88065566388"/>
        <n v="88065566389"/>
        <n v="88065566390"/>
        <n v="88065566391"/>
        <n v="88065566392"/>
        <n v="88065566393"/>
        <n v="88065566394"/>
        <n v="88065566395"/>
        <n v="88065566396"/>
        <n v="88065566397"/>
        <n v="88065566398"/>
        <n v="88065566399"/>
        <n v="88065566400"/>
        <n v="88065566401"/>
        <n v="88065566402"/>
        <n v="88065566403"/>
        <n v="88065566404"/>
        <n v="88065566405"/>
        <n v="88065566406"/>
        <n v="88065566407"/>
        <n v="88065566408"/>
        <n v="88065566409"/>
        <n v="88065566410"/>
        <n v="88065566411"/>
        <n v="88065566412"/>
        <n v="88065566413"/>
        <n v="88065566414"/>
        <n v="88065566415"/>
        <n v="88065566416"/>
        <n v="88065566417"/>
        <n v="88065566418"/>
        <n v="88065566419"/>
        <n v="88065566420"/>
        <n v="88065566421"/>
        <n v="88065566422"/>
        <n v="88065566423"/>
        <n v="88065566424"/>
        <n v="88065566425"/>
        <n v="88065566426"/>
        <n v="88065566427"/>
        <n v="88065566428"/>
        <n v="88065566429"/>
        <n v="88065566430"/>
        <n v="88065566431"/>
        <n v="88065566432"/>
        <n v="88065566433"/>
        <n v="88065566434"/>
        <n v="88065566435"/>
        <n v="88065566436"/>
        <n v="88065566437"/>
        <n v="88065566438"/>
        <n v="88065566439"/>
        <n v="88065566440"/>
        <n v="88065566441"/>
        <n v="88065566442"/>
        <n v="88065566443"/>
        <n v="88065566444"/>
        <n v="88065566445"/>
        <n v="88065566446"/>
        <n v="88065566447"/>
        <n v="88065566448"/>
        <n v="88065566449"/>
        <n v="88065566450"/>
        <n v="88065566451"/>
        <n v="88065566452"/>
        <n v="88065566453"/>
        <n v="88065566454"/>
        <n v="88065566455"/>
        <n v="88065566456"/>
        <n v="88065566457"/>
        <n v="88065566458"/>
        <n v="88065566459"/>
        <n v="88065566460"/>
        <n v="88065566461"/>
        <n v="88065566462"/>
        <n v="88065566463"/>
        <n v="88065566464"/>
        <n v="88065566465"/>
        <n v="88065566466"/>
        <n v="88065566467"/>
        <n v="88065566468"/>
        <n v="88065566469"/>
        <n v="88065566470"/>
        <n v="88065566471"/>
        <n v="88065566472"/>
        <n v="88065566473"/>
        <n v="88065566474"/>
        <n v="88065566475"/>
        <n v="88065566476"/>
        <n v="88065566477"/>
        <n v="88065566478"/>
        <n v="88065566479"/>
        <n v="88065566480"/>
        <n v="88065566481"/>
        <n v="88065566482"/>
        <n v="88065566483"/>
        <n v="88065566484"/>
        <n v="88065566485"/>
        <n v="88065566486"/>
        <n v="88065566487"/>
        <n v="88065566488"/>
        <n v="88065566489"/>
        <n v="88065566490"/>
        <n v="88065566491"/>
        <n v="88065566492"/>
        <n v="88065566493"/>
        <n v="88065566494"/>
        <n v="88065566495"/>
        <n v="88065566496"/>
        <n v="88065566497"/>
        <n v="88065566498"/>
        <n v="88065566499"/>
        <n v="88065566500"/>
        <n v="88065566501"/>
        <n v="88065566502"/>
        <n v="88065566503"/>
        <n v="88065566504"/>
        <n v="88065566505"/>
        <n v="88065566506"/>
        <n v="88065566507"/>
        <n v="88065566508"/>
        <n v="88065566509"/>
        <n v="88065566510"/>
        <n v="88065566511"/>
        <n v="88065566512"/>
        <n v="88065566513"/>
        <n v="88065566514"/>
        <n v="88065566515"/>
        <n v="88065566516"/>
        <n v="88065566517"/>
        <n v="88065566518"/>
        <n v="88065566519"/>
        <n v="88065566520"/>
        <n v="88065566521"/>
        <n v="88065566522"/>
        <n v="88065566523"/>
        <n v="88065566524"/>
        <n v="88065566525"/>
        <n v="88065566526"/>
        <n v="88065566527"/>
        <n v="88065566528"/>
        <n v="88065566529"/>
        <n v="88065566530"/>
        <n v="88065566531"/>
        <n v="88065566532"/>
        <n v="88065566533"/>
        <n v="88065566534"/>
        <n v="88065566535"/>
        <n v="88065566536"/>
        <n v="88065566537"/>
        <n v="88065566538"/>
        <n v="88065566539"/>
        <n v="88065566540"/>
        <n v="88065566541"/>
        <n v="88065566542"/>
        <n v="88065566543"/>
        <n v="88065566544"/>
        <n v="88065566545"/>
        <n v="88065566546"/>
        <n v="88065566547"/>
        <n v="88065566548"/>
        <n v="88065566549"/>
        <n v="88065566550"/>
        <n v="88065566551"/>
        <n v="88065566552"/>
        <n v="88065566553"/>
        <n v="88065566554"/>
        <n v="88065566555"/>
        <n v="88065566556"/>
        <n v="88065566557"/>
        <n v="88065566558"/>
        <n v="88065566559"/>
        <n v="88065566560"/>
        <n v="88065566561"/>
        <n v="88065566562"/>
        <n v="88065566563"/>
        <n v="88065566564"/>
        <n v="88065566565"/>
        <n v="88065566566"/>
        <n v="88065566567"/>
        <n v="88065566568"/>
        <n v="88065566569"/>
        <n v="88065566570"/>
        <n v="88065566571"/>
        <n v="88065566572"/>
        <n v="88065566573"/>
        <n v="88065566574"/>
        <n v="88065566575"/>
        <n v="88065566576"/>
        <n v="88065566577"/>
        <n v="88065566578"/>
        <n v="88065566579"/>
        <n v="88065566580"/>
        <n v="88065566581"/>
        <n v="88065566582"/>
        <n v="88065566583"/>
        <n v="88065566584"/>
        <n v="88065566585"/>
        <n v="88065566586"/>
        <n v="88065566587"/>
        <n v="88065566588"/>
        <n v="88065566589"/>
        <n v="88065566590"/>
        <n v="88065566591"/>
        <n v="88065566592"/>
        <n v="88065566593"/>
        <n v="88065566594"/>
        <n v="88065566595"/>
        <n v="88065566596"/>
        <n v="88065566597"/>
        <n v="88065566598"/>
        <n v="88065566599"/>
        <n v="88065566600"/>
        <n v="88065566601"/>
        <n v="88065566602"/>
        <n v="88065566603"/>
        <n v="88065566604"/>
        <n v="88065566605"/>
        <n v="88065566606"/>
        <n v="88065566607"/>
        <n v="88065566608"/>
        <n v="88065566609"/>
        <n v="88065566610"/>
        <n v="88065566611"/>
        <n v="88065566612"/>
      </sharedItems>
    </cacheField>
    <cacheField name="Date" numFmtId="0">
      <sharedItems containsSemiMixedTypes="0" containsNonDate="0" containsDate="1" containsString="0" minDate="2019-01-01T00:00:00" maxDate="2020-12-07T00:00:00" count="68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</sharedItems>
      <fieldGroup base="1">
        <rangePr groupBy="days" startDate="2019-01-01T00:00:00" endDate="2020-12-08T00:00:00"/>
        <groupItems count="368">
          <s v="&lt;01/01/2019"/>
          <s v="Jan 01"/>
          <s v="Jan 02"/>
          <s v="Jan 03"/>
          <s v="Jan 04"/>
          <s v="Jan 05"/>
          <s v="Jan 06"/>
          <s v="Jan 07"/>
          <s v="Jan 08"/>
          <s v="Jan 09"/>
          <s v="Jan 10"/>
          <s v="Jan 11"/>
          <s v="Jan 12"/>
          <s v="Jan 13"/>
          <s v="Jan 14"/>
          <s v="Jan 15"/>
          <s v="Jan 16"/>
          <s v="Jan 17"/>
          <s v="Jan 18"/>
          <s v="Jan 19"/>
          <s v="Jan 20"/>
          <s v="Jan 21"/>
          <s v="Jan 22"/>
          <s v="Jan 23"/>
          <s v="Jan 24"/>
          <s v="Jan 25"/>
          <s v="Jan 26"/>
          <s v="Jan 27"/>
          <s v="Jan 28"/>
          <s v="Jan 29"/>
          <s v="Jan 30"/>
          <s v="Jan 31"/>
          <s v="Feb 01"/>
          <s v="Feb 02"/>
          <s v="Feb 03"/>
          <s v="Feb 04"/>
          <s v="Feb 05"/>
          <s v="Feb 06"/>
          <s v="Feb 07"/>
          <s v="Feb 08"/>
          <s v="Feb 09"/>
          <s v="Feb 10"/>
          <s v="Feb 11"/>
          <s v="Feb 12"/>
          <s v="Feb 13"/>
          <s v="Feb 14"/>
          <s v="Feb 15"/>
          <s v="Feb 16"/>
          <s v="Feb 17"/>
          <s v="Feb 18"/>
          <s v="Feb 19"/>
          <s v="Feb 20"/>
          <s v="Feb 21"/>
          <s v="Feb 22"/>
          <s v="Feb 23"/>
          <s v="Feb 24"/>
          <s v="Feb 25"/>
          <s v="Feb 26"/>
          <s v="Feb 27"/>
          <s v="Feb 28"/>
          <s v="Feb 29"/>
          <s v="Mar 01"/>
          <s v="Mar 02"/>
          <s v="Mar 03"/>
          <s v="Mar 04"/>
          <s v="Mar 05"/>
          <s v="Mar 06"/>
          <s v="Mar 07"/>
          <s v="Mar 08"/>
          <s v="Mar 09"/>
          <s v="Mar 10"/>
          <s v="Mar 11"/>
          <s v="Mar 12"/>
          <s v="Mar 13"/>
          <s v="Mar 14"/>
          <s v="Mar 15"/>
          <s v="Mar 16"/>
          <s v="Mar 17"/>
          <s v="Mar 18"/>
          <s v="Mar 19"/>
          <s v="Mar 20"/>
          <s v="Mar 21"/>
          <s v="Mar 22"/>
          <s v="Mar 23"/>
          <s v="Mar 24"/>
          <s v="Mar 25"/>
          <s v="Mar 26"/>
          <s v="Mar 27"/>
          <s v="Mar 28"/>
          <s v="Mar 29"/>
          <s v="Mar 30"/>
          <s v="Mar 31"/>
          <s v="Apr 01"/>
          <s v="Apr 02"/>
          <s v="Apr 03"/>
          <s v="Apr 04"/>
          <s v="Apr 05"/>
          <s v="Apr 06"/>
          <s v="Apr 07"/>
          <s v="Apr 08"/>
          <s v="Apr 09"/>
          <s v="Apr 10"/>
          <s v="Apr 11"/>
          <s v="Apr 12"/>
          <s v="Apr 13"/>
          <s v="Apr 14"/>
          <s v="Apr 15"/>
          <s v="Apr 16"/>
          <s v="Apr 17"/>
          <s v="Apr 18"/>
          <s v="Apr 19"/>
          <s v="Apr 20"/>
          <s v="Apr 21"/>
          <s v="Apr 22"/>
          <s v="Apr 23"/>
          <s v="Apr 24"/>
          <s v="Apr 25"/>
          <s v="Apr 26"/>
          <s v="Apr 27"/>
          <s v="Apr 28"/>
          <s v="Apr 29"/>
          <s v="Apr 30"/>
          <s v="May 01"/>
          <s v="May 02"/>
          <s v="May 03"/>
          <s v="May 04"/>
          <s v="May 05"/>
          <s v="May 06"/>
          <s v="May 07"/>
          <s v="May 08"/>
          <s v="May 09"/>
          <s v="May 10"/>
          <s v="May 11"/>
          <s v="May 12"/>
          <s v="May 13"/>
          <s v="May 14"/>
          <s v="May 15"/>
          <s v="May 16"/>
          <s v="May 17"/>
          <s v="May 18"/>
          <s v="May 19"/>
          <s v="May 20"/>
          <s v="May 21"/>
          <s v="May 22"/>
          <s v="May 23"/>
          <s v="May 24"/>
          <s v="May 25"/>
          <s v="May 26"/>
          <s v="May 27"/>
          <s v="May 28"/>
          <s v="May 29"/>
          <s v="May 30"/>
          <s v="May 31"/>
          <s v="Jun 01"/>
          <s v="Jun 02"/>
          <s v="Jun 03"/>
          <s v="Jun 04"/>
          <s v="Jun 05"/>
          <s v="Jun 06"/>
          <s v="Jun 07"/>
          <s v="Jun 08"/>
          <s v="Jun 09"/>
          <s v="Jun 10"/>
          <s v="Jun 11"/>
          <s v="Jun 12"/>
          <s v="Jun 13"/>
          <s v="Jun 14"/>
          <s v="Jun 15"/>
          <s v="Jun 16"/>
          <s v="Jun 17"/>
          <s v="Jun 18"/>
          <s v="Jun 19"/>
          <s v="Jun 20"/>
          <s v="Jun 21"/>
          <s v="Jun 22"/>
          <s v="Jun 23"/>
          <s v="Jun 24"/>
          <s v="Jun 25"/>
          <s v="Jun 26"/>
          <s v="Jun 27"/>
          <s v="Jun 28"/>
          <s v="Jun 29"/>
          <s v="Jun 30"/>
          <s v="Jul 01"/>
          <s v="Jul 02"/>
          <s v="Jul 03"/>
          <s v="Jul 04"/>
          <s v="Jul 05"/>
          <s v="Jul 06"/>
          <s v="Jul 07"/>
          <s v="Jul 08"/>
          <s v="Jul 09"/>
          <s v="Jul 10"/>
          <s v="Jul 11"/>
          <s v="Jul 12"/>
          <s v="Jul 13"/>
          <s v="Jul 14"/>
          <s v="Jul 15"/>
          <s v="Jul 16"/>
          <s v="Jul 17"/>
          <s v="Jul 18"/>
          <s v="Jul 19"/>
          <s v="Jul 20"/>
          <s v="Jul 21"/>
          <s v="Jul 22"/>
          <s v="Jul 23"/>
          <s v="Jul 24"/>
          <s v="Jul 25"/>
          <s v="Jul 26"/>
          <s v="Jul 27"/>
          <s v="Jul 28"/>
          <s v="Jul 29"/>
          <s v="Jul 30"/>
          <s v="Jul 31"/>
          <s v="Aug 01"/>
          <s v="Aug 02"/>
          <s v="Aug 03"/>
          <s v="Aug 04"/>
          <s v="Aug 05"/>
          <s v="Aug 06"/>
          <s v="Aug 07"/>
          <s v="Aug 08"/>
          <s v="Aug 09"/>
          <s v="Aug 10"/>
          <s v="Aug 11"/>
          <s v="Aug 12"/>
          <s v="Aug 13"/>
          <s v="Aug 14"/>
          <s v="Aug 15"/>
          <s v="Aug 16"/>
          <s v="Aug 17"/>
          <s v="Aug 18"/>
          <s v="Aug 19"/>
          <s v="Aug 20"/>
          <s v="Aug 21"/>
          <s v="Aug 22"/>
          <s v="Aug 23"/>
          <s v="Aug 24"/>
          <s v="Aug 25"/>
          <s v="Aug 26"/>
          <s v="Aug 27"/>
          <s v="Aug 28"/>
          <s v="Aug 29"/>
          <s v="Aug 30"/>
          <s v="Aug 31"/>
          <s v="Sep 01"/>
          <s v="Sep 02"/>
          <s v="Sep 03"/>
          <s v="Sep 04"/>
          <s v="Sep 05"/>
          <s v="Sep 06"/>
          <s v="Sep 07"/>
          <s v="Sep 08"/>
          <s v="Sep 09"/>
          <s v="Sep 10"/>
          <s v="Sep 11"/>
          <s v="Sep 12"/>
          <s v="Sep 13"/>
          <s v="Sep 14"/>
          <s v="Sep 15"/>
          <s v="Sep 16"/>
          <s v="Sep 17"/>
          <s v="Sep 18"/>
          <s v="Sep 19"/>
          <s v="Sep 20"/>
          <s v="Sep 21"/>
          <s v="Sep 22"/>
          <s v="Sep 23"/>
          <s v="Sep 24"/>
          <s v="Sep 25"/>
          <s v="Sep 26"/>
          <s v="Sep 27"/>
          <s v="Sep 28"/>
          <s v="Sep 29"/>
          <s v="Sep 30"/>
          <s v="Oct 01"/>
          <s v="Oct 02"/>
          <s v="Oct 03"/>
          <s v="Oct 04"/>
          <s v="Oct 05"/>
          <s v="Oct 06"/>
          <s v="Oct 07"/>
          <s v="Oct 08"/>
          <s v="Oct 09"/>
          <s v="Oct 10"/>
          <s v="Oct 11"/>
          <s v="Oct 12"/>
          <s v="Oct 13"/>
          <s v="Oct 14"/>
          <s v="Oct 15"/>
          <s v="Oct 16"/>
          <s v="Oct 17"/>
          <s v="Oct 18"/>
          <s v="Oct 19"/>
          <s v="Oct 20"/>
          <s v="Oct 21"/>
          <s v="Oct 22"/>
          <s v="Oct 23"/>
          <s v="Oct 24"/>
          <s v="Oct 25"/>
          <s v="Oct 26"/>
          <s v="Oct 27"/>
          <s v="Oct 28"/>
          <s v="Oct 29"/>
          <s v="Oct 30"/>
          <s v="Oct 31"/>
          <s v="Nov 01"/>
          <s v="Nov 02"/>
          <s v="Nov 03"/>
          <s v="Nov 04"/>
          <s v="Nov 05"/>
          <s v="Nov 06"/>
          <s v="Nov 07"/>
          <s v="Nov 08"/>
          <s v="Nov 09"/>
          <s v="Nov 10"/>
          <s v="Nov 11"/>
          <s v="Nov 12"/>
          <s v="Nov 13"/>
          <s v="Nov 14"/>
          <s v="Nov 15"/>
          <s v="Nov 16"/>
          <s v="Nov 17"/>
          <s v="Nov 18"/>
          <s v="Nov 19"/>
          <s v="Nov 20"/>
          <s v="Nov 21"/>
          <s v="Nov 22"/>
          <s v="Nov 23"/>
          <s v="Nov 24"/>
          <s v="Nov 25"/>
          <s v="Nov 26"/>
          <s v="Nov 27"/>
          <s v="Nov 28"/>
          <s v="Nov 29"/>
          <s v="Nov 30"/>
          <s v="Dec 01"/>
          <s v="Dec 02"/>
          <s v="Dec 03"/>
          <s v="Dec 04"/>
          <s v="Dec 05"/>
          <s v="Dec 06"/>
          <s v="Dec 07"/>
          <s v="Dec 08"/>
          <s v="Dec 09"/>
          <s v="Dec 10"/>
          <s v="Dec 11"/>
          <s v="Dec 12"/>
          <s v="Dec 13"/>
          <s v="Dec 14"/>
          <s v="Dec 15"/>
          <s v="Dec 16"/>
          <s v="Dec 17"/>
          <s v="Dec 18"/>
          <s v="Dec 19"/>
          <s v="Dec 20"/>
          <s v="Dec 21"/>
          <s v="Dec 22"/>
          <s v="Dec 23"/>
          <s v="Dec 24"/>
          <s v="Dec 25"/>
          <s v="Dec 26"/>
          <s v="Dec 27"/>
          <s v="Dec 28"/>
          <s v="Dec 29"/>
          <s v="Dec 30"/>
          <s v="Dec 31"/>
          <s v="&gt;12/08/2020"/>
        </groupItems>
      </fieldGroup>
    </cacheField>
    <cacheField name="Customer" numFmtId="0">
      <sharedItems count="1016">
        <s v="Abe J Macleod"/>
        <s v="Abe X Paro"/>
        <s v="Abram Q Keffer"/>
        <s v="Abram S Manrique"/>
        <s v="Adalberto W Creek"/>
        <s v="Adam B Katzer"/>
        <s v="Adelaide L Harrop"/>
        <s v="Adele M Burnam"/>
        <s v="Adelia U Villagomez"/>
        <s v="Adell W Trower"/>
        <s v="Adella U Foushee"/>
        <s v="Adelle E Brunner"/>
        <s v="Adria M Melendrez"/>
        <s v="Adriana O Medved"/>
        <s v="Agnes D Doud"/>
        <s v="Ahmad V Lynde"/>
        <s v="Ahmed C Minch"/>
        <s v="Ahmed I Strope"/>
        <s v="Ahmed V Lease"/>
        <s v="Aileen F Hiltz"/>
        <s v="Akiko S Godby"/>
        <s v="Alanna L Tyrell"/>
        <s v="Albert Z Dunford"/>
        <s v="Alda F Penning"/>
        <s v="Alden Y Cauley"/>
        <s v="Alease Y Lander"/>
        <s v="Aleisha H Mathew"/>
        <s v="Alesia B Bear"/>
        <s v="Alexis C Amaral"/>
        <s v="Alexis D Bonelli"/>
        <s v="Alexis Q Grose"/>
        <s v="Alfred L Strausbaugh"/>
        <s v="Alina L Prowell"/>
        <s v="Alise O Baltzell"/>
        <s v="Alisha D Coppock"/>
        <s v="Aliza X Sammons"/>
        <s v="Allen L Vachon"/>
        <s v="Allene T Lepe"/>
        <s v="Alline V Kushner"/>
        <s v="Allyn O Farrior"/>
        <s v="Allyson I Ours"/>
        <s v="Almeda M Dunford"/>
        <s v="Alonzo W Stanford"/>
        <s v="Alphonso U Laffoon"/>
        <s v="Amada J Knouse"/>
        <s v="Amado C Bonet"/>
        <s v="Amelia H Burbank"/>
        <s v="America V Lobel"/>
        <s v="Amiee Z Chaffins"/>
        <s v="Analisa X Birdsell"/>
        <s v="Andre Q Maxon"/>
        <s v="Andreas L Kennard"/>
        <s v="Andreas T Viles"/>
        <s v="Andres P Towles"/>
        <s v="Andres S Garner"/>
        <s v="Andrew D Hersey"/>
        <s v="Andrew P Detweiler"/>
        <s v="Andria Z Reza"/>
        <s v="Angel F Palomino"/>
        <s v="Angela P Lorenzen"/>
        <s v="Angelo B Fitzmaurice"/>
        <s v="Anibal F Pieper"/>
        <s v="Annabelle E Encinas"/>
        <s v="Antone W Polston"/>
        <s v="Arden B Fujita"/>
        <s v="Arlen F Maly"/>
        <s v="Arlen M Joly"/>
        <s v="Arlen Z Vanslyke"/>
        <s v="Armando H Seaborn"/>
        <s v="Arnoldo D Mckeen"/>
        <s v="Arron R Vegas"/>
        <s v="Arturo N Halvorsen"/>
        <s v="Asa E Kunze"/>
        <s v="Ashanti R Swim"/>
        <s v="Ashlie G Cadena"/>
        <s v="Asley F Mcewan"/>
        <s v="Astrid R Marinelli"/>
        <s v="Asuncion X Braunstein"/>
        <s v="Audrea B Prather"/>
        <s v="Audrea K Papineau"/>
        <s v="Audria W Barrios"/>
        <s v="Audrie X Mccammon"/>
        <s v="August C Navarette"/>
        <s v="August C Strother"/>
        <s v="August F Dones"/>
        <s v="Augusta G Kircher"/>
        <s v="Aundrea W Lundberg"/>
        <s v="Aurelio K Wyckoff"/>
        <s v="Ayako L Bachmann"/>
        <s v="Barrie E Collman"/>
        <s v="Bart B Gilcrease"/>
        <s v="Beatrice A Knopf"/>
        <s v="Beatrice T Coen"/>
        <s v="Bell N Molinaro"/>
        <s v="Ben N Lamson"/>
        <s v="Ben U Gigliotti"/>
        <s v="Benedict B Wix"/>
        <s v="Benedict U Daye"/>
        <s v="Bennie E Manfredi"/>
        <s v="Benny S Brinker"/>
        <s v="Berna Z Stoller"/>
        <s v="Bernard A Harbert"/>
        <s v="Bernard N Weatherly"/>
        <s v="Bernarda E Gervais"/>
        <s v="Bernardina X Roesch"/>
        <s v="Bernardo I Garzon"/>
        <s v="Bernardo X Barbee"/>
        <s v="Bernie M Kish"/>
        <s v="Bert Q Lauritzen"/>
        <s v="Bert S Kinkade"/>
        <s v="Bertha E Harbison"/>
        <s v="Blanch Y Mysliwiec"/>
        <s v="Bo E Curlee"/>
        <s v="Bobbie P Chumley"/>
        <s v="Bobbie Q Holbrook"/>
        <s v="Bobbie S Miner"/>
        <s v="Bobbie X Schoenrock"/>
        <s v="Bong M Alvares"/>
        <s v="Bonny S Poor"/>
        <s v="Boris A Mccown"/>
        <s v="Brad I Pattison"/>
        <s v="Bradford K Marlatt"/>
        <s v="Brendon E Mone"/>
        <s v="Brendon J Camp"/>
        <s v="Brendon V Crowther"/>
        <s v="Brent U Perlman"/>
        <s v="Brenton U Boyett"/>
        <s v="Bret C Delancey"/>
        <s v="Brett Z Vadnais"/>
        <s v="Bridget D Spadaro"/>
        <s v="Brigitte D Fendley"/>
        <s v="Britt P Shivers"/>
        <s v="Bruna R Welke"/>
        <s v="Bryan J Stampley"/>
        <s v="Bryan V Guyton"/>
        <s v="Bryant L Kinsman"/>
        <s v="Bryce B Edens"/>
        <s v="Buck H Rancourt"/>
        <s v="Bud L Lofgren"/>
        <s v="Buddy G Steinbeck"/>
        <s v="Buddy W Lofgren"/>
        <s v="Buford Q Giancola"/>
        <s v="Burton C Jin"/>
        <s v="Cameron A Chamberland"/>
        <s v="Cameron K Gratton"/>
        <s v="Candelaria Q Zajicek"/>
        <s v="Carey J Sandlin"/>
        <s v="Carey N Mccready"/>
        <s v="Carl M Paddock"/>
        <s v="Carlo B Ali"/>
        <s v="Carlotta T Ryles"/>
        <s v="Carlton P Bose"/>
        <s v="Carlton P Mahurin"/>
        <s v="Carly L Sirianni"/>
        <s v="Carmelia E Bergeron"/>
        <s v="Carmelia R Lattimer"/>
        <s v="Carmen F Barret"/>
        <s v="Carmen U Benbow"/>
        <s v="Carmon A Howlett"/>
        <s v="Carolin T Loya"/>
        <s v="Carolina B Pasillas"/>
        <s v="Carolynn V Moynihan"/>
        <s v="Carrol O Arend"/>
        <s v="Carter B Hilderbrand"/>
        <s v="Carter C Hunt"/>
        <s v="Casey D Krier"/>
        <s v="Cassaundra K Polito"/>
        <s v="Cecily D Houser"/>
        <s v="Cedric N Cavallo"/>
        <s v="Cedrick K Engelhardt"/>
        <s v="Cedrick M Cordle"/>
        <s v="Celesta L Reeser"/>
        <s v="Celestine H Alderson"/>
        <s v="Celinda C Magruder"/>
        <s v="Chadwick I Hargreaves"/>
        <s v="Charity N Denman"/>
        <s v="Charles S Nicholes"/>
        <s v="Charlie V Koeller"/>
        <s v="Chase J Paradise"/>
        <s v="Chase T Scurry"/>
        <s v="Chau R Barron"/>
        <s v="Chaya W Caudle"/>
        <s v="Chester N Sitz"/>
        <s v="Chi S Clopton"/>
        <s v="Ching D Applegate"/>
        <s v="Chrissy H Edmonson"/>
        <s v="Christene F Blakemore"/>
        <s v="Christene L Mccaleb"/>
        <s v="Christi H Amaker"/>
        <s v="Christoper K Manzano"/>
        <s v="Chung J Moynihan"/>
        <s v="Cicely W Colton"/>
        <s v="Cindie T Madden"/>
        <s v="Clara B Sifuentes"/>
        <s v="Clarence J Hinkson"/>
        <s v="Claretta D Wingert"/>
        <s v="Claudio Q Bien"/>
        <s v="Clemente S Wiechmann"/>
        <s v="Clemmie F Montague"/>
        <s v="Cleveland A Zinke"/>
        <s v="Cleveland W Franko"/>
        <s v="Clint Q Orear"/>
        <s v="Clint Q Strayhorn"/>
        <s v="Clotilde X Mason"/>
        <s v="Clyde P Ponton"/>
        <s v="Cole M Dellinger"/>
        <s v="Cole N Poling"/>
        <s v="Colin V Likens"/>
        <s v="Colleen B Lenihan"/>
        <s v="Colton B Salzman"/>
        <s v="Conrad R Saito"/>
        <s v="Cordell M Tweedy"/>
        <s v="Cordia M Knopp"/>
        <s v="Corey F Stowe"/>
        <s v="Corina U Korhonen"/>
        <s v="Cortez F Espiritu"/>
        <s v="Coy I Gentner"/>
        <s v="Cristal Q Kucharski"/>
        <s v="Cristi T Clem"/>
        <s v="Crystal U Comes"/>
        <s v="Curtis E Quayle"/>
        <s v="Cyndy H Ary"/>
        <s v="Cythia I Stecker"/>
        <s v="Daina U Ledet"/>
        <s v="Dale E Childers"/>
        <s v="Damian F Mcgaughey"/>
        <s v="Damian X Grist"/>
        <s v="Damien A Izquierdo"/>
        <s v="Danette A Kuykendall"/>
        <s v="Daniel L Nava"/>
        <s v="Danilo S Hammes"/>
        <s v="Darcel P Burford"/>
        <s v="Darin U Shipp"/>
        <s v="Darren U Shoulders"/>
        <s v="Darwin W Lemoine"/>
        <s v="Davida A Funkhouser"/>
        <s v="Davis Z Gaylor"/>
        <s v="Dawna T Woodbury"/>
        <s v="Dawne Y Gardner"/>
        <s v="Dayna M Edmondson"/>
        <s v="Deandre U Groleau"/>
        <s v="Deane I Keown"/>
        <s v="Deanna P Scoggin"/>
        <s v="Debbie C Lipsey"/>
        <s v="Debrah X Flury"/>
        <s v="Deeanna E Cluck"/>
        <s v="Delana I Selfridge"/>
        <s v="Delana Y Freedman"/>
        <s v="Delfina O Day"/>
        <s v="Delphine P Carpio"/>
        <s v="Delsie R Tennison"/>
        <s v="Denis T Yelle"/>
        <s v="Denis Y Fehr"/>
        <s v="Dennis K Cayer"/>
        <s v="Deon U Mounce"/>
        <s v="Derick A Macey"/>
        <s v="Deshawn O Mankin"/>
        <s v="Desirae D Ginn"/>
        <s v="Desiree L Sobel"/>
        <s v="Detra D Rymer"/>
        <s v="Devin U Hales"/>
        <s v="Dewayne X Groom"/>
        <s v="Dian I Peachey"/>
        <s v="Digna Q Eck"/>
        <s v="Dion K Taylor"/>
        <s v="Donald H Mazur"/>
        <s v="Donald P Phaneuf"/>
        <s v="Dong B Sturdevant"/>
        <s v="Donna R Woodrum"/>
        <s v="Donte H Granger"/>
        <s v="Donya G Rodden"/>
        <s v="Dorethea U Engram"/>
        <s v="Doria Z Crouse"/>
        <s v="Dorla G Westberry"/>
        <s v="Dorothea J Canterbury"/>
        <s v="Dorothy Q Gard"/>
        <s v="Dortha Z Harty"/>
        <s v="Dottie D Hagaman"/>
        <s v="Doug B Southwick"/>
        <s v="Dovie F Larue"/>
        <s v="Dovie U Nickerson"/>
        <s v="Doyle N Utter"/>
        <s v="Doyle T Grindstaff"/>
        <s v="Dudley G Slocum"/>
        <s v="Dulce E Grizzard"/>
        <s v="Duncan O Maheu"/>
        <s v="Dustin Y Espey"/>
        <s v="Dusty L Kugler"/>
        <s v="Dwain O Upham"/>
        <s v="Dwayne W Marker"/>
        <s v="Earlean Y Funke"/>
        <s v="Earnest H Birkholz"/>
        <s v="Eartha Z Oceguera"/>
        <s v="Ed X Shockley"/>
        <s v="Eda O Brase"/>
        <s v="Edmund K Masuda"/>
        <s v="Edmundo R Rew"/>
        <s v="Edra M Guthrie"/>
        <s v="Efrain L Wass"/>
        <s v="Efren G Ager"/>
        <s v="Ela K Hames"/>
        <s v="Eladia A Braggs"/>
        <s v="Elaine B Randazzo"/>
        <s v="Eldridge B Bose"/>
        <s v="Eldridge M Benningfield"/>
        <s v="Eleanor D Dickson"/>
        <s v="Elease H Burger"/>
        <s v="Elenor B Gibbs"/>
        <s v="Elenora S Whitehill"/>
        <s v="Elenora V Halley"/>
        <s v="Eleonora S Pollard"/>
        <s v="Elias Y Pinkard"/>
        <s v="Elijah P Elkin"/>
        <s v="Elijah X Ahmad"/>
        <s v="Eliz R Linneman"/>
        <s v="Ellis J Mccune"/>
        <s v="Ellis V Mcneel"/>
        <s v="Elmo G Pagano"/>
        <s v="Elois Z Ono"/>
        <s v="Eloise Z Demoss"/>
        <s v="Elroy L Shorts"/>
        <s v="Elroy N Kimbler"/>
        <s v="Elsie S Depaz"/>
        <s v="Elsy B Latta"/>
        <s v="Elvis J Stroh"/>
        <s v="Elwood T More"/>
        <s v="Emeline I Richer"/>
        <s v="Emery P Sorrells"/>
        <s v="Emiko Z Lolley"/>
        <s v="Emma X Monti"/>
        <s v="Emmanuel G Chamorro"/>
        <s v="Emmitt X Plante"/>
        <s v="Eric C Irvine"/>
        <s v="Erica S Harlan"/>
        <s v="Erik W Steffen"/>
        <s v="Erin K Stclair"/>
        <s v="Erin L Jasmin"/>
        <s v="Ernestine E Fludd"/>
        <s v="Esmeralda N Veliz"/>
        <s v="Estella E Miley"/>
        <s v="Etsuko O Wilmot"/>
        <s v="Ettie S Stilwell"/>
        <s v="Eveline B Strecker"/>
        <s v="Evon Q Lawson"/>
        <s v="Ewa B Staples"/>
        <s v="Exie C Bradham"/>
        <s v="Ezequiel N Shell"/>
        <s v="Fe A Schrock"/>
        <s v="Federico B Edmond"/>
        <s v="Federico I Carlile"/>
        <s v="Felisha Q Ettinger"/>
        <s v="Felix S Croker"/>
        <s v="Femi Grek"/>
        <s v="Fermin L Zapata"/>
        <s v="Fernando S Korhonen"/>
        <s v="Forest Z Blewett"/>
        <s v="Forest Z Hacker"/>
        <s v="Forrest Q Zell"/>
        <s v="Francis O Encarnacion"/>
        <s v="Frank O Mallon"/>
        <s v="Frankie I Speed"/>
        <s v="Franklyn V Hummell"/>
        <s v="Freddie C Headen"/>
        <s v="Freddy A Rolling"/>
        <s v="Fredericka J Varney"/>
        <s v="Gabriel E Pearsall"/>
        <s v="Gabriel S Beale"/>
        <s v="Galina G Woodbury"/>
        <s v="Garland J Verville"/>
        <s v="Garland Z Leavell"/>
        <s v="Garrett S Nolette"/>
        <s v="Gavin V Mckillip"/>
        <s v="Gema S Grover"/>
        <s v="Gemma I Chilton"/>
        <s v="George U Clouser"/>
        <s v="Georgiann C Harrell"/>
        <s v="Gerardo Q Bergen"/>
        <s v="Geri M Tuthill"/>
        <s v="Gerry D Woolery"/>
        <s v="Gerry X Koh"/>
        <s v="Gertrud B Glidden"/>
        <s v="Gia M Casas"/>
        <s v="Gidget X Loring"/>
        <s v="Gilbert M Wolfgram"/>
        <s v="Gilbert Z Bloss"/>
        <s v="Gilberto U Greaves"/>
        <s v="Giovanna M Clift"/>
        <s v="Giuseppe D Chouinard"/>
        <s v="Giuseppina E Fink"/>
        <s v="Giuseppina N Dagostino"/>
        <s v="Glady Q Kump"/>
        <s v="Glenn N Vinyard"/>
        <s v="Gracie P Lett"/>
        <s v="Grady Y Perera"/>
        <s v="Graham O Romeo"/>
        <s v="Gregorio H Hottinger"/>
        <s v="Gregory I Kidwell"/>
        <s v="Grisel R Whitty"/>
        <s v="Guillermo X Schwan"/>
        <s v="Gustavo F Rouse"/>
        <s v="Guy S Troy"/>
        <s v="Gwyn E Etzel"/>
        <s v="Gwyn I Parish"/>
        <s v="Gwyn N Mitzel"/>
        <s v="Hai Y Arden"/>
        <s v="Hal K Kells"/>
        <s v="Haley G Bova"/>
        <s v="Hannah K Ma"/>
        <s v="Hans G Koh"/>
        <s v="Harland S Renshaw"/>
        <s v="Harriett A Mccurry"/>
        <s v="Hayden E Novack"/>
        <s v="Hayden J Jang"/>
        <s v="Heath K Fell"/>
        <s v="Herb B Irving"/>
        <s v="Heriberto Y Starkey"/>
        <s v="Herlinda U Negron"/>
        <s v="Hermila X Crosslin"/>
        <s v="Hester B Cabana"/>
        <s v="Hettie S Lauber"/>
        <s v="Hiram K Stokely"/>
        <s v="Holley M Cathcart"/>
        <s v="Holli G Ethridge"/>
        <s v="Hollis Z Carr"/>
        <s v="Honey D Eaves"/>
        <s v="Hong M Townson"/>
        <s v="Horacio S Salazar"/>
        <s v="Hosea B Michelson"/>
        <s v="Houston K Joe"/>
        <s v="Hoyt O Reiss"/>
        <s v="Hubert L Kirkland"/>
        <s v="Hugh N Chavira"/>
        <s v="Hui E Bizzell"/>
        <s v="Hung H Nicola"/>
        <s v="Hyun M Gloss"/>
        <s v="Hyun Z Bynoe"/>
        <s v="Iliana M Fogle"/>
        <s v="Ilse X Harr"/>
        <s v="Ingeborg Z Weisser"/>
        <s v="Inocencia Z Buteau"/>
        <s v="Irving C Pillar"/>
        <s v="Isaac O Dempster"/>
        <s v="Isabella X Russell"/>
        <s v="Isaiah G Parrish"/>
        <s v="Isaiah Y Magwood"/>
        <s v="Isiah S Coppock"/>
        <s v="Isis F Hash"/>
        <s v="Isis N Rufus"/>
        <s v="Isobel K Dance"/>
        <s v="Israel T Hertzler"/>
        <s v="Isreal F Metoyer"/>
        <s v="Ivan A Groner"/>
        <s v="Izetta B Alford"/>
        <s v="Izola E Ye"/>
        <s v="Jacinda X Michalec"/>
        <s v="Jacinta Y Cheney"/>
        <s v="Jack J Warfel"/>
        <s v="Jackie P Montague"/>
        <s v="Jae B Isabell"/>
        <s v="Jaleesa I Averett"/>
        <s v="Jamaal Z Resto"/>
        <s v="Jamal G Dimarco"/>
        <s v="Jamey S Seim"/>
        <s v="Jamison U Crutchfield"/>
        <s v="Janean A Tyler"/>
        <s v="Janessa M Drennen"/>
        <s v="Janie P Caswell"/>
        <s v="Jaquelyn C Holzman"/>
        <s v="Jarred C Class"/>
        <s v="Jason V Gravois"/>
        <s v="Jasper P Barnaby"/>
        <s v="Jayme B Shimer"/>
        <s v="Jayson S Carrol"/>
        <s v="Jc S Meyers"/>
        <s v="Jeanetta N Norden"/>
        <s v="Jeanna U Li"/>
        <s v="Jeff E Lucero"/>
        <s v="Jeff W Zacarias"/>
        <s v="Jefferson N Thurman"/>
        <s v="Jeffery A Brafford"/>
        <s v="Jenell S Sauers"/>
        <s v="Jeneva Y Bybee"/>
        <s v="Jennifer Z Pridgen"/>
        <s v="Jeramy F Metoyer"/>
        <s v="Jeramy T Londono"/>
        <s v="Jeremiah N Curran"/>
        <s v="Jerlene P Dunnigan"/>
        <s v="Jerome P Whitefield"/>
        <s v="Jesus E Mclelland"/>
        <s v="Jesus H Guillen"/>
        <s v="Jewel R Willhite"/>
        <s v="Jim J Lurie"/>
        <s v="Jimmie A Rorie"/>
        <s v="Jimmie F Vasquez"/>
        <s v="Joanie N Folkerts"/>
        <s v="Joanna H Deforest"/>
        <s v="Joanna M Sandefur"/>
        <s v="Joannie E Wolters"/>
        <s v="Jocelyn Q Scotti"/>
        <s v="Jody K Rude"/>
        <s v="Joel S Maine"/>
        <s v="Joesph Y Shrout"/>
        <s v="Johnie V Centers"/>
        <s v="Jolanda L Dewees"/>
        <s v="Joleen H Chea"/>
        <s v="Jong U Borchers"/>
        <s v="Jordan D Phu"/>
        <s v="Jorge R Coghlan"/>
        <s v="Jose P Tubbs"/>
        <s v="Josette R Betancourt"/>
        <s v="Josiah R Gutierres"/>
        <s v="Judith D Gourdine"/>
        <s v="Judson Y Hodson"/>
        <s v="Julio P Bryce"/>
        <s v="Julio P Dockery"/>
        <s v="Julius N Bakker"/>
        <s v="Julius Q Stock"/>
        <s v="Junita Y Huhn"/>
        <s v="Karisa B Glidewell"/>
        <s v="Karl O Langlinais"/>
        <s v="Karlene L Mckean"/>
        <s v="Kassie Q Binder"/>
        <s v="Kate O Paull"/>
        <s v="Katelin F Coney"/>
        <s v="Katie N Kinnison"/>
        <s v="Keenan W Spruell"/>
        <s v="Keila A Lucas"/>
        <s v="Keila F Lofland"/>
        <s v="Keira Y Till"/>
        <s v="Keith B Macha"/>
        <s v="Keith E Moyes"/>
        <s v="Keith Q Ofarrell"/>
        <s v="Kellee L Gravelle"/>
        <s v="Ken X Weisberg"/>
        <s v="Kendrick C Burchette"/>
        <s v="Kenton Q Villalta"/>
        <s v="Kermit L Mcphail"/>
        <s v="Kerri Y Card"/>
        <s v="Keven A Jewell"/>
        <s v="Keven F Bingham"/>
        <s v="Keven H Araiza"/>
        <s v="Khalilah A Campo"/>
        <s v="Kiara G Abrahamson"/>
        <s v="Kiara T Martinez"/>
        <s v="Kieth D Castelli"/>
        <s v="Kieth G Coney"/>
        <s v="Kimberlee J Hawkins"/>
        <s v="Kimberly K Carr"/>
        <s v="Kindra V Cruickshank"/>
        <s v="Kirby W Estrella"/>
        <s v="Kirstie W Macey"/>
        <s v="Kitty S Sickles"/>
        <s v="Kizzy W Brazelton"/>
        <s v="Korey I Garrity"/>
        <s v="Korey U Eddington"/>
        <s v="Kori J Fairfax"/>
        <s v="Kraig P Brownfield"/>
        <s v="Kris L Bice"/>
        <s v="Krishna G Raby"/>
        <s v="Krissy S Valazquez"/>
        <s v="Kristal F Bickford"/>
        <s v="Kristen A Beauchemin"/>
        <s v="Kristie E Jain"/>
        <s v="Kristle D Figgs"/>
        <s v="Kristofer N Calahan"/>
        <s v="Kristofer Y Fizer"/>
        <s v="Kurtis C Irons"/>
        <s v="Kylie K Freda"/>
        <s v="Lacy Q Deshotel"/>
        <s v="Lakenya Z Mccroskey"/>
        <s v="Lala C Marquez"/>
        <s v="Lala R Denman"/>
        <s v="Lamar A Partida"/>
        <s v="Lamar L Legg"/>
        <s v="Lamar W Estill"/>
        <s v="Lamont J Brescia"/>
        <s v="Lanelle W Berlanga"/>
        <s v="Larisa X Strauss"/>
        <s v="Larry K Mash"/>
        <s v="Lashaunda Y Munden"/>
        <s v="Latanya C Law"/>
        <s v="Launa N Kohl"/>
        <s v="Lauren O Guzzi"/>
        <s v="Lauren R Hennessy"/>
        <s v="Laurena P Caston"/>
        <s v="Laurence K Ryles"/>
        <s v="Lavada W Maldanado"/>
        <s v="Lavette P Cheney"/>
        <s v="Lawerence W Abernethy"/>
        <s v="Leanna X Tibbetts"/>
        <s v="Leda X Haskell"/>
        <s v="Leda Y Fabre"/>
        <s v="Leif Y Harness"/>
        <s v="Leigh Y Haws"/>
        <s v="Leland C Fifield"/>
        <s v="Lemuel V Darden"/>
        <s v="Lemuel W Hardman"/>
        <s v="Lenny U Rister"/>
        <s v="Leonel S Yuan"/>
        <s v="Leonia Y Derosier"/>
        <s v="Leopoldo U Hole"/>
        <s v="Leroy H Styron"/>
        <s v="Les V Bejarano"/>
        <s v="Les V Gran"/>
        <s v="Lesha K Cai"/>
        <s v="Leslie I Stolte"/>
        <s v="Letha L Apel"/>
        <s v="Leticia V Lewandowski"/>
        <s v="Lewis M Racette"/>
        <s v="Lezlie Z Bohannan"/>
        <s v="Lia J Liner"/>
        <s v="Liana T Quesenberry"/>
        <s v="Liane U Grafton"/>
        <s v="Lianne M Sweeney"/>
        <s v="Liberty A Shroyer"/>
        <s v="Lidia S Gerling"/>
        <s v="Lincoln D Cauley"/>
        <s v="Lincoln D Demaria"/>
        <s v="Lindsey W Whittle"/>
        <s v="Lindy M Reel"/>
        <s v="Linette Q Menard"/>
        <s v="Linh U Ashton"/>
        <s v="Lino M Lizarraga"/>
        <s v="Linsey P Orsini"/>
        <s v="Linwood H Carter"/>
        <s v="Linwood J Franqui"/>
        <s v="Lisa C Sheridan"/>
        <s v="Lisette F Cowley"/>
        <s v="Liz R Lomonaco"/>
        <s v="Lizzette G Moyle"/>
        <s v="Lizzie D Ratcliff"/>
        <s v="Logan D Berryman"/>
        <s v="Lona T Collar"/>
        <s v="Londa T Maya"/>
        <s v="Loralee V Ball"/>
        <s v="Loren H Mckenzie"/>
        <s v="Loren I Casady"/>
        <s v="Lorette Y Petrillo"/>
        <s v="Lorriane P Ho"/>
        <s v="Lottie G Bonin"/>
        <s v="Louann X Sakamoto"/>
        <s v="Love G Lent"/>
        <s v="Lucas P Funes"/>
        <s v="Luciana N Campfield"/>
        <s v="Lucienne U Clyne"/>
        <s v="Lucinda Z Borton"/>
        <s v="Lucius C Moorhead"/>
        <s v="Luella W Kemmerer"/>
        <s v="Luigi G Lembo"/>
        <s v="Luke S Tumlin"/>
        <s v="Lyla Q Donald"/>
        <s v="Lyn Q Tso"/>
        <s v="Lynn M Blocher"/>
        <s v="Lynwood Q Durfee"/>
        <s v="Mac U Palmquist"/>
        <s v="Mac V Lineberry"/>
        <s v="Mack L Lykes"/>
        <s v="Madalene J Martine"/>
        <s v="Madelyn W Boos"/>
        <s v="Magaly U Mcneel"/>
        <s v="Malcolm Y Bonaparte"/>
        <s v="Malcom L Meister"/>
        <s v="Man W Bean"/>
        <s v="Mandy W Lavalley"/>
        <s v="Marcell T Farias"/>
        <s v="Marcella Z Mapp"/>
        <s v="Marcellus H Macintyre"/>
        <s v="Marco J Desilva"/>
        <s v="Margarett E Mulford"/>
        <s v="Margarite E Blalock"/>
        <s v="Margarito M Oxendine"/>
        <s v="Margarito O Retana"/>
        <s v="Margit E Gallion"/>
        <s v="Margrett M Confer"/>
        <s v="Mariam F Pinheiro"/>
        <s v="Mariano F Leary"/>
        <s v="Mariano Y Kyles"/>
        <s v="Marina X Quayle"/>
        <s v="Maris S Briggs"/>
        <s v="Marissa S Hughes"/>
        <s v="Mark F Hamman"/>
        <s v="Markus J Lamm"/>
        <s v="Marlana W Zak"/>
        <s v="Marleen R Guyette"/>
        <s v="Marlon M Caddell"/>
        <s v="Marni O Otter"/>
        <s v="Mary Y Tate"/>
        <s v="Maryellen E Zackery"/>
        <s v="Maryellen H Hartness"/>
        <s v="Maryln H Springfield"/>
        <s v="Marylyn K Ditto"/>
        <s v="Marylynn G Ealey"/>
        <s v="Matt D Bramblett"/>
        <s v="Mauricio I Streets"/>
        <s v="Mauricio U Talty"/>
        <s v="Maximina K Frates"/>
        <s v="Maxwell H Azevedo"/>
        <s v="Mckinley H Scofield"/>
        <s v="Meda I Hayner"/>
        <s v="Mei H Silvera"/>
        <s v="Melida R Corle"/>
        <s v="Mervin E Goering"/>
        <s v="Meryl B Jude"/>
        <s v="Meryl I Nau"/>
        <s v="Mica Z Herzberg"/>
        <s v="Micaela N Buker"/>
        <s v="Micheal F Mcleroy"/>
        <s v="Mickey E Hentges"/>
        <s v="Micki R Jauregui"/>
        <s v="Mignon H Ballesteros"/>
        <s v="Mignon Q Dills"/>
        <s v="Miguel P Karp"/>
        <s v="Mika J Rodriquez"/>
        <s v="Mike A Waddington"/>
        <s v="Miles N Light"/>
        <s v="Millicent G Mangan"/>
        <s v="Min X Buckmaster"/>
        <s v="Mina P Shotwell"/>
        <s v="Minta J Branham"/>
        <s v="Mirian E Gorman"/>
        <s v="Mirtha X Herzig"/>
        <s v="Misti H Mendenhall"/>
        <s v="Moises U Hughs"/>
        <s v="Molly U Rasch"/>
        <s v="Monte F Mcginn"/>
        <s v="Monty C Hughes"/>
        <s v="Morgan K Rathbun"/>
        <s v="Morgan O Carriere"/>
        <s v="Morgan V Leonetti"/>
        <s v="Mose O Brucker"/>
        <s v="Mumin Yusha"/>
        <s v="Murray D Pennock"/>
        <s v="Myles G Strum"/>
        <s v="Myra H Parra"/>
        <s v="Myron V Elsea"/>
        <s v="Nadia B Rosner"/>
        <s v="Nancy V Trogdon"/>
        <s v="Nannie Z Seeman"/>
        <s v="Narcisa C Rayburn"/>
        <s v="Natasha L Mcelhannon"/>
        <s v="Nathan V Avendano"/>
        <s v="Nathanael G Mcmillin"/>
        <s v="Nathanael W Ohl"/>
        <s v="Neil V Gebhard"/>
        <s v="Neil Z Stoughton"/>
        <s v="Nelida E Cheeks"/>
        <s v="Nelson O Dubuc"/>
        <s v="Neomi P Pitchford"/>
        <s v="Nestor T Ventura"/>
        <s v="Nettie T Mccandless"/>
        <s v="Newton L Cromartie"/>
        <s v="Newton V Scalia"/>
        <s v="Ngoc P Pogue"/>
        <s v="Ngoc X Watson"/>
        <s v="Nicholas B Salcedo"/>
        <s v="Nick Q Packard"/>
        <s v="Nickolas G Grossi"/>
        <s v="Nicola S Bellis"/>
        <s v="Nicolle A Crothers"/>
        <s v="Nigel K Wadsworth"/>
        <s v="Nigel O Sansom"/>
        <s v="Nigel V Dupras"/>
        <s v="Nikia Z Thrasher"/>
        <s v="Noah O Love"/>
        <s v="Nolan V Velazco"/>
        <s v="Norris P Ewen"/>
        <s v="Novella B Osman"/>
        <s v="Olevia U Cartier"/>
        <s v="Omer H Moultrie"/>
        <s v="Ona K Koepp"/>
        <s v="Oren M Mcnabb"/>
        <s v="Orval N Pichardo"/>
        <s v="Orval Q Olinger"/>
        <s v="Orval Q Schlesinger"/>
        <s v="Oscar R Bovee"/>
        <s v="Otha T Orrell"/>
        <s v="Palmer O Beamer"/>
        <s v="Pansy F Duchesne"/>
        <s v="Paola R Timberlake"/>
        <s v="Paris U Leite"/>
        <s v="Patria D Riedel"/>
        <s v="Patrick H Gilleland"/>
        <s v="Paz J Hegwood"/>
        <s v="Perry E Huddleston"/>
        <s v="Pete B Donnelly"/>
        <s v="Petrina B Dampier"/>
        <s v="Phil G Czarnecki"/>
        <s v="Phil T Urena"/>
        <s v="Philip X Trinidad"/>
        <s v="Queenie M Alder"/>
        <s v="Rachelle M Burkhead"/>
        <s v="Rafaela N Madrid"/>
        <s v="Ramona V Hemphill"/>
        <s v="Ramona W Rand"/>
        <s v="Ramonita Z Fincher"/>
        <s v="Randal J Kahle"/>
        <s v="Randee O Cassity"/>
        <s v="Randee X Blunt"/>
        <s v="Raphael W Kellner"/>
        <s v="Rashida M Durante"/>
        <s v="Raye T Willmon"/>
        <s v="Raymon I Chavarria"/>
        <s v="Raymond U Flavin"/>
        <s v="Reagan H Costas"/>
        <s v="Reanna I Hampton"/>
        <s v="Reatha E Osby"/>
        <s v="Reed O Vella"/>
        <s v="Reinaldo G Castellanos"/>
        <s v="Renaldo K Cheatham"/>
        <s v="Ressie I Goodwyn"/>
        <s v="Retha G Nealy"/>
        <s v="Rex K Dion"/>
        <s v="Reyes X Segal"/>
        <s v="Reynalda M Millwood"/>
        <s v="Reynaldo S Service"/>
        <s v="Rhett A Chapple"/>
        <s v="Rhett H Goode"/>
        <s v="Rich Q Rehberg"/>
        <s v="Richard C Truman"/>
        <s v="Richard J Fetter"/>
        <s v="Richie I Weisz"/>
        <s v="Rick E Armenta"/>
        <s v="Rick Y Haefner"/>
        <s v="Rickey I Delk"/>
        <s v="Rina L Chacon"/>
        <s v="Robbie N Heckman"/>
        <s v="Robert C Ancheta"/>
        <s v="Robert F Trudeau"/>
        <s v="Roberto A Fresquez"/>
        <s v="Roberto U Derry"/>
        <s v="Robin Z Stewart"/>
        <s v="Ronnie E Swim"/>
        <s v="Ronnie G Gumbs"/>
        <s v="Ronnie H Upton"/>
        <s v="Rosaline H Brenneman"/>
        <s v="Rosalva G Shepley"/>
        <s v="Rosanna D Standley"/>
        <s v="Roselia F Britton"/>
        <s v="Rosella E Marron"/>
        <s v="Rosemarie K Fellows"/>
        <s v="Rosette F Cascio"/>
        <s v="Rosy U Baumeister"/>
        <s v="Roy W Wilkie"/>
        <s v="Royal U Okeefe"/>
        <s v="Royce K Goodwyn"/>
        <s v="Rozanne N Mielke"/>
        <s v="Rubin E Confer"/>
        <s v="Ruby B Hare"/>
        <s v="Rueben X Pidgeon"/>
        <s v="Rufus F Furlong"/>
        <s v="Russ I Teed"/>
        <s v="Russ U Belliveau"/>
        <s v="Sal C Heiden"/>
        <s v="Salena I Santillan"/>
        <s v="Salvatore J Lindell"/>
        <s v="Sam C Limones"/>
        <s v="Sam E Lacey"/>
        <s v="Samantha V Lucky"/>
        <s v="Sammy C Holtzclaw"/>
        <s v="Sarita P Schubert"/>
        <s v="Scott D Torrey"/>
        <s v="Scott K Ricco"/>
        <s v="Sena U Delrosario"/>
        <s v="Seth N Lipsky"/>
        <s v="Shanelle Z Hick"/>
        <s v="Shannon J Force"/>
        <s v="Shanti F Quirion"/>
        <s v="Shanti P Brinegar"/>
        <s v="Sharda W Choudhury"/>
        <s v="Sharita Y Lombardi"/>
        <s v="Sharri Z Gormley"/>
        <s v="Sharyl Y Torian"/>
        <s v="Shasta F Bay"/>
        <s v="Shasta P Depuy"/>
        <s v="Shavon K Wescott"/>
        <s v="Shavonne B Boylan"/>
        <s v="Shayne T Claytor"/>
        <s v="Sheila F Bergman"/>
        <s v="Shemika D Porterfield"/>
        <s v="Sherise C Bledsoe"/>
        <s v="Sherlene E Mcdaniel"/>
        <s v="Sherryl B Raker"/>
        <s v="Sherwood K Shire"/>
        <s v="Sheryll X Broadbent"/>
        <s v="Shirl M Caraballo"/>
        <s v="Shirley H Mettler"/>
        <s v="Sidney D Amore"/>
        <s v="Silas J Wojcik"/>
        <s v="Silas S Pyatt"/>
        <s v="Silvana V Hendrix"/>
        <s v="Simon G Cromwell"/>
        <s v="Sixta H Jo"/>
        <s v="Sol K Roger"/>
        <s v="Son D Ricketts"/>
        <s v="Sophia F Knecht"/>
        <s v="Stacey H Galante"/>
        <s v="Stacy B Kennell"/>
        <s v="Stan I Folks"/>
        <s v="Stan S Watt"/>
        <s v="Stanley F Casillas"/>
        <s v="Stanton Y Cavallaro"/>
        <s v="Stasia L Daley"/>
        <s v="Stefanie P Rose"/>
        <s v="Stephan Q Ranger"/>
        <s v="Steve S Everette"/>
        <s v="Steven B Daigneault"/>
        <s v="Sunshine F Earle"/>
        <s v="Susana H Hooks"/>
        <s v="Susann A Faucett"/>
        <s v="Suzette F Lovejoy"/>
        <s v="Sylvester M Harmer"/>
        <s v="Sylvester Z Blackledge"/>
        <s v="Tad V Laster"/>
        <s v="Talisha F Nicklas"/>
        <s v="Tamesha I Knepper"/>
        <s v="Tamica J Holoman"/>
        <s v="Tammi S Garret"/>
        <s v="Tammy Z Lorentz"/>
        <s v="Taneka Q Church"/>
        <s v="Tanner Y Hollenbeck"/>
        <s v="Tawanda E Buchanon"/>
        <s v="Taylor O Thill"/>
        <s v="Tayna L Covarrubias"/>
        <s v="Terra D Routh"/>
        <s v="Terrance E Schiefelbein"/>
        <s v="Terrell J Leader"/>
        <s v="Theresa R Fitzmaurice"/>
        <s v="Therese Q Belden"/>
        <s v="Theron T Kramer"/>
        <s v="Thomas B Felipe"/>
        <s v="Thomas H Huang"/>
        <s v="Thurman T Caceres"/>
        <s v="Tiffaney A Schoenberg"/>
        <s v="Tim N Schueller"/>
        <s v="Tim U Kornegay"/>
        <s v="Timmy I Poteat"/>
        <s v="Tinisha V Vince"/>
        <s v="Tiny Q Llanos"/>
        <s v="Tiny Z Oliveri"/>
        <s v="Toi F Stallard"/>
        <s v="Tomas V Krout"/>
        <s v="Tommie S Fargo"/>
        <s v="Tommy I Meadows"/>
        <s v="Tona S Huseby"/>
        <s v="Toney O Gentle"/>
        <s v="Toney W Bollman"/>
        <s v="Tonia X Silvis"/>
        <s v="Tonja E Lenahan"/>
        <s v="Tony E Keough"/>
        <s v="Towanda H Matson"/>
        <s v="Toya B Rawlins"/>
        <s v="Tracie J Winebarger"/>
        <s v="Trent J Lockman"/>
        <s v="Tressa Q Standard"/>
        <s v="Tristan L Cockrell"/>
        <s v="Tristan M Brackett"/>
        <s v="Troy J Higbee"/>
        <s v="Tuan L Rhymes"/>
        <s v="Tyler D Galindo"/>
        <s v="Tyler N Larkins"/>
        <s v="Tyree W Linden"/>
        <s v="Tyrell R Bramlett"/>
        <s v="Ula W Hartl"/>
        <s v="Ulysses S Abate"/>
        <s v="Valarie O Gorecki"/>
        <s v="Valencia M Cuffee"/>
        <s v="Valene R Yost"/>
        <s v="Valene Z Woodmansee"/>
        <s v="Valentin T Dearborn"/>
        <s v="Van E Broadbent"/>
        <s v="Van T Dotson"/>
        <s v="Vasiliki E Thoman"/>
        <s v="Vaughn N Garica"/>
        <s v="Velda V Larue"/>
        <s v="Verla H Contreras"/>
        <s v="Vern T Lomeli"/>
        <s v="Vernell X Amado"/>
        <s v="Verona H Brobst"/>
        <s v="Veronica I Mower"/>
        <s v="Vicki V Broussard"/>
        <s v="Vicki Y Hargrave"/>
        <s v="Victoria H Musson"/>
        <s v="Vikki N Lezama"/>
        <s v="Vincent N Lennon"/>
        <s v="Vinita E Chamber"/>
        <s v="Violet L Ertel"/>
        <s v="Virgil R Yuen"/>
        <s v="Vivienne X Binion"/>
        <s v="Voncile P Trojanowski"/>
        <s v="Vonda U Mckinnis"/>
        <s v="Walter B Mcmorrow"/>
        <s v="Walter H Hargreaves"/>
        <s v="Walter R Seddon"/>
        <s v="Walton S Keim"/>
        <s v="Walton U Kapoor"/>
        <s v="Warner I Manly"/>
        <s v="Warren L Manion"/>
        <s v="Waylon Z Curtsinger"/>
        <s v="Whitney N Wasinger"/>
        <s v="Wiley U Maske"/>
        <s v="Wilhelmina Y Keaney"/>
        <s v="William B Mcnerney"/>
        <s v="Willis D Weissman"/>
        <s v="Windy A Dudek"/>
        <s v="Windy S Pharr"/>
        <s v="Wm S Goldschmidt"/>
        <s v="Young W Funes"/>
        <s v="Yung G Booher"/>
        <s v="Zachary S Velasquez"/>
        <s v="Zachary U Breeden"/>
        <s v="Zack H Mumaw"/>
        <s v="Zackary G Parkins"/>
        <s v="Zana G Ordonez"/>
        <s v="Zane J Hurdle"/>
        <s v="Zenia D Owings"/>
        <s v="Zoila X Nair"/>
      </sharedItems>
    </cacheField>
    <cacheField name="Gender" numFmtId="0">
      <sharedItems count="2">
        <s v="Female"/>
        <s v="Male"/>
      </sharedItems>
    </cacheField>
    <cacheField name="City" numFmtId="0">
      <sharedItems count="40">
        <s v="Albany"/>
        <s v="Auburn"/>
        <s v="Babylon"/>
        <s v="Beacon"/>
        <s v="Betavia"/>
        <s v="Brookhaven"/>
        <s v="Choes"/>
        <s v="Elmira"/>
        <s v="Fulton"/>
        <s v="Geneva"/>
        <s v="Glen Cove"/>
        <s v="Glens Falls"/>
        <s v="Hempstead"/>
        <s v="Hornell "/>
        <s v="Hudson"/>
        <s v="Islip"/>
        <s v="Johnstown"/>
        <s v="Kingston"/>
        <s v="Little Falls"/>
        <s v="Lockport"/>
        <s v="Long Beach"/>
        <s v="Middletown"/>
        <s v="Mount"/>
        <s v="New York"/>
        <s v="Newburgh"/>
        <s v="Olean"/>
        <s v="Peekskill"/>
        <s v="Port Jervis"/>
        <s v="Poughkeepsie"/>
        <s v="Rochester"/>
        <s v="Rome"/>
        <s v="Rye "/>
        <s v="Salamanca"/>
        <s v="Sherrill"/>
        <s v="Springs"/>
        <s v="Syracuse"/>
        <s v="Troy"/>
        <s v="Watertown"/>
        <s v="Watervliet"/>
        <s v="Yakers"/>
      </sharedItems>
    </cacheField>
    <cacheField name="Distributors" numFmtId="0">
      <sharedItems count="4">
        <s v="Antone E Angel"/>
        <s v="Merle N Burrus"/>
        <s v="Reatha Q Breazeale"/>
        <s v="Twanna Y Manges"/>
      </sharedItems>
    </cacheField>
    <cacheField name="Branch" numFmtId="0">
      <sharedItems count="3">
        <s v="Fenard Store"/>
        <s v="Main Street"/>
        <s v="Uptown Store"/>
      </sharedItems>
    </cacheField>
    <cacheField name="Manager" numFmtId="0">
      <sharedItems count="2">
        <s v="Ben Frech"/>
        <s v="Drek Yassi"/>
      </sharedItems>
    </cacheField>
    <cacheField name="Product" numFmtId="0">
      <sharedItems count="4">
        <s v="Boost"/>
        <s v="Cazadores Tequila"/>
        <s v="Cel Ray"/>
        <s v="Oliver Cromwell"/>
      </sharedItems>
    </cacheField>
    <cacheField name="Category" numFmtId="0">
      <sharedItems count="2">
        <s v="Alcoholic"/>
        <s v="Non Alcoholic"/>
      </sharedItems>
    </cacheField>
    <cacheField name="Price" numFmtId="0">
      <sharedItems containsSemiMixedTypes="0" containsString="0" containsNumber="1" containsInteger="1" minValue="5" maxValue="70" count="15">
        <n v="5"/>
        <n v="6"/>
        <n v="9"/>
        <n v="10"/>
        <n v="12"/>
        <n v="13"/>
        <n v="14"/>
        <n v="15"/>
        <n v="16"/>
        <n v="18"/>
        <n v="20"/>
        <n v="23"/>
        <n v="30"/>
        <n v="52"/>
        <n v="70"/>
      </sharedItems>
    </cacheField>
    <cacheField name="Cost" numFmtId="0">
      <sharedItems containsSemiMixedTypes="0" containsString="0" containsNumber="1" containsInteger="1" minValue="2" maxValue="67" count="15">
        <n v="2"/>
        <n v="3"/>
        <n v="6"/>
        <n v="7"/>
        <n v="9"/>
        <n v="10"/>
        <n v="11"/>
        <n v="12"/>
        <n v="13"/>
        <n v="15"/>
        <n v="17"/>
        <n v="20"/>
        <n v="27"/>
        <n v="49"/>
        <n v="67"/>
      </sharedItems>
    </cacheField>
    <cacheField name="Qty" numFmtId="0">
      <sharedItems containsSemiMixedTypes="0" containsString="0" containsNumber="1" containsInteger="1" minValue="6" maxValue="100000" count="26">
        <n v="6"/>
        <n v="10"/>
        <n v="11"/>
        <n v="15"/>
        <n v="47"/>
        <n v="60"/>
        <n v="68"/>
        <n v="77"/>
        <n v="89"/>
        <n v="100"/>
        <n v="123"/>
        <n v="300"/>
        <n v="450"/>
        <n v="600"/>
        <n v="900"/>
        <n v="1230"/>
        <n v="2000"/>
        <n v="2300"/>
        <n v="2390"/>
        <n v="3000"/>
        <n v="5000"/>
        <n v="7800"/>
        <n v="10000"/>
        <n v="12000"/>
        <n v="12903"/>
        <n v="100000"/>
      </sharedItems>
    </cacheField>
    <cacheField name="Total Sales" numFmtId="0">
      <sharedItems containsSemiMixedTypes="0" containsString="0" containsNumber="1" containsInteger="1" minValue="30" maxValue="5200000" count="288">
        <n v="30"/>
        <n v="36"/>
        <n v="54"/>
        <n v="55"/>
        <n v="60"/>
        <n v="66"/>
        <n v="72"/>
        <n v="75"/>
        <n v="78"/>
        <n v="90"/>
        <n v="96"/>
        <n v="99"/>
        <n v="100"/>
        <n v="108"/>
        <n v="110"/>
        <n v="120"/>
        <n v="130"/>
        <n v="132"/>
        <n v="135"/>
        <n v="138"/>
        <n v="140"/>
        <n v="143"/>
        <n v="150"/>
        <n v="160"/>
        <n v="165"/>
        <n v="176"/>
        <n v="180"/>
        <n v="195"/>
        <n v="198"/>
        <n v="200"/>
        <n v="210"/>
        <n v="220"/>
        <n v="225"/>
        <n v="230"/>
        <n v="235"/>
        <n v="240"/>
        <n v="270"/>
        <n v="300"/>
        <n v="312"/>
        <n v="330"/>
        <n v="340"/>
        <n v="345"/>
        <n v="360"/>
        <n v="385"/>
        <n v="408"/>
        <n v="420"/>
        <n v="423"/>
        <n v="445"/>
        <n v="450"/>
        <n v="462"/>
        <n v="470"/>
        <n v="500"/>
        <n v="534"/>
        <n v="540"/>
        <n v="564"/>
        <n v="572"/>
        <n v="600"/>
        <n v="611"/>
        <n v="612"/>
        <n v="615"/>
        <n v="658"/>
        <n v="680"/>
        <n v="693"/>
        <n v="705"/>
        <n v="720"/>
        <n v="738"/>
        <n v="752"/>
        <n v="770"/>
        <n v="780"/>
        <n v="801"/>
        <n v="816"/>
        <n v="840"/>
        <n v="846"/>
        <n v="884"/>
        <n v="890"/>
        <n v="900"/>
        <n v="924"/>
        <n v="940"/>
        <n v="952"/>
        <n v="960"/>
        <n v="1000"/>
        <n v="1001"/>
        <n v="1020"/>
        <n v="1050"/>
        <n v="1068"/>
        <n v="1078"/>
        <n v="1080"/>
        <n v="1081"/>
        <n v="1088"/>
        <n v="1107"/>
        <n v="1155"/>
        <n v="1157"/>
        <n v="1200"/>
        <n v="1224"/>
        <n v="1232"/>
        <n v="1246"/>
        <n v="1300"/>
        <n v="1335"/>
        <n v="1360"/>
        <n v="1380"/>
        <n v="1386"/>
        <n v="1424"/>
        <n v="1476"/>
        <n v="1500"/>
        <n v="1540"/>
        <n v="1564"/>
        <n v="1600"/>
        <n v="1602"/>
        <n v="1771"/>
        <n v="1780"/>
        <n v="1800"/>
        <n v="1845"/>
        <n v="1968"/>
        <n v="2000"/>
        <n v="2040"/>
        <n v="2047"/>
        <n v="2214"/>
        <n v="2250"/>
        <n v="2300"/>
        <n v="2310"/>
        <n v="2460"/>
        <n v="2670"/>
        <n v="2700"/>
        <n v="2829"/>
        <n v="3000"/>
        <n v="3120"/>
        <n v="3290"/>
        <n v="3536"/>
        <n v="3600"/>
        <n v="3690"/>
        <n v="3900"/>
        <n v="4004"/>
        <n v="4050"/>
        <n v="4200"/>
        <n v="4500"/>
        <n v="4628"/>
        <n v="4760"/>
        <n v="4800"/>
        <n v="5200"/>
        <n v="5400"/>
        <n v="5850"/>
        <n v="6000"/>
        <n v="6230"/>
        <n v="6396"/>
        <n v="6750"/>
        <n v="6900"/>
        <n v="7000"/>
        <n v="7200"/>
        <n v="7380"/>
        <n v="7800"/>
        <n v="8100"/>
        <n v="8400"/>
        <n v="8610"/>
        <n v="9000"/>
        <n v="9600"/>
        <n v="10000"/>
        <n v="10350"/>
        <n v="10800"/>
        <n v="11070"/>
        <n v="11700"/>
        <n v="11950"/>
        <n v="12000"/>
        <n v="12300"/>
        <n v="12600"/>
        <n v="13500"/>
        <n v="13800"/>
        <n v="14340"/>
        <n v="14400"/>
        <n v="14760"/>
        <n v="15000"/>
        <n v="15990"/>
        <n v="16200"/>
        <n v="18000"/>
        <n v="18450"/>
        <n v="19680"/>
        <n v="20000"/>
        <n v="20700"/>
        <n v="21000"/>
        <n v="21510"/>
        <n v="22140"/>
        <n v="23000"/>
        <n v="23400"/>
        <n v="23900"/>
        <n v="24000"/>
        <n v="24600"/>
        <n v="25000"/>
        <n v="26000"/>
        <n v="27000"/>
        <n v="27600"/>
        <n v="28000"/>
        <n v="28290"/>
        <n v="28680"/>
        <n v="30000"/>
        <n v="31070"/>
        <n v="31500"/>
        <n v="32000"/>
        <n v="34500"/>
        <n v="35850"/>
        <n v="36000"/>
        <n v="36800"/>
        <n v="36900"/>
        <n v="38240"/>
        <n v="39000"/>
        <n v="40000"/>
        <n v="41400"/>
        <n v="42000"/>
        <n v="43020"/>
        <n v="45000"/>
        <n v="46000"/>
        <n v="47800"/>
        <n v="48000"/>
        <n v="50000"/>
        <n v="52900"/>
        <n v="54000"/>
        <n v="54970"/>
        <n v="60000"/>
        <n v="63000"/>
        <n v="63960"/>
        <n v="64515"/>
        <n v="65000"/>
        <n v="69000"/>
        <n v="70000"/>
        <n v="70200"/>
        <n v="71700"/>
        <n v="75000"/>
        <n v="78000"/>
        <n v="80000"/>
        <n v="86100"/>
        <n v="90000"/>
        <n v="93600"/>
        <n v="100000"/>
        <n v="101400"/>
        <n v="108000"/>
        <n v="109200"/>
        <n v="115000"/>
        <n v="116127"/>
        <n v="117000"/>
        <n v="119600"/>
        <n v="120000"/>
        <n v="124280"/>
        <n v="124800"/>
        <n v="129030"/>
        <n v="130000"/>
        <n v="140000"/>
        <n v="140400"/>
        <n v="144000"/>
        <n v="150000"/>
        <n v="154836"/>
        <n v="156000"/>
        <n v="160000"/>
        <n v="161000"/>
        <n v="167300"/>
        <n v="167739"/>
        <n v="168000"/>
        <n v="179400"/>
        <n v="180000"/>
        <n v="180642"/>
        <n v="192000"/>
        <n v="193545"/>
        <n v="200000"/>
        <n v="206448"/>
        <n v="210000"/>
        <n v="216000"/>
        <n v="230000"/>
        <n v="232254"/>
        <n v="240000"/>
        <n v="258060"/>
        <n v="260000"/>
        <n v="276000"/>
        <n v="296769"/>
        <n v="350000"/>
        <n v="500000"/>
        <n v="546000"/>
        <n v="600000"/>
        <n v="700000"/>
        <n v="840000"/>
        <n v="900000"/>
        <n v="903210"/>
        <n v="1000000"/>
        <n v="1200000"/>
        <n v="1300000"/>
        <n v="1500000"/>
        <n v="1600000"/>
        <n v="1800000"/>
        <n v="2000000"/>
        <n v="2300000"/>
        <n v="3000000"/>
        <n v="5200000"/>
      </sharedItems>
    </cacheField>
    <cacheField name="cogs" numFmtId="0">
      <sharedItems containsSemiMixedTypes="0" containsString="0" containsNumber="1" containsInteger="1" minValue="12" maxValue="4900000" count="297">
        <n v="12"/>
        <n v="18"/>
        <n v="22"/>
        <n v="30"/>
        <n v="33"/>
        <n v="36"/>
        <n v="42"/>
        <n v="45"/>
        <n v="54"/>
        <n v="60"/>
        <n v="66"/>
        <n v="70"/>
        <n v="72"/>
        <n v="77"/>
        <n v="78"/>
        <n v="90"/>
        <n v="94"/>
        <n v="99"/>
        <n v="100"/>
        <n v="102"/>
        <n v="105"/>
        <n v="110"/>
        <n v="120"/>
        <n v="130"/>
        <n v="132"/>
        <n v="135"/>
        <n v="136"/>
        <n v="143"/>
        <n v="150"/>
        <n v="154"/>
        <n v="162"/>
        <n v="165"/>
        <n v="170"/>
        <n v="178"/>
        <n v="180"/>
        <n v="187"/>
        <n v="195"/>
        <n v="200"/>
        <n v="204"/>
        <n v="225"/>
        <n v="231"/>
        <n v="246"/>
        <n v="255"/>
        <n v="267"/>
        <n v="282"/>
        <n v="294"/>
        <n v="297"/>
        <n v="300"/>
        <n v="329"/>
        <n v="360"/>
        <n v="369"/>
        <n v="402"/>
        <n v="405"/>
        <n v="408"/>
        <n v="420"/>
        <n v="423"/>
        <n v="462"/>
        <n v="470"/>
        <n v="476"/>
        <n v="517"/>
        <n v="534"/>
        <n v="539"/>
        <n v="540"/>
        <n v="564"/>
        <n v="600"/>
        <n v="611"/>
        <n v="612"/>
        <n v="623"/>
        <n v="660"/>
        <n v="680"/>
        <n v="693"/>
        <n v="700"/>
        <n v="705"/>
        <n v="720"/>
        <n v="735"/>
        <n v="737"/>
        <n v="738"/>
        <n v="748"/>
        <n v="770"/>
        <n v="780"/>
        <n v="799"/>
        <n v="801"/>
        <n v="816"/>
        <n v="847"/>
        <n v="884"/>
        <n v="890"/>
        <n v="900"/>
        <n v="924"/>
        <n v="940"/>
        <n v="979"/>
        <n v="1000"/>
        <n v="1001"/>
        <n v="1005"/>
        <n v="1020"/>
        <n v="1068"/>
        <n v="1107"/>
        <n v="1155"/>
        <n v="1156"/>
        <n v="1157"/>
        <n v="1200"/>
        <n v="1300"/>
        <n v="1309"/>
        <n v="1335"/>
        <n v="1350"/>
        <n v="1360"/>
        <n v="1476"/>
        <n v="1500"/>
        <n v="1513"/>
        <n v="1540"/>
        <n v="1599"/>
        <n v="1620"/>
        <n v="1700"/>
        <n v="1780"/>
        <n v="1800"/>
        <n v="1836"/>
        <n v="1845"/>
        <n v="2000"/>
        <n v="2079"/>
        <n v="2091"/>
        <n v="2100"/>
        <n v="2403"/>
        <n v="2460"/>
        <n v="2700"/>
        <n v="2940"/>
        <n v="3000"/>
        <n v="3149"/>
        <n v="3150"/>
        <n v="3300"/>
        <n v="3321"/>
        <n v="3332"/>
        <n v="3600"/>
        <n v="3690"/>
        <n v="3773"/>
        <n v="3900"/>
        <n v="4000"/>
        <n v="4020"/>
        <n v="4050"/>
        <n v="4200"/>
        <n v="4361"/>
        <n v="4500"/>
        <n v="4556"/>
        <n v="4780"/>
        <n v="4900"/>
        <n v="5100"/>
        <n v="5400"/>
        <n v="5850"/>
        <n v="5963"/>
        <n v="6000"/>
        <n v="6027"/>
        <n v="6300"/>
        <n v="6600"/>
        <n v="6700"/>
        <n v="6750"/>
        <n v="6900"/>
        <n v="7170"/>
        <n v="7200"/>
        <n v="7380"/>
        <n v="7650"/>
        <n v="7800"/>
        <n v="8100"/>
        <n v="8241"/>
        <n v="8610"/>
        <n v="9000"/>
        <n v="9900"/>
        <n v="10000"/>
        <n v="10200"/>
        <n v="10800"/>
        <n v="11070"/>
        <n v="11700"/>
        <n v="12000"/>
        <n v="12150"/>
        <n v="12300"/>
        <n v="13500"/>
        <n v="13800"/>
        <n v="14000"/>
        <n v="14340"/>
        <n v="14760"/>
        <n v="15000"/>
        <n v="15300"/>
        <n v="15600"/>
        <n v="15990"/>
        <n v="16100"/>
        <n v="16200"/>
        <n v="16730"/>
        <n v="18000"/>
        <n v="18450"/>
        <n v="20000"/>
        <n v="20100"/>
        <n v="20700"/>
        <n v="20910"/>
        <n v="21000"/>
        <n v="21510"/>
        <n v="22000"/>
        <n v="22050"/>
        <n v="23900"/>
        <n v="24000"/>
        <n v="24600"/>
        <n v="25806"/>
        <n v="26000"/>
        <n v="27000"/>
        <n v="27600"/>
        <n v="28680"/>
        <n v="29900"/>
        <n v="30000"/>
        <n v="30150"/>
        <n v="31070"/>
        <n v="33000"/>
        <n v="33210"/>
        <n v="34000"/>
        <n v="34500"/>
        <n v="35000"/>
        <n v="35850"/>
        <n v="36000"/>
        <n v="39000"/>
        <n v="39100"/>
        <n v="40000"/>
        <n v="40200"/>
        <n v="40630"/>
        <n v="45000"/>
        <n v="46000"/>
        <n v="46800"/>
        <n v="47800"/>
        <n v="50000"/>
        <n v="51000"/>
        <n v="54000"/>
        <n v="54600"/>
        <n v="55000"/>
        <n v="60000"/>
        <n v="60270"/>
        <n v="60300"/>
        <n v="62100"/>
        <n v="64530"/>
        <n v="65000"/>
        <n v="70000"/>
        <n v="70200"/>
        <n v="72000"/>
        <n v="75000"/>
        <n v="77418"/>
        <n v="78000"/>
        <n v="82410"/>
        <n v="84000"/>
        <n v="85000"/>
        <n v="85800"/>
        <n v="90000"/>
        <n v="90321"/>
        <n v="93600"/>
        <n v="100000"/>
        <n v="101400"/>
        <n v="108000"/>
        <n v="110000"/>
        <n v="112700"/>
        <n v="116127"/>
        <n v="117000"/>
        <n v="117110"/>
        <n v="120000"/>
        <n v="129030"/>
        <n v="130000"/>
        <n v="132000"/>
        <n v="132600"/>
        <n v="134000"/>
        <n v="135000"/>
        <n v="141933"/>
        <n v="144000"/>
        <n v="147000"/>
        <n v="150000"/>
        <n v="154100"/>
        <n v="154836"/>
        <n v="156000"/>
        <n v="160130"/>
        <n v="167739"/>
        <n v="170000"/>
        <n v="180000"/>
        <n v="193545"/>
        <n v="200000"/>
        <n v="201000"/>
        <n v="204000"/>
        <n v="219351"/>
        <n v="240000"/>
        <n v="245000"/>
        <n v="258060"/>
        <n v="300000"/>
        <n v="335000"/>
        <n v="522600"/>
        <n v="600000"/>
        <n v="670000"/>
        <n v="700000"/>
        <n v="804000"/>
        <n v="864501"/>
        <n v="900000"/>
        <n v="1000000"/>
        <n v="1200000"/>
        <n v="1300000"/>
        <n v="1500000"/>
        <n v="1700000"/>
        <n v="2000000"/>
        <n v="2700000"/>
        <n v="4900000"/>
      </sharedItems>
    </cacheField>
    <cacheField name="Profit" numFmtId="0">
      <sharedItems containsSemiMixedTypes="0" containsString="0" containsNumber="1" containsInteger="1" minValue="18" maxValue="300000" count="26">
        <n v="18"/>
        <n v="30"/>
        <n v="33"/>
        <n v="45"/>
        <n v="141"/>
        <n v="180"/>
        <n v="204"/>
        <n v="231"/>
        <n v="267"/>
        <n v="300"/>
        <n v="369"/>
        <n v="900"/>
        <n v="1350"/>
        <n v="1800"/>
        <n v="2700"/>
        <n v="3690"/>
        <n v="6000"/>
        <n v="6900"/>
        <n v="7170"/>
        <n v="9000"/>
        <n v="15000"/>
        <n v="23400"/>
        <n v="30000"/>
        <n v="36000"/>
        <n v="38709"/>
        <n v="300000"/>
      </sharedItems>
    </cacheField>
    <cacheField name="Months" numFmtId="0" databaseField="0">
      <fieldGroup base="1">
        <rangePr groupBy="months" startDate="2019-01-01T00:00:00" endDate="2020-12-08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08/2020"/>
        </groupItems>
      </fieldGroup>
    </cacheField>
    <cacheField name="Quarters" numFmtId="0" databaseField="0">
      <fieldGroup base="1">
        <rangePr groupBy="quarters" startDate="2019-01-01T00:00:00" endDate="2020-12-08T00:00:00"/>
        <groupItems count="6">
          <s v="&lt;01/01/2019"/>
          <s v="Q1"/>
          <s v="Q2"/>
          <s v="Q3"/>
          <s v="Q4"/>
          <s v="&gt;12/08/2020"/>
        </groupItems>
      </fieldGroup>
    </cacheField>
    <cacheField name="Years" numFmtId="0" databaseField="0">
      <fieldGroup base="1">
        <rangePr groupBy="years" startDate="2019-01-01T00:00:00" endDate="2020-12-08T00:00:00"/>
        <groupItems count="4">
          <s v="&lt;01/01/2019"/>
          <s v="2019"/>
          <s v="2020"/>
          <s v="&gt;12/08/202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8">
  <r>
    <x v="0"/>
    <x v="344"/>
    <x v="730"/>
    <x v="1"/>
    <x v="18"/>
    <x v="0"/>
    <x v="1"/>
    <x v="1"/>
    <x v="3"/>
    <x v="0"/>
    <x v="13"/>
    <x v="13"/>
    <x v="9"/>
    <x v="138"/>
    <x v="142"/>
    <x v="9"/>
  </r>
  <r>
    <x v="1"/>
    <x v="345"/>
    <x v="212"/>
    <x v="0"/>
    <x v="1"/>
    <x v="1"/>
    <x v="2"/>
    <x v="1"/>
    <x v="0"/>
    <x v="1"/>
    <x v="2"/>
    <x v="2"/>
    <x v="19"/>
    <x v="187"/>
    <x v="184"/>
    <x v="19"/>
  </r>
  <r>
    <x v="2"/>
    <x v="346"/>
    <x v="142"/>
    <x v="1"/>
    <x v="4"/>
    <x v="3"/>
    <x v="2"/>
    <x v="1"/>
    <x v="2"/>
    <x v="1"/>
    <x v="0"/>
    <x v="0"/>
    <x v="20"/>
    <x v="185"/>
    <x v="164"/>
    <x v="20"/>
  </r>
  <r>
    <x v="3"/>
    <x v="347"/>
    <x v="352"/>
    <x v="1"/>
    <x v="3"/>
    <x v="2"/>
    <x v="1"/>
    <x v="1"/>
    <x v="3"/>
    <x v="0"/>
    <x v="6"/>
    <x v="6"/>
    <x v="11"/>
    <x v="133"/>
    <x v="127"/>
    <x v="11"/>
  </r>
  <r>
    <x v="4"/>
    <x v="348"/>
    <x v="352"/>
    <x v="1"/>
    <x v="3"/>
    <x v="0"/>
    <x v="1"/>
    <x v="1"/>
    <x v="0"/>
    <x v="0"/>
    <x v="1"/>
    <x v="1"/>
    <x v="16"/>
    <x v="161"/>
    <x v="147"/>
    <x v="16"/>
  </r>
  <r>
    <x v="5"/>
    <x v="349"/>
    <x v="352"/>
    <x v="1"/>
    <x v="3"/>
    <x v="1"/>
    <x v="1"/>
    <x v="1"/>
    <x v="2"/>
    <x v="1"/>
    <x v="3"/>
    <x v="3"/>
    <x v="13"/>
    <x v="141"/>
    <x v="137"/>
    <x v="13"/>
  </r>
  <r>
    <x v="6"/>
    <x v="350"/>
    <x v="431"/>
    <x v="1"/>
    <x v="9"/>
    <x v="3"/>
    <x v="2"/>
    <x v="1"/>
    <x v="3"/>
    <x v="0"/>
    <x v="5"/>
    <x v="5"/>
    <x v="15"/>
    <x v="170"/>
    <x v="171"/>
    <x v="15"/>
  </r>
  <r>
    <x v="7"/>
    <x v="351"/>
    <x v="646"/>
    <x v="1"/>
    <x v="7"/>
    <x v="2"/>
    <x v="1"/>
    <x v="1"/>
    <x v="0"/>
    <x v="1"/>
    <x v="10"/>
    <x v="10"/>
    <x v="14"/>
    <x v="172"/>
    <x v="178"/>
    <x v="14"/>
  </r>
  <r>
    <x v="8"/>
    <x v="352"/>
    <x v="241"/>
    <x v="1"/>
    <x v="10"/>
    <x v="0"/>
    <x v="1"/>
    <x v="1"/>
    <x v="2"/>
    <x v="0"/>
    <x v="7"/>
    <x v="7"/>
    <x v="18"/>
    <x v="197"/>
    <x v="201"/>
    <x v="18"/>
  </r>
  <r>
    <x v="9"/>
    <x v="353"/>
    <x v="497"/>
    <x v="0"/>
    <x v="11"/>
    <x v="1"/>
    <x v="2"/>
    <x v="1"/>
    <x v="1"/>
    <x v="0"/>
    <x v="10"/>
    <x v="10"/>
    <x v="22"/>
    <x v="259"/>
    <x v="270"/>
    <x v="22"/>
  </r>
  <r>
    <x v="10"/>
    <x v="354"/>
    <x v="187"/>
    <x v="0"/>
    <x v="13"/>
    <x v="3"/>
    <x v="2"/>
    <x v="1"/>
    <x v="3"/>
    <x v="0"/>
    <x v="4"/>
    <x v="4"/>
    <x v="17"/>
    <x v="188"/>
    <x v="188"/>
    <x v="17"/>
  </r>
  <r>
    <x v="11"/>
    <x v="355"/>
    <x v="38"/>
    <x v="0"/>
    <x v="14"/>
    <x v="2"/>
    <x v="1"/>
    <x v="1"/>
    <x v="0"/>
    <x v="1"/>
    <x v="8"/>
    <x v="8"/>
    <x v="21"/>
    <x v="240"/>
    <x v="247"/>
    <x v="21"/>
  </r>
  <r>
    <x v="12"/>
    <x v="356"/>
    <x v="352"/>
    <x v="1"/>
    <x v="3"/>
    <x v="0"/>
    <x v="1"/>
    <x v="1"/>
    <x v="2"/>
    <x v="1"/>
    <x v="14"/>
    <x v="14"/>
    <x v="12"/>
    <x v="194"/>
    <x v="204"/>
    <x v="12"/>
  </r>
  <r>
    <x v="13"/>
    <x v="357"/>
    <x v="352"/>
    <x v="1"/>
    <x v="3"/>
    <x v="1"/>
    <x v="1"/>
    <x v="1"/>
    <x v="3"/>
    <x v="0"/>
    <x v="7"/>
    <x v="7"/>
    <x v="16"/>
    <x v="192"/>
    <x v="195"/>
    <x v="16"/>
  </r>
  <r>
    <x v="14"/>
    <x v="358"/>
    <x v="352"/>
    <x v="1"/>
    <x v="3"/>
    <x v="3"/>
    <x v="1"/>
    <x v="1"/>
    <x v="0"/>
    <x v="0"/>
    <x v="8"/>
    <x v="8"/>
    <x v="10"/>
    <x v="112"/>
    <x v="109"/>
    <x v="10"/>
  </r>
  <r>
    <x v="15"/>
    <x v="359"/>
    <x v="352"/>
    <x v="1"/>
    <x v="3"/>
    <x v="2"/>
    <x v="1"/>
    <x v="1"/>
    <x v="2"/>
    <x v="1"/>
    <x v="10"/>
    <x v="10"/>
    <x v="24"/>
    <x v="266"/>
    <x v="276"/>
    <x v="24"/>
  </r>
  <r>
    <x v="16"/>
    <x v="360"/>
    <x v="352"/>
    <x v="1"/>
    <x v="3"/>
    <x v="0"/>
    <x v="1"/>
    <x v="1"/>
    <x v="3"/>
    <x v="0"/>
    <x v="4"/>
    <x v="4"/>
    <x v="25"/>
    <x v="279"/>
    <x v="288"/>
    <x v="25"/>
  </r>
  <r>
    <x v="17"/>
    <x v="361"/>
    <x v="352"/>
    <x v="1"/>
    <x v="3"/>
    <x v="1"/>
    <x v="1"/>
    <x v="1"/>
    <x v="0"/>
    <x v="1"/>
    <x v="4"/>
    <x v="4"/>
    <x v="23"/>
    <x v="245"/>
    <x v="248"/>
    <x v="23"/>
  </r>
  <r>
    <x v="18"/>
    <x v="362"/>
    <x v="570"/>
    <x v="0"/>
    <x v="22"/>
    <x v="3"/>
    <x v="2"/>
    <x v="1"/>
    <x v="2"/>
    <x v="0"/>
    <x v="9"/>
    <x v="9"/>
    <x v="5"/>
    <x v="86"/>
    <x v="86"/>
    <x v="5"/>
  </r>
  <r>
    <x v="19"/>
    <x v="363"/>
    <x v="255"/>
    <x v="1"/>
    <x v="23"/>
    <x v="2"/>
    <x v="1"/>
    <x v="1"/>
    <x v="1"/>
    <x v="0"/>
    <x v="3"/>
    <x v="3"/>
    <x v="8"/>
    <x v="74"/>
    <x v="67"/>
    <x v="8"/>
  </r>
  <r>
    <x v="20"/>
    <x v="364"/>
    <x v="294"/>
    <x v="0"/>
    <x v="24"/>
    <x v="0"/>
    <x v="1"/>
    <x v="1"/>
    <x v="3"/>
    <x v="0"/>
    <x v="7"/>
    <x v="7"/>
    <x v="7"/>
    <x v="90"/>
    <x v="87"/>
    <x v="7"/>
  </r>
  <r>
    <x v="21"/>
    <x v="365"/>
    <x v="1002"/>
    <x v="1"/>
    <x v="25"/>
    <x v="1"/>
    <x v="2"/>
    <x v="1"/>
    <x v="0"/>
    <x v="1"/>
    <x v="7"/>
    <x v="7"/>
    <x v="6"/>
    <x v="82"/>
    <x v="82"/>
    <x v="6"/>
  </r>
  <r>
    <x v="22"/>
    <x v="366"/>
    <x v="674"/>
    <x v="0"/>
    <x v="26"/>
    <x v="0"/>
    <x v="1"/>
    <x v="1"/>
    <x v="2"/>
    <x v="1"/>
    <x v="11"/>
    <x v="11"/>
    <x v="3"/>
    <x v="41"/>
    <x v="47"/>
    <x v="3"/>
  </r>
  <r>
    <x v="23"/>
    <x v="367"/>
    <x v="661"/>
    <x v="1"/>
    <x v="27"/>
    <x v="1"/>
    <x v="2"/>
    <x v="1"/>
    <x v="3"/>
    <x v="0"/>
    <x v="2"/>
    <x v="2"/>
    <x v="4"/>
    <x v="46"/>
    <x v="44"/>
    <x v="4"/>
  </r>
  <r>
    <x v="24"/>
    <x v="368"/>
    <x v="422"/>
    <x v="0"/>
    <x v="28"/>
    <x v="0"/>
    <x v="1"/>
    <x v="1"/>
    <x v="0"/>
    <x v="0"/>
    <x v="9"/>
    <x v="9"/>
    <x v="0"/>
    <x v="13"/>
    <x v="15"/>
    <x v="0"/>
  </r>
  <r>
    <x v="25"/>
    <x v="369"/>
    <x v="206"/>
    <x v="1"/>
    <x v="31"/>
    <x v="1"/>
    <x v="2"/>
    <x v="1"/>
    <x v="2"/>
    <x v="1"/>
    <x v="6"/>
    <x v="6"/>
    <x v="1"/>
    <x v="20"/>
    <x v="21"/>
    <x v="1"/>
  </r>
  <r>
    <x v="26"/>
    <x v="370"/>
    <x v="15"/>
    <x v="1"/>
    <x v="30"/>
    <x v="0"/>
    <x v="1"/>
    <x v="1"/>
    <x v="3"/>
    <x v="0"/>
    <x v="12"/>
    <x v="12"/>
    <x v="2"/>
    <x v="39"/>
    <x v="46"/>
    <x v="2"/>
  </r>
  <r>
    <x v="27"/>
    <x v="371"/>
    <x v="675"/>
    <x v="1"/>
    <x v="29"/>
    <x v="1"/>
    <x v="2"/>
    <x v="1"/>
    <x v="0"/>
    <x v="1"/>
    <x v="8"/>
    <x v="8"/>
    <x v="5"/>
    <x v="79"/>
    <x v="79"/>
    <x v="5"/>
  </r>
  <r>
    <x v="28"/>
    <x v="372"/>
    <x v="920"/>
    <x v="0"/>
    <x v="32"/>
    <x v="0"/>
    <x v="1"/>
    <x v="1"/>
    <x v="2"/>
    <x v="0"/>
    <x v="13"/>
    <x v="13"/>
    <x v="8"/>
    <x v="135"/>
    <x v="138"/>
    <x v="8"/>
  </r>
  <r>
    <x v="29"/>
    <x v="373"/>
    <x v="756"/>
    <x v="1"/>
    <x v="34"/>
    <x v="1"/>
    <x v="2"/>
    <x v="1"/>
    <x v="1"/>
    <x v="0"/>
    <x v="6"/>
    <x v="6"/>
    <x v="7"/>
    <x v="85"/>
    <x v="83"/>
    <x v="7"/>
  </r>
  <r>
    <x v="30"/>
    <x v="374"/>
    <x v="121"/>
    <x v="1"/>
    <x v="33"/>
    <x v="0"/>
    <x v="1"/>
    <x v="1"/>
    <x v="3"/>
    <x v="0"/>
    <x v="1"/>
    <x v="1"/>
    <x v="6"/>
    <x v="44"/>
    <x v="38"/>
    <x v="6"/>
  </r>
  <r>
    <x v="31"/>
    <x v="375"/>
    <x v="151"/>
    <x v="1"/>
    <x v="35"/>
    <x v="1"/>
    <x v="2"/>
    <x v="1"/>
    <x v="0"/>
    <x v="1"/>
    <x v="5"/>
    <x v="5"/>
    <x v="3"/>
    <x v="27"/>
    <x v="28"/>
    <x v="3"/>
  </r>
  <r>
    <x v="32"/>
    <x v="376"/>
    <x v="77"/>
    <x v="0"/>
    <x v="36"/>
    <x v="0"/>
    <x v="1"/>
    <x v="1"/>
    <x v="2"/>
    <x v="1"/>
    <x v="7"/>
    <x v="7"/>
    <x v="9"/>
    <x v="103"/>
    <x v="99"/>
    <x v="9"/>
  </r>
  <r>
    <x v="33"/>
    <x v="377"/>
    <x v="928"/>
    <x v="1"/>
    <x v="37"/>
    <x v="1"/>
    <x v="2"/>
    <x v="1"/>
    <x v="3"/>
    <x v="0"/>
    <x v="10"/>
    <x v="10"/>
    <x v="19"/>
    <x v="215"/>
    <x v="223"/>
    <x v="19"/>
  </r>
  <r>
    <x v="34"/>
    <x v="378"/>
    <x v="483"/>
    <x v="1"/>
    <x v="38"/>
    <x v="0"/>
    <x v="1"/>
    <x v="1"/>
    <x v="0"/>
    <x v="0"/>
    <x v="4"/>
    <x v="4"/>
    <x v="20"/>
    <x v="215"/>
    <x v="218"/>
    <x v="20"/>
  </r>
  <r>
    <x v="35"/>
    <x v="379"/>
    <x v="892"/>
    <x v="0"/>
    <x v="39"/>
    <x v="1"/>
    <x v="2"/>
    <x v="1"/>
    <x v="2"/>
    <x v="1"/>
    <x v="8"/>
    <x v="8"/>
    <x v="11"/>
    <x v="137"/>
    <x v="133"/>
    <x v="11"/>
  </r>
  <r>
    <x v="36"/>
    <x v="380"/>
    <x v="291"/>
    <x v="1"/>
    <x v="23"/>
    <x v="0"/>
    <x v="1"/>
    <x v="1"/>
    <x v="3"/>
    <x v="0"/>
    <x v="10"/>
    <x v="10"/>
    <x v="16"/>
    <x v="203"/>
    <x v="208"/>
    <x v="16"/>
  </r>
  <r>
    <x v="37"/>
    <x v="381"/>
    <x v="44"/>
    <x v="0"/>
    <x v="12"/>
    <x v="1"/>
    <x v="2"/>
    <x v="1"/>
    <x v="0"/>
    <x v="1"/>
    <x v="4"/>
    <x v="4"/>
    <x v="13"/>
    <x v="147"/>
    <x v="144"/>
    <x v="13"/>
  </r>
  <r>
    <x v="38"/>
    <x v="382"/>
    <x v="395"/>
    <x v="1"/>
    <x v="5"/>
    <x v="0"/>
    <x v="1"/>
    <x v="1"/>
    <x v="2"/>
    <x v="0"/>
    <x v="3"/>
    <x v="3"/>
    <x v="15"/>
    <x v="162"/>
    <x v="161"/>
    <x v="15"/>
  </r>
  <r>
    <x v="39"/>
    <x v="383"/>
    <x v="588"/>
    <x v="1"/>
    <x v="15"/>
    <x v="1"/>
    <x v="2"/>
    <x v="1"/>
    <x v="1"/>
    <x v="0"/>
    <x v="7"/>
    <x v="7"/>
    <x v="14"/>
    <x v="164"/>
    <x v="166"/>
    <x v="14"/>
  </r>
  <r>
    <x v="40"/>
    <x v="384"/>
    <x v="677"/>
    <x v="0"/>
    <x v="2"/>
    <x v="0"/>
    <x v="1"/>
    <x v="1"/>
    <x v="3"/>
    <x v="0"/>
    <x v="7"/>
    <x v="7"/>
    <x v="18"/>
    <x v="197"/>
    <x v="201"/>
    <x v="18"/>
  </r>
  <r>
    <x v="41"/>
    <x v="385"/>
    <x v="998"/>
    <x v="1"/>
    <x v="0"/>
    <x v="1"/>
    <x v="2"/>
    <x v="1"/>
    <x v="0"/>
    <x v="1"/>
    <x v="10"/>
    <x v="10"/>
    <x v="22"/>
    <x v="259"/>
    <x v="270"/>
    <x v="22"/>
  </r>
  <r>
    <x v="42"/>
    <x v="386"/>
    <x v="842"/>
    <x v="1"/>
    <x v="1"/>
    <x v="0"/>
    <x v="1"/>
    <x v="0"/>
    <x v="2"/>
    <x v="1"/>
    <x v="4"/>
    <x v="4"/>
    <x v="17"/>
    <x v="188"/>
    <x v="188"/>
    <x v="17"/>
  </r>
  <r>
    <x v="43"/>
    <x v="387"/>
    <x v="435"/>
    <x v="0"/>
    <x v="4"/>
    <x v="1"/>
    <x v="2"/>
    <x v="0"/>
    <x v="3"/>
    <x v="0"/>
    <x v="5"/>
    <x v="5"/>
    <x v="21"/>
    <x v="231"/>
    <x v="238"/>
    <x v="21"/>
  </r>
  <r>
    <x v="44"/>
    <x v="388"/>
    <x v="523"/>
    <x v="0"/>
    <x v="3"/>
    <x v="0"/>
    <x v="1"/>
    <x v="0"/>
    <x v="0"/>
    <x v="0"/>
    <x v="7"/>
    <x v="7"/>
    <x v="12"/>
    <x v="144"/>
    <x v="144"/>
    <x v="12"/>
  </r>
  <r>
    <x v="45"/>
    <x v="389"/>
    <x v="482"/>
    <x v="0"/>
    <x v="7"/>
    <x v="1"/>
    <x v="2"/>
    <x v="0"/>
    <x v="2"/>
    <x v="1"/>
    <x v="6"/>
    <x v="6"/>
    <x v="16"/>
    <x v="189"/>
    <x v="192"/>
    <x v="16"/>
  </r>
  <r>
    <x v="46"/>
    <x v="390"/>
    <x v="1009"/>
    <x v="1"/>
    <x v="10"/>
    <x v="0"/>
    <x v="1"/>
    <x v="0"/>
    <x v="3"/>
    <x v="0"/>
    <x v="12"/>
    <x v="12"/>
    <x v="10"/>
    <x v="129"/>
    <x v="128"/>
    <x v="10"/>
  </r>
  <r>
    <x v="47"/>
    <x v="391"/>
    <x v="254"/>
    <x v="1"/>
    <x v="23"/>
    <x v="1"/>
    <x v="2"/>
    <x v="0"/>
    <x v="0"/>
    <x v="1"/>
    <x v="8"/>
    <x v="8"/>
    <x v="24"/>
    <x v="260"/>
    <x v="269"/>
    <x v="24"/>
  </r>
  <r>
    <x v="48"/>
    <x v="392"/>
    <x v="139"/>
    <x v="1"/>
    <x v="12"/>
    <x v="0"/>
    <x v="1"/>
    <x v="0"/>
    <x v="2"/>
    <x v="0"/>
    <x v="2"/>
    <x v="2"/>
    <x v="25"/>
    <x v="276"/>
    <x v="283"/>
    <x v="25"/>
  </r>
  <r>
    <x v="49"/>
    <x v="393"/>
    <x v="515"/>
    <x v="1"/>
    <x v="5"/>
    <x v="1"/>
    <x v="2"/>
    <x v="0"/>
    <x v="1"/>
    <x v="0"/>
    <x v="0"/>
    <x v="0"/>
    <x v="23"/>
    <x v="215"/>
    <x v="195"/>
    <x v="23"/>
  </r>
  <r>
    <x v="50"/>
    <x v="394"/>
    <x v="408"/>
    <x v="1"/>
    <x v="10"/>
    <x v="0"/>
    <x v="1"/>
    <x v="0"/>
    <x v="3"/>
    <x v="0"/>
    <x v="9"/>
    <x v="9"/>
    <x v="5"/>
    <x v="86"/>
    <x v="86"/>
    <x v="5"/>
  </r>
  <r>
    <x v="51"/>
    <x v="395"/>
    <x v="461"/>
    <x v="1"/>
    <x v="11"/>
    <x v="1"/>
    <x v="2"/>
    <x v="0"/>
    <x v="0"/>
    <x v="1"/>
    <x v="3"/>
    <x v="3"/>
    <x v="8"/>
    <x v="74"/>
    <x v="67"/>
    <x v="8"/>
  </r>
  <r>
    <x v="52"/>
    <x v="396"/>
    <x v="903"/>
    <x v="1"/>
    <x v="13"/>
    <x v="0"/>
    <x v="1"/>
    <x v="0"/>
    <x v="2"/>
    <x v="1"/>
    <x v="10"/>
    <x v="10"/>
    <x v="7"/>
    <x v="104"/>
    <x v="101"/>
    <x v="7"/>
  </r>
  <r>
    <x v="53"/>
    <x v="397"/>
    <x v="457"/>
    <x v="1"/>
    <x v="14"/>
    <x v="1"/>
    <x v="2"/>
    <x v="0"/>
    <x v="3"/>
    <x v="0"/>
    <x v="14"/>
    <x v="14"/>
    <x v="6"/>
    <x v="136"/>
    <x v="140"/>
    <x v="6"/>
  </r>
  <r>
    <x v="54"/>
    <x v="398"/>
    <x v="742"/>
    <x v="1"/>
    <x v="16"/>
    <x v="0"/>
    <x v="1"/>
    <x v="0"/>
    <x v="0"/>
    <x v="0"/>
    <x v="7"/>
    <x v="7"/>
    <x v="3"/>
    <x v="32"/>
    <x v="34"/>
    <x v="3"/>
  </r>
  <r>
    <x v="55"/>
    <x v="399"/>
    <x v="427"/>
    <x v="1"/>
    <x v="17"/>
    <x v="1"/>
    <x v="2"/>
    <x v="0"/>
    <x v="2"/>
    <x v="1"/>
    <x v="4"/>
    <x v="4"/>
    <x v="4"/>
    <x v="54"/>
    <x v="55"/>
    <x v="4"/>
  </r>
  <r>
    <x v="56"/>
    <x v="400"/>
    <x v="153"/>
    <x v="0"/>
    <x v="18"/>
    <x v="0"/>
    <x v="1"/>
    <x v="0"/>
    <x v="3"/>
    <x v="0"/>
    <x v="9"/>
    <x v="9"/>
    <x v="0"/>
    <x v="13"/>
    <x v="15"/>
    <x v="0"/>
  </r>
  <r>
    <x v="57"/>
    <x v="401"/>
    <x v="3"/>
    <x v="1"/>
    <x v="19"/>
    <x v="1"/>
    <x v="2"/>
    <x v="0"/>
    <x v="0"/>
    <x v="1"/>
    <x v="11"/>
    <x v="11"/>
    <x v="1"/>
    <x v="33"/>
    <x v="37"/>
    <x v="1"/>
  </r>
  <r>
    <x v="58"/>
    <x v="402"/>
    <x v="704"/>
    <x v="0"/>
    <x v="20"/>
    <x v="0"/>
    <x v="1"/>
    <x v="0"/>
    <x v="2"/>
    <x v="0"/>
    <x v="2"/>
    <x v="2"/>
    <x v="2"/>
    <x v="11"/>
    <x v="10"/>
    <x v="2"/>
  </r>
  <r>
    <x v="59"/>
    <x v="403"/>
    <x v="596"/>
    <x v="1"/>
    <x v="21"/>
    <x v="1"/>
    <x v="2"/>
    <x v="0"/>
    <x v="1"/>
    <x v="0"/>
    <x v="9"/>
    <x v="9"/>
    <x v="5"/>
    <x v="86"/>
    <x v="86"/>
    <x v="5"/>
  </r>
  <r>
    <x v="60"/>
    <x v="404"/>
    <x v="864"/>
    <x v="0"/>
    <x v="22"/>
    <x v="0"/>
    <x v="1"/>
    <x v="0"/>
    <x v="3"/>
    <x v="0"/>
    <x v="13"/>
    <x v="13"/>
    <x v="8"/>
    <x v="135"/>
    <x v="138"/>
    <x v="8"/>
  </r>
  <r>
    <x v="61"/>
    <x v="405"/>
    <x v="688"/>
    <x v="0"/>
    <x v="23"/>
    <x v="1"/>
    <x v="2"/>
    <x v="0"/>
    <x v="0"/>
    <x v="1"/>
    <x v="2"/>
    <x v="2"/>
    <x v="7"/>
    <x v="62"/>
    <x v="56"/>
    <x v="7"/>
  </r>
  <r>
    <x v="62"/>
    <x v="406"/>
    <x v="911"/>
    <x v="1"/>
    <x v="32"/>
    <x v="0"/>
    <x v="1"/>
    <x v="0"/>
    <x v="2"/>
    <x v="1"/>
    <x v="0"/>
    <x v="0"/>
    <x v="6"/>
    <x v="40"/>
    <x v="26"/>
    <x v="6"/>
  </r>
  <r>
    <x v="63"/>
    <x v="407"/>
    <x v="987"/>
    <x v="0"/>
    <x v="34"/>
    <x v="1"/>
    <x v="2"/>
    <x v="0"/>
    <x v="3"/>
    <x v="0"/>
    <x v="6"/>
    <x v="6"/>
    <x v="3"/>
    <x v="30"/>
    <x v="31"/>
    <x v="3"/>
  </r>
  <r>
    <x v="64"/>
    <x v="408"/>
    <x v="16"/>
    <x v="1"/>
    <x v="33"/>
    <x v="0"/>
    <x v="1"/>
    <x v="0"/>
    <x v="0"/>
    <x v="0"/>
    <x v="1"/>
    <x v="1"/>
    <x v="9"/>
    <x v="56"/>
    <x v="47"/>
    <x v="9"/>
  </r>
  <r>
    <x v="65"/>
    <x v="409"/>
    <x v="600"/>
    <x v="1"/>
    <x v="35"/>
    <x v="1"/>
    <x v="2"/>
    <x v="0"/>
    <x v="2"/>
    <x v="1"/>
    <x v="3"/>
    <x v="3"/>
    <x v="19"/>
    <x v="192"/>
    <x v="190"/>
    <x v="19"/>
  </r>
  <r>
    <x v="66"/>
    <x v="410"/>
    <x v="373"/>
    <x v="0"/>
    <x v="36"/>
    <x v="0"/>
    <x v="1"/>
    <x v="0"/>
    <x v="3"/>
    <x v="0"/>
    <x v="5"/>
    <x v="5"/>
    <x v="20"/>
    <x v="219"/>
    <x v="222"/>
    <x v="20"/>
  </r>
  <r>
    <x v="67"/>
    <x v="411"/>
    <x v="585"/>
    <x v="1"/>
    <x v="25"/>
    <x v="1"/>
    <x v="2"/>
    <x v="0"/>
    <x v="0"/>
    <x v="1"/>
    <x v="10"/>
    <x v="10"/>
    <x v="11"/>
    <x v="141"/>
    <x v="143"/>
    <x v="11"/>
  </r>
  <r>
    <x v="68"/>
    <x v="412"/>
    <x v="305"/>
    <x v="0"/>
    <x v="26"/>
    <x v="0"/>
    <x v="1"/>
    <x v="0"/>
    <x v="2"/>
    <x v="0"/>
    <x v="7"/>
    <x v="7"/>
    <x v="16"/>
    <x v="192"/>
    <x v="195"/>
    <x v="16"/>
  </r>
  <r>
    <x v="69"/>
    <x v="413"/>
    <x v="323"/>
    <x v="0"/>
    <x v="27"/>
    <x v="1"/>
    <x v="2"/>
    <x v="0"/>
    <x v="1"/>
    <x v="0"/>
    <x v="10"/>
    <x v="10"/>
    <x v="13"/>
    <x v="161"/>
    <x v="165"/>
    <x v="13"/>
  </r>
  <r>
    <x v="70"/>
    <x v="414"/>
    <x v="882"/>
    <x v="1"/>
    <x v="17"/>
    <x v="0"/>
    <x v="1"/>
    <x v="0"/>
    <x v="3"/>
    <x v="0"/>
    <x v="4"/>
    <x v="4"/>
    <x v="15"/>
    <x v="168"/>
    <x v="167"/>
    <x v="15"/>
  </r>
  <r>
    <x v="71"/>
    <x v="415"/>
    <x v="161"/>
    <x v="0"/>
    <x v="18"/>
    <x v="1"/>
    <x v="2"/>
    <x v="0"/>
    <x v="0"/>
    <x v="1"/>
    <x v="8"/>
    <x v="8"/>
    <x v="14"/>
    <x v="167"/>
    <x v="168"/>
    <x v="14"/>
  </r>
  <r>
    <x v="72"/>
    <x v="416"/>
    <x v="697"/>
    <x v="1"/>
    <x v="19"/>
    <x v="0"/>
    <x v="1"/>
    <x v="0"/>
    <x v="2"/>
    <x v="1"/>
    <x v="14"/>
    <x v="14"/>
    <x v="18"/>
    <x v="251"/>
    <x v="268"/>
    <x v="18"/>
  </r>
  <r>
    <x v="73"/>
    <x v="417"/>
    <x v="124"/>
    <x v="1"/>
    <x v="20"/>
    <x v="1"/>
    <x v="2"/>
    <x v="0"/>
    <x v="3"/>
    <x v="0"/>
    <x v="7"/>
    <x v="7"/>
    <x v="22"/>
    <x v="246"/>
    <x v="254"/>
    <x v="22"/>
  </r>
  <r>
    <x v="74"/>
    <x v="418"/>
    <x v="736"/>
    <x v="0"/>
    <x v="21"/>
    <x v="0"/>
    <x v="1"/>
    <x v="0"/>
    <x v="0"/>
    <x v="0"/>
    <x v="8"/>
    <x v="8"/>
    <x v="17"/>
    <x v="199"/>
    <x v="202"/>
    <x v="17"/>
  </r>
  <r>
    <x v="75"/>
    <x v="419"/>
    <x v="232"/>
    <x v="1"/>
    <x v="38"/>
    <x v="1"/>
    <x v="2"/>
    <x v="0"/>
    <x v="2"/>
    <x v="1"/>
    <x v="10"/>
    <x v="10"/>
    <x v="21"/>
    <x v="248"/>
    <x v="258"/>
    <x v="21"/>
  </r>
  <r>
    <x v="76"/>
    <x v="420"/>
    <x v="500"/>
    <x v="1"/>
    <x v="39"/>
    <x v="0"/>
    <x v="1"/>
    <x v="0"/>
    <x v="3"/>
    <x v="0"/>
    <x v="4"/>
    <x v="4"/>
    <x v="12"/>
    <x v="139"/>
    <x v="136"/>
    <x v="12"/>
  </r>
  <r>
    <x v="77"/>
    <x v="421"/>
    <x v="643"/>
    <x v="0"/>
    <x v="23"/>
    <x v="1"/>
    <x v="2"/>
    <x v="0"/>
    <x v="0"/>
    <x v="1"/>
    <x v="4"/>
    <x v="4"/>
    <x v="16"/>
    <x v="183"/>
    <x v="184"/>
    <x v="16"/>
  </r>
  <r>
    <x v="78"/>
    <x v="422"/>
    <x v="384"/>
    <x v="1"/>
    <x v="12"/>
    <x v="0"/>
    <x v="1"/>
    <x v="0"/>
    <x v="2"/>
    <x v="0"/>
    <x v="9"/>
    <x v="9"/>
    <x v="10"/>
    <x v="116"/>
    <x v="115"/>
    <x v="10"/>
  </r>
  <r>
    <x v="79"/>
    <x v="423"/>
    <x v="868"/>
    <x v="0"/>
    <x v="23"/>
    <x v="1"/>
    <x v="2"/>
    <x v="0"/>
    <x v="1"/>
    <x v="0"/>
    <x v="3"/>
    <x v="3"/>
    <x v="24"/>
    <x v="241"/>
    <x v="244"/>
    <x v="24"/>
  </r>
  <r>
    <x v="80"/>
    <x v="424"/>
    <x v="190"/>
    <x v="1"/>
    <x v="12"/>
    <x v="0"/>
    <x v="1"/>
    <x v="0"/>
    <x v="3"/>
    <x v="0"/>
    <x v="7"/>
    <x v="7"/>
    <x v="25"/>
    <x v="281"/>
    <x v="290"/>
    <x v="25"/>
  </r>
  <r>
    <x v="81"/>
    <x v="425"/>
    <x v="239"/>
    <x v="0"/>
    <x v="5"/>
    <x v="1"/>
    <x v="2"/>
    <x v="0"/>
    <x v="0"/>
    <x v="1"/>
    <x v="7"/>
    <x v="7"/>
    <x v="23"/>
    <x v="255"/>
    <x v="262"/>
    <x v="23"/>
  </r>
  <r>
    <x v="82"/>
    <x v="426"/>
    <x v="115"/>
    <x v="0"/>
    <x v="15"/>
    <x v="0"/>
    <x v="1"/>
    <x v="0"/>
    <x v="2"/>
    <x v="1"/>
    <x v="11"/>
    <x v="11"/>
    <x v="5"/>
    <x v="99"/>
    <x v="99"/>
    <x v="5"/>
  </r>
  <r>
    <x v="83"/>
    <x v="427"/>
    <x v="382"/>
    <x v="0"/>
    <x v="2"/>
    <x v="1"/>
    <x v="2"/>
    <x v="0"/>
    <x v="3"/>
    <x v="0"/>
    <x v="2"/>
    <x v="2"/>
    <x v="8"/>
    <x v="69"/>
    <x v="60"/>
    <x v="8"/>
  </r>
  <r>
    <x v="84"/>
    <x v="428"/>
    <x v="419"/>
    <x v="0"/>
    <x v="0"/>
    <x v="0"/>
    <x v="1"/>
    <x v="0"/>
    <x v="0"/>
    <x v="0"/>
    <x v="9"/>
    <x v="9"/>
    <x v="7"/>
    <x v="100"/>
    <x v="96"/>
    <x v="7"/>
  </r>
  <r>
    <x v="85"/>
    <x v="429"/>
    <x v="939"/>
    <x v="0"/>
    <x v="1"/>
    <x v="1"/>
    <x v="2"/>
    <x v="0"/>
    <x v="2"/>
    <x v="1"/>
    <x v="6"/>
    <x v="6"/>
    <x v="6"/>
    <x v="78"/>
    <x v="77"/>
    <x v="6"/>
  </r>
  <r>
    <x v="86"/>
    <x v="430"/>
    <x v="954"/>
    <x v="0"/>
    <x v="4"/>
    <x v="0"/>
    <x v="1"/>
    <x v="0"/>
    <x v="3"/>
    <x v="0"/>
    <x v="12"/>
    <x v="12"/>
    <x v="3"/>
    <x v="48"/>
    <x v="52"/>
    <x v="3"/>
  </r>
  <r>
    <x v="87"/>
    <x v="431"/>
    <x v="949"/>
    <x v="0"/>
    <x v="3"/>
    <x v="1"/>
    <x v="2"/>
    <x v="0"/>
    <x v="0"/>
    <x v="1"/>
    <x v="8"/>
    <x v="8"/>
    <x v="4"/>
    <x v="66"/>
    <x v="65"/>
    <x v="4"/>
  </r>
  <r>
    <x v="88"/>
    <x v="432"/>
    <x v="594"/>
    <x v="1"/>
    <x v="6"/>
    <x v="0"/>
    <x v="1"/>
    <x v="0"/>
    <x v="2"/>
    <x v="0"/>
    <x v="13"/>
    <x v="13"/>
    <x v="0"/>
    <x v="38"/>
    <x v="45"/>
    <x v="0"/>
  </r>
  <r>
    <x v="89"/>
    <x v="433"/>
    <x v="80"/>
    <x v="0"/>
    <x v="8"/>
    <x v="1"/>
    <x v="2"/>
    <x v="0"/>
    <x v="1"/>
    <x v="0"/>
    <x v="6"/>
    <x v="6"/>
    <x v="1"/>
    <x v="20"/>
    <x v="21"/>
    <x v="1"/>
  </r>
  <r>
    <x v="90"/>
    <x v="434"/>
    <x v="491"/>
    <x v="1"/>
    <x v="9"/>
    <x v="0"/>
    <x v="1"/>
    <x v="0"/>
    <x v="3"/>
    <x v="0"/>
    <x v="1"/>
    <x v="1"/>
    <x v="2"/>
    <x v="5"/>
    <x v="4"/>
    <x v="2"/>
  </r>
  <r>
    <x v="91"/>
    <x v="435"/>
    <x v="637"/>
    <x v="0"/>
    <x v="7"/>
    <x v="1"/>
    <x v="2"/>
    <x v="0"/>
    <x v="0"/>
    <x v="1"/>
    <x v="5"/>
    <x v="5"/>
    <x v="5"/>
    <x v="68"/>
    <x v="64"/>
    <x v="5"/>
  </r>
  <r>
    <x v="92"/>
    <x v="436"/>
    <x v="226"/>
    <x v="1"/>
    <x v="10"/>
    <x v="0"/>
    <x v="1"/>
    <x v="0"/>
    <x v="2"/>
    <x v="1"/>
    <x v="7"/>
    <x v="7"/>
    <x v="8"/>
    <x v="97"/>
    <x v="94"/>
    <x v="8"/>
  </r>
  <r>
    <x v="93"/>
    <x v="437"/>
    <x v="1012"/>
    <x v="0"/>
    <x v="11"/>
    <x v="1"/>
    <x v="2"/>
    <x v="0"/>
    <x v="3"/>
    <x v="0"/>
    <x v="10"/>
    <x v="10"/>
    <x v="7"/>
    <x v="104"/>
    <x v="101"/>
    <x v="7"/>
  </r>
  <r>
    <x v="94"/>
    <x v="438"/>
    <x v="815"/>
    <x v="1"/>
    <x v="13"/>
    <x v="0"/>
    <x v="1"/>
    <x v="0"/>
    <x v="0"/>
    <x v="0"/>
    <x v="4"/>
    <x v="4"/>
    <x v="6"/>
    <x v="70"/>
    <x v="66"/>
    <x v="6"/>
  </r>
  <r>
    <x v="95"/>
    <x v="439"/>
    <x v="481"/>
    <x v="0"/>
    <x v="14"/>
    <x v="1"/>
    <x v="2"/>
    <x v="0"/>
    <x v="2"/>
    <x v="1"/>
    <x v="8"/>
    <x v="8"/>
    <x v="3"/>
    <x v="35"/>
    <x v="36"/>
    <x v="3"/>
  </r>
  <r>
    <x v="96"/>
    <x v="440"/>
    <x v="123"/>
    <x v="1"/>
    <x v="16"/>
    <x v="0"/>
    <x v="1"/>
    <x v="0"/>
    <x v="3"/>
    <x v="0"/>
    <x v="10"/>
    <x v="10"/>
    <x v="9"/>
    <x v="113"/>
    <x v="111"/>
    <x v="9"/>
  </r>
  <r>
    <x v="97"/>
    <x v="441"/>
    <x v="749"/>
    <x v="0"/>
    <x v="17"/>
    <x v="1"/>
    <x v="2"/>
    <x v="0"/>
    <x v="0"/>
    <x v="1"/>
    <x v="4"/>
    <x v="4"/>
    <x v="19"/>
    <x v="198"/>
    <x v="199"/>
    <x v="19"/>
  </r>
  <r>
    <x v="98"/>
    <x v="442"/>
    <x v="609"/>
    <x v="0"/>
    <x v="18"/>
    <x v="0"/>
    <x v="1"/>
    <x v="0"/>
    <x v="2"/>
    <x v="0"/>
    <x v="3"/>
    <x v="3"/>
    <x v="20"/>
    <x v="211"/>
    <x v="210"/>
    <x v="20"/>
  </r>
  <r>
    <x v="99"/>
    <x v="443"/>
    <x v="418"/>
    <x v="0"/>
    <x v="19"/>
    <x v="1"/>
    <x v="2"/>
    <x v="0"/>
    <x v="1"/>
    <x v="0"/>
    <x v="7"/>
    <x v="7"/>
    <x v="11"/>
    <x v="134"/>
    <x v="130"/>
    <x v="11"/>
  </r>
  <r>
    <x v="100"/>
    <x v="444"/>
    <x v="448"/>
    <x v="0"/>
    <x v="20"/>
    <x v="0"/>
    <x v="1"/>
    <x v="0"/>
    <x v="3"/>
    <x v="0"/>
    <x v="7"/>
    <x v="7"/>
    <x v="16"/>
    <x v="192"/>
    <x v="195"/>
    <x v="16"/>
  </r>
  <r>
    <x v="101"/>
    <x v="445"/>
    <x v="333"/>
    <x v="0"/>
    <x v="21"/>
    <x v="1"/>
    <x v="2"/>
    <x v="0"/>
    <x v="0"/>
    <x v="1"/>
    <x v="10"/>
    <x v="10"/>
    <x v="13"/>
    <x v="161"/>
    <x v="165"/>
    <x v="13"/>
  </r>
  <r>
    <x v="102"/>
    <x v="446"/>
    <x v="590"/>
    <x v="0"/>
    <x v="22"/>
    <x v="0"/>
    <x v="1"/>
    <x v="0"/>
    <x v="2"/>
    <x v="1"/>
    <x v="4"/>
    <x v="4"/>
    <x v="15"/>
    <x v="168"/>
    <x v="167"/>
    <x v="15"/>
  </r>
  <r>
    <x v="103"/>
    <x v="447"/>
    <x v="634"/>
    <x v="0"/>
    <x v="23"/>
    <x v="1"/>
    <x v="2"/>
    <x v="1"/>
    <x v="3"/>
    <x v="0"/>
    <x v="5"/>
    <x v="5"/>
    <x v="14"/>
    <x v="159"/>
    <x v="162"/>
    <x v="14"/>
  </r>
  <r>
    <x v="104"/>
    <x v="448"/>
    <x v="775"/>
    <x v="1"/>
    <x v="24"/>
    <x v="0"/>
    <x v="1"/>
    <x v="1"/>
    <x v="0"/>
    <x v="0"/>
    <x v="7"/>
    <x v="7"/>
    <x v="18"/>
    <x v="197"/>
    <x v="201"/>
    <x v="18"/>
  </r>
  <r>
    <x v="105"/>
    <x v="449"/>
    <x v="424"/>
    <x v="0"/>
    <x v="25"/>
    <x v="1"/>
    <x v="2"/>
    <x v="1"/>
    <x v="2"/>
    <x v="1"/>
    <x v="6"/>
    <x v="6"/>
    <x v="22"/>
    <x v="243"/>
    <x v="249"/>
    <x v="22"/>
  </r>
  <r>
    <x v="106"/>
    <x v="450"/>
    <x v="316"/>
    <x v="1"/>
    <x v="26"/>
    <x v="0"/>
    <x v="1"/>
    <x v="1"/>
    <x v="3"/>
    <x v="0"/>
    <x v="12"/>
    <x v="12"/>
    <x v="17"/>
    <x v="220"/>
    <x v="230"/>
    <x v="17"/>
  </r>
  <r>
    <x v="107"/>
    <x v="451"/>
    <x v="366"/>
    <x v="1"/>
    <x v="27"/>
    <x v="1"/>
    <x v="2"/>
    <x v="1"/>
    <x v="0"/>
    <x v="1"/>
    <x v="8"/>
    <x v="8"/>
    <x v="21"/>
    <x v="240"/>
    <x v="247"/>
    <x v="21"/>
  </r>
  <r>
    <x v="108"/>
    <x v="452"/>
    <x v="741"/>
    <x v="1"/>
    <x v="28"/>
    <x v="0"/>
    <x v="1"/>
    <x v="1"/>
    <x v="2"/>
    <x v="0"/>
    <x v="2"/>
    <x v="2"/>
    <x v="12"/>
    <x v="132"/>
    <x v="122"/>
    <x v="12"/>
  </r>
  <r>
    <x v="109"/>
    <x v="453"/>
    <x v="265"/>
    <x v="1"/>
    <x v="31"/>
    <x v="3"/>
    <x v="2"/>
    <x v="1"/>
    <x v="1"/>
    <x v="0"/>
    <x v="0"/>
    <x v="0"/>
    <x v="16"/>
    <x v="155"/>
    <x v="134"/>
    <x v="16"/>
  </r>
  <r>
    <x v="110"/>
    <x v="454"/>
    <x v="314"/>
    <x v="0"/>
    <x v="30"/>
    <x v="2"/>
    <x v="1"/>
    <x v="1"/>
    <x v="3"/>
    <x v="0"/>
    <x v="9"/>
    <x v="9"/>
    <x v="10"/>
    <x v="116"/>
    <x v="115"/>
    <x v="10"/>
  </r>
  <r>
    <x v="111"/>
    <x v="455"/>
    <x v="392"/>
    <x v="0"/>
    <x v="29"/>
    <x v="3"/>
    <x v="2"/>
    <x v="1"/>
    <x v="0"/>
    <x v="1"/>
    <x v="3"/>
    <x v="3"/>
    <x v="24"/>
    <x v="241"/>
    <x v="244"/>
    <x v="24"/>
  </r>
  <r>
    <x v="112"/>
    <x v="456"/>
    <x v="372"/>
    <x v="0"/>
    <x v="32"/>
    <x v="2"/>
    <x v="1"/>
    <x v="1"/>
    <x v="2"/>
    <x v="1"/>
    <x v="10"/>
    <x v="10"/>
    <x v="25"/>
    <x v="284"/>
    <x v="293"/>
    <x v="25"/>
  </r>
  <r>
    <x v="113"/>
    <x v="457"/>
    <x v="247"/>
    <x v="0"/>
    <x v="34"/>
    <x v="3"/>
    <x v="2"/>
    <x v="1"/>
    <x v="3"/>
    <x v="0"/>
    <x v="14"/>
    <x v="14"/>
    <x v="23"/>
    <x v="275"/>
    <x v="286"/>
    <x v="23"/>
  </r>
  <r>
    <x v="114"/>
    <x v="458"/>
    <x v="686"/>
    <x v="1"/>
    <x v="23"/>
    <x v="2"/>
    <x v="1"/>
    <x v="1"/>
    <x v="0"/>
    <x v="0"/>
    <x v="7"/>
    <x v="7"/>
    <x v="5"/>
    <x v="75"/>
    <x v="73"/>
    <x v="5"/>
  </r>
  <r>
    <x v="115"/>
    <x v="459"/>
    <x v="0"/>
    <x v="1"/>
    <x v="35"/>
    <x v="3"/>
    <x v="2"/>
    <x v="1"/>
    <x v="2"/>
    <x v="1"/>
    <x v="4"/>
    <x v="4"/>
    <x v="8"/>
    <x v="84"/>
    <x v="81"/>
    <x v="8"/>
  </r>
  <r>
    <x v="116"/>
    <x v="460"/>
    <x v="343"/>
    <x v="0"/>
    <x v="17"/>
    <x v="2"/>
    <x v="1"/>
    <x v="1"/>
    <x v="3"/>
    <x v="0"/>
    <x v="9"/>
    <x v="9"/>
    <x v="7"/>
    <x v="100"/>
    <x v="96"/>
    <x v="7"/>
  </r>
  <r>
    <x v="117"/>
    <x v="461"/>
    <x v="486"/>
    <x v="0"/>
    <x v="37"/>
    <x v="3"/>
    <x v="2"/>
    <x v="1"/>
    <x v="0"/>
    <x v="1"/>
    <x v="11"/>
    <x v="11"/>
    <x v="6"/>
    <x v="105"/>
    <x v="104"/>
    <x v="6"/>
  </r>
  <r>
    <x v="118"/>
    <x v="462"/>
    <x v="116"/>
    <x v="1"/>
    <x v="38"/>
    <x v="2"/>
    <x v="1"/>
    <x v="1"/>
    <x v="2"/>
    <x v="0"/>
    <x v="2"/>
    <x v="2"/>
    <x v="3"/>
    <x v="18"/>
    <x v="15"/>
    <x v="3"/>
  </r>
  <r>
    <x v="119"/>
    <x v="463"/>
    <x v="713"/>
    <x v="1"/>
    <x v="39"/>
    <x v="3"/>
    <x v="2"/>
    <x v="1"/>
    <x v="1"/>
    <x v="0"/>
    <x v="9"/>
    <x v="9"/>
    <x v="4"/>
    <x v="72"/>
    <x v="72"/>
    <x v="4"/>
  </r>
  <r>
    <x v="120"/>
    <x v="464"/>
    <x v="759"/>
    <x v="1"/>
    <x v="23"/>
    <x v="2"/>
    <x v="1"/>
    <x v="1"/>
    <x v="3"/>
    <x v="0"/>
    <x v="13"/>
    <x v="13"/>
    <x v="0"/>
    <x v="38"/>
    <x v="45"/>
    <x v="0"/>
  </r>
  <r>
    <x v="121"/>
    <x v="465"/>
    <x v="411"/>
    <x v="1"/>
    <x v="12"/>
    <x v="3"/>
    <x v="2"/>
    <x v="1"/>
    <x v="0"/>
    <x v="1"/>
    <x v="2"/>
    <x v="2"/>
    <x v="1"/>
    <x v="9"/>
    <x v="9"/>
    <x v="1"/>
  </r>
  <r>
    <x v="122"/>
    <x v="466"/>
    <x v="988"/>
    <x v="0"/>
    <x v="23"/>
    <x v="2"/>
    <x v="1"/>
    <x v="1"/>
    <x v="2"/>
    <x v="1"/>
    <x v="0"/>
    <x v="0"/>
    <x v="2"/>
    <x v="3"/>
    <x v="2"/>
    <x v="2"/>
  </r>
  <r>
    <x v="123"/>
    <x v="467"/>
    <x v="829"/>
    <x v="0"/>
    <x v="23"/>
    <x v="3"/>
    <x v="2"/>
    <x v="1"/>
    <x v="3"/>
    <x v="0"/>
    <x v="6"/>
    <x v="6"/>
    <x v="5"/>
    <x v="71"/>
    <x v="68"/>
    <x v="5"/>
  </r>
  <r>
    <x v="124"/>
    <x v="468"/>
    <x v="943"/>
    <x v="0"/>
    <x v="2"/>
    <x v="2"/>
    <x v="1"/>
    <x v="1"/>
    <x v="0"/>
    <x v="0"/>
    <x v="1"/>
    <x v="1"/>
    <x v="8"/>
    <x v="52"/>
    <x v="43"/>
    <x v="8"/>
  </r>
  <r>
    <x v="125"/>
    <x v="469"/>
    <x v="633"/>
    <x v="0"/>
    <x v="3"/>
    <x v="3"/>
    <x v="2"/>
    <x v="1"/>
    <x v="2"/>
    <x v="1"/>
    <x v="3"/>
    <x v="3"/>
    <x v="7"/>
    <x v="67"/>
    <x v="61"/>
    <x v="7"/>
  </r>
  <r>
    <x v="126"/>
    <x v="470"/>
    <x v="498"/>
    <x v="0"/>
    <x v="23"/>
    <x v="2"/>
    <x v="1"/>
    <x v="1"/>
    <x v="3"/>
    <x v="0"/>
    <x v="5"/>
    <x v="5"/>
    <x v="6"/>
    <x v="73"/>
    <x v="69"/>
    <x v="6"/>
  </r>
  <r>
    <x v="127"/>
    <x v="471"/>
    <x v="359"/>
    <x v="0"/>
    <x v="4"/>
    <x v="3"/>
    <x v="2"/>
    <x v="1"/>
    <x v="0"/>
    <x v="1"/>
    <x v="10"/>
    <x v="10"/>
    <x v="3"/>
    <x v="37"/>
    <x v="42"/>
    <x v="3"/>
  </r>
  <r>
    <x v="128"/>
    <x v="472"/>
    <x v="566"/>
    <x v="1"/>
    <x v="3"/>
    <x v="2"/>
    <x v="1"/>
    <x v="1"/>
    <x v="2"/>
    <x v="0"/>
    <x v="7"/>
    <x v="7"/>
    <x v="9"/>
    <x v="103"/>
    <x v="99"/>
    <x v="9"/>
  </r>
  <r>
    <x v="129"/>
    <x v="473"/>
    <x v="462"/>
    <x v="1"/>
    <x v="7"/>
    <x v="0"/>
    <x v="1"/>
    <x v="1"/>
    <x v="1"/>
    <x v="0"/>
    <x v="10"/>
    <x v="10"/>
    <x v="19"/>
    <x v="215"/>
    <x v="223"/>
    <x v="19"/>
  </r>
  <r>
    <x v="130"/>
    <x v="474"/>
    <x v="993"/>
    <x v="1"/>
    <x v="10"/>
    <x v="1"/>
    <x v="2"/>
    <x v="1"/>
    <x v="3"/>
    <x v="0"/>
    <x v="4"/>
    <x v="4"/>
    <x v="20"/>
    <x v="215"/>
    <x v="218"/>
    <x v="20"/>
  </r>
  <r>
    <x v="131"/>
    <x v="475"/>
    <x v="708"/>
    <x v="0"/>
    <x v="23"/>
    <x v="3"/>
    <x v="2"/>
    <x v="1"/>
    <x v="0"/>
    <x v="1"/>
    <x v="8"/>
    <x v="8"/>
    <x v="11"/>
    <x v="137"/>
    <x v="133"/>
    <x v="11"/>
  </r>
  <r>
    <x v="132"/>
    <x v="476"/>
    <x v="753"/>
    <x v="0"/>
    <x v="12"/>
    <x v="2"/>
    <x v="1"/>
    <x v="1"/>
    <x v="2"/>
    <x v="1"/>
    <x v="14"/>
    <x v="14"/>
    <x v="16"/>
    <x v="243"/>
    <x v="259"/>
    <x v="16"/>
  </r>
  <r>
    <x v="133"/>
    <x v="477"/>
    <x v="439"/>
    <x v="0"/>
    <x v="5"/>
    <x v="0"/>
    <x v="1"/>
    <x v="1"/>
    <x v="3"/>
    <x v="0"/>
    <x v="7"/>
    <x v="7"/>
    <x v="13"/>
    <x v="153"/>
    <x v="155"/>
    <x v="13"/>
  </r>
  <r>
    <x v="134"/>
    <x v="478"/>
    <x v="177"/>
    <x v="1"/>
    <x v="10"/>
    <x v="1"/>
    <x v="2"/>
    <x v="1"/>
    <x v="0"/>
    <x v="0"/>
    <x v="8"/>
    <x v="8"/>
    <x v="15"/>
    <x v="174"/>
    <x v="180"/>
    <x v="15"/>
  </r>
  <r>
    <x v="135"/>
    <x v="479"/>
    <x v="841"/>
    <x v="0"/>
    <x v="11"/>
    <x v="3"/>
    <x v="2"/>
    <x v="1"/>
    <x v="2"/>
    <x v="1"/>
    <x v="10"/>
    <x v="10"/>
    <x v="14"/>
    <x v="172"/>
    <x v="178"/>
    <x v="14"/>
  </r>
  <r>
    <x v="136"/>
    <x v="480"/>
    <x v="175"/>
    <x v="0"/>
    <x v="13"/>
    <x v="2"/>
    <x v="1"/>
    <x v="1"/>
    <x v="3"/>
    <x v="0"/>
    <x v="4"/>
    <x v="4"/>
    <x v="18"/>
    <x v="191"/>
    <x v="191"/>
    <x v="18"/>
  </r>
  <r>
    <x v="137"/>
    <x v="481"/>
    <x v="649"/>
    <x v="1"/>
    <x v="14"/>
    <x v="0"/>
    <x v="1"/>
    <x v="1"/>
    <x v="0"/>
    <x v="1"/>
    <x v="4"/>
    <x v="4"/>
    <x v="22"/>
    <x v="238"/>
    <x v="243"/>
    <x v="22"/>
  </r>
  <r>
    <x v="138"/>
    <x v="482"/>
    <x v="407"/>
    <x v="0"/>
    <x v="16"/>
    <x v="1"/>
    <x v="2"/>
    <x v="1"/>
    <x v="2"/>
    <x v="0"/>
    <x v="9"/>
    <x v="9"/>
    <x v="17"/>
    <x v="204"/>
    <x v="209"/>
    <x v="17"/>
  </r>
  <r>
    <x v="139"/>
    <x v="483"/>
    <x v="173"/>
    <x v="0"/>
    <x v="17"/>
    <x v="3"/>
    <x v="2"/>
    <x v="1"/>
    <x v="1"/>
    <x v="0"/>
    <x v="3"/>
    <x v="3"/>
    <x v="21"/>
    <x v="225"/>
    <x v="225"/>
    <x v="21"/>
  </r>
  <r>
    <x v="140"/>
    <x v="484"/>
    <x v="71"/>
    <x v="1"/>
    <x v="18"/>
    <x v="2"/>
    <x v="1"/>
    <x v="1"/>
    <x v="3"/>
    <x v="0"/>
    <x v="7"/>
    <x v="7"/>
    <x v="12"/>
    <x v="144"/>
    <x v="144"/>
    <x v="12"/>
  </r>
  <r>
    <x v="141"/>
    <x v="485"/>
    <x v="938"/>
    <x v="0"/>
    <x v="19"/>
    <x v="0"/>
    <x v="1"/>
    <x v="1"/>
    <x v="0"/>
    <x v="1"/>
    <x v="7"/>
    <x v="7"/>
    <x v="16"/>
    <x v="192"/>
    <x v="195"/>
    <x v="16"/>
  </r>
  <r>
    <x v="142"/>
    <x v="486"/>
    <x v="537"/>
    <x v="0"/>
    <x v="20"/>
    <x v="1"/>
    <x v="2"/>
    <x v="1"/>
    <x v="2"/>
    <x v="1"/>
    <x v="11"/>
    <x v="11"/>
    <x v="10"/>
    <x v="123"/>
    <x v="121"/>
    <x v="10"/>
  </r>
  <r>
    <x v="143"/>
    <x v="487"/>
    <x v="1006"/>
    <x v="1"/>
    <x v="21"/>
    <x v="3"/>
    <x v="2"/>
    <x v="1"/>
    <x v="3"/>
    <x v="0"/>
    <x v="2"/>
    <x v="2"/>
    <x v="24"/>
    <x v="235"/>
    <x v="237"/>
    <x v="24"/>
  </r>
  <r>
    <x v="144"/>
    <x v="488"/>
    <x v="747"/>
    <x v="0"/>
    <x v="22"/>
    <x v="2"/>
    <x v="1"/>
    <x v="1"/>
    <x v="0"/>
    <x v="0"/>
    <x v="9"/>
    <x v="9"/>
    <x v="25"/>
    <x v="283"/>
    <x v="292"/>
    <x v="25"/>
  </r>
  <r>
    <x v="145"/>
    <x v="489"/>
    <x v="451"/>
    <x v="1"/>
    <x v="23"/>
    <x v="0"/>
    <x v="1"/>
    <x v="0"/>
    <x v="2"/>
    <x v="1"/>
    <x v="6"/>
    <x v="6"/>
    <x v="23"/>
    <x v="253"/>
    <x v="257"/>
    <x v="23"/>
  </r>
  <r>
    <x v="146"/>
    <x v="490"/>
    <x v="340"/>
    <x v="0"/>
    <x v="32"/>
    <x v="1"/>
    <x v="2"/>
    <x v="0"/>
    <x v="3"/>
    <x v="0"/>
    <x v="12"/>
    <x v="12"/>
    <x v="5"/>
    <x v="110"/>
    <x v="110"/>
    <x v="5"/>
  </r>
  <r>
    <x v="147"/>
    <x v="491"/>
    <x v="1001"/>
    <x v="1"/>
    <x v="34"/>
    <x v="3"/>
    <x v="2"/>
    <x v="0"/>
    <x v="0"/>
    <x v="1"/>
    <x v="8"/>
    <x v="8"/>
    <x v="8"/>
    <x v="101"/>
    <x v="98"/>
    <x v="8"/>
  </r>
  <r>
    <x v="148"/>
    <x v="492"/>
    <x v="631"/>
    <x v="1"/>
    <x v="33"/>
    <x v="2"/>
    <x v="1"/>
    <x v="0"/>
    <x v="2"/>
    <x v="0"/>
    <x v="13"/>
    <x v="13"/>
    <x v="7"/>
    <x v="131"/>
    <x v="132"/>
    <x v="7"/>
  </r>
  <r>
    <x v="149"/>
    <x v="493"/>
    <x v="428"/>
    <x v="1"/>
    <x v="35"/>
    <x v="0"/>
    <x v="1"/>
    <x v="0"/>
    <x v="1"/>
    <x v="0"/>
    <x v="6"/>
    <x v="6"/>
    <x v="6"/>
    <x v="78"/>
    <x v="77"/>
    <x v="6"/>
  </r>
  <r>
    <x v="150"/>
    <x v="494"/>
    <x v="216"/>
    <x v="1"/>
    <x v="36"/>
    <x v="1"/>
    <x v="2"/>
    <x v="0"/>
    <x v="3"/>
    <x v="0"/>
    <x v="1"/>
    <x v="1"/>
    <x v="3"/>
    <x v="9"/>
    <x v="7"/>
    <x v="3"/>
  </r>
  <r>
    <x v="151"/>
    <x v="495"/>
    <x v="493"/>
    <x v="1"/>
    <x v="25"/>
    <x v="3"/>
    <x v="2"/>
    <x v="0"/>
    <x v="0"/>
    <x v="1"/>
    <x v="5"/>
    <x v="5"/>
    <x v="4"/>
    <x v="57"/>
    <x v="57"/>
    <x v="4"/>
  </r>
  <r>
    <x v="152"/>
    <x v="496"/>
    <x v="941"/>
    <x v="1"/>
    <x v="26"/>
    <x v="2"/>
    <x v="1"/>
    <x v="0"/>
    <x v="2"/>
    <x v="1"/>
    <x v="7"/>
    <x v="7"/>
    <x v="0"/>
    <x v="9"/>
    <x v="12"/>
    <x v="0"/>
  </r>
  <r>
    <x v="153"/>
    <x v="497"/>
    <x v="223"/>
    <x v="0"/>
    <x v="27"/>
    <x v="0"/>
    <x v="1"/>
    <x v="0"/>
    <x v="3"/>
    <x v="0"/>
    <x v="10"/>
    <x v="10"/>
    <x v="1"/>
    <x v="29"/>
    <x v="32"/>
    <x v="1"/>
  </r>
  <r>
    <x v="154"/>
    <x v="498"/>
    <x v="894"/>
    <x v="0"/>
    <x v="17"/>
    <x v="1"/>
    <x v="2"/>
    <x v="0"/>
    <x v="0"/>
    <x v="0"/>
    <x v="4"/>
    <x v="4"/>
    <x v="2"/>
    <x v="17"/>
    <x v="17"/>
    <x v="2"/>
  </r>
  <r>
    <x v="155"/>
    <x v="499"/>
    <x v="751"/>
    <x v="1"/>
    <x v="18"/>
    <x v="3"/>
    <x v="2"/>
    <x v="0"/>
    <x v="2"/>
    <x v="1"/>
    <x v="8"/>
    <x v="8"/>
    <x v="5"/>
    <x v="79"/>
    <x v="79"/>
    <x v="5"/>
  </r>
  <r>
    <x v="156"/>
    <x v="500"/>
    <x v="805"/>
    <x v="0"/>
    <x v="19"/>
    <x v="2"/>
    <x v="1"/>
    <x v="0"/>
    <x v="3"/>
    <x v="0"/>
    <x v="10"/>
    <x v="10"/>
    <x v="8"/>
    <x v="109"/>
    <x v="107"/>
    <x v="8"/>
  </r>
  <r>
    <x v="157"/>
    <x v="501"/>
    <x v="93"/>
    <x v="0"/>
    <x v="20"/>
    <x v="0"/>
    <x v="1"/>
    <x v="0"/>
    <x v="0"/>
    <x v="1"/>
    <x v="4"/>
    <x v="4"/>
    <x v="7"/>
    <x v="76"/>
    <x v="70"/>
    <x v="7"/>
  </r>
  <r>
    <x v="158"/>
    <x v="502"/>
    <x v="469"/>
    <x v="1"/>
    <x v="21"/>
    <x v="1"/>
    <x v="2"/>
    <x v="0"/>
    <x v="2"/>
    <x v="0"/>
    <x v="3"/>
    <x v="3"/>
    <x v="6"/>
    <x v="61"/>
    <x v="58"/>
    <x v="6"/>
  </r>
  <r>
    <x v="159"/>
    <x v="503"/>
    <x v="325"/>
    <x v="1"/>
    <x v="38"/>
    <x v="3"/>
    <x v="2"/>
    <x v="0"/>
    <x v="1"/>
    <x v="0"/>
    <x v="7"/>
    <x v="7"/>
    <x v="3"/>
    <x v="32"/>
    <x v="34"/>
    <x v="3"/>
  </r>
  <r>
    <x v="160"/>
    <x v="504"/>
    <x v="608"/>
    <x v="1"/>
    <x v="39"/>
    <x v="2"/>
    <x v="1"/>
    <x v="0"/>
    <x v="3"/>
    <x v="0"/>
    <x v="7"/>
    <x v="7"/>
    <x v="9"/>
    <x v="103"/>
    <x v="99"/>
    <x v="9"/>
  </r>
  <r>
    <x v="161"/>
    <x v="505"/>
    <x v="593"/>
    <x v="1"/>
    <x v="23"/>
    <x v="0"/>
    <x v="1"/>
    <x v="0"/>
    <x v="0"/>
    <x v="1"/>
    <x v="10"/>
    <x v="10"/>
    <x v="19"/>
    <x v="215"/>
    <x v="223"/>
    <x v="19"/>
  </r>
  <r>
    <x v="162"/>
    <x v="506"/>
    <x v="929"/>
    <x v="1"/>
    <x v="12"/>
    <x v="1"/>
    <x v="2"/>
    <x v="0"/>
    <x v="2"/>
    <x v="1"/>
    <x v="4"/>
    <x v="4"/>
    <x v="20"/>
    <x v="215"/>
    <x v="218"/>
    <x v="20"/>
  </r>
  <r>
    <x v="163"/>
    <x v="507"/>
    <x v="449"/>
    <x v="1"/>
    <x v="23"/>
    <x v="3"/>
    <x v="2"/>
    <x v="0"/>
    <x v="3"/>
    <x v="0"/>
    <x v="5"/>
    <x v="5"/>
    <x v="11"/>
    <x v="130"/>
    <x v="124"/>
    <x v="11"/>
  </r>
  <r>
    <x v="164"/>
    <x v="508"/>
    <x v="769"/>
    <x v="0"/>
    <x v="12"/>
    <x v="2"/>
    <x v="1"/>
    <x v="0"/>
    <x v="0"/>
    <x v="0"/>
    <x v="7"/>
    <x v="7"/>
    <x v="16"/>
    <x v="192"/>
    <x v="195"/>
    <x v="16"/>
  </r>
  <r>
    <x v="165"/>
    <x v="509"/>
    <x v="564"/>
    <x v="1"/>
    <x v="5"/>
    <x v="0"/>
    <x v="1"/>
    <x v="0"/>
    <x v="2"/>
    <x v="1"/>
    <x v="6"/>
    <x v="6"/>
    <x v="13"/>
    <x v="151"/>
    <x v="150"/>
    <x v="13"/>
  </r>
  <r>
    <x v="166"/>
    <x v="510"/>
    <x v="680"/>
    <x v="1"/>
    <x v="15"/>
    <x v="1"/>
    <x v="2"/>
    <x v="0"/>
    <x v="3"/>
    <x v="0"/>
    <x v="12"/>
    <x v="12"/>
    <x v="15"/>
    <x v="200"/>
    <x v="207"/>
    <x v="15"/>
  </r>
  <r>
    <x v="167"/>
    <x v="511"/>
    <x v="114"/>
    <x v="1"/>
    <x v="2"/>
    <x v="3"/>
    <x v="2"/>
    <x v="0"/>
    <x v="0"/>
    <x v="1"/>
    <x v="8"/>
    <x v="8"/>
    <x v="14"/>
    <x v="167"/>
    <x v="168"/>
    <x v="14"/>
  </r>
  <r>
    <x v="168"/>
    <x v="512"/>
    <x v="1"/>
    <x v="1"/>
    <x v="0"/>
    <x v="2"/>
    <x v="1"/>
    <x v="0"/>
    <x v="2"/>
    <x v="0"/>
    <x v="2"/>
    <x v="2"/>
    <x v="18"/>
    <x v="178"/>
    <x v="175"/>
    <x v="18"/>
  </r>
  <r>
    <x v="169"/>
    <x v="513"/>
    <x v="710"/>
    <x v="0"/>
    <x v="1"/>
    <x v="0"/>
    <x v="1"/>
    <x v="0"/>
    <x v="1"/>
    <x v="0"/>
    <x v="0"/>
    <x v="0"/>
    <x v="22"/>
    <x v="211"/>
    <x v="186"/>
    <x v="22"/>
  </r>
  <r>
    <x v="170"/>
    <x v="514"/>
    <x v="165"/>
    <x v="1"/>
    <x v="4"/>
    <x v="1"/>
    <x v="2"/>
    <x v="0"/>
    <x v="3"/>
    <x v="0"/>
    <x v="9"/>
    <x v="9"/>
    <x v="17"/>
    <x v="204"/>
    <x v="209"/>
    <x v="17"/>
  </r>
  <r>
    <x v="171"/>
    <x v="515"/>
    <x v="861"/>
    <x v="0"/>
    <x v="3"/>
    <x v="3"/>
    <x v="2"/>
    <x v="0"/>
    <x v="0"/>
    <x v="1"/>
    <x v="3"/>
    <x v="3"/>
    <x v="21"/>
    <x v="225"/>
    <x v="225"/>
    <x v="21"/>
  </r>
  <r>
    <x v="172"/>
    <x v="516"/>
    <x v="839"/>
    <x v="0"/>
    <x v="6"/>
    <x v="2"/>
    <x v="1"/>
    <x v="0"/>
    <x v="2"/>
    <x v="1"/>
    <x v="10"/>
    <x v="10"/>
    <x v="12"/>
    <x v="153"/>
    <x v="157"/>
    <x v="12"/>
  </r>
  <r>
    <x v="173"/>
    <x v="517"/>
    <x v="627"/>
    <x v="0"/>
    <x v="8"/>
    <x v="0"/>
    <x v="1"/>
    <x v="0"/>
    <x v="3"/>
    <x v="0"/>
    <x v="14"/>
    <x v="14"/>
    <x v="16"/>
    <x v="243"/>
    <x v="259"/>
    <x v="16"/>
  </r>
  <r>
    <x v="174"/>
    <x v="518"/>
    <x v="723"/>
    <x v="0"/>
    <x v="9"/>
    <x v="1"/>
    <x v="2"/>
    <x v="0"/>
    <x v="0"/>
    <x v="0"/>
    <x v="7"/>
    <x v="7"/>
    <x v="10"/>
    <x v="111"/>
    <x v="105"/>
    <x v="10"/>
  </r>
  <r>
    <x v="175"/>
    <x v="519"/>
    <x v="350"/>
    <x v="0"/>
    <x v="7"/>
    <x v="3"/>
    <x v="2"/>
    <x v="0"/>
    <x v="2"/>
    <x v="1"/>
    <x v="4"/>
    <x v="4"/>
    <x v="24"/>
    <x v="247"/>
    <x v="251"/>
    <x v="24"/>
  </r>
  <r>
    <x v="176"/>
    <x v="520"/>
    <x v="624"/>
    <x v="1"/>
    <x v="10"/>
    <x v="2"/>
    <x v="1"/>
    <x v="0"/>
    <x v="3"/>
    <x v="0"/>
    <x v="9"/>
    <x v="9"/>
    <x v="25"/>
    <x v="283"/>
    <x v="292"/>
    <x v="25"/>
  </r>
  <r>
    <x v="177"/>
    <x v="521"/>
    <x v="658"/>
    <x v="0"/>
    <x v="11"/>
    <x v="0"/>
    <x v="1"/>
    <x v="0"/>
    <x v="0"/>
    <x v="1"/>
    <x v="11"/>
    <x v="11"/>
    <x v="23"/>
    <x v="268"/>
    <x v="277"/>
    <x v="23"/>
  </r>
  <r>
    <x v="178"/>
    <x v="522"/>
    <x v="60"/>
    <x v="1"/>
    <x v="13"/>
    <x v="1"/>
    <x v="2"/>
    <x v="0"/>
    <x v="2"/>
    <x v="0"/>
    <x v="2"/>
    <x v="2"/>
    <x v="5"/>
    <x v="53"/>
    <x v="49"/>
    <x v="5"/>
  </r>
  <r>
    <x v="179"/>
    <x v="523"/>
    <x v="396"/>
    <x v="0"/>
    <x v="14"/>
    <x v="3"/>
    <x v="2"/>
    <x v="0"/>
    <x v="1"/>
    <x v="0"/>
    <x v="9"/>
    <x v="9"/>
    <x v="8"/>
    <x v="107"/>
    <x v="102"/>
    <x v="8"/>
  </r>
  <r>
    <x v="180"/>
    <x v="524"/>
    <x v="90"/>
    <x v="1"/>
    <x v="16"/>
    <x v="2"/>
    <x v="1"/>
    <x v="0"/>
    <x v="3"/>
    <x v="0"/>
    <x v="13"/>
    <x v="13"/>
    <x v="7"/>
    <x v="131"/>
    <x v="132"/>
    <x v="7"/>
  </r>
  <r>
    <x v="181"/>
    <x v="525"/>
    <x v="995"/>
    <x v="1"/>
    <x v="17"/>
    <x v="0"/>
    <x v="1"/>
    <x v="0"/>
    <x v="0"/>
    <x v="1"/>
    <x v="2"/>
    <x v="2"/>
    <x v="6"/>
    <x v="58"/>
    <x v="53"/>
    <x v="6"/>
  </r>
  <r>
    <x v="182"/>
    <x v="526"/>
    <x v="571"/>
    <x v="0"/>
    <x v="18"/>
    <x v="1"/>
    <x v="2"/>
    <x v="0"/>
    <x v="2"/>
    <x v="1"/>
    <x v="0"/>
    <x v="0"/>
    <x v="3"/>
    <x v="7"/>
    <x v="3"/>
    <x v="3"/>
  </r>
  <r>
    <x v="183"/>
    <x v="527"/>
    <x v="322"/>
    <x v="0"/>
    <x v="19"/>
    <x v="3"/>
    <x v="2"/>
    <x v="0"/>
    <x v="3"/>
    <x v="0"/>
    <x v="6"/>
    <x v="6"/>
    <x v="4"/>
    <x v="60"/>
    <x v="59"/>
    <x v="4"/>
  </r>
  <r>
    <x v="184"/>
    <x v="528"/>
    <x v="974"/>
    <x v="0"/>
    <x v="20"/>
    <x v="2"/>
    <x v="1"/>
    <x v="0"/>
    <x v="0"/>
    <x v="0"/>
    <x v="1"/>
    <x v="1"/>
    <x v="0"/>
    <x v="1"/>
    <x v="1"/>
    <x v="0"/>
  </r>
  <r>
    <x v="185"/>
    <x v="529"/>
    <x v="47"/>
    <x v="0"/>
    <x v="21"/>
    <x v="0"/>
    <x v="1"/>
    <x v="0"/>
    <x v="2"/>
    <x v="1"/>
    <x v="3"/>
    <x v="3"/>
    <x v="1"/>
    <x v="12"/>
    <x v="11"/>
    <x v="1"/>
  </r>
  <r>
    <x v="186"/>
    <x v="530"/>
    <x v="992"/>
    <x v="0"/>
    <x v="22"/>
    <x v="1"/>
    <x v="2"/>
    <x v="0"/>
    <x v="3"/>
    <x v="0"/>
    <x v="5"/>
    <x v="5"/>
    <x v="2"/>
    <x v="21"/>
    <x v="21"/>
    <x v="2"/>
  </r>
  <r>
    <x v="187"/>
    <x v="531"/>
    <x v="670"/>
    <x v="1"/>
    <x v="23"/>
    <x v="3"/>
    <x v="2"/>
    <x v="0"/>
    <x v="0"/>
    <x v="1"/>
    <x v="10"/>
    <x v="10"/>
    <x v="5"/>
    <x v="92"/>
    <x v="93"/>
    <x v="5"/>
  </r>
  <r>
    <x v="188"/>
    <x v="532"/>
    <x v="69"/>
    <x v="1"/>
    <x v="24"/>
    <x v="2"/>
    <x v="1"/>
    <x v="0"/>
    <x v="2"/>
    <x v="0"/>
    <x v="7"/>
    <x v="7"/>
    <x v="8"/>
    <x v="97"/>
    <x v="94"/>
    <x v="8"/>
  </r>
  <r>
    <x v="189"/>
    <x v="533"/>
    <x v="544"/>
    <x v="1"/>
    <x v="25"/>
    <x v="0"/>
    <x v="1"/>
    <x v="0"/>
    <x v="1"/>
    <x v="0"/>
    <x v="10"/>
    <x v="10"/>
    <x v="7"/>
    <x v="104"/>
    <x v="101"/>
    <x v="7"/>
  </r>
  <r>
    <x v="190"/>
    <x v="534"/>
    <x v="752"/>
    <x v="0"/>
    <x v="26"/>
    <x v="1"/>
    <x v="2"/>
    <x v="0"/>
    <x v="3"/>
    <x v="0"/>
    <x v="4"/>
    <x v="4"/>
    <x v="6"/>
    <x v="70"/>
    <x v="66"/>
    <x v="6"/>
  </r>
  <r>
    <x v="191"/>
    <x v="535"/>
    <x v="246"/>
    <x v="0"/>
    <x v="27"/>
    <x v="3"/>
    <x v="2"/>
    <x v="0"/>
    <x v="0"/>
    <x v="1"/>
    <x v="8"/>
    <x v="8"/>
    <x v="3"/>
    <x v="35"/>
    <x v="36"/>
    <x v="3"/>
  </r>
  <r>
    <x v="192"/>
    <x v="536"/>
    <x v="612"/>
    <x v="0"/>
    <x v="28"/>
    <x v="2"/>
    <x v="1"/>
    <x v="0"/>
    <x v="2"/>
    <x v="1"/>
    <x v="14"/>
    <x v="14"/>
    <x v="9"/>
    <x v="146"/>
    <x v="151"/>
    <x v="9"/>
  </r>
  <r>
    <x v="193"/>
    <x v="537"/>
    <x v="982"/>
    <x v="0"/>
    <x v="31"/>
    <x v="0"/>
    <x v="1"/>
    <x v="0"/>
    <x v="3"/>
    <x v="0"/>
    <x v="7"/>
    <x v="7"/>
    <x v="19"/>
    <x v="207"/>
    <x v="212"/>
    <x v="19"/>
  </r>
  <r>
    <x v="194"/>
    <x v="538"/>
    <x v="39"/>
    <x v="0"/>
    <x v="30"/>
    <x v="1"/>
    <x v="2"/>
    <x v="0"/>
    <x v="0"/>
    <x v="0"/>
    <x v="8"/>
    <x v="8"/>
    <x v="20"/>
    <x v="226"/>
    <x v="232"/>
    <x v="20"/>
  </r>
  <r>
    <x v="195"/>
    <x v="539"/>
    <x v="390"/>
    <x v="0"/>
    <x v="29"/>
    <x v="3"/>
    <x v="2"/>
    <x v="0"/>
    <x v="2"/>
    <x v="1"/>
    <x v="10"/>
    <x v="10"/>
    <x v="11"/>
    <x v="141"/>
    <x v="143"/>
    <x v="11"/>
  </r>
  <r>
    <x v="196"/>
    <x v="540"/>
    <x v="774"/>
    <x v="1"/>
    <x v="32"/>
    <x v="2"/>
    <x v="1"/>
    <x v="0"/>
    <x v="3"/>
    <x v="0"/>
    <x v="4"/>
    <x v="4"/>
    <x v="16"/>
    <x v="183"/>
    <x v="184"/>
    <x v="16"/>
  </r>
  <r>
    <x v="197"/>
    <x v="541"/>
    <x v="967"/>
    <x v="0"/>
    <x v="34"/>
    <x v="0"/>
    <x v="1"/>
    <x v="0"/>
    <x v="0"/>
    <x v="1"/>
    <x v="4"/>
    <x v="4"/>
    <x v="13"/>
    <x v="147"/>
    <x v="144"/>
    <x v="13"/>
  </r>
  <r>
    <x v="198"/>
    <x v="542"/>
    <x v="818"/>
    <x v="1"/>
    <x v="33"/>
    <x v="1"/>
    <x v="2"/>
    <x v="0"/>
    <x v="2"/>
    <x v="0"/>
    <x v="9"/>
    <x v="9"/>
    <x v="15"/>
    <x v="179"/>
    <x v="185"/>
    <x v="15"/>
  </r>
  <r>
    <x v="199"/>
    <x v="543"/>
    <x v="648"/>
    <x v="1"/>
    <x v="35"/>
    <x v="3"/>
    <x v="2"/>
    <x v="0"/>
    <x v="1"/>
    <x v="0"/>
    <x v="3"/>
    <x v="3"/>
    <x v="14"/>
    <x v="153"/>
    <x v="149"/>
    <x v="14"/>
  </r>
  <r>
    <x v="200"/>
    <x v="544"/>
    <x v="443"/>
    <x v="1"/>
    <x v="36"/>
    <x v="2"/>
    <x v="1"/>
    <x v="0"/>
    <x v="3"/>
    <x v="0"/>
    <x v="7"/>
    <x v="7"/>
    <x v="18"/>
    <x v="197"/>
    <x v="201"/>
    <x v="18"/>
  </r>
  <r>
    <x v="201"/>
    <x v="545"/>
    <x v="860"/>
    <x v="1"/>
    <x v="37"/>
    <x v="0"/>
    <x v="1"/>
    <x v="0"/>
    <x v="0"/>
    <x v="1"/>
    <x v="7"/>
    <x v="7"/>
    <x v="22"/>
    <x v="246"/>
    <x v="254"/>
    <x v="22"/>
  </r>
  <r>
    <x v="202"/>
    <x v="546"/>
    <x v="884"/>
    <x v="0"/>
    <x v="38"/>
    <x v="1"/>
    <x v="2"/>
    <x v="0"/>
    <x v="2"/>
    <x v="1"/>
    <x v="11"/>
    <x v="11"/>
    <x v="17"/>
    <x v="212"/>
    <x v="219"/>
    <x v="17"/>
  </r>
  <r>
    <x v="203"/>
    <x v="547"/>
    <x v="830"/>
    <x v="1"/>
    <x v="39"/>
    <x v="3"/>
    <x v="2"/>
    <x v="0"/>
    <x v="3"/>
    <x v="0"/>
    <x v="2"/>
    <x v="2"/>
    <x v="21"/>
    <x v="222"/>
    <x v="220"/>
    <x v="21"/>
  </r>
  <r>
    <x v="204"/>
    <x v="548"/>
    <x v="873"/>
    <x v="0"/>
    <x v="23"/>
    <x v="2"/>
    <x v="1"/>
    <x v="0"/>
    <x v="0"/>
    <x v="0"/>
    <x v="9"/>
    <x v="9"/>
    <x v="12"/>
    <x v="150"/>
    <x v="152"/>
    <x v="12"/>
  </r>
  <r>
    <x v="205"/>
    <x v="549"/>
    <x v="507"/>
    <x v="1"/>
    <x v="12"/>
    <x v="0"/>
    <x v="1"/>
    <x v="0"/>
    <x v="2"/>
    <x v="1"/>
    <x v="6"/>
    <x v="6"/>
    <x v="16"/>
    <x v="189"/>
    <x v="192"/>
    <x v="16"/>
  </r>
  <r>
    <x v="206"/>
    <x v="550"/>
    <x v="732"/>
    <x v="1"/>
    <x v="5"/>
    <x v="1"/>
    <x v="2"/>
    <x v="1"/>
    <x v="3"/>
    <x v="0"/>
    <x v="12"/>
    <x v="12"/>
    <x v="10"/>
    <x v="129"/>
    <x v="128"/>
    <x v="10"/>
  </r>
  <r>
    <x v="207"/>
    <x v="551"/>
    <x v="416"/>
    <x v="0"/>
    <x v="15"/>
    <x v="3"/>
    <x v="2"/>
    <x v="1"/>
    <x v="0"/>
    <x v="1"/>
    <x v="8"/>
    <x v="8"/>
    <x v="24"/>
    <x v="260"/>
    <x v="269"/>
    <x v="24"/>
  </r>
  <r>
    <x v="208"/>
    <x v="552"/>
    <x v="243"/>
    <x v="0"/>
    <x v="2"/>
    <x v="2"/>
    <x v="1"/>
    <x v="1"/>
    <x v="2"/>
    <x v="0"/>
    <x v="13"/>
    <x v="13"/>
    <x v="25"/>
    <x v="287"/>
    <x v="296"/>
    <x v="25"/>
  </r>
  <r>
    <x v="209"/>
    <x v="553"/>
    <x v="480"/>
    <x v="0"/>
    <x v="0"/>
    <x v="0"/>
    <x v="1"/>
    <x v="1"/>
    <x v="1"/>
    <x v="0"/>
    <x v="6"/>
    <x v="6"/>
    <x v="23"/>
    <x v="253"/>
    <x v="257"/>
    <x v="23"/>
  </r>
  <r>
    <x v="210"/>
    <x v="554"/>
    <x v="591"/>
    <x v="0"/>
    <x v="1"/>
    <x v="1"/>
    <x v="2"/>
    <x v="1"/>
    <x v="3"/>
    <x v="0"/>
    <x v="1"/>
    <x v="1"/>
    <x v="5"/>
    <x v="42"/>
    <x v="34"/>
    <x v="5"/>
  </r>
  <r>
    <x v="211"/>
    <x v="555"/>
    <x v="296"/>
    <x v="1"/>
    <x v="4"/>
    <x v="3"/>
    <x v="2"/>
    <x v="1"/>
    <x v="0"/>
    <x v="1"/>
    <x v="5"/>
    <x v="5"/>
    <x v="8"/>
    <x v="91"/>
    <x v="85"/>
    <x v="8"/>
  </r>
  <r>
    <x v="212"/>
    <x v="556"/>
    <x v="378"/>
    <x v="1"/>
    <x v="3"/>
    <x v="2"/>
    <x v="1"/>
    <x v="1"/>
    <x v="2"/>
    <x v="1"/>
    <x v="7"/>
    <x v="7"/>
    <x v="7"/>
    <x v="90"/>
    <x v="87"/>
    <x v="7"/>
  </r>
  <r>
    <x v="213"/>
    <x v="557"/>
    <x v="100"/>
    <x v="0"/>
    <x v="7"/>
    <x v="0"/>
    <x v="1"/>
    <x v="1"/>
    <x v="3"/>
    <x v="0"/>
    <x v="10"/>
    <x v="10"/>
    <x v="6"/>
    <x v="98"/>
    <x v="97"/>
    <x v="6"/>
  </r>
  <r>
    <x v="214"/>
    <x v="558"/>
    <x v="5"/>
    <x v="1"/>
    <x v="10"/>
    <x v="1"/>
    <x v="2"/>
    <x v="1"/>
    <x v="0"/>
    <x v="0"/>
    <x v="4"/>
    <x v="4"/>
    <x v="3"/>
    <x v="26"/>
    <x v="25"/>
    <x v="3"/>
  </r>
  <r>
    <x v="215"/>
    <x v="559"/>
    <x v="532"/>
    <x v="0"/>
    <x v="23"/>
    <x v="3"/>
    <x v="2"/>
    <x v="1"/>
    <x v="2"/>
    <x v="1"/>
    <x v="8"/>
    <x v="8"/>
    <x v="4"/>
    <x v="66"/>
    <x v="65"/>
    <x v="4"/>
  </r>
  <r>
    <x v="216"/>
    <x v="560"/>
    <x v="874"/>
    <x v="0"/>
    <x v="12"/>
    <x v="2"/>
    <x v="1"/>
    <x v="1"/>
    <x v="3"/>
    <x v="0"/>
    <x v="10"/>
    <x v="10"/>
    <x v="0"/>
    <x v="15"/>
    <x v="19"/>
    <x v="0"/>
  </r>
  <r>
    <x v="217"/>
    <x v="561"/>
    <x v="845"/>
    <x v="0"/>
    <x v="5"/>
    <x v="0"/>
    <x v="1"/>
    <x v="1"/>
    <x v="0"/>
    <x v="1"/>
    <x v="4"/>
    <x v="4"/>
    <x v="1"/>
    <x v="15"/>
    <x v="15"/>
    <x v="1"/>
  </r>
  <r>
    <x v="218"/>
    <x v="562"/>
    <x v="796"/>
    <x v="0"/>
    <x v="10"/>
    <x v="1"/>
    <x v="2"/>
    <x v="1"/>
    <x v="2"/>
    <x v="0"/>
    <x v="3"/>
    <x v="3"/>
    <x v="2"/>
    <x v="14"/>
    <x v="13"/>
    <x v="2"/>
  </r>
  <r>
    <x v="219"/>
    <x v="563"/>
    <x v="878"/>
    <x v="0"/>
    <x v="11"/>
    <x v="3"/>
    <x v="2"/>
    <x v="1"/>
    <x v="1"/>
    <x v="0"/>
    <x v="7"/>
    <x v="7"/>
    <x v="5"/>
    <x v="75"/>
    <x v="73"/>
    <x v="5"/>
  </r>
  <r>
    <x v="220"/>
    <x v="564"/>
    <x v="269"/>
    <x v="1"/>
    <x v="13"/>
    <x v="2"/>
    <x v="1"/>
    <x v="1"/>
    <x v="3"/>
    <x v="0"/>
    <x v="7"/>
    <x v="7"/>
    <x v="8"/>
    <x v="97"/>
    <x v="94"/>
    <x v="8"/>
  </r>
  <r>
    <x v="221"/>
    <x v="565"/>
    <x v="17"/>
    <x v="1"/>
    <x v="14"/>
    <x v="0"/>
    <x v="1"/>
    <x v="1"/>
    <x v="0"/>
    <x v="1"/>
    <x v="10"/>
    <x v="10"/>
    <x v="7"/>
    <x v="104"/>
    <x v="101"/>
    <x v="7"/>
  </r>
  <r>
    <x v="222"/>
    <x v="566"/>
    <x v="119"/>
    <x v="1"/>
    <x v="16"/>
    <x v="1"/>
    <x v="2"/>
    <x v="1"/>
    <x v="2"/>
    <x v="1"/>
    <x v="4"/>
    <x v="4"/>
    <x v="6"/>
    <x v="70"/>
    <x v="66"/>
    <x v="6"/>
  </r>
  <r>
    <x v="223"/>
    <x v="567"/>
    <x v="768"/>
    <x v="1"/>
    <x v="17"/>
    <x v="3"/>
    <x v="2"/>
    <x v="1"/>
    <x v="3"/>
    <x v="0"/>
    <x v="5"/>
    <x v="5"/>
    <x v="3"/>
    <x v="27"/>
    <x v="28"/>
    <x v="3"/>
  </r>
  <r>
    <x v="224"/>
    <x v="568"/>
    <x v="420"/>
    <x v="1"/>
    <x v="18"/>
    <x v="2"/>
    <x v="1"/>
    <x v="1"/>
    <x v="0"/>
    <x v="0"/>
    <x v="7"/>
    <x v="7"/>
    <x v="9"/>
    <x v="103"/>
    <x v="99"/>
    <x v="9"/>
  </r>
  <r>
    <x v="225"/>
    <x v="569"/>
    <x v="242"/>
    <x v="0"/>
    <x v="19"/>
    <x v="0"/>
    <x v="1"/>
    <x v="1"/>
    <x v="2"/>
    <x v="1"/>
    <x v="6"/>
    <x v="6"/>
    <x v="19"/>
    <x v="205"/>
    <x v="206"/>
    <x v="19"/>
  </r>
  <r>
    <x v="226"/>
    <x v="570"/>
    <x v="678"/>
    <x v="0"/>
    <x v="20"/>
    <x v="1"/>
    <x v="2"/>
    <x v="1"/>
    <x v="3"/>
    <x v="0"/>
    <x v="12"/>
    <x v="12"/>
    <x v="20"/>
    <x v="246"/>
    <x v="260"/>
    <x v="20"/>
  </r>
  <r>
    <x v="227"/>
    <x v="571"/>
    <x v="632"/>
    <x v="0"/>
    <x v="21"/>
    <x v="3"/>
    <x v="2"/>
    <x v="1"/>
    <x v="0"/>
    <x v="1"/>
    <x v="8"/>
    <x v="8"/>
    <x v="11"/>
    <x v="137"/>
    <x v="133"/>
    <x v="11"/>
  </r>
  <r>
    <x v="228"/>
    <x v="572"/>
    <x v="304"/>
    <x v="1"/>
    <x v="22"/>
    <x v="2"/>
    <x v="1"/>
    <x v="1"/>
    <x v="2"/>
    <x v="0"/>
    <x v="2"/>
    <x v="2"/>
    <x v="16"/>
    <x v="172"/>
    <x v="169"/>
    <x v="16"/>
  </r>
  <r>
    <x v="229"/>
    <x v="573"/>
    <x v="492"/>
    <x v="1"/>
    <x v="23"/>
    <x v="0"/>
    <x v="1"/>
    <x v="1"/>
    <x v="1"/>
    <x v="0"/>
    <x v="0"/>
    <x v="0"/>
    <x v="13"/>
    <x v="124"/>
    <x v="99"/>
    <x v="13"/>
  </r>
  <r>
    <x v="230"/>
    <x v="574"/>
    <x v="790"/>
    <x v="0"/>
    <x v="32"/>
    <x v="1"/>
    <x v="2"/>
    <x v="1"/>
    <x v="3"/>
    <x v="0"/>
    <x v="9"/>
    <x v="9"/>
    <x v="15"/>
    <x v="179"/>
    <x v="185"/>
    <x v="15"/>
  </r>
  <r>
    <x v="231"/>
    <x v="575"/>
    <x v="711"/>
    <x v="1"/>
    <x v="34"/>
    <x v="3"/>
    <x v="2"/>
    <x v="1"/>
    <x v="0"/>
    <x v="1"/>
    <x v="3"/>
    <x v="3"/>
    <x v="14"/>
    <x v="153"/>
    <x v="149"/>
    <x v="14"/>
  </r>
  <r>
    <x v="232"/>
    <x v="576"/>
    <x v="800"/>
    <x v="0"/>
    <x v="33"/>
    <x v="2"/>
    <x v="1"/>
    <x v="1"/>
    <x v="2"/>
    <x v="1"/>
    <x v="10"/>
    <x v="10"/>
    <x v="18"/>
    <x v="209"/>
    <x v="217"/>
    <x v="18"/>
  </r>
  <r>
    <x v="233"/>
    <x v="577"/>
    <x v="188"/>
    <x v="0"/>
    <x v="35"/>
    <x v="0"/>
    <x v="1"/>
    <x v="1"/>
    <x v="3"/>
    <x v="0"/>
    <x v="14"/>
    <x v="14"/>
    <x v="22"/>
    <x v="274"/>
    <x v="284"/>
    <x v="22"/>
  </r>
  <r>
    <x v="234"/>
    <x v="578"/>
    <x v="614"/>
    <x v="0"/>
    <x v="36"/>
    <x v="1"/>
    <x v="2"/>
    <x v="1"/>
    <x v="0"/>
    <x v="0"/>
    <x v="7"/>
    <x v="7"/>
    <x v="17"/>
    <x v="196"/>
    <x v="200"/>
    <x v="17"/>
  </r>
  <r>
    <x v="235"/>
    <x v="579"/>
    <x v="1010"/>
    <x v="1"/>
    <x v="25"/>
    <x v="3"/>
    <x v="2"/>
    <x v="1"/>
    <x v="2"/>
    <x v="1"/>
    <x v="4"/>
    <x v="4"/>
    <x v="21"/>
    <x v="229"/>
    <x v="234"/>
    <x v="21"/>
  </r>
  <r>
    <x v="236"/>
    <x v="580"/>
    <x v="111"/>
    <x v="0"/>
    <x v="26"/>
    <x v="2"/>
    <x v="1"/>
    <x v="1"/>
    <x v="3"/>
    <x v="0"/>
    <x v="9"/>
    <x v="9"/>
    <x v="12"/>
    <x v="150"/>
    <x v="152"/>
    <x v="12"/>
  </r>
  <r>
    <x v="237"/>
    <x v="581"/>
    <x v="917"/>
    <x v="0"/>
    <x v="27"/>
    <x v="0"/>
    <x v="1"/>
    <x v="1"/>
    <x v="0"/>
    <x v="1"/>
    <x v="11"/>
    <x v="11"/>
    <x v="16"/>
    <x v="208"/>
    <x v="215"/>
    <x v="16"/>
  </r>
  <r>
    <x v="238"/>
    <x v="582"/>
    <x v="695"/>
    <x v="0"/>
    <x v="17"/>
    <x v="1"/>
    <x v="2"/>
    <x v="1"/>
    <x v="2"/>
    <x v="0"/>
    <x v="2"/>
    <x v="2"/>
    <x v="10"/>
    <x v="89"/>
    <x v="76"/>
    <x v="10"/>
  </r>
  <r>
    <x v="239"/>
    <x v="583"/>
    <x v="542"/>
    <x v="0"/>
    <x v="18"/>
    <x v="3"/>
    <x v="2"/>
    <x v="1"/>
    <x v="1"/>
    <x v="0"/>
    <x v="9"/>
    <x v="9"/>
    <x v="24"/>
    <x v="264"/>
    <x v="272"/>
    <x v="24"/>
  </r>
  <r>
    <x v="240"/>
    <x v="584"/>
    <x v="810"/>
    <x v="0"/>
    <x v="19"/>
    <x v="2"/>
    <x v="1"/>
    <x v="1"/>
    <x v="3"/>
    <x v="0"/>
    <x v="13"/>
    <x v="13"/>
    <x v="25"/>
    <x v="287"/>
    <x v="296"/>
    <x v="25"/>
  </r>
  <r>
    <x v="241"/>
    <x v="585"/>
    <x v="50"/>
    <x v="1"/>
    <x v="20"/>
    <x v="0"/>
    <x v="1"/>
    <x v="1"/>
    <x v="0"/>
    <x v="1"/>
    <x v="2"/>
    <x v="2"/>
    <x v="23"/>
    <x v="232"/>
    <x v="235"/>
    <x v="23"/>
  </r>
  <r>
    <x v="242"/>
    <x v="586"/>
    <x v="975"/>
    <x v="1"/>
    <x v="21"/>
    <x v="1"/>
    <x v="2"/>
    <x v="1"/>
    <x v="2"/>
    <x v="1"/>
    <x v="0"/>
    <x v="0"/>
    <x v="5"/>
    <x v="37"/>
    <x v="22"/>
    <x v="5"/>
  </r>
  <r>
    <x v="243"/>
    <x v="587"/>
    <x v="335"/>
    <x v="1"/>
    <x v="38"/>
    <x v="3"/>
    <x v="2"/>
    <x v="1"/>
    <x v="3"/>
    <x v="0"/>
    <x v="6"/>
    <x v="6"/>
    <x v="8"/>
    <x v="95"/>
    <x v="89"/>
    <x v="8"/>
  </r>
  <r>
    <x v="244"/>
    <x v="588"/>
    <x v="259"/>
    <x v="0"/>
    <x v="39"/>
    <x v="2"/>
    <x v="1"/>
    <x v="1"/>
    <x v="0"/>
    <x v="0"/>
    <x v="1"/>
    <x v="1"/>
    <x v="7"/>
    <x v="49"/>
    <x v="40"/>
    <x v="7"/>
  </r>
  <r>
    <x v="245"/>
    <x v="589"/>
    <x v="278"/>
    <x v="1"/>
    <x v="23"/>
    <x v="0"/>
    <x v="1"/>
    <x v="1"/>
    <x v="2"/>
    <x v="1"/>
    <x v="3"/>
    <x v="3"/>
    <x v="6"/>
    <x v="61"/>
    <x v="58"/>
    <x v="6"/>
  </r>
  <r>
    <x v="246"/>
    <x v="590"/>
    <x v="381"/>
    <x v="0"/>
    <x v="12"/>
    <x v="1"/>
    <x v="2"/>
    <x v="1"/>
    <x v="3"/>
    <x v="0"/>
    <x v="5"/>
    <x v="5"/>
    <x v="3"/>
    <x v="27"/>
    <x v="28"/>
    <x v="3"/>
  </r>
  <r>
    <x v="247"/>
    <x v="591"/>
    <x v="326"/>
    <x v="0"/>
    <x v="23"/>
    <x v="3"/>
    <x v="2"/>
    <x v="1"/>
    <x v="0"/>
    <x v="1"/>
    <x v="10"/>
    <x v="10"/>
    <x v="4"/>
    <x v="77"/>
    <x v="80"/>
    <x v="4"/>
  </r>
  <r>
    <x v="248"/>
    <x v="592"/>
    <x v="819"/>
    <x v="1"/>
    <x v="12"/>
    <x v="2"/>
    <x v="1"/>
    <x v="0"/>
    <x v="2"/>
    <x v="0"/>
    <x v="7"/>
    <x v="7"/>
    <x v="0"/>
    <x v="9"/>
    <x v="12"/>
    <x v="0"/>
  </r>
  <r>
    <x v="249"/>
    <x v="593"/>
    <x v="822"/>
    <x v="1"/>
    <x v="5"/>
    <x v="0"/>
    <x v="1"/>
    <x v="0"/>
    <x v="1"/>
    <x v="0"/>
    <x v="10"/>
    <x v="10"/>
    <x v="1"/>
    <x v="29"/>
    <x v="32"/>
    <x v="1"/>
  </r>
  <r>
    <x v="250"/>
    <x v="594"/>
    <x v="865"/>
    <x v="0"/>
    <x v="15"/>
    <x v="1"/>
    <x v="2"/>
    <x v="0"/>
    <x v="3"/>
    <x v="0"/>
    <x v="4"/>
    <x v="4"/>
    <x v="2"/>
    <x v="17"/>
    <x v="17"/>
    <x v="2"/>
  </r>
  <r>
    <x v="251"/>
    <x v="595"/>
    <x v="365"/>
    <x v="0"/>
    <x v="2"/>
    <x v="3"/>
    <x v="2"/>
    <x v="0"/>
    <x v="0"/>
    <x v="1"/>
    <x v="8"/>
    <x v="8"/>
    <x v="5"/>
    <x v="79"/>
    <x v="79"/>
    <x v="5"/>
  </r>
  <r>
    <x v="252"/>
    <x v="596"/>
    <x v="377"/>
    <x v="0"/>
    <x v="0"/>
    <x v="2"/>
    <x v="1"/>
    <x v="0"/>
    <x v="2"/>
    <x v="1"/>
    <x v="14"/>
    <x v="14"/>
    <x v="8"/>
    <x v="142"/>
    <x v="146"/>
    <x v="8"/>
  </r>
  <r>
    <x v="253"/>
    <x v="597"/>
    <x v="583"/>
    <x v="1"/>
    <x v="1"/>
    <x v="0"/>
    <x v="1"/>
    <x v="0"/>
    <x v="3"/>
    <x v="0"/>
    <x v="7"/>
    <x v="7"/>
    <x v="7"/>
    <x v="90"/>
    <x v="87"/>
    <x v="7"/>
  </r>
  <r>
    <x v="254"/>
    <x v="598"/>
    <x v="725"/>
    <x v="1"/>
    <x v="4"/>
    <x v="1"/>
    <x v="2"/>
    <x v="0"/>
    <x v="0"/>
    <x v="0"/>
    <x v="8"/>
    <x v="8"/>
    <x v="6"/>
    <x v="88"/>
    <x v="84"/>
    <x v="6"/>
  </r>
  <r>
    <x v="255"/>
    <x v="599"/>
    <x v="135"/>
    <x v="1"/>
    <x v="3"/>
    <x v="3"/>
    <x v="2"/>
    <x v="0"/>
    <x v="2"/>
    <x v="1"/>
    <x v="10"/>
    <x v="10"/>
    <x v="3"/>
    <x v="37"/>
    <x v="42"/>
    <x v="3"/>
  </r>
  <r>
    <x v="256"/>
    <x v="600"/>
    <x v="386"/>
    <x v="0"/>
    <x v="6"/>
    <x v="2"/>
    <x v="1"/>
    <x v="0"/>
    <x v="3"/>
    <x v="0"/>
    <x v="4"/>
    <x v="4"/>
    <x v="9"/>
    <x v="92"/>
    <x v="86"/>
    <x v="9"/>
  </r>
  <r>
    <x v="257"/>
    <x v="601"/>
    <x v="951"/>
    <x v="0"/>
    <x v="8"/>
    <x v="0"/>
    <x v="1"/>
    <x v="0"/>
    <x v="0"/>
    <x v="1"/>
    <x v="4"/>
    <x v="4"/>
    <x v="19"/>
    <x v="198"/>
    <x v="199"/>
    <x v="19"/>
  </r>
  <r>
    <x v="258"/>
    <x v="602"/>
    <x v="738"/>
    <x v="0"/>
    <x v="9"/>
    <x v="1"/>
    <x v="2"/>
    <x v="0"/>
    <x v="2"/>
    <x v="0"/>
    <x v="9"/>
    <x v="9"/>
    <x v="20"/>
    <x v="228"/>
    <x v="236"/>
    <x v="20"/>
  </r>
  <r>
    <x v="259"/>
    <x v="603"/>
    <x v="41"/>
    <x v="0"/>
    <x v="7"/>
    <x v="3"/>
    <x v="2"/>
    <x v="0"/>
    <x v="1"/>
    <x v="0"/>
    <x v="3"/>
    <x v="3"/>
    <x v="11"/>
    <x v="124"/>
    <x v="119"/>
    <x v="11"/>
  </r>
  <r>
    <x v="260"/>
    <x v="604"/>
    <x v="700"/>
    <x v="0"/>
    <x v="10"/>
    <x v="2"/>
    <x v="1"/>
    <x v="0"/>
    <x v="3"/>
    <x v="0"/>
    <x v="7"/>
    <x v="7"/>
    <x v="16"/>
    <x v="192"/>
    <x v="195"/>
    <x v="16"/>
  </r>
  <r>
    <x v="261"/>
    <x v="605"/>
    <x v="68"/>
    <x v="1"/>
    <x v="11"/>
    <x v="0"/>
    <x v="1"/>
    <x v="0"/>
    <x v="0"/>
    <x v="1"/>
    <x v="7"/>
    <x v="7"/>
    <x v="13"/>
    <x v="153"/>
    <x v="155"/>
    <x v="13"/>
  </r>
  <r>
    <x v="262"/>
    <x v="606"/>
    <x v="298"/>
    <x v="1"/>
    <x v="13"/>
    <x v="1"/>
    <x v="2"/>
    <x v="0"/>
    <x v="2"/>
    <x v="1"/>
    <x v="11"/>
    <x v="11"/>
    <x v="15"/>
    <x v="190"/>
    <x v="196"/>
    <x v="15"/>
  </r>
  <r>
    <x v="263"/>
    <x v="607"/>
    <x v="297"/>
    <x v="0"/>
    <x v="14"/>
    <x v="3"/>
    <x v="2"/>
    <x v="0"/>
    <x v="3"/>
    <x v="0"/>
    <x v="2"/>
    <x v="2"/>
    <x v="14"/>
    <x v="150"/>
    <x v="144"/>
    <x v="14"/>
  </r>
  <r>
    <x v="264"/>
    <x v="608"/>
    <x v="409"/>
    <x v="1"/>
    <x v="16"/>
    <x v="2"/>
    <x v="1"/>
    <x v="0"/>
    <x v="0"/>
    <x v="0"/>
    <x v="9"/>
    <x v="9"/>
    <x v="18"/>
    <x v="206"/>
    <x v="211"/>
    <x v="18"/>
  </r>
  <r>
    <x v="265"/>
    <x v="609"/>
    <x v="601"/>
    <x v="1"/>
    <x v="17"/>
    <x v="0"/>
    <x v="1"/>
    <x v="0"/>
    <x v="2"/>
    <x v="1"/>
    <x v="6"/>
    <x v="6"/>
    <x v="22"/>
    <x v="243"/>
    <x v="249"/>
    <x v="22"/>
  </r>
  <r>
    <x v="266"/>
    <x v="610"/>
    <x v="689"/>
    <x v="0"/>
    <x v="18"/>
    <x v="1"/>
    <x v="2"/>
    <x v="0"/>
    <x v="3"/>
    <x v="0"/>
    <x v="12"/>
    <x v="12"/>
    <x v="17"/>
    <x v="220"/>
    <x v="230"/>
    <x v="17"/>
  </r>
  <r>
    <x v="267"/>
    <x v="611"/>
    <x v="308"/>
    <x v="0"/>
    <x v="19"/>
    <x v="3"/>
    <x v="2"/>
    <x v="0"/>
    <x v="0"/>
    <x v="1"/>
    <x v="8"/>
    <x v="8"/>
    <x v="21"/>
    <x v="240"/>
    <x v="247"/>
    <x v="21"/>
  </r>
  <r>
    <x v="268"/>
    <x v="612"/>
    <x v="453"/>
    <x v="0"/>
    <x v="20"/>
    <x v="2"/>
    <x v="1"/>
    <x v="0"/>
    <x v="2"/>
    <x v="0"/>
    <x v="13"/>
    <x v="13"/>
    <x v="12"/>
    <x v="181"/>
    <x v="193"/>
    <x v="12"/>
  </r>
  <r>
    <x v="269"/>
    <x v="613"/>
    <x v="271"/>
    <x v="0"/>
    <x v="21"/>
    <x v="0"/>
    <x v="1"/>
    <x v="0"/>
    <x v="1"/>
    <x v="0"/>
    <x v="6"/>
    <x v="6"/>
    <x v="16"/>
    <x v="189"/>
    <x v="192"/>
    <x v="16"/>
  </r>
  <r>
    <x v="270"/>
    <x v="614"/>
    <x v="61"/>
    <x v="1"/>
    <x v="22"/>
    <x v="1"/>
    <x v="2"/>
    <x v="0"/>
    <x v="3"/>
    <x v="0"/>
    <x v="1"/>
    <x v="1"/>
    <x v="10"/>
    <x v="65"/>
    <x v="50"/>
    <x v="10"/>
  </r>
  <r>
    <x v="271"/>
    <x v="615"/>
    <x v="962"/>
    <x v="0"/>
    <x v="23"/>
    <x v="3"/>
    <x v="2"/>
    <x v="0"/>
    <x v="0"/>
    <x v="1"/>
    <x v="5"/>
    <x v="5"/>
    <x v="24"/>
    <x v="252"/>
    <x v="255"/>
    <x v="24"/>
  </r>
  <r>
    <x v="272"/>
    <x v="616"/>
    <x v="580"/>
    <x v="0"/>
    <x v="24"/>
    <x v="2"/>
    <x v="1"/>
    <x v="0"/>
    <x v="2"/>
    <x v="1"/>
    <x v="7"/>
    <x v="7"/>
    <x v="25"/>
    <x v="281"/>
    <x v="290"/>
    <x v="25"/>
  </r>
  <r>
    <x v="273"/>
    <x v="617"/>
    <x v="125"/>
    <x v="1"/>
    <x v="25"/>
    <x v="0"/>
    <x v="1"/>
    <x v="0"/>
    <x v="3"/>
    <x v="0"/>
    <x v="10"/>
    <x v="10"/>
    <x v="23"/>
    <x v="265"/>
    <x v="275"/>
    <x v="23"/>
  </r>
  <r>
    <x v="274"/>
    <x v="618"/>
    <x v="342"/>
    <x v="0"/>
    <x v="26"/>
    <x v="1"/>
    <x v="2"/>
    <x v="0"/>
    <x v="0"/>
    <x v="0"/>
    <x v="4"/>
    <x v="4"/>
    <x v="5"/>
    <x v="64"/>
    <x v="62"/>
    <x v="5"/>
  </r>
  <r>
    <x v="275"/>
    <x v="619"/>
    <x v="526"/>
    <x v="0"/>
    <x v="27"/>
    <x v="3"/>
    <x v="2"/>
    <x v="0"/>
    <x v="2"/>
    <x v="1"/>
    <x v="8"/>
    <x v="8"/>
    <x v="8"/>
    <x v="101"/>
    <x v="98"/>
    <x v="8"/>
  </r>
  <r>
    <x v="276"/>
    <x v="620"/>
    <x v="35"/>
    <x v="0"/>
    <x v="28"/>
    <x v="2"/>
    <x v="1"/>
    <x v="0"/>
    <x v="3"/>
    <x v="0"/>
    <x v="10"/>
    <x v="10"/>
    <x v="7"/>
    <x v="104"/>
    <x v="101"/>
    <x v="7"/>
  </r>
  <r>
    <x v="277"/>
    <x v="621"/>
    <x v="98"/>
    <x v="1"/>
    <x v="31"/>
    <x v="0"/>
    <x v="1"/>
    <x v="0"/>
    <x v="0"/>
    <x v="1"/>
    <x v="4"/>
    <x v="4"/>
    <x v="6"/>
    <x v="70"/>
    <x v="66"/>
    <x v="6"/>
  </r>
  <r>
    <x v="278"/>
    <x v="622"/>
    <x v="645"/>
    <x v="0"/>
    <x v="30"/>
    <x v="1"/>
    <x v="2"/>
    <x v="0"/>
    <x v="2"/>
    <x v="0"/>
    <x v="3"/>
    <x v="3"/>
    <x v="3"/>
    <x v="22"/>
    <x v="20"/>
    <x v="3"/>
  </r>
  <r>
    <x v="279"/>
    <x v="623"/>
    <x v="527"/>
    <x v="0"/>
    <x v="29"/>
    <x v="3"/>
    <x v="2"/>
    <x v="0"/>
    <x v="1"/>
    <x v="0"/>
    <x v="7"/>
    <x v="7"/>
    <x v="4"/>
    <x v="63"/>
    <x v="63"/>
    <x v="4"/>
  </r>
  <r>
    <x v="280"/>
    <x v="624"/>
    <x v="844"/>
    <x v="0"/>
    <x v="32"/>
    <x v="2"/>
    <x v="1"/>
    <x v="0"/>
    <x v="3"/>
    <x v="0"/>
    <x v="7"/>
    <x v="7"/>
    <x v="0"/>
    <x v="9"/>
    <x v="12"/>
    <x v="0"/>
  </r>
  <r>
    <x v="281"/>
    <x v="625"/>
    <x v="823"/>
    <x v="1"/>
    <x v="34"/>
    <x v="0"/>
    <x v="1"/>
    <x v="0"/>
    <x v="0"/>
    <x v="1"/>
    <x v="10"/>
    <x v="10"/>
    <x v="1"/>
    <x v="29"/>
    <x v="32"/>
    <x v="1"/>
  </r>
  <r>
    <x v="282"/>
    <x v="626"/>
    <x v="250"/>
    <x v="0"/>
    <x v="33"/>
    <x v="1"/>
    <x v="2"/>
    <x v="0"/>
    <x v="2"/>
    <x v="1"/>
    <x v="4"/>
    <x v="4"/>
    <x v="2"/>
    <x v="17"/>
    <x v="17"/>
    <x v="2"/>
  </r>
  <r>
    <x v="283"/>
    <x v="627"/>
    <x v="471"/>
    <x v="0"/>
    <x v="35"/>
    <x v="3"/>
    <x v="2"/>
    <x v="0"/>
    <x v="3"/>
    <x v="0"/>
    <x v="5"/>
    <x v="5"/>
    <x v="5"/>
    <x v="68"/>
    <x v="64"/>
    <x v="5"/>
  </r>
  <r>
    <x v="284"/>
    <x v="628"/>
    <x v="383"/>
    <x v="1"/>
    <x v="36"/>
    <x v="2"/>
    <x v="1"/>
    <x v="0"/>
    <x v="0"/>
    <x v="0"/>
    <x v="7"/>
    <x v="7"/>
    <x v="8"/>
    <x v="97"/>
    <x v="94"/>
    <x v="8"/>
  </r>
  <r>
    <x v="285"/>
    <x v="629"/>
    <x v="442"/>
    <x v="0"/>
    <x v="37"/>
    <x v="0"/>
    <x v="1"/>
    <x v="0"/>
    <x v="2"/>
    <x v="1"/>
    <x v="6"/>
    <x v="6"/>
    <x v="7"/>
    <x v="85"/>
    <x v="83"/>
    <x v="7"/>
  </r>
  <r>
    <x v="286"/>
    <x v="630"/>
    <x v="848"/>
    <x v="1"/>
    <x v="38"/>
    <x v="1"/>
    <x v="2"/>
    <x v="0"/>
    <x v="3"/>
    <x v="0"/>
    <x v="12"/>
    <x v="12"/>
    <x v="6"/>
    <x v="114"/>
    <x v="114"/>
    <x v="6"/>
  </r>
  <r>
    <x v="287"/>
    <x v="631"/>
    <x v="802"/>
    <x v="1"/>
    <x v="39"/>
    <x v="0"/>
    <x v="1"/>
    <x v="0"/>
    <x v="0"/>
    <x v="1"/>
    <x v="8"/>
    <x v="8"/>
    <x v="3"/>
    <x v="35"/>
    <x v="36"/>
    <x v="3"/>
  </r>
  <r>
    <x v="288"/>
    <x v="632"/>
    <x v="578"/>
    <x v="1"/>
    <x v="23"/>
    <x v="1"/>
    <x v="2"/>
    <x v="0"/>
    <x v="2"/>
    <x v="0"/>
    <x v="2"/>
    <x v="2"/>
    <x v="9"/>
    <x v="75"/>
    <x v="64"/>
    <x v="9"/>
  </r>
  <r>
    <x v="289"/>
    <x v="633"/>
    <x v="758"/>
    <x v="0"/>
    <x v="12"/>
    <x v="0"/>
    <x v="1"/>
    <x v="0"/>
    <x v="1"/>
    <x v="0"/>
    <x v="0"/>
    <x v="0"/>
    <x v="19"/>
    <x v="169"/>
    <x v="147"/>
    <x v="19"/>
  </r>
  <r>
    <x v="290"/>
    <x v="634"/>
    <x v="399"/>
    <x v="1"/>
    <x v="5"/>
    <x v="1"/>
    <x v="2"/>
    <x v="0"/>
    <x v="3"/>
    <x v="0"/>
    <x v="9"/>
    <x v="9"/>
    <x v="20"/>
    <x v="228"/>
    <x v="236"/>
    <x v="20"/>
  </r>
  <r>
    <x v="291"/>
    <x v="635"/>
    <x v="981"/>
    <x v="0"/>
    <x v="15"/>
    <x v="0"/>
    <x v="1"/>
    <x v="0"/>
    <x v="0"/>
    <x v="1"/>
    <x v="3"/>
    <x v="3"/>
    <x v="11"/>
    <x v="124"/>
    <x v="119"/>
    <x v="11"/>
  </r>
  <r>
    <x v="292"/>
    <x v="636"/>
    <x v="238"/>
    <x v="0"/>
    <x v="2"/>
    <x v="1"/>
    <x v="2"/>
    <x v="0"/>
    <x v="2"/>
    <x v="1"/>
    <x v="10"/>
    <x v="10"/>
    <x v="16"/>
    <x v="203"/>
    <x v="208"/>
    <x v="16"/>
  </r>
  <r>
    <x v="293"/>
    <x v="637"/>
    <x v="750"/>
    <x v="1"/>
    <x v="0"/>
    <x v="0"/>
    <x v="1"/>
    <x v="0"/>
    <x v="3"/>
    <x v="0"/>
    <x v="14"/>
    <x v="14"/>
    <x v="13"/>
    <x v="205"/>
    <x v="216"/>
    <x v="13"/>
  </r>
  <r>
    <x v="294"/>
    <x v="638"/>
    <x v="272"/>
    <x v="0"/>
    <x v="1"/>
    <x v="1"/>
    <x v="2"/>
    <x v="0"/>
    <x v="0"/>
    <x v="0"/>
    <x v="7"/>
    <x v="7"/>
    <x v="15"/>
    <x v="173"/>
    <x v="176"/>
    <x v="15"/>
  </r>
  <r>
    <x v="295"/>
    <x v="639"/>
    <x v="379"/>
    <x v="1"/>
    <x v="4"/>
    <x v="0"/>
    <x v="1"/>
    <x v="0"/>
    <x v="2"/>
    <x v="1"/>
    <x v="4"/>
    <x v="4"/>
    <x v="14"/>
    <x v="157"/>
    <x v="159"/>
    <x v="14"/>
  </r>
  <r>
    <x v="296"/>
    <x v="640"/>
    <x v="79"/>
    <x v="0"/>
    <x v="3"/>
    <x v="1"/>
    <x v="2"/>
    <x v="0"/>
    <x v="3"/>
    <x v="0"/>
    <x v="9"/>
    <x v="9"/>
    <x v="18"/>
    <x v="206"/>
    <x v="211"/>
    <x v="18"/>
  </r>
  <r>
    <x v="297"/>
    <x v="641"/>
    <x v="816"/>
    <x v="1"/>
    <x v="7"/>
    <x v="0"/>
    <x v="1"/>
    <x v="0"/>
    <x v="0"/>
    <x v="1"/>
    <x v="11"/>
    <x v="11"/>
    <x v="22"/>
    <x v="263"/>
    <x v="273"/>
    <x v="22"/>
  </r>
  <r>
    <x v="298"/>
    <x v="642"/>
    <x v="843"/>
    <x v="1"/>
    <x v="10"/>
    <x v="1"/>
    <x v="2"/>
    <x v="0"/>
    <x v="2"/>
    <x v="0"/>
    <x v="2"/>
    <x v="2"/>
    <x v="17"/>
    <x v="176"/>
    <x v="173"/>
    <x v="17"/>
  </r>
  <r>
    <x v="299"/>
    <x v="643"/>
    <x v="531"/>
    <x v="1"/>
    <x v="23"/>
    <x v="0"/>
    <x v="1"/>
    <x v="0"/>
    <x v="1"/>
    <x v="0"/>
    <x v="9"/>
    <x v="9"/>
    <x v="21"/>
    <x v="244"/>
    <x v="252"/>
    <x v="21"/>
  </r>
  <r>
    <x v="300"/>
    <x v="644"/>
    <x v="345"/>
    <x v="0"/>
    <x v="12"/>
    <x v="1"/>
    <x v="2"/>
    <x v="0"/>
    <x v="3"/>
    <x v="0"/>
    <x v="13"/>
    <x v="13"/>
    <x v="12"/>
    <x v="181"/>
    <x v="193"/>
    <x v="12"/>
  </r>
  <r>
    <x v="301"/>
    <x v="645"/>
    <x v="374"/>
    <x v="1"/>
    <x v="5"/>
    <x v="0"/>
    <x v="1"/>
    <x v="0"/>
    <x v="0"/>
    <x v="1"/>
    <x v="2"/>
    <x v="2"/>
    <x v="16"/>
    <x v="172"/>
    <x v="169"/>
    <x v="16"/>
  </r>
  <r>
    <x v="302"/>
    <x v="646"/>
    <x v="99"/>
    <x v="1"/>
    <x v="10"/>
    <x v="1"/>
    <x v="2"/>
    <x v="0"/>
    <x v="2"/>
    <x v="1"/>
    <x v="0"/>
    <x v="0"/>
    <x v="10"/>
    <x v="59"/>
    <x v="41"/>
    <x v="10"/>
  </r>
  <r>
    <x v="303"/>
    <x v="647"/>
    <x v="357"/>
    <x v="1"/>
    <x v="11"/>
    <x v="0"/>
    <x v="1"/>
    <x v="0"/>
    <x v="3"/>
    <x v="0"/>
    <x v="6"/>
    <x v="6"/>
    <x v="24"/>
    <x v="256"/>
    <x v="261"/>
    <x v="24"/>
  </r>
  <r>
    <x v="304"/>
    <x v="648"/>
    <x v="81"/>
    <x v="0"/>
    <x v="13"/>
    <x v="1"/>
    <x v="2"/>
    <x v="0"/>
    <x v="0"/>
    <x v="0"/>
    <x v="1"/>
    <x v="1"/>
    <x v="25"/>
    <x v="273"/>
    <x v="280"/>
    <x v="25"/>
  </r>
  <r>
    <x v="305"/>
    <x v="649"/>
    <x v="690"/>
    <x v="0"/>
    <x v="14"/>
    <x v="0"/>
    <x v="1"/>
    <x v="0"/>
    <x v="2"/>
    <x v="1"/>
    <x v="3"/>
    <x v="3"/>
    <x v="23"/>
    <x v="238"/>
    <x v="240"/>
    <x v="23"/>
  </r>
  <r>
    <x v="306"/>
    <x v="650"/>
    <x v="555"/>
    <x v="0"/>
    <x v="16"/>
    <x v="1"/>
    <x v="2"/>
    <x v="0"/>
    <x v="3"/>
    <x v="0"/>
    <x v="5"/>
    <x v="5"/>
    <x v="5"/>
    <x v="68"/>
    <x v="64"/>
    <x v="5"/>
  </r>
  <r>
    <x v="307"/>
    <x v="651"/>
    <x v="574"/>
    <x v="1"/>
    <x v="17"/>
    <x v="3"/>
    <x v="2"/>
    <x v="0"/>
    <x v="0"/>
    <x v="1"/>
    <x v="10"/>
    <x v="10"/>
    <x v="8"/>
    <x v="109"/>
    <x v="107"/>
    <x v="8"/>
  </r>
  <r>
    <x v="308"/>
    <x v="652"/>
    <x v="387"/>
    <x v="1"/>
    <x v="18"/>
    <x v="2"/>
    <x v="1"/>
    <x v="0"/>
    <x v="2"/>
    <x v="0"/>
    <x v="7"/>
    <x v="7"/>
    <x v="7"/>
    <x v="90"/>
    <x v="87"/>
    <x v="7"/>
  </r>
  <r>
    <x v="309"/>
    <x v="653"/>
    <x v="541"/>
    <x v="0"/>
    <x v="19"/>
    <x v="2"/>
    <x v="1"/>
    <x v="1"/>
    <x v="1"/>
    <x v="0"/>
    <x v="10"/>
    <x v="10"/>
    <x v="6"/>
    <x v="98"/>
    <x v="97"/>
    <x v="6"/>
  </r>
  <r>
    <x v="310"/>
    <x v="654"/>
    <x v="231"/>
    <x v="0"/>
    <x v="20"/>
    <x v="2"/>
    <x v="1"/>
    <x v="1"/>
    <x v="3"/>
    <x v="0"/>
    <x v="4"/>
    <x v="4"/>
    <x v="3"/>
    <x v="26"/>
    <x v="25"/>
    <x v="3"/>
  </r>
  <r>
    <x v="311"/>
    <x v="655"/>
    <x v="82"/>
    <x v="1"/>
    <x v="21"/>
    <x v="2"/>
    <x v="1"/>
    <x v="1"/>
    <x v="0"/>
    <x v="1"/>
    <x v="8"/>
    <x v="8"/>
    <x v="4"/>
    <x v="66"/>
    <x v="65"/>
    <x v="4"/>
  </r>
  <r>
    <x v="312"/>
    <x v="656"/>
    <x v="576"/>
    <x v="0"/>
    <x v="22"/>
    <x v="2"/>
    <x v="1"/>
    <x v="1"/>
    <x v="2"/>
    <x v="1"/>
    <x v="14"/>
    <x v="14"/>
    <x v="0"/>
    <x v="45"/>
    <x v="51"/>
    <x v="0"/>
  </r>
  <r>
    <x v="313"/>
    <x v="657"/>
    <x v="37"/>
    <x v="0"/>
    <x v="23"/>
    <x v="2"/>
    <x v="1"/>
    <x v="1"/>
    <x v="3"/>
    <x v="0"/>
    <x v="7"/>
    <x v="7"/>
    <x v="1"/>
    <x v="22"/>
    <x v="22"/>
    <x v="1"/>
  </r>
  <r>
    <x v="314"/>
    <x v="658"/>
    <x v="301"/>
    <x v="0"/>
    <x v="32"/>
    <x v="2"/>
    <x v="1"/>
    <x v="1"/>
    <x v="0"/>
    <x v="0"/>
    <x v="8"/>
    <x v="8"/>
    <x v="2"/>
    <x v="25"/>
    <x v="27"/>
    <x v="2"/>
  </r>
  <r>
    <x v="315"/>
    <x v="659"/>
    <x v="14"/>
    <x v="0"/>
    <x v="34"/>
    <x v="2"/>
    <x v="1"/>
    <x v="1"/>
    <x v="2"/>
    <x v="1"/>
    <x v="10"/>
    <x v="10"/>
    <x v="5"/>
    <x v="92"/>
    <x v="93"/>
    <x v="5"/>
  </r>
  <r>
    <x v="316"/>
    <x v="660"/>
    <x v="149"/>
    <x v="1"/>
    <x v="33"/>
    <x v="2"/>
    <x v="1"/>
    <x v="1"/>
    <x v="3"/>
    <x v="0"/>
    <x v="4"/>
    <x v="4"/>
    <x v="8"/>
    <x v="84"/>
    <x v="81"/>
    <x v="8"/>
  </r>
  <r>
    <x v="317"/>
    <x v="661"/>
    <x v="327"/>
    <x v="1"/>
    <x v="35"/>
    <x v="2"/>
    <x v="1"/>
    <x v="1"/>
    <x v="0"/>
    <x v="1"/>
    <x v="4"/>
    <x v="4"/>
    <x v="7"/>
    <x v="76"/>
    <x v="70"/>
    <x v="7"/>
  </r>
  <r>
    <x v="318"/>
    <x v="662"/>
    <x v="985"/>
    <x v="0"/>
    <x v="36"/>
    <x v="2"/>
    <x v="1"/>
    <x v="1"/>
    <x v="2"/>
    <x v="0"/>
    <x v="9"/>
    <x v="9"/>
    <x v="6"/>
    <x v="93"/>
    <x v="93"/>
    <x v="6"/>
  </r>
  <r>
    <x v="319"/>
    <x v="663"/>
    <x v="245"/>
    <x v="0"/>
    <x v="25"/>
    <x v="2"/>
    <x v="1"/>
    <x v="1"/>
    <x v="1"/>
    <x v="0"/>
    <x v="3"/>
    <x v="3"/>
    <x v="3"/>
    <x v="22"/>
    <x v="20"/>
    <x v="3"/>
  </r>
  <r>
    <x v="320"/>
    <x v="664"/>
    <x v="726"/>
    <x v="1"/>
    <x v="26"/>
    <x v="2"/>
    <x v="1"/>
    <x v="1"/>
    <x v="3"/>
    <x v="0"/>
    <x v="7"/>
    <x v="7"/>
    <x v="9"/>
    <x v="103"/>
    <x v="99"/>
    <x v="9"/>
  </r>
  <r>
    <x v="321"/>
    <x v="665"/>
    <x v="516"/>
    <x v="1"/>
    <x v="27"/>
    <x v="2"/>
    <x v="1"/>
    <x v="1"/>
    <x v="0"/>
    <x v="1"/>
    <x v="7"/>
    <x v="7"/>
    <x v="19"/>
    <x v="207"/>
    <x v="212"/>
    <x v="19"/>
  </r>
  <r>
    <x v="322"/>
    <x v="666"/>
    <x v="776"/>
    <x v="1"/>
    <x v="17"/>
    <x v="2"/>
    <x v="1"/>
    <x v="1"/>
    <x v="2"/>
    <x v="1"/>
    <x v="11"/>
    <x v="11"/>
    <x v="20"/>
    <x v="234"/>
    <x v="246"/>
    <x v="20"/>
  </r>
  <r>
    <x v="323"/>
    <x v="667"/>
    <x v="983"/>
    <x v="1"/>
    <x v="18"/>
    <x v="2"/>
    <x v="1"/>
    <x v="1"/>
    <x v="3"/>
    <x v="0"/>
    <x v="2"/>
    <x v="2"/>
    <x v="11"/>
    <x v="122"/>
    <x v="113"/>
    <x v="11"/>
  </r>
  <r>
    <x v="324"/>
    <x v="668"/>
    <x v="29"/>
    <x v="1"/>
    <x v="19"/>
    <x v="2"/>
    <x v="1"/>
    <x v="1"/>
    <x v="0"/>
    <x v="0"/>
    <x v="9"/>
    <x v="9"/>
    <x v="16"/>
    <x v="198"/>
    <x v="203"/>
    <x v="16"/>
  </r>
  <r>
    <x v="325"/>
    <x v="669"/>
    <x v="195"/>
    <x v="0"/>
    <x v="20"/>
    <x v="3"/>
    <x v="2"/>
    <x v="1"/>
    <x v="2"/>
    <x v="1"/>
    <x v="6"/>
    <x v="6"/>
    <x v="13"/>
    <x v="151"/>
    <x v="150"/>
    <x v="13"/>
  </r>
  <r>
    <x v="326"/>
    <x v="670"/>
    <x v="167"/>
    <x v="0"/>
    <x v="21"/>
    <x v="2"/>
    <x v="1"/>
    <x v="1"/>
    <x v="3"/>
    <x v="0"/>
    <x v="12"/>
    <x v="12"/>
    <x v="15"/>
    <x v="200"/>
    <x v="207"/>
    <x v="15"/>
  </r>
  <r>
    <x v="327"/>
    <x v="671"/>
    <x v="426"/>
    <x v="1"/>
    <x v="38"/>
    <x v="3"/>
    <x v="2"/>
    <x v="1"/>
    <x v="0"/>
    <x v="1"/>
    <x v="8"/>
    <x v="8"/>
    <x v="14"/>
    <x v="167"/>
    <x v="168"/>
    <x v="14"/>
  </r>
  <r>
    <x v="328"/>
    <x v="672"/>
    <x v="11"/>
    <x v="0"/>
    <x v="39"/>
    <x v="2"/>
    <x v="1"/>
    <x v="1"/>
    <x v="2"/>
    <x v="0"/>
    <x v="13"/>
    <x v="13"/>
    <x v="18"/>
    <x v="239"/>
    <x v="253"/>
    <x v="18"/>
  </r>
  <r>
    <x v="329"/>
    <x v="673"/>
    <x v="465"/>
    <x v="0"/>
    <x v="23"/>
    <x v="3"/>
    <x v="2"/>
    <x v="1"/>
    <x v="1"/>
    <x v="0"/>
    <x v="6"/>
    <x v="6"/>
    <x v="22"/>
    <x v="243"/>
    <x v="249"/>
    <x v="22"/>
  </r>
  <r>
    <x v="330"/>
    <x v="674"/>
    <x v="344"/>
    <x v="0"/>
    <x v="12"/>
    <x v="2"/>
    <x v="1"/>
    <x v="1"/>
    <x v="3"/>
    <x v="0"/>
    <x v="1"/>
    <x v="1"/>
    <x v="17"/>
    <x v="165"/>
    <x v="153"/>
    <x v="17"/>
  </r>
  <r>
    <x v="331"/>
    <x v="675"/>
    <x v="421"/>
    <x v="0"/>
    <x v="23"/>
    <x v="3"/>
    <x v="2"/>
    <x v="1"/>
    <x v="0"/>
    <x v="1"/>
    <x v="5"/>
    <x v="5"/>
    <x v="21"/>
    <x v="231"/>
    <x v="238"/>
    <x v="21"/>
  </r>
  <r>
    <x v="332"/>
    <x v="676"/>
    <x v="933"/>
    <x v="1"/>
    <x v="12"/>
    <x v="2"/>
    <x v="1"/>
    <x v="1"/>
    <x v="2"/>
    <x v="1"/>
    <x v="7"/>
    <x v="7"/>
    <x v="12"/>
    <x v="144"/>
    <x v="144"/>
    <x v="12"/>
  </r>
  <r>
    <x v="333"/>
    <x v="677"/>
    <x v="927"/>
    <x v="0"/>
    <x v="5"/>
    <x v="3"/>
    <x v="2"/>
    <x v="1"/>
    <x v="3"/>
    <x v="0"/>
    <x v="10"/>
    <x v="10"/>
    <x v="16"/>
    <x v="203"/>
    <x v="208"/>
    <x v="16"/>
  </r>
  <r>
    <x v="334"/>
    <x v="678"/>
    <x v="908"/>
    <x v="0"/>
    <x v="15"/>
    <x v="2"/>
    <x v="1"/>
    <x v="1"/>
    <x v="0"/>
    <x v="0"/>
    <x v="4"/>
    <x v="4"/>
    <x v="10"/>
    <x v="102"/>
    <x v="95"/>
    <x v="10"/>
  </r>
  <r>
    <x v="335"/>
    <x v="679"/>
    <x v="133"/>
    <x v="1"/>
    <x v="2"/>
    <x v="3"/>
    <x v="2"/>
    <x v="1"/>
    <x v="2"/>
    <x v="1"/>
    <x v="8"/>
    <x v="8"/>
    <x v="24"/>
    <x v="260"/>
    <x v="269"/>
    <x v="24"/>
  </r>
  <r>
    <x v="336"/>
    <x v="680"/>
    <x v="577"/>
    <x v="0"/>
    <x v="0"/>
    <x v="2"/>
    <x v="1"/>
    <x v="1"/>
    <x v="3"/>
    <x v="0"/>
    <x v="10"/>
    <x v="10"/>
    <x v="25"/>
    <x v="284"/>
    <x v="293"/>
    <x v="25"/>
  </r>
  <r>
    <x v="337"/>
    <x v="681"/>
    <x v="13"/>
    <x v="0"/>
    <x v="1"/>
    <x v="3"/>
    <x v="2"/>
    <x v="1"/>
    <x v="0"/>
    <x v="1"/>
    <x v="4"/>
    <x v="4"/>
    <x v="23"/>
    <x v="245"/>
    <x v="248"/>
    <x v="23"/>
  </r>
  <r>
    <x v="338"/>
    <x v="682"/>
    <x v="821"/>
    <x v="1"/>
    <x v="4"/>
    <x v="2"/>
    <x v="1"/>
    <x v="1"/>
    <x v="2"/>
    <x v="0"/>
    <x v="3"/>
    <x v="3"/>
    <x v="5"/>
    <x v="56"/>
    <x v="54"/>
    <x v="5"/>
  </r>
  <r>
    <x v="339"/>
    <x v="683"/>
    <x v="368"/>
    <x v="1"/>
    <x v="3"/>
    <x v="3"/>
    <x v="2"/>
    <x v="1"/>
    <x v="1"/>
    <x v="0"/>
    <x v="7"/>
    <x v="7"/>
    <x v="8"/>
    <x v="97"/>
    <x v="94"/>
    <x v="8"/>
  </r>
  <r>
    <x v="340"/>
    <x v="684"/>
    <x v="341"/>
    <x v="0"/>
    <x v="6"/>
    <x v="2"/>
    <x v="1"/>
    <x v="1"/>
    <x v="3"/>
    <x v="0"/>
    <x v="7"/>
    <x v="7"/>
    <x v="7"/>
    <x v="90"/>
    <x v="87"/>
    <x v="7"/>
  </r>
  <r>
    <x v="341"/>
    <x v="685"/>
    <x v="832"/>
    <x v="1"/>
    <x v="8"/>
    <x v="3"/>
    <x v="2"/>
    <x v="1"/>
    <x v="0"/>
    <x v="1"/>
    <x v="10"/>
    <x v="10"/>
    <x v="6"/>
    <x v="98"/>
    <x v="97"/>
    <x v="6"/>
  </r>
  <r>
    <x v="342"/>
    <x v="579"/>
    <x v="885"/>
    <x v="1"/>
    <x v="9"/>
    <x v="2"/>
    <x v="1"/>
    <x v="1"/>
    <x v="2"/>
    <x v="1"/>
    <x v="4"/>
    <x v="4"/>
    <x v="3"/>
    <x v="26"/>
    <x v="25"/>
    <x v="3"/>
  </r>
  <r>
    <x v="343"/>
    <x v="580"/>
    <x v="18"/>
    <x v="1"/>
    <x v="7"/>
    <x v="3"/>
    <x v="2"/>
    <x v="1"/>
    <x v="3"/>
    <x v="0"/>
    <x v="5"/>
    <x v="5"/>
    <x v="4"/>
    <x v="57"/>
    <x v="57"/>
    <x v="4"/>
  </r>
  <r>
    <x v="344"/>
    <x v="581"/>
    <x v="22"/>
    <x v="1"/>
    <x v="10"/>
    <x v="2"/>
    <x v="1"/>
    <x v="1"/>
    <x v="0"/>
    <x v="0"/>
    <x v="7"/>
    <x v="7"/>
    <x v="0"/>
    <x v="9"/>
    <x v="12"/>
    <x v="0"/>
  </r>
  <r>
    <x v="345"/>
    <x v="585"/>
    <x v="336"/>
    <x v="0"/>
    <x v="11"/>
    <x v="3"/>
    <x v="2"/>
    <x v="1"/>
    <x v="2"/>
    <x v="1"/>
    <x v="6"/>
    <x v="6"/>
    <x v="1"/>
    <x v="20"/>
    <x v="21"/>
    <x v="1"/>
  </r>
  <r>
    <x v="346"/>
    <x v="584"/>
    <x v="798"/>
    <x v="1"/>
    <x v="13"/>
    <x v="2"/>
    <x v="1"/>
    <x v="1"/>
    <x v="3"/>
    <x v="0"/>
    <x v="12"/>
    <x v="12"/>
    <x v="2"/>
    <x v="39"/>
    <x v="46"/>
    <x v="2"/>
  </r>
  <r>
    <x v="347"/>
    <x v="584"/>
    <x v="662"/>
    <x v="0"/>
    <x v="14"/>
    <x v="3"/>
    <x v="2"/>
    <x v="1"/>
    <x v="0"/>
    <x v="1"/>
    <x v="8"/>
    <x v="8"/>
    <x v="5"/>
    <x v="79"/>
    <x v="79"/>
    <x v="5"/>
  </r>
  <r>
    <x v="348"/>
    <x v="585"/>
    <x v="762"/>
    <x v="0"/>
    <x v="16"/>
    <x v="2"/>
    <x v="1"/>
    <x v="1"/>
    <x v="2"/>
    <x v="0"/>
    <x v="2"/>
    <x v="2"/>
    <x v="8"/>
    <x v="69"/>
    <x v="60"/>
    <x v="8"/>
  </r>
  <r>
    <x v="349"/>
    <x v="586"/>
    <x v="170"/>
    <x v="1"/>
    <x v="17"/>
    <x v="3"/>
    <x v="2"/>
    <x v="1"/>
    <x v="1"/>
    <x v="0"/>
    <x v="0"/>
    <x v="0"/>
    <x v="7"/>
    <x v="43"/>
    <x v="29"/>
    <x v="7"/>
  </r>
  <r>
    <x v="350"/>
    <x v="587"/>
    <x v="183"/>
    <x v="1"/>
    <x v="18"/>
    <x v="2"/>
    <x v="1"/>
    <x v="0"/>
    <x v="3"/>
    <x v="0"/>
    <x v="9"/>
    <x v="9"/>
    <x v="6"/>
    <x v="93"/>
    <x v="93"/>
    <x v="6"/>
  </r>
  <r>
    <x v="351"/>
    <x v="557"/>
    <x v="148"/>
    <x v="1"/>
    <x v="19"/>
    <x v="3"/>
    <x v="2"/>
    <x v="0"/>
    <x v="0"/>
    <x v="1"/>
    <x v="3"/>
    <x v="3"/>
    <x v="3"/>
    <x v="22"/>
    <x v="20"/>
    <x v="3"/>
  </r>
  <r>
    <x v="352"/>
    <x v="558"/>
    <x v="748"/>
    <x v="1"/>
    <x v="20"/>
    <x v="2"/>
    <x v="1"/>
    <x v="0"/>
    <x v="2"/>
    <x v="1"/>
    <x v="10"/>
    <x v="10"/>
    <x v="9"/>
    <x v="113"/>
    <x v="111"/>
    <x v="9"/>
  </r>
  <r>
    <x v="353"/>
    <x v="559"/>
    <x v="854"/>
    <x v="1"/>
    <x v="21"/>
    <x v="3"/>
    <x v="2"/>
    <x v="0"/>
    <x v="3"/>
    <x v="0"/>
    <x v="14"/>
    <x v="14"/>
    <x v="19"/>
    <x v="261"/>
    <x v="274"/>
    <x v="19"/>
  </r>
  <r>
    <x v="354"/>
    <x v="560"/>
    <x v="787"/>
    <x v="1"/>
    <x v="22"/>
    <x v="2"/>
    <x v="1"/>
    <x v="0"/>
    <x v="0"/>
    <x v="0"/>
    <x v="7"/>
    <x v="7"/>
    <x v="20"/>
    <x v="224"/>
    <x v="227"/>
    <x v="20"/>
  </r>
  <r>
    <x v="355"/>
    <x v="561"/>
    <x v="141"/>
    <x v="1"/>
    <x v="23"/>
    <x v="3"/>
    <x v="2"/>
    <x v="0"/>
    <x v="2"/>
    <x v="1"/>
    <x v="4"/>
    <x v="4"/>
    <x v="11"/>
    <x v="128"/>
    <x v="122"/>
    <x v="11"/>
  </r>
  <r>
    <x v="356"/>
    <x v="565"/>
    <x v="369"/>
    <x v="1"/>
    <x v="24"/>
    <x v="2"/>
    <x v="1"/>
    <x v="0"/>
    <x v="3"/>
    <x v="0"/>
    <x v="9"/>
    <x v="9"/>
    <x v="16"/>
    <x v="198"/>
    <x v="203"/>
    <x v="16"/>
  </r>
  <r>
    <x v="357"/>
    <x v="564"/>
    <x v="347"/>
    <x v="0"/>
    <x v="25"/>
    <x v="3"/>
    <x v="2"/>
    <x v="0"/>
    <x v="0"/>
    <x v="1"/>
    <x v="11"/>
    <x v="11"/>
    <x v="13"/>
    <x v="165"/>
    <x v="169"/>
    <x v="13"/>
  </r>
  <r>
    <x v="358"/>
    <x v="564"/>
    <x v="286"/>
    <x v="1"/>
    <x v="26"/>
    <x v="2"/>
    <x v="1"/>
    <x v="0"/>
    <x v="2"/>
    <x v="0"/>
    <x v="2"/>
    <x v="2"/>
    <x v="15"/>
    <x v="158"/>
    <x v="156"/>
    <x v="15"/>
  </r>
  <r>
    <x v="359"/>
    <x v="565"/>
    <x v="936"/>
    <x v="0"/>
    <x v="27"/>
    <x v="3"/>
    <x v="2"/>
    <x v="0"/>
    <x v="1"/>
    <x v="0"/>
    <x v="9"/>
    <x v="9"/>
    <x v="14"/>
    <x v="171"/>
    <x v="172"/>
    <x v="14"/>
  </r>
  <r>
    <x v="360"/>
    <x v="566"/>
    <x v="446"/>
    <x v="0"/>
    <x v="28"/>
    <x v="2"/>
    <x v="1"/>
    <x v="0"/>
    <x v="3"/>
    <x v="0"/>
    <x v="0"/>
    <x v="0"/>
    <x v="18"/>
    <x v="160"/>
    <x v="141"/>
    <x v="18"/>
  </r>
  <r>
    <x v="361"/>
    <x v="567"/>
    <x v="404"/>
    <x v="1"/>
    <x v="31"/>
    <x v="3"/>
    <x v="2"/>
    <x v="0"/>
    <x v="0"/>
    <x v="1"/>
    <x v="6"/>
    <x v="6"/>
    <x v="22"/>
    <x v="243"/>
    <x v="249"/>
    <x v="22"/>
  </r>
  <r>
    <x v="362"/>
    <x v="568"/>
    <x v="376"/>
    <x v="1"/>
    <x v="30"/>
    <x v="2"/>
    <x v="1"/>
    <x v="0"/>
    <x v="2"/>
    <x v="1"/>
    <x v="1"/>
    <x v="1"/>
    <x v="17"/>
    <x v="165"/>
    <x v="153"/>
    <x v="17"/>
  </r>
  <r>
    <x v="363"/>
    <x v="569"/>
    <x v="490"/>
    <x v="1"/>
    <x v="29"/>
    <x v="3"/>
    <x v="2"/>
    <x v="0"/>
    <x v="3"/>
    <x v="0"/>
    <x v="3"/>
    <x v="3"/>
    <x v="21"/>
    <x v="225"/>
    <x v="225"/>
    <x v="21"/>
  </r>
  <r>
    <x v="364"/>
    <x v="570"/>
    <x v="488"/>
    <x v="1"/>
    <x v="32"/>
    <x v="2"/>
    <x v="1"/>
    <x v="0"/>
    <x v="0"/>
    <x v="0"/>
    <x v="5"/>
    <x v="5"/>
    <x v="12"/>
    <x v="140"/>
    <x v="139"/>
    <x v="12"/>
  </r>
  <r>
    <x v="365"/>
    <x v="571"/>
    <x v="276"/>
    <x v="0"/>
    <x v="34"/>
    <x v="3"/>
    <x v="2"/>
    <x v="0"/>
    <x v="2"/>
    <x v="1"/>
    <x v="10"/>
    <x v="10"/>
    <x v="16"/>
    <x v="203"/>
    <x v="208"/>
    <x v="16"/>
  </r>
  <r>
    <x v="366"/>
    <x v="575"/>
    <x v="784"/>
    <x v="1"/>
    <x v="33"/>
    <x v="0"/>
    <x v="1"/>
    <x v="0"/>
    <x v="3"/>
    <x v="0"/>
    <x v="7"/>
    <x v="7"/>
    <x v="10"/>
    <x v="111"/>
    <x v="105"/>
    <x v="10"/>
  </r>
  <r>
    <x v="367"/>
    <x v="574"/>
    <x v="561"/>
    <x v="0"/>
    <x v="35"/>
    <x v="0"/>
    <x v="1"/>
    <x v="0"/>
    <x v="0"/>
    <x v="1"/>
    <x v="10"/>
    <x v="10"/>
    <x v="24"/>
    <x v="266"/>
    <x v="276"/>
    <x v="24"/>
  </r>
  <r>
    <x v="368"/>
    <x v="574"/>
    <x v="171"/>
    <x v="0"/>
    <x v="36"/>
    <x v="0"/>
    <x v="1"/>
    <x v="0"/>
    <x v="2"/>
    <x v="0"/>
    <x v="4"/>
    <x v="4"/>
    <x v="25"/>
    <x v="279"/>
    <x v="288"/>
    <x v="25"/>
  </r>
  <r>
    <x v="369"/>
    <x v="575"/>
    <x v="258"/>
    <x v="0"/>
    <x v="37"/>
    <x v="0"/>
    <x v="1"/>
    <x v="0"/>
    <x v="1"/>
    <x v="0"/>
    <x v="8"/>
    <x v="8"/>
    <x v="23"/>
    <x v="257"/>
    <x v="267"/>
    <x v="23"/>
  </r>
  <r>
    <x v="370"/>
    <x v="576"/>
    <x v="452"/>
    <x v="0"/>
    <x v="38"/>
    <x v="0"/>
    <x v="1"/>
    <x v="0"/>
    <x v="3"/>
    <x v="0"/>
    <x v="14"/>
    <x v="14"/>
    <x v="5"/>
    <x v="133"/>
    <x v="135"/>
    <x v="5"/>
  </r>
  <r>
    <x v="371"/>
    <x v="577"/>
    <x v="417"/>
    <x v="0"/>
    <x v="39"/>
    <x v="0"/>
    <x v="1"/>
    <x v="0"/>
    <x v="0"/>
    <x v="1"/>
    <x v="7"/>
    <x v="7"/>
    <x v="8"/>
    <x v="97"/>
    <x v="94"/>
    <x v="8"/>
  </r>
  <r>
    <x v="372"/>
    <x v="578"/>
    <x v="942"/>
    <x v="1"/>
    <x v="23"/>
    <x v="0"/>
    <x v="1"/>
    <x v="0"/>
    <x v="2"/>
    <x v="1"/>
    <x v="8"/>
    <x v="8"/>
    <x v="7"/>
    <x v="94"/>
    <x v="91"/>
    <x v="7"/>
  </r>
  <r>
    <x v="373"/>
    <x v="579"/>
    <x v="211"/>
    <x v="1"/>
    <x v="12"/>
    <x v="0"/>
    <x v="1"/>
    <x v="0"/>
    <x v="3"/>
    <x v="0"/>
    <x v="10"/>
    <x v="10"/>
    <x v="6"/>
    <x v="98"/>
    <x v="97"/>
    <x v="6"/>
  </r>
  <r>
    <x v="374"/>
    <x v="580"/>
    <x v="103"/>
    <x v="0"/>
    <x v="5"/>
    <x v="0"/>
    <x v="1"/>
    <x v="0"/>
    <x v="0"/>
    <x v="0"/>
    <x v="4"/>
    <x v="4"/>
    <x v="3"/>
    <x v="26"/>
    <x v="25"/>
    <x v="3"/>
  </r>
  <r>
    <x v="375"/>
    <x v="581"/>
    <x v="801"/>
    <x v="1"/>
    <x v="15"/>
    <x v="0"/>
    <x v="1"/>
    <x v="0"/>
    <x v="2"/>
    <x v="1"/>
    <x v="4"/>
    <x v="4"/>
    <x v="4"/>
    <x v="54"/>
    <x v="55"/>
    <x v="4"/>
  </r>
  <r>
    <x v="376"/>
    <x v="585"/>
    <x v="78"/>
    <x v="0"/>
    <x v="2"/>
    <x v="0"/>
    <x v="1"/>
    <x v="0"/>
    <x v="3"/>
    <x v="0"/>
    <x v="9"/>
    <x v="9"/>
    <x v="0"/>
    <x v="13"/>
    <x v="15"/>
    <x v="0"/>
  </r>
  <r>
    <x v="377"/>
    <x v="584"/>
    <x v="447"/>
    <x v="0"/>
    <x v="0"/>
    <x v="0"/>
    <x v="1"/>
    <x v="0"/>
    <x v="0"/>
    <x v="1"/>
    <x v="3"/>
    <x v="3"/>
    <x v="1"/>
    <x v="12"/>
    <x v="11"/>
    <x v="1"/>
  </r>
  <r>
    <x v="378"/>
    <x v="584"/>
    <x v="644"/>
    <x v="0"/>
    <x v="1"/>
    <x v="0"/>
    <x v="1"/>
    <x v="0"/>
    <x v="2"/>
    <x v="0"/>
    <x v="7"/>
    <x v="7"/>
    <x v="2"/>
    <x v="24"/>
    <x v="24"/>
    <x v="2"/>
  </r>
  <r>
    <x v="379"/>
    <x v="585"/>
    <x v="470"/>
    <x v="1"/>
    <x v="4"/>
    <x v="0"/>
    <x v="1"/>
    <x v="0"/>
    <x v="1"/>
    <x v="0"/>
    <x v="11"/>
    <x v="11"/>
    <x v="5"/>
    <x v="99"/>
    <x v="99"/>
    <x v="5"/>
  </r>
  <r>
    <x v="380"/>
    <x v="586"/>
    <x v="990"/>
    <x v="1"/>
    <x v="3"/>
    <x v="0"/>
    <x v="1"/>
    <x v="0"/>
    <x v="3"/>
    <x v="0"/>
    <x v="2"/>
    <x v="2"/>
    <x v="8"/>
    <x v="69"/>
    <x v="60"/>
    <x v="8"/>
  </r>
  <r>
    <x v="381"/>
    <x v="587"/>
    <x v="872"/>
    <x v="0"/>
    <x v="7"/>
    <x v="0"/>
    <x v="1"/>
    <x v="0"/>
    <x v="0"/>
    <x v="1"/>
    <x v="9"/>
    <x v="9"/>
    <x v="7"/>
    <x v="100"/>
    <x v="96"/>
    <x v="7"/>
  </r>
  <r>
    <x v="382"/>
    <x v="588"/>
    <x v="233"/>
    <x v="1"/>
    <x v="10"/>
    <x v="1"/>
    <x v="2"/>
    <x v="0"/>
    <x v="2"/>
    <x v="1"/>
    <x v="6"/>
    <x v="6"/>
    <x v="6"/>
    <x v="78"/>
    <x v="77"/>
    <x v="6"/>
  </r>
  <r>
    <x v="383"/>
    <x v="589"/>
    <x v="757"/>
    <x v="0"/>
    <x v="23"/>
    <x v="3"/>
    <x v="2"/>
    <x v="0"/>
    <x v="3"/>
    <x v="0"/>
    <x v="12"/>
    <x v="12"/>
    <x v="3"/>
    <x v="48"/>
    <x v="52"/>
    <x v="3"/>
  </r>
  <r>
    <x v="384"/>
    <x v="590"/>
    <x v="931"/>
    <x v="1"/>
    <x v="12"/>
    <x v="2"/>
    <x v="1"/>
    <x v="0"/>
    <x v="0"/>
    <x v="0"/>
    <x v="8"/>
    <x v="8"/>
    <x v="9"/>
    <x v="106"/>
    <x v="100"/>
    <x v="9"/>
  </r>
  <r>
    <x v="385"/>
    <x v="591"/>
    <x v="36"/>
    <x v="0"/>
    <x v="5"/>
    <x v="0"/>
    <x v="1"/>
    <x v="0"/>
    <x v="2"/>
    <x v="1"/>
    <x v="13"/>
    <x v="13"/>
    <x v="19"/>
    <x v="248"/>
    <x v="263"/>
    <x v="19"/>
  </r>
  <r>
    <x v="386"/>
    <x v="592"/>
    <x v="1007"/>
    <x v="0"/>
    <x v="10"/>
    <x v="0"/>
    <x v="1"/>
    <x v="0"/>
    <x v="3"/>
    <x v="0"/>
    <x v="6"/>
    <x v="6"/>
    <x v="20"/>
    <x v="221"/>
    <x v="226"/>
    <x v="20"/>
  </r>
  <r>
    <x v="387"/>
    <x v="596"/>
    <x v="328"/>
    <x v="0"/>
    <x v="11"/>
    <x v="1"/>
    <x v="2"/>
    <x v="0"/>
    <x v="0"/>
    <x v="1"/>
    <x v="1"/>
    <x v="1"/>
    <x v="11"/>
    <x v="110"/>
    <x v="86"/>
    <x v="11"/>
  </r>
  <r>
    <x v="388"/>
    <x v="595"/>
    <x v="262"/>
    <x v="0"/>
    <x v="13"/>
    <x v="3"/>
    <x v="2"/>
    <x v="0"/>
    <x v="2"/>
    <x v="0"/>
    <x v="5"/>
    <x v="5"/>
    <x v="16"/>
    <x v="186"/>
    <x v="186"/>
    <x v="16"/>
  </r>
  <r>
    <x v="389"/>
    <x v="595"/>
    <x v="157"/>
    <x v="0"/>
    <x v="14"/>
    <x v="2"/>
    <x v="1"/>
    <x v="0"/>
    <x v="1"/>
    <x v="0"/>
    <x v="7"/>
    <x v="7"/>
    <x v="13"/>
    <x v="153"/>
    <x v="155"/>
    <x v="13"/>
  </r>
  <r>
    <x v="390"/>
    <x v="596"/>
    <x v="547"/>
    <x v="0"/>
    <x v="16"/>
    <x v="0"/>
    <x v="1"/>
    <x v="0"/>
    <x v="3"/>
    <x v="0"/>
    <x v="10"/>
    <x v="10"/>
    <x v="15"/>
    <x v="184"/>
    <x v="189"/>
    <x v="15"/>
  </r>
  <r>
    <x v="391"/>
    <x v="597"/>
    <x v="225"/>
    <x v="1"/>
    <x v="17"/>
    <x v="0"/>
    <x v="1"/>
    <x v="0"/>
    <x v="0"/>
    <x v="1"/>
    <x v="4"/>
    <x v="4"/>
    <x v="14"/>
    <x v="157"/>
    <x v="159"/>
    <x v="14"/>
  </r>
  <r>
    <x v="392"/>
    <x v="598"/>
    <x v="477"/>
    <x v="1"/>
    <x v="18"/>
    <x v="1"/>
    <x v="2"/>
    <x v="0"/>
    <x v="2"/>
    <x v="1"/>
    <x v="8"/>
    <x v="8"/>
    <x v="18"/>
    <x v="201"/>
    <x v="205"/>
    <x v="18"/>
  </r>
  <r>
    <x v="393"/>
    <x v="599"/>
    <x v="976"/>
    <x v="0"/>
    <x v="19"/>
    <x v="3"/>
    <x v="2"/>
    <x v="0"/>
    <x v="3"/>
    <x v="0"/>
    <x v="10"/>
    <x v="10"/>
    <x v="22"/>
    <x v="259"/>
    <x v="270"/>
    <x v="22"/>
  </r>
  <r>
    <x v="394"/>
    <x v="600"/>
    <x v="735"/>
    <x v="0"/>
    <x v="20"/>
    <x v="2"/>
    <x v="1"/>
    <x v="0"/>
    <x v="0"/>
    <x v="0"/>
    <x v="4"/>
    <x v="4"/>
    <x v="17"/>
    <x v="188"/>
    <x v="188"/>
    <x v="17"/>
  </r>
  <r>
    <x v="395"/>
    <x v="601"/>
    <x v="312"/>
    <x v="1"/>
    <x v="21"/>
    <x v="0"/>
    <x v="1"/>
    <x v="0"/>
    <x v="2"/>
    <x v="1"/>
    <x v="3"/>
    <x v="3"/>
    <x v="21"/>
    <x v="225"/>
    <x v="225"/>
    <x v="21"/>
  </r>
  <r>
    <x v="396"/>
    <x v="602"/>
    <x v="549"/>
    <x v="1"/>
    <x v="22"/>
    <x v="0"/>
    <x v="1"/>
    <x v="0"/>
    <x v="3"/>
    <x v="0"/>
    <x v="7"/>
    <x v="7"/>
    <x v="12"/>
    <x v="144"/>
    <x v="144"/>
    <x v="12"/>
  </r>
  <r>
    <x v="397"/>
    <x v="606"/>
    <x v="107"/>
    <x v="1"/>
    <x v="23"/>
    <x v="1"/>
    <x v="2"/>
    <x v="0"/>
    <x v="0"/>
    <x v="1"/>
    <x v="7"/>
    <x v="7"/>
    <x v="16"/>
    <x v="192"/>
    <x v="195"/>
    <x v="16"/>
  </r>
  <r>
    <x v="398"/>
    <x v="605"/>
    <x v="512"/>
    <x v="1"/>
    <x v="32"/>
    <x v="3"/>
    <x v="2"/>
    <x v="0"/>
    <x v="2"/>
    <x v="0"/>
    <x v="10"/>
    <x v="10"/>
    <x v="10"/>
    <x v="120"/>
    <x v="118"/>
    <x v="10"/>
  </r>
  <r>
    <x v="399"/>
    <x v="605"/>
    <x v="147"/>
    <x v="0"/>
    <x v="34"/>
    <x v="2"/>
    <x v="1"/>
    <x v="0"/>
    <x v="1"/>
    <x v="0"/>
    <x v="4"/>
    <x v="4"/>
    <x v="24"/>
    <x v="247"/>
    <x v="251"/>
    <x v="24"/>
  </r>
  <r>
    <x v="400"/>
    <x v="606"/>
    <x v="876"/>
    <x v="1"/>
    <x v="33"/>
    <x v="0"/>
    <x v="1"/>
    <x v="0"/>
    <x v="3"/>
    <x v="0"/>
    <x v="5"/>
    <x v="5"/>
    <x v="25"/>
    <x v="280"/>
    <x v="289"/>
    <x v="25"/>
  </r>
  <r>
    <x v="401"/>
    <x v="607"/>
    <x v="74"/>
    <x v="0"/>
    <x v="35"/>
    <x v="0"/>
    <x v="1"/>
    <x v="0"/>
    <x v="0"/>
    <x v="1"/>
    <x v="7"/>
    <x v="7"/>
    <x v="23"/>
    <x v="255"/>
    <x v="262"/>
    <x v="23"/>
  </r>
  <r>
    <x v="402"/>
    <x v="608"/>
    <x v="763"/>
    <x v="1"/>
    <x v="36"/>
    <x v="1"/>
    <x v="2"/>
    <x v="0"/>
    <x v="2"/>
    <x v="1"/>
    <x v="6"/>
    <x v="6"/>
    <x v="5"/>
    <x v="71"/>
    <x v="68"/>
    <x v="5"/>
  </r>
  <r>
    <x v="403"/>
    <x v="609"/>
    <x v="579"/>
    <x v="0"/>
    <x v="25"/>
    <x v="3"/>
    <x v="2"/>
    <x v="0"/>
    <x v="3"/>
    <x v="0"/>
    <x v="12"/>
    <x v="12"/>
    <x v="8"/>
    <x v="121"/>
    <x v="120"/>
    <x v="8"/>
  </r>
  <r>
    <x v="404"/>
    <x v="610"/>
    <x v="207"/>
    <x v="1"/>
    <x v="26"/>
    <x v="2"/>
    <x v="1"/>
    <x v="0"/>
    <x v="0"/>
    <x v="0"/>
    <x v="8"/>
    <x v="8"/>
    <x v="7"/>
    <x v="94"/>
    <x v="91"/>
    <x v="7"/>
  </r>
  <r>
    <x v="405"/>
    <x v="611"/>
    <x v="567"/>
    <x v="0"/>
    <x v="27"/>
    <x v="0"/>
    <x v="1"/>
    <x v="0"/>
    <x v="2"/>
    <x v="1"/>
    <x v="2"/>
    <x v="2"/>
    <x v="6"/>
    <x v="58"/>
    <x v="53"/>
    <x v="6"/>
  </r>
  <r>
    <x v="406"/>
    <x v="612"/>
    <x v="558"/>
    <x v="0"/>
    <x v="17"/>
    <x v="0"/>
    <x v="1"/>
    <x v="0"/>
    <x v="3"/>
    <x v="0"/>
    <x v="0"/>
    <x v="0"/>
    <x v="3"/>
    <x v="7"/>
    <x v="3"/>
    <x v="3"/>
  </r>
  <r>
    <x v="407"/>
    <x v="616"/>
    <x v="581"/>
    <x v="0"/>
    <x v="18"/>
    <x v="1"/>
    <x v="2"/>
    <x v="0"/>
    <x v="0"/>
    <x v="1"/>
    <x v="9"/>
    <x v="9"/>
    <x v="4"/>
    <x v="72"/>
    <x v="72"/>
    <x v="4"/>
  </r>
  <r>
    <x v="408"/>
    <x v="615"/>
    <x v="952"/>
    <x v="1"/>
    <x v="19"/>
    <x v="3"/>
    <x v="2"/>
    <x v="0"/>
    <x v="2"/>
    <x v="0"/>
    <x v="3"/>
    <x v="3"/>
    <x v="0"/>
    <x v="4"/>
    <x v="6"/>
    <x v="0"/>
  </r>
  <r>
    <x v="409"/>
    <x v="615"/>
    <x v="34"/>
    <x v="0"/>
    <x v="20"/>
    <x v="2"/>
    <x v="1"/>
    <x v="0"/>
    <x v="1"/>
    <x v="0"/>
    <x v="10"/>
    <x v="10"/>
    <x v="1"/>
    <x v="29"/>
    <x v="32"/>
    <x v="1"/>
  </r>
  <r>
    <x v="410"/>
    <x v="616"/>
    <x v="820"/>
    <x v="1"/>
    <x v="21"/>
    <x v="0"/>
    <x v="1"/>
    <x v="0"/>
    <x v="3"/>
    <x v="0"/>
    <x v="14"/>
    <x v="14"/>
    <x v="2"/>
    <x v="67"/>
    <x v="75"/>
    <x v="2"/>
  </r>
  <r>
    <x v="411"/>
    <x v="617"/>
    <x v="607"/>
    <x v="0"/>
    <x v="38"/>
    <x v="0"/>
    <x v="1"/>
    <x v="1"/>
    <x v="0"/>
    <x v="1"/>
    <x v="7"/>
    <x v="7"/>
    <x v="5"/>
    <x v="75"/>
    <x v="73"/>
    <x v="5"/>
  </r>
  <r>
    <x v="412"/>
    <x v="607"/>
    <x v="302"/>
    <x v="0"/>
    <x v="39"/>
    <x v="1"/>
    <x v="2"/>
    <x v="1"/>
    <x v="2"/>
    <x v="1"/>
    <x v="4"/>
    <x v="4"/>
    <x v="8"/>
    <x v="84"/>
    <x v="81"/>
    <x v="8"/>
  </r>
  <r>
    <x v="413"/>
    <x v="344"/>
    <x v="456"/>
    <x v="1"/>
    <x v="23"/>
    <x v="3"/>
    <x v="2"/>
    <x v="1"/>
    <x v="3"/>
    <x v="0"/>
    <x v="9"/>
    <x v="9"/>
    <x v="7"/>
    <x v="100"/>
    <x v="96"/>
    <x v="7"/>
  </r>
  <r>
    <x v="414"/>
    <x v="344"/>
    <x v="551"/>
    <x v="0"/>
    <x v="12"/>
    <x v="2"/>
    <x v="1"/>
    <x v="1"/>
    <x v="0"/>
    <x v="0"/>
    <x v="11"/>
    <x v="11"/>
    <x v="6"/>
    <x v="105"/>
    <x v="104"/>
    <x v="6"/>
  </r>
  <r>
    <x v="415"/>
    <x v="344"/>
    <x v="132"/>
    <x v="0"/>
    <x v="23"/>
    <x v="0"/>
    <x v="1"/>
    <x v="1"/>
    <x v="2"/>
    <x v="1"/>
    <x v="2"/>
    <x v="2"/>
    <x v="3"/>
    <x v="18"/>
    <x v="15"/>
    <x v="3"/>
  </r>
  <r>
    <x v="416"/>
    <x v="344"/>
    <x v="351"/>
    <x v="1"/>
    <x v="12"/>
    <x v="0"/>
    <x v="1"/>
    <x v="1"/>
    <x v="3"/>
    <x v="0"/>
    <x v="9"/>
    <x v="9"/>
    <x v="9"/>
    <x v="110"/>
    <x v="106"/>
    <x v="9"/>
  </r>
  <r>
    <x v="417"/>
    <x v="344"/>
    <x v="292"/>
    <x v="0"/>
    <x v="5"/>
    <x v="1"/>
    <x v="2"/>
    <x v="1"/>
    <x v="0"/>
    <x v="1"/>
    <x v="0"/>
    <x v="0"/>
    <x v="19"/>
    <x v="169"/>
    <x v="147"/>
    <x v="19"/>
  </r>
  <r>
    <x v="418"/>
    <x v="344"/>
    <x v="584"/>
    <x v="0"/>
    <x v="15"/>
    <x v="3"/>
    <x v="2"/>
    <x v="1"/>
    <x v="2"/>
    <x v="0"/>
    <x v="6"/>
    <x v="6"/>
    <x v="20"/>
    <x v="221"/>
    <x v="226"/>
    <x v="20"/>
  </r>
  <r>
    <x v="419"/>
    <x v="344"/>
    <x v="91"/>
    <x v="0"/>
    <x v="2"/>
    <x v="2"/>
    <x v="1"/>
    <x v="1"/>
    <x v="1"/>
    <x v="0"/>
    <x v="1"/>
    <x v="1"/>
    <x v="11"/>
    <x v="110"/>
    <x v="86"/>
    <x v="11"/>
  </r>
  <r>
    <x v="420"/>
    <x v="344"/>
    <x v="1015"/>
    <x v="0"/>
    <x v="0"/>
    <x v="0"/>
    <x v="1"/>
    <x v="1"/>
    <x v="3"/>
    <x v="0"/>
    <x v="3"/>
    <x v="3"/>
    <x v="16"/>
    <x v="175"/>
    <x v="174"/>
    <x v="16"/>
  </r>
  <r>
    <x v="421"/>
    <x v="344"/>
    <x v="458"/>
    <x v="1"/>
    <x v="1"/>
    <x v="0"/>
    <x v="1"/>
    <x v="1"/>
    <x v="0"/>
    <x v="1"/>
    <x v="5"/>
    <x v="5"/>
    <x v="13"/>
    <x v="149"/>
    <x v="147"/>
    <x v="13"/>
  </r>
  <r>
    <x v="422"/>
    <x v="344"/>
    <x v="266"/>
    <x v="1"/>
    <x v="4"/>
    <x v="1"/>
    <x v="2"/>
    <x v="1"/>
    <x v="2"/>
    <x v="1"/>
    <x v="10"/>
    <x v="10"/>
    <x v="15"/>
    <x v="184"/>
    <x v="189"/>
    <x v="15"/>
  </r>
  <r>
    <x v="423"/>
    <x v="344"/>
    <x v="961"/>
    <x v="1"/>
    <x v="3"/>
    <x v="3"/>
    <x v="2"/>
    <x v="1"/>
    <x v="3"/>
    <x v="0"/>
    <x v="7"/>
    <x v="7"/>
    <x v="14"/>
    <x v="164"/>
    <x v="166"/>
    <x v="14"/>
  </r>
  <r>
    <x v="424"/>
    <x v="344"/>
    <x v="300"/>
    <x v="0"/>
    <x v="6"/>
    <x v="2"/>
    <x v="1"/>
    <x v="1"/>
    <x v="0"/>
    <x v="0"/>
    <x v="10"/>
    <x v="10"/>
    <x v="18"/>
    <x v="209"/>
    <x v="217"/>
    <x v="18"/>
  </r>
  <r>
    <x v="425"/>
    <x v="344"/>
    <x v="684"/>
    <x v="1"/>
    <x v="8"/>
    <x v="0"/>
    <x v="1"/>
    <x v="1"/>
    <x v="2"/>
    <x v="1"/>
    <x v="4"/>
    <x v="4"/>
    <x v="22"/>
    <x v="238"/>
    <x v="243"/>
    <x v="22"/>
  </r>
  <r>
    <x v="426"/>
    <x v="344"/>
    <x v="764"/>
    <x v="1"/>
    <x v="9"/>
    <x v="0"/>
    <x v="1"/>
    <x v="1"/>
    <x v="3"/>
    <x v="0"/>
    <x v="8"/>
    <x v="8"/>
    <x v="17"/>
    <x v="199"/>
    <x v="202"/>
    <x v="17"/>
  </r>
  <r>
    <x v="427"/>
    <x v="344"/>
    <x v="73"/>
    <x v="0"/>
    <x v="7"/>
    <x v="1"/>
    <x v="2"/>
    <x v="1"/>
    <x v="0"/>
    <x v="1"/>
    <x v="14"/>
    <x v="14"/>
    <x v="21"/>
    <x v="272"/>
    <x v="282"/>
    <x v="21"/>
  </r>
  <r>
    <x v="428"/>
    <x v="344"/>
    <x v="915"/>
    <x v="0"/>
    <x v="10"/>
    <x v="3"/>
    <x v="2"/>
    <x v="1"/>
    <x v="2"/>
    <x v="0"/>
    <x v="7"/>
    <x v="7"/>
    <x v="12"/>
    <x v="144"/>
    <x v="144"/>
    <x v="12"/>
  </r>
  <r>
    <x v="429"/>
    <x v="344"/>
    <x v="664"/>
    <x v="0"/>
    <x v="11"/>
    <x v="2"/>
    <x v="1"/>
    <x v="1"/>
    <x v="1"/>
    <x v="0"/>
    <x v="8"/>
    <x v="8"/>
    <x v="16"/>
    <x v="195"/>
    <x v="198"/>
    <x v="16"/>
  </r>
  <r>
    <x v="430"/>
    <x v="344"/>
    <x v="2"/>
    <x v="1"/>
    <x v="13"/>
    <x v="0"/>
    <x v="1"/>
    <x v="1"/>
    <x v="3"/>
    <x v="0"/>
    <x v="10"/>
    <x v="10"/>
    <x v="10"/>
    <x v="120"/>
    <x v="118"/>
    <x v="10"/>
  </r>
  <r>
    <x v="431"/>
    <x v="344"/>
    <x v="888"/>
    <x v="1"/>
    <x v="14"/>
    <x v="0"/>
    <x v="1"/>
    <x v="1"/>
    <x v="0"/>
    <x v="1"/>
    <x v="4"/>
    <x v="4"/>
    <x v="24"/>
    <x v="247"/>
    <x v="251"/>
    <x v="24"/>
  </r>
  <r>
    <x v="432"/>
    <x v="344"/>
    <x v="780"/>
    <x v="0"/>
    <x v="16"/>
    <x v="1"/>
    <x v="2"/>
    <x v="1"/>
    <x v="2"/>
    <x v="1"/>
    <x v="4"/>
    <x v="4"/>
    <x v="25"/>
    <x v="279"/>
    <x v="288"/>
    <x v="25"/>
  </r>
  <r>
    <x v="433"/>
    <x v="344"/>
    <x v="754"/>
    <x v="1"/>
    <x v="17"/>
    <x v="3"/>
    <x v="2"/>
    <x v="1"/>
    <x v="3"/>
    <x v="0"/>
    <x v="9"/>
    <x v="9"/>
    <x v="23"/>
    <x v="262"/>
    <x v="271"/>
    <x v="23"/>
  </r>
  <r>
    <x v="434"/>
    <x v="344"/>
    <x v="122"/>
    <x v="1"/>
    <x v="18"/>
    <x v="2"/>
    <x v="1"/>
    <x v="1"/>
    <x v="0"/>
    <x v="0"/>
    <x v="3"/>
    <x v="3"/>
    <x v="5"/>
    <x v="56"/>
    <x v="54"/>
    <x v="5"/>
  </r>
  <r>
    <x v="435"/>
    <x v="344"/>
    <x v="973"/>
    <x v="0"/>
    <x v="19"/>
    <x v="0"/>
    <x v="1"/>
    <x v="1"/>
    <x v="2"/>
    <x v="1"/>
    <x v="7"/>
    <x v="7"/>
    <x v="8"/>
    <x v="97"/>
    <x v="94"/>
    <x v="8"/>
  </r>
  <r>
    <x v="436"/>
    <x v="344"/>
    <x v="869"/>
    <x v="0"/>
    <x v="20"/>
    <x v="0"/>
    <x v="1"/>
    <x v="1"/>
    <x v="3"/>
    <x v="0"/>
    <x v="11"/>
    <x v="11"/>
    <x v="7"/>
    <x v="108"/>
    <x v="108"/>
    <x v="7"/>
  </r>
  <r>
    <x v="437"/>
    <x v="344"/>
    <x v="986"/>
    <x v="1"/>
    <x v="21"/>
    <x v="1"/>
    <x v="2"/>
    <x v="1"/>
    <x v="0"/>
    <x v="1"/>
    <x v="2"/>
    <x v="2"/>
    <x v="6"/>
    <x v="58"/>
    <x v="53"/>
    <x v="6"/>
  </r>
  <r>
    <x v="438"/>
    <x v="344"/>
    <x v="248"/>
    <x v="0"/>
    <x v="22"/>
    <x v="3"/>
    <x v="2"/>
    <x v="1"/>
    <x v="2"/>
    <x v="0"/>
    <x v="9"/>
    <x v="9"/>
    <x v="3"/>
    <x v="36"/>
    <x v="39"/>
    <x v="3"/>
  </r>
  <r>
    <x v="439"/>
    <x v="344"/>
    <x v="406"/>
    <x v="0"/>
    <x v="23"/>
    <x v="2"/>
    <x v="1"/>
    <x v="1"/>
    <x v="1"/>
    <x v="0"/>
    <x v="6"/>
    <x v="6"/>
    <x v="4"/>
    <x v="60"/>
    <x v="59"/>
    <x v="4"/>
  </r>
  <r>
    <x v="440"/>
    <x v="344"/>
    <x v="669"/>
    <x v="0"/>
    <x v="24"/>
    <x v="0"/>
    <x v="1"/>
    <x v="1"/>
    <x v="3"/>
    <x v="0"/>
    <x v="12"/>
    <x v="12"/>
    <x v="0"/>
    <x v="26"/>
    <x v="30"/>
    <x v="0"/>
  </r>
  <r>
    <x v="441"/>
    <x v="344"/>
    <x v="824"/>
    <x v="0"/>
    <x v="25"/>
    <x v="0"/>
    <x v="1"/>
    <x v="1"/>
    <x v="0"/>
    <x v="1"/>
    <x v="8"/>
    <x v="8"/>
    <x v="1"/>
    <x v="23"/>
    <x v="23"/>
    <x v="1"/>
  </r>
  <r>
    <x v="442"/>
    <x v="344"/>
    <x v="794"/>
    <x v="0"/>
    <x v="26"/>
    <x v="1"/>
    <x v="2"/>
    <x v="1"/>
    <x v="2"/>
    <x v="1"/>
    <x v="13"/>
    <x v="13"/>
    <x v="2"/>
    <x v="55"/>
    <x v="61"/>
    <x v="2"/>
  </r>
  <r>
    <x v="443"/>
    <x v="344"/>
    <x v="618"/>
    <x v="1"/>
    <x v="27"/>
    <x v="3"/>
    <x v="2"/>
    <x v="1"/>
    <x v="3"/>
    <x v="0"/>
    <x v="6"/>
    <x v="6"/>
    <x v="5"/>
    <x v="71"/>
    <x v="68"/>
    <x v="5"/>
  </r>
  <r>
    <x v="444"/>
    <x v="344"/>
    <x v="694"/>
    <x v="1"/>
    <x v="28"/>
    <x v="2"/>
    <x v="1"/>
    <x v="1"/>
    <x v="0"/>
    <x v="0"/>
    <x v="1"/>
    <x v="1"/>
    <x v="8"/>
    <x v="52"/>
    <x v="43"/>
    <x v="8"/>
  </r>
  <r>
    <x v="445"/>
    <x v="344"/>
    <x v="180"/>
    <x v="0"/>
    <x v="31"/>
    <x v="0"/>
    <x v="1"/>
    <x v="1"/>
    <x v="2"/>
    <x v="1"/>
    <x v="5"/>
    <x v="5"/>
    <x v="7"/>
    <x v="81"/>
    <x v="78"/>
    <x v="7"/>
  </r>
  <r>
    <x v="446"/>
    <x v="344"/>
    <x v="622"/>
    <x v="1"/>
    <x v="30"/>
    <x v="0"/>
    <x v="1"/>
    <x v="1"/>
    <x v="3"/>
    <x v="0"/>
    <x v="7"/>
    <x v="7"/>
    <x v="6"/>
    <x v="82"/>
    <x v="82"/>
    <x v="6"/>
  </r>
  <r>
    <x v="447"/>
    <x v="344"/>
    <x v="364"/>
    <x v="0"/>
    <x v="29"/>
    <x v="1"/>
    <x v="2"/>
    <x v="1"/>
    <x v="0"/>
    <x v="1"/>
    <x v="10"/>
    <x v="10"/>
    <x v="3"/>
    <x v="37"/>
    <x v="42"/>
    <x v="3"/>
  </r>
  <r>
    <x v="448"/>
    <x v="344"/>
    <x v="86"/>
    <x v="0"/>
    <x v="32"/>
    <x v="3"/>
    <x v="2"/>
    <x v="1"/>
    <x v="2"/>
    <x v="0"/>
    <x v="4"/>
    <x v="4"/>
    <x v="9"/>
    <x v="92"/>
    <x v="86"/>
    <x v="9"/>
  </r>
  <r>
    <x v="449"/>
    <x v="344"/>
    <x v="893"/>
    <x v="1"/>
    <x v="34"/>
    <x v="2"/>
    <x v="1"/>
    <x v="1"/>
    <x v="1"/>
    <x v="0"/>
    <x v="8"/>
    <x v="8"/>
    <x v="19"/>
    <x v="210"/>
    <x v="213"/>
    <x v="19"/>
  </r>
  <r>
    <x v="450"/>
    <x v="344"/>
    <x v="274"/>
    <x v="0"/>
    <x v="33"/>
    <x v="0"/>
    <x v="1"/>
    <x v="1"/>
    <x v="3"/>
    <x v="0"/>
    <x v="10"/>
    <x v="10"/>
    <x v="20"/>
    <x v="230"/>
    <x v="241"/>
    <x v="20"/>
  </r>
  <r>
    <x v="451"/>
    <x v="344"/>
    <x v="1014"/>
    <x v="0"/>
    <x v="35"/>
    <x v="0"/>
    <x v="1"/>
    <x v="1"/>
    <x v="0"/>
    <x v="1"/>
    <x v="4"/>
    <x v="4"/>
    <x v="11"/>
    <x v="128"/>
    <x v="122"/>
    <x v="11"/>
  </r>
  <r>
    <x v="452"/>
    <x v="344"/>
    <x v="863"/>
    <x v="1"/>
    <x v="36"/>
    <x v="1"/>
    <x v="2"/>
    <x v="1"/>
    <x v="2"/>
    <x v="1"/>
    <x v="3"/>
    <x v="3"/>
    <x v="16"/>
    <x v="175"/>
    <x v="174"/>
    <x v="16"/>
  </r>
  <r>
    <x v="453"/>
    <x v="344"/>
    <x v="714"/>
    <x v="1"/>
    <x v="37"/>
    <x v="3"/>
    <x v="2"/>
    <x v="0"/>
    <x v="3"/>
    <x v="0"/>
    <x v="7"/>
    <x v="7"/>
    <x v="13"/>
    <x v="153"/>
    <x v="155"/>
    <x v="13"/>
  </r>
  <r>
    <x v="454"/>
    <x v="344"/>
    <x v="959"/>
    <x v="1"/>
    <x v="38"/>
    <x v="2"/>
    <x v="1"/>
    <x v="0"/>
    <x v="0"/>
    <x v="0"/>
    <x v="7"/>
    <x v="7"/>
    <x v="15"/>
    <x v="173"/>
    <x v="176"/>
    <x v="15"/>
  </r>
  <r>
    <x v="455"/>
    <x v="344"/>
    <x v="72"/>
    <x v="1"/>
    <x v="39"/>
    <x v="0"/>
    <x v="1"/>
    <x v="0"/>
    <x v="2"/>
    <x v="1"/>
    <x v="10"/>
    <x v="10"/>
    <x v="14"/>
    <x v="172"/>
    <x v="178"/>
    <x v="14"/>
  </r>
  <r>
    <x v="456"/>
    <x v="344"/>
    <x v="852"/>
    <x v="1"/>
    <x v="23"/>
    <x v="0"/>
    <x v="1"/>
    <x v="0"/>
    <x v="3"/>
    <x v="0"/>
    <x v="4"/>
    <x v="4"/>
    <x v="18"/>
    <x v="191"/>
    <x v="191"/>
    <x v="18"/>
  </r>
  <r>
    <x v="457"/>
    <x v="344"/>
    <x v="940"/>
    <x v="1"/>
    <x v="12"/>
    <x v="1"/>
    <x v="2"/>
    <x v="0"/>
    <x v="0"/>
    <x v="1"/>
    <x v="5"/>
    <x v="5"/>
    <x v="22"/>
    <x v="242"/>
    <x v="246"/>
    <x v="22"/>
  </r>
  <r>
    <x v="458"/>
    <x v="344"/>
    <x v="94"/>
    <x v="1"/>
    <x v="5"/>
    <x v="3"/>
    <x v="2"/>
    <x v="0"/>
    <x v="2"/>
    <x v="0"/>
    <x v="7"/>
    <x v="7"/>
    <x v="17"/>
    <x v="196"/>
    <x v="200"/>
    <x v="17"/>
  </r>
  <r>
    <x v="459"/>
    <x v="344"/>
    <x v="733"/>
    <x v="0"/>
    <x v="15"/>
    <x v="2"/>
    <x v="1"/>
    <x v="0"/>
    <x v="1"/>
    <x v="0"/>
    <x v="6"/>
    <x v="6"/>
    <x v="21"/>
    <x v="233"/>
    <x v="242"/>
    <x v="21"/>
  </r>
  <r>
    <x v="460"/>
    <x v="344"/>
    <x v="7"/>
    <x v="0"/>
    <x v="2"/>
    <x v="0"/>
    <x v="1"/>
    <x v="0"/>
    <x v="3"/>
    <x v="0"/>
    <x v="12"/>
    <x v="12"/>
    <x v="12"/>
    <x v="164"/>
    <x v="170"/>
    <x v="12"/>
  </r>
  <r>
    <x v="461"/>
    <x v="344"/>
    <x v="12"/>
    <x v="0"/>
    <x v="0"/>
    <x v="0"/>
    <x v="1"/>
    <x v="0"/>
    <x v="0"/>
    <x v="1"/>
    <x v="8"/>
    <x v="8"/>
    <x v="16"/>
    <x v="195"/>
    <x v="198"/>
    <x v="16"/>
  </r>
  <r>
    <x v="462"/>
    <x v="344"/>
    <x v="198"/>
    <x v="0"/>
    <x v="1"/>
    <x v="1"/>
    <x v="2"/>
    <x v="0"/>
    <x v="2"/>
    <x v="1"/>
    <x v="2"/>
    <x v="2"/>
    <x v="10"/>
    <x v="89"/>
    <x v="76"/>
    <x v="10"/>
  </r>
  <r>
    <x v="463"/>
    <x v="344"/>
    <x v="964"/>
    <x v="0"/>
    <x v="4"/>
    <x v="3"/>
    <x v="2"/>
    <x v="0"/>
    <x v="3"/>
    <x v="0"/>
    <x v="0"/>
    <x v="0"/>
    <x v="24"/>
    <x v="218"/>
    <x v="197"/>
    <x v="24"/>
  </r>
  <r>
    <x v="464"/>
    <x v="344"/>
    <x v="9"/>
    <x v="0"/>
    <x v="3"/>
    <x v="2"/>
    <x v="1"/>
    <x v="0"/>
    <x v="0"/>
    <x v="0"/>
    <x v="9"/>
    <x v="9"/>
    <x v="25"/>
    <x v="283"/>
    <x v="292"/>
    <x v="25"/>
  </r>
  <r>
    <x v="465"/>
    <x v="344"/>
    <x v="332"/>
    <x v="1"/>
    <x v="7"/>
    <x v="0"/>
    <x v="1"/>
    <x v="0"/>
    <x v="2"/>
    <x v="1"/>
    <x v="3"/>
    <x v="3"/>
    <x v="23"/>
    <x v="238"/>
    <x v="240"/>
    <x v="23"/>
  </r>
  <r>
    <x v="466"/>
    <x v="344"/>
    <x v="606"/>
    <x v="0"/>
    <x v="10"/>
    <x v="0"/>
    <x v="1"/>
    <x v="0"/>
    <x v="3"/>
    <x v="0"/>
    <x v="10"/>
    <x v="10"/>
    <x v="5"/>
    <x v="92"/>
    <x v="93"/>
    <x v="5"/>
  </r>
  <r>
    <x v="467"/>
    <x v="344"/>
    <x v="737"/>
    <x v="0"/>
    <x v="23"/>
    <x v="1"/>
    <x v="2"/>
    <x v="0"/>
    <x v="0"/>
    <x v="1"/>
    <x v="14"/>
    <x v="14"/>
    <x v="8"/>
    <x v="142"/>
    <x v="146"/>
    <x v="8"/>
  </r>
  <r>
    <x v="468"/>
    <x v="344"/>
    <x v="813"/>
    <x v="0"/>
    <x v="12"/>
    <x v="3"/>
    <x v="2"/>
    <x v="0"/>
    <x v="2"/>
    <x v="0"/>
    <x v="7"/>
    <x v="7"/>
    <x v="7"/>
    <x v="90"/>
    <x v="87"/>
    <x v="7"/>
  </r>
  <r>
    <x v="469"/>
    <x v="344"/>
    <x v="919"/>
    <x v="1"/>
    <x v="5"/>
    <x v="2"/>
    <x v="1"/>
    <x v="0"/>
    <x v="1"/>
    <x v="0"/>
    <x v="4"/>
    <x v="4"/>
    <x v="6"/>
    <x v="70"/>
    <x v="66"/>
    <x v="6"/>
  </r>
  <r>
    <x v="470"/>
    <x v="344"/>
    <x v="45"/>
    <x v="1"/>
    <x v="10"/>
    <x v="0"/>
    <x v="1"/>
    <x v="0"/>
    <x v="3"/>
    <x v="0"/>
    <x v="9"/>
    <x v="9"/>
    <x v="3"/>
    <x v="36"/>
    <x v="39"/>
    <x v="3"/>
  </r>
  <r>
    <x v="471"/>
    <x v="344"/>
    <x v="474"/>
    <x v="0"/>
    <x v="11"/>
    <x v="0"/>
    <x v="1"/>
    <x v="0"/>
    <x v="0"/>
    <x v="1"/>
    <x v="11"/>
    <x v="11"/>
    <x v="4"/>
    <x v="87"/>
    <x v="88"/>
    <x v="4"/>
  </r>
  <r>
    <x v="472"/>
    <x v="344"/>
    <x v="779"/>
    <x v="1"/>
    <x v="13"/>
    <x v="1"/>
    <x v="2"/>
    <x v="0"/>
    <x v="2"/>
    <x v="1"/>
    <x v="2"/>
    <x v="2"/>
    <x v="0"/>
    <x v="2"/>
    <x v="5"/>
    <x v="0"/>
  </r>
  <r>
    <x v="473"/>
    <x v="344"/>
    <x v="30"/>
    <x v="1"/>
    <x v="14"/>
    <x v="3"/>
    <x v="2"/>
    <x v="0"/>
    <x v="3"/>
    <x v="0"/>
    <x v="9"/>
    <x v="9"/>
    <x v="1"/>
    <x v="26"/>
    <x v="28"/>
    <x v="1"/>
  </r>
  <r>
    <x v="474"/>
    <x v="344"/>
    <x v="174"/>
    <x v="1"/>
    <x v="16"/>
    <x v="2"/>
    <x v="1"/>
    <x v="0"/>
    <x v="0"/>
    <x v="0"/>
    <x v="0"/>
    <x v="0"/>
    <x v="2"/>
    <x v="3"/>
    <x v="2"/>
    <x v="2"/>
  </r>
  <r>
    <x v="475"/>
    <x v="344"/>
    <x v="783"/>
    <x v="1"/>
    <x v="17"/>
    <x v="0"/>
    <x v="1"/>
    <x v="0"/>
    <x v="2"/>
    <x v="1"/>
    <x v="6"/>
    <x v="6"/>
    <x v="5"/>
    <x v="71"/>
    <x v="68"/>
    <x v="5"/>
  </r>
  <r>
    <x v="476"/>
    <x v="344"/>
    <x v="423"/>
    <x v="1"/>
    <x v="18"/>
    <x v="0"/>
    <x v="1"/>
    <x v="0"/>
    <x v="3"/>
    <x v="0"/>
    <x v="1"/>
    <x v="1"/>
    <x v="8"/>
    <x v="52"/>
    <x v="43"/>
    <x v="8"/>
  </r>
  <r>
    <x v="477"/>
    <x v="344"/>
    <x v="543"/>
    <x v="0"/>
    <x v="19"/>
    <x v="1"/>
    <x v="2"/>
    <x v="0"/>
    <x v="0"/>
    <x v="1"/>
    <x v="3"/>
    <x v="3"/>
    <x v="7"/>
    <x v="67"/>
    <x v="61"/>
    <x v="7"/>
  </r>
  <r>
    <x v="478"/>
    <x v="344"/>
    <x v="130"/>
    <x v="0"/>
    <x v="20"/>
    <x v="3"/>
    <x v="2"/>
    <x v="0"/>
    <x v="2"/>
    <x v="0"/>
    <x v="5"/>
    <x v="5"/>
    <x v="6"/>
    <x v="73"/>
    <x v="69"/>
    <x v="6"/>
  </r>
  <r>
    <x v="479"/>
    <x v="344"/>
    <x v="113"/>
    <x v="1"/>
    <x v="21"/>
    <x v="2"/>
    <x v="1"/>
    <x v="0"/>
    <x v="1"/>
    <x v="0"/>
    <x v="10"/>
    <x v="10"/>
    <x v="3"/>
    <x v="37"/>
    <x v="42"/>
    <x v="3"/>
  </r>
  <r>
    <x v="480"/>
    <x v="344"/>
    <x v="425"/>
    <x v="1"/>
    <x v="22"/>
    <x v="0"/>
    <x v="1"/>
    <x v="0"/>
    <x v="3"/>
    <x v="0"/>
    <x v="7"/>
    <x v="7"/>
    <x v="9"/>
    <x v="103"/>
    <x v="99"/>
    <x v="9"/>
  </r>
  <r>
    <x v="481"/>
    <x v="344"/>
    <x v="529"/>
    <x v="0"/>
    <x v="23"/>
    <x v="0"/>
    <x v="1"/>
    <x v="0"/>
    <x v="0"/>
    <x v="1"/>
    <x v="10"/>
    <x v="10"/>
    <x v="19"/>
    <x v="215"/>
    <x v="223"/>
    <x v="19"/>
  </r>
  <r>
    <x v="482"/>
    <x v="344"/>
    <x v="410"/>
    <x v="0"/>
    <x v="32"/>
    <x v="1"/>
    <x v="2"/>
    <x v="0"/>
    <x v="2"/>
    <x v="1"/>
    <x v="4"/>
    <x v="4"/>
    <x v="20"/>
    <x v="215"/>
    <x v="218"/>
    <x v="20"/>
  </r>
  <r>
    <x v="483"/>
    <x v="344"/>
    <x v="54"/>
    <x v="1"/>
    <x v="34"/>
    <x v="3"/>
    <x v="2"/>
    <x v="0"/>
    <x v="3"/>
    <x v="0"/>
    <x v="8"/>
    <x v="8"/>
    <x v="11"/>
    <x v="137"/>
    <x v="133"/>
    <x v="11"/>
  </r>
  <r>
    <x v="484"/>
    <x v="344"/>
    <x v="533"/>
    <x v="1"/>
    <x v="33"/>
    <x v="2"/>
    <x v="1"/>
    <x v="0"/>
    <x v="0"/>
    <x v="0"/>
    <x v="14"/>
    <x v="14"/>
    <x v="16"/>
    <x v="243"/>
    <x v="259"/>
    <x v="16"/>
  </r>
  <r>
    <x v="485"/>
    <x v="344"/>
    <x v="722"/>
    <x v="1"/>
    <x v="35"/>
    <x v="0"/>
    <x v="1"/>
    <x v="0"/>
    <x v="2"/>
    <x v="1"/>
    <x v="7"/>
    <x v="7"/>
    <x v="13"/>
    <x v="153"/>
    <x v="155"/>
    <x v="13"/>
  </r>
  <r>
    <x v="486"/>
    <x v="344"/>
    <x v="906"/>
    <x v="0"/>
    <x v="36"/>
    <x v="0"/>
    <x v="1"/>
    <x v="0"/>
    <x v="3"/>
    <x v="0"/>
    <x v="8"/>
    <x v="8"/>
    <x v="15"/>
    <x v="174"/>
    <x v="180"/>
    <x v="15"/>
  </r>
  <r>
    <x v="487"/>
    <x v="344"/>
    <x v="587"/>
    <x v="0"/>
    <x v="25"/>
    <x v="1"/>
    <x v="2"/>
    <x v="0"/>
    <x v="0"/>
    <x v="1"/>
    <x v="10"/>
    <x v="10"/>
    <x v="14"/>
    <x v="172"/>
    <x v="178"/>
    <x v="14"/>
  </r>
  <r>
    <x v="488"/>
    <x v="344"/>
    <x v="156"/>
    <x v="0"/>
    <x v="26"/>
    <x v="3"/>
    <x v="2"/>
    <x v="0"/>
    <x v="2"/>
    <x v="0"/>
    <x v="4"/>
    <x v="4"/>
    <x v="18"/>
    <x v="191"/>
    <x v="191"/>
    <x v="18"/>
  </r>
  <r>
    <x v="489"/>
    <x v="344"/>
    <x v="630"/>
    <x v="0"/>
    <x v="27"/>
    <x v="2"/>
    <x v="1"/>
    <x v="0"/>
    <x v="1"/>
    <x v="0"/>
    <x v="4"/>
    <x v="4"/>
    <x v="22"/>
    <x v="238"/>
    <x v="243"/>
    <x v="22"/>
  </r>
  <r>
    <x v="490"/>
    <x v="344"/>
    <x v="755"/>
    <x v="1"/>
    <x v="17"/>
    <x v="0"/>
    <x v="1"/>
    <x v="0"/>
    <x v="3"/>
    <x v="0"/>
    <x v="9"/>
    <x v="9"/>
    <x v="17"/>
    <x v="204"/>
    <x v="209"/>
    <x v="17"/>
  </r>
  <r>
    <x v="491"/>
    <x v="344"/>
    <x v="42"/>
    <x v="1"/>
    <x v="18"/>
    <x v="0"/>
    <x v="1"/>
    <x v="0"/>
    <x v="0"/>
    <x v="1"/>
    <x v="3"/>
    <x v="3"/>
    <x v="21"/>
    <x v="225"/>
    <x v="225"/>
    <x v="21"/>
  </r>
  <r>
    <x v="492"/>
    <x v="344"/>
    <x v="128"/>
    <x v="1"/>
    <x v="19"/>
    <x v="1"/>
    <x v="2"/>
    <x v="0"/>
    <x v="2"/>
    <x v="1"/>
    <x v="9"/>
    <x v="9"/>
    <x v="12"/>
    <x v="150"/>
    <x v="152"/>
    <x v="12"/>
  </r>
  <r>
    <x v="493"/>
    <x v="344"/>
    <x v="657"/>
    <x v="0"/>
    <x v="20"/>
    <x v="3"/>
    <x v="2"/>
    <x v="0"/>
    <x v="3"/>
    <x v="0"/>
    <x v="3"/>
    <x v="3"/>
    <x v="16"/>
    <x v="175"/>
    <x v="174"/>
    <x v="16"/>
  </r>
  <r>
    <x v="494"/>
    <x v="344"/>
    <x v="176"/>
    <x v="1"/>
    <x v="21"/>
    <x v="2"/>
    <x v="1"/>
    <x v="0"/>
    <x v="0"/>
    <x v="0"/>
    <x v="7"/>
    <x v="7"/>
    <x v="10"/>
    <x v="111"/>
    <x v="105"/>
    <x v="10"/>
  </r>
  <r>
    <x v="495"/>
    <x v="344"/>
    <x v="565"/>
    <x v="1"/>
    <x v="38"/>
    <x v="0"/>
    <x v="1"/>
    <x v="0"/>
    <x v="2"/>
    <x v="1"/>
    <x v="11"/>
    <x v="11"/>
    <x v="24"/>
    <x v="269"/>
    <x v="279"/>
    <x v="24"/>
  </r>
  <r>
    <x v="496"/>
    <x v="344"/>
    <x v="317"/>
    <x v="1"/>
    <x v="39"/>
    <x v="0"/>
    <x v="1"/>
    <x v="0"/>
    <x v="3"/>
    <x v="0"/>
    <x v="2"/>
    <x v="2"/>
    <x v="25"/>
    <x v="276"/>
    <x v="283"/>
    <x v="25"/>
  </r>
  <r>
    <x v="497"/>
    <x v="344"/>
    <x v="619"/>
    <x v="0"/>
    <x v="23"/>
    <x v="1"/>
    <x v="2"/>
    <x v="0"/>
    <x v="0"/>
    <x v="1"/>
    <x v="9"/>
    <x v="9"/>
    <x v="23"/>
    <x v="262"/>
    <x v="271"/>
    <x v="23"/>
  </r>
  <r>
    <x v="498"/>
    <x v="344"/>
    <x v="261"/>
    <x v="1"/>
    <x v="12"/>
    <x v="3"/>
    <x v="2"/>
    <x v="0"/>
    <x v="2"/>
    <x v="0"/>
    <x v="9"/>
    <x v="9"/>
    <x v="5"/>
    <x v="86"/>
    <x v="86"/>
    <x v="5"/>
  </r>
  <r>
    <x v="499"/>
    <x v="344"/>
    <x v="309"/>
    <x v="0"/>
    <x v="23"/>
    <x v="2"/>
    <x v="1"/>
    <x v="0"/>
    <x v="1"/>
    <x v="0"/>
    <x v="3"/>
    <x v="3"/>
    <x v="8"/>
    <x v="74"/>
    <x v="67"/>
    <x v="8"/>
  </r>
  <r>
    <x v="500"/>
    <x v="344"/>
    <x v="840"/>
    <x v="0"/>
    <x v="12"/>
    <x v="0"/>
    <x v="1"/>
    <x v="0"/>
    <x v="3"/>
    <x v="0"/>
    <x v="7"/>
    <x v="7"/>
    <x v="7"/>
    <x v="90"/>
    <x v="87"/>
    <x v="7"/>
  </r>
  <r>
    <x v="501"/>
    <x v="344"/>
    <x v="49"/>
    <x v="0"/>
    <x v="5"/>
    <x v="0"/>
    <x v="1"/>
    <x v="0"/>
    <x v="0"/>
    <x v="1"/>
    <x v="11"/>
    <x v="11"/>
    <x v="6"/>
    <x v="105"/>
    <x v="104"/>
    <x v="6"/>
  </r>
  <r>
    <x v="502"/>
    <x v="344"/>
    <x v="455"/>
    <x v="0"/>
    <x v="15"/>
    <x v="1"/>
    <x v="2"/>
    <x v="0"/>
    <x v="2"/>
    <x v="1"/>
    <x v="2"/>
    <x v="2"/>
    <x v="3"/>
    <x v="18"/>
    <x v="15"/>
    <x v="3"/>
  </r>
  <r>
    <x v="503"/>
    <x v="344"/>
    <x v="692"/>
    <x v="1"/>
    <x v="2"/>
    <x v="3"/>
    <x v="2"/>
    <x v="0"/>
    <x v="3"/>
    <x v="0"/>
    <x v="9"/>
    <x v="9"/>
    <x v="4"/>
    <x v="72"/>
    <x v="72"/>
    <x v="4"/>
  </r>
  <r>
    <x v="504"/>
    <x v="344"/>
    <x v="789"/>
    <x v="0"/>
    <x v="0"/>
    <x v="2"/>
    <x v="1"/>
    <x v="0"/>
    <x v="0"/>
    <x v="0"/>
    <x v="9"/>
    <x v="9"/>
    <x v="0"/>
    <x v="13"/>
    <x v="15"/>
    <x v="0"/>
  </r>
  <r>
    <x v="505"/>
    <x v="344"/>
    <x v="234"/>
    <x v="1"/>
    <x v="1"/>
    <x v="0"/>
    <x v="1"/>
    <x v="0"/>
    <x v="2"/>
    <x v="1"/>
    <x v="3"/>
    <x v="3"/>
    <x v="1"/>
    <x v="12"/>
    <x v="11"/>
    <x v="1"/>
  </r>
  <r>
    <x v="506"/>
    <x v="344"/>
    <x v="334"/>
    <x v="1"/>
    <x v="4"/>
    <x v="0"/>
    <x v="1"/>
    <x v="0"/>
    <x v="3"/>
    <x v="0"/>
    <x v="7"/>
    <x v="7"/>
    <x v="2"/>
    <x v="24"/>
    <x v="24"/>
    <x v="2"/>
  </r>
  <r>
    <x v="507"/>
    <x v="344"/>
    <x v="184"/>
    <x v="0"/>
    <x v="3"/>
    <x v="1"/>
    <x v="2"/>
    <x v="0"/>
    <x v="0"/>
    <x v="1"/>
    <x v="11"/>
    <x v="11"/>
    <x v="5"/>
    <x v="99"/>
    <x v="99"/>
    <x v="5"/>
  </r>
  <r>
    <x v="508"/>
    <x v="344"/>
    <x v="996"/>
    <x v="1"/>
    <x v="6"/>
    <x v="3"/>
    <x v="2"/>
    <x v="0"/>
    <x v="2"/>
    <x v="0"/>
    <x v="2"/>
    <x v="2"/>
    <x v="8"/>
    <x v="69"/>
    <x v="60"/>
    <x v="8"/>
  </r>
  <r>
    <x v="509"/>
    <x v="344"/>
    <x v="172"/>
    <x v="0"/>
    <x v="8"/>
    <x v="2"/>
    <x v="1"/>
    <x v="0"/>
    <x v="1"/>
    <x v="0"/>
    <x v="9"/>
    <x v="9"/>
    <x v="7"/>
    <x v="100"/>
    <x v="96"/>
    <x v="7"/>
  </r>
  <r>
    <x v="510"/>
    <x v="344"/>
    <x v="916"/>
    <x v="0"/>
    <x v="9"/>
    <x v="0"/>
    <x v="1"/>
    <x v="0"/>
    <x v="3"/>
    <x v="0"/>
    <x v="7"/>
    <x v="7"/>
    <x v="6"/>
    <x v="82"/>
    <x v="82"/>
    <x v="6"/>
  </r>
  <r>
    <x v="511"/>
    <x v="344"/>
    <x v="914"/>
    <x v="0"/>
    <x v="7"/>
    <x v="0"/>
    <x v="1"/>
    <x v="0"/>
    <x v="0"/>
    <x v="1"/>
    <x v="7"/>
    <x v="7"/>
    <x v="3"/>
    <x v="32"/>
    <x v="34"/>
    <x v="3"/>
  </r>
  <r>
    <x v="512"/>
    <x v="344"/>
    <x v="104"/>
    <x v="0"/>
    <x v="10"/>
    <x v="1"/>
    <x v="2"/>
    <x v="0"/>
    <x v="2"/>
    <x v="1"/>
    <x v="10"/>
    <x v="10"/>
    <x v="9"/>
    <x v="113"/>
    <x v="111"/>
    <x v="9"/>
  </r>
  <r>
    <x v="513"/>
    <x v="344"/>
    <x v="676"/>
    <x v="1"/>
    <x v="11"/>
    <x v="1"/>
    <x v="2"/>
    <x v="0"/>
    <x v="3"/>
    <x v="0"/>
    <x v="4"/>
    <x v="4"/>
    <x v="19"/>
    <x v="198"/>
    <x v="199"/>
    <x v="19"/>
  </r>
  <r>
    <x v="514"/>
    <x v="344"/>
    <x v="562"/>
    <x v="0"/>
    <x v="13"/>
    <x v="1"/>
    <x v="2"/>
    <x v="0"/>
    <x v="0"/>
    <x v="0"/>
    <x v="5"/>
    <x v="5"/>
    <x v="20"/>
    <x v="219"/>
    <x v="222"/>
    <x v="20"/>
  </r>
  <r>
    <x v="515"/>
    <x v="344"/>
    <x v="476"/>
    <x v="1"/>
    <x v="14"/>
    <x v="1"/>
    <x v="2"/>
    <x v="0"/>
    <x v="2"/>
    <x v="1"/>
    <x v="7"/>
    <x v="7"/>
    <x v="11"/>
    <x v="134"/>
    <x v="130"/>
    <x v="11"/>
  </r>
  <r>
    <x v="516"/>
    <x v="344"/>
    <x v="589"/>
    <x v="0"/>
    <x v="16"/>
    <x v="1"/>
    <x v="2"/>
    <x v="0"/>
    <x v="3"/>
    <x v="0"/>
    <x v="6"/>
    <x v="6"/>
    <x v="16"/>
    <x v="189"/>
    <x v="192"/>
    <x v="16"/>
  </r>
  <r>
    <x v="517"/>
    <x v="344"/>
    <x v="825"/>
    <x v="0"/>
    <x v="17"/>
    <x v="0"/>
    <x v="1"/>
    <x v="0"/>
    <x v="0"/>
    <x v="1"/>
    <x v="12"/>
    <x v="12"/>
    <x v="13"/>
    <x v="172"/>
    <x v="182"/>
    <x v="13"/>
  </r>
  <r>
    <x v="518"/>
    <x v="344"/>
    <x v="102"/>
    <x v="1"/>
    <x v="18"/>
    <x v="1"/>
    <x v="2"/>
    <x v="1"/>
    <x v="2"/>
    <x v="0"/>
    <x v="8"/>
    <x v="8"/>
    <x v="15"/>
    <x v="174"/>
    <x v="180"/>
    <x v="15"/>
  </r>
  <r>
    <x v="519"/>
    <x v="344"/>
    <x v="212"/>
    <x v="0"/>
    <x v="1"/>
    <x v="3"/>
    <x v="2"/>
    <x v="1"/>
    <x v="1"/>
    <x v="0"/>
    <x v="2"/>
    <x v="2"/>
    <x v="14"/>
    <x v="150"/>
    <x v="144"/>
    <x v="14"/>
  </r>
  <r>
    <x v="520"/>
    <x v="344"/>
    <x v="142"/>
    <x v="1"/>
    <x v="4"/>
    <x v="2"/>
    <x v="1"/>
    <x v="1"/>
    <x v="3"/>
    <x v="0"/>
    <x v="0"/>
    <x v="0"/>
    <x v="18"/>
    <x v="160"/>
    <x v="141"/>
    <x v="18"/>
  </r>
  <r>
    <x v="521"/>
    <x v="344"/>
    <x v="582"/>
    <x v="1"/>
    <x v="21"/>
    <x v="0"/>
    <x v="1"/>
    <x v="1"/>
    <x v="0"/>
    <x v="1"/>
    <x v="9"/>
    <x v="9"/>
    <x v="22"/>
    <x v="255"/>
    <x v="264"/>
    <x v="22"/>
  </r>
  <r>
    <x v="522"/>
    <x v="344"/>
    <x v="164"/>
    <x v="1"/>
    <x v="22"/>
    <x v="1"/>
    <x v="2"/>
    <x v="1"/>
    <x v="2"/>
    <x v="1"/>
    <x v="3"/>
    <x v="3"/>
    <x v="17"/>
    <x v="180"/>
    <x v="181"/>
    <x v="17"/>
  </r>
  <r>
    <x v="523"/>
    <x v="344"/>
    <x v="444"/>
    <x v="1"/>
    <x v="23"/>
    <x v="3"/>
    <x v="2"/>
    <x v="1"/>
    <x v="3"/>
    <x v="0"/>
    <x v="10"/>
    <x v="10"/>
    <x v="21"/>
    <x v="248"/>
    <x v="258"/>
    <x v="21"/>
  </r>
  <r>
    <x v="524"/>
    <x v="344"/>
    <x v="431"/>
    <x v="1"/>
    <x v="9"/>
    <x v="2"/>
    <x v="1"/>
    <x v="1"/>
    <x v="0"/>
    <x v="0"/>
    <x v="14"/>
    <x v="14"/>
    <x v="12"/>
    <x v="194"/>
    <x v="204"/>
    <x v="12"/>
  </r>
  <r>
    <x v="525"/>
    <x v="344"/>
    <x v="646"/>
    <x v="1"/>
    <x v="7"/>
    <x v="0"/>
    <x v="1"/>
    <x v="1"/>
    <x v="2"/>
    <x v="1"/>
    <x v="7"/>
    <x v="7"/>
    <x v="16"/>
    <x v="192"/>
    <x v="195"/>
    <x v="16"/>
  </r>
  <r>
    <x v="526"/>
    <x v="344"/>
    <x v="241"/>
    <x v="0"/>
    <x v="10"/>
    <x v="1"/>
    <x v="2"/>
    <x v="1"/>
    <x v="3"/>
    <x v="0"/>
    <x v="7"/>
    <x v="7"/>
    <x v="10"/>
    <x v="111"/>
    <x v="105"/>
    <x v="10"/>
  </r>
  <r>
    <x v="527"/>
    <x v="344"/>
    <x v="497"/>
    <x v="0"/>
    <x v="11"/>
    <x v="3"/>
    <x v="2"/>
    <x v="1"/>
    <x v="0"/>
    <x v="1"/>
    <x v="7"/>
    <x v="7"/>
    <x v="24"/>
    <x v="258"/>
    <x v="266"/>
    <x v="24"/>
  </r>
  <r>
    <x v="528"/>
    <x v="344"/>
    <x v="187"/>
    <x v="0"/>
    <x v="13"/>
    <x v="2"/>
    <x v="1"/>
    <x v="1"/>
    <x v="2"/>
    <x v="0"/>
    <x v="10"/>
    <x v="10"/>
    <x v="25"/>
    <x v="284"/>
    <x v="293"/>
    <x v="25"/>
  </r>
  <r>
    <x v="529"/>
    <x v="344"/>
    <x v="38"/>
    <x v="0"/>
    <x v="14"/>
    <x v="0"/>
    <x v="1"/>
    <x v="1"/>
    <x v="1"/>
    <x v="0"/>
    <x v="4"/>
    <x v="4"/>
    <x v="23"/>
    <x v="245"/>
    <x v="248"/>
    <x v="23"/>
  </r>
  <r>
    <x v="530"/>
    <x v="344"/>
    <x v="980"/>
    <x v="0"/>
    <x v="16"/>
    <x v="0"/>
    <x v="1"/>
    <x v="1"/>
    <x v="3"/>
    <x v="0"/>
    <x v="5"/>
    <x v="5"/>
    <x v="5"/>
    <x v="68"/>
    <x v="64"/>
    <x v="5"/>
  </r>
  <r>
    <x v="531"/>
    <x v="344"/>
    <x v="102"/>
    <x v="1"/>
    <x v="18"/>
    <x v="3"/>
    <x v="2"/>
    <x v="0"/>
    <x v="0"/>
    <x v="1"/>
    <x v="7"/>
    <x v="7"/>
    <x v="8"/>
    <x v="97"/>
    <x v="94"/>
    <x v="8"/>
  </r>
  <r>
    <x v="532"/>
    <x v="344"/>
    <x v="212"/>
    <x v="0"/>
    <x v="1"/>
    <x v="2"/>
    <x v="1"/>
    <x v="0"/>
    <x v="2"/>
    <x v="1"/>
    <x v="6"/>
    <x v="6"/>
    <x v="7"/>
    <x v="85"/>
    <x v="83"/>
    <x v="7"/>
  </r>
  <r>
    <x v="533"/>
    <x v="344"/>
    <x v="142"/>
    <x v="1"/>
    <x v="4"/>
    <x v="0"/>
    <x v="1"/>
    <x v="0"/>
    <x v="3"/>
    <x v="0"/>
    <x v="12"/>
    <x v="12"/>
    <x v="6"/>
    <x v="114"/>
    <x v="114"/>
    <x v="6"/>
  </r>
  <r>
    <x v="534"/>
    <x v="344"/>
    <x v="582"/>
    <x v="1"/>
    <x v="21"/>
    <x v="1"/>
    <x v="2"/>
    <x v="0"/>
    <x v="0"/>
    <x v="0"/>
    <x v="8"/>
    <x v="8"/>
    <x v="3"/>
    <x v="35"/>
    <x v="36"/>
    <x v="3"/>
  </r>
  <r>
    <x v="535"/>
    <x v="344"/>
    <x v="164"/>
    <x v="1"/>
    <x v="22"/>
    <x v="3"/>
    <x v="2"/>
    <x v="0"/>
    <x v="2"/>
    <x v="1"/>
    <x v="2"/>
    <x v="2"/>
    <x v="4"/>
    <x v="46"/>
    <x v="44"/>
    <x v="4"/>
  </r>
  <r>
    <x v="536"/>
    <x v="344"/>
    <x v="444"/>
    <x v="1"/>
    <x v="23"/>
    <x v="2"/>
    <x v="1"/>
    <x v="0"/>
    <x v="3"/>
    <x v="0"/>
    <x v="0"/>
    <x v="0"/>
    <x v="0"/>
    <x v="0"/>
    <x v="0"/>
    <x v="0"/>
  </r>
  <r>
    <x v="537"/>
    <x v="344"/>
    <x v="431"/>
    <x v="1"/>
    <x v="9"/>
    <x v="0"/>
    <x v="1"/>
    <x v="0"/>
    <x v="0"/>
    <x v="1"/>
    <x v="9"/>
    <x v="9"/>
    <x v="1"/>
    <x v="26"/>
    <x v="28"/>
    <x v="1"/>
  </r>
  <r>
    <x v="538"/>
    <x v="344"/>
    <x v="646"/>
    <x v="1"/>
    <x v="7"/>
    <x v="2"/>
    <x v="1"/>
    <x v="1"/>
    <x v="2"/>
    <x v="0"/>
    <x v="3"/>
    <x v="3"/>
    <x v="2"/>
    <x v="14"/>
    <x v="13"/>
    <x v="2"/>
  </r>
  <r>
    <x v="539"/>
    <x v="344"/>
    <x v="241"/>
    <x v="0"/>
    <x v="10"/>
    <x v="3"/>
    <x v="2"/>
    <x v="1"/>
    <x v="1"/>
    <x v="0"/>
    <x v="10"/>
    <x v="10"/>
    <x v="5"/>
    <x v="92"/>
    <x v="93"/>
    <x v="5"/>
  </r>
  <r>
    <x v="540"/>
    <x v="344"/>
    <x v="497"/>
    <x v="0"/>
    <x v="11"/>
    <x v="2"/>
    <x v="1"/>
    <x v="1"/>
    <x v="3"/>
    <x v="0"/>
    <x v="14"/>
    <x v="14"/>
    <x v="8"/>
    <x v="142"/>
    <x v="146"/>
    <x v="8"/>
  </r>
  <r>
    <x v="541"/>
    <x v="344"/>
    <x v="187"/>
    <x v="0"/>
    <x v="13"/>
    <x v="3"/>
    <x v="2"/>
    <x v="1"/>
    <x v="0"/>
    <x v="1"/>
    <x v="7"/>
    <x v="7"/>
    <x v="7"/>
    <x v="90"/>
    <x v="87"/>
    <x v="7"/>
  </r>
  <r>
    <x v="542"/>
    <x v="344"/>
    <x v="38"/>
    <x v="0"/>
    <x v="14"/>
    <x v="2"/>
    <x v="1"/>
    <x v="1"/>
    <x v="2"/>
    <x v="1"/>
    <x v="7"/>
    <x v="7"/>
    <x v="6"/>
    <x v="82"/>
    <x v="82"/>
    <x v="6"/>
  </r>
  <r>
    <x v="543"/>
    <x v="344"/>
    <x v="980"/>
    <x v="0"/>
    <x v="16"/>
    <x v="3"/>
    <x v="2"/>
    <x v="1"/>
    <x v="3"/>
    <x v="0"/>
    <x v="7"/>
    <x v="7"/>
    <x v="3"/>
    <x v="32"/>
    <x v="34"/>
    <x v="3"/>
  </r>
  <r>
    <x v="544"/>
    <x v="344"/>
    <x v="102"/>
    <x v="1"/>
    <x v="18"/>
    <x v="2"/>
    <x v="1"/>
    <x v="1"/>
    <x v="0"/>
    <x v="0"/>
    <x v="10"/>
    <x v="10"/>
    <x v="9"/>
    <x v="113"/>
    <x v="111"/>
    <x v="9"/>
  </r>
  <r>
    <x v="545"/>
    <x v="344"/>
    <x v="212"/>
    <x v="0"/>
    <x v="1"/>
    <x v="3"/>
    <x v="2"/>
    <x v="1"/>
    <x v="2"/>
    <x v="1"/>
    <x v="4"/>
    <x v="4"/>
    <x v="19"/>
    <x v="198"/>
    <x v="199"/>
    <x v="19"/>
  </r>
  <r>
    <x v="546"/>
    <x v="344"/>
    <x v="142"/>
    <x v="1"/>
    <x v="4"/>
    <x v="2"/>
    <x v="1"/>
    <x v="1"/>
    <x v="3"/>
    <x v="0"/>
    <x v="5"/>
    <x v="5"/>
    <x v="20"/>
    <x v="219"/>
    <x v="222"/>
    <x v="20"/>
  </r>
  <r>
    <x v="547"/>
    <x v="344"/>
    <x v="582"/>
    <x v="1"/>
    <x v="21"/>
    <x v="3"/>
    <x v="2"/>
    <x v="1"/>
    <x v="0"/>
    <x v="1"/>
    <x v="7"/>
    <x v="7"/>
    <x v="11"/>
    <x v="134"/>
    <x v="130"/>
    <x v="11"/>
  </r>
  <r>
    <x v="548"/>
    <x v="344"/>
    <x v="164"/>
    <x v="1"/>
    <x v="22"/>
    <x v="2"/>
    <x v="1"/>
    <x v="1"/>
    <x v="2"/>
    <x v="0"/>
    <x v="6"/>
    <x v="6"/>
    <x v="16"/>
    <x v="189"/>
    <x v="192"/>
    <x v="16"/>
  </r>
  <r>
    <x v="549"/>
    <x v="344"/>
    <x v="444"/>
    <x v="1"/>
    <x v="23"/>
    <x v="3"/>
    <x v="2"/>
    <x v="1"/>
    <x v="1"/>
    <x v="0"/>
    <x v="12"/>
    <x v="12"/>
    <x v="13"/>
    <x v="172"/>
    <x v="182"/>
    <x v="13"/>
  </r>
  <r>
    <x v="550"/>
    <x v="344"/>
    <x v="431"/>
    <x v="1"/>
    <x v="9"/>
    <x v="2"/>
    <x v="1"/>
    <x v="1"/>
    <x v="3"/>
    <x v="0"/>
    <x v="8"/>
    <x v="8"/>
    <x v="15"/>
    <x v="174"/>
    <x v="180"/>
    <x v="15"/>
  </r>
  <r>
    <x v="551"/>
    <x v="344"/>
    <x v="646"/>
    <x v="1"/>
    <x v="7"/>
    <x v="3"/>
    <x v="2"/>
    <x v="0"/>
    <x v="0"/>
    <x v="1"/>
    <x v="2"/>
    <x v="2"/>
    <x v="14"/>
    <x v="150"/>
    <x v="144"/>
    <x v="14"/>
  </r>
  <r>
    <x v="552"/>
    <x v="344"/>
    <x v="241"/>
    <x v="0"/>
    <x v="10"/>
    <x v="2"/>
    <x v="1"/>
    <x v="0"/>
    <x v="2"/>
    <x v="1"/>
    <x v="0"/>
    <x v="0"/>
    <x v="18"/>
    <x v="160"/>
    <x v="141"/>
    <x v="18"/>
  </r>
  <r>
    <x v="553"/>
    <x v="344"/>
    <x v="497"/>
    <x v="0"/>
    <x v="11"/>
    <x v="3"/>
    <x v="2"/>
    <x v="0"/>
    <x v="3"/>
    <x v="0"/>
    <x v="9"/>
    <x v="9"/>
    <x v="22"/>
    <x v="255"/>
    <x v="264"/>
    <x v="22"/>
  </r>
  <r>
    <x v="554"/>
    <x v="344"/>
    <x v="187"/>
    <x v="0"/>
    <x v="13"/>
    <x v="2"/>
    <x v="1"/>
    <x v="0"/>
    <x v="0"/>
    <x v="0"/>
    <x v="3"/>
    <x v="3"/>
    <x v="17"/>
    <x v="180"/>
    <x v="181"/>
    <x v="17"/>
  </r>
  <r>
    <x v="555"/>
    <x v="344"/>
    <x v="38"/>
    <x v="0"/>
    <x v="14"/>
    <x v="3"/>
    <x v="2"/>
    <x v="0"/>
    <x v="2"/>
    <x v="1"/>
    <x v="10"/>
    <x v="10"/>
    <x v="21"/>
    <x v="248"/>
    <x v="258"/>
    <x v="21"/>
  </r>
  <r>
    <x v="556"/>
    <x v="344"/>
    <x v="980"/>
    <x v="0"/>
    <x v="16"/>
    <x v="2"/>
    <x v="1"/>
    <x v="0"/>
    <x v="3"/>
    <x v="0"/>
    <x v="14"/>
    <x v="14"/>
    <x v="12"/>
    <x v="194"/>
    <x v="204"/>
    <x v="12"/>
  </r>
  <r>
    <x v="557"/>
    <x v="344"/>
    <x v="686"/>
    <x v="1"/>
    <x v="23"/>
    <x v="3"/>
    <x v="2"/>
    <x v="0"/>
    <x v="0"/>
    <x v="1"/>
    <x v="7"/>
    <x v="7"/>
    <x v="16"/>
    <x v="192"/>
    <x v="195"/>
    <x v="16"/>
  </r>
  <r>
    <x v="558"/>
    <x v="344"/>
    <x v="0"/>
    <x v="1"/>
    <x v="35"/>
    <x v="2"/>
    <x v="1"/>
    <x v="0"/>
    <x v="2"/>
    <x v="0"/>
    <x v="10"/>
    <x v="10"/>
    <x v="10"/>
    <x v="120"/>
    <x v="118"/>
    <x v="10"/>
  </r>
  <r>
    <x v="559"/>
    <x v="344"/>
    <x v="343"/>
    <x v="0"/>
    <x v="17"/>
    <x v="3"/>
    <x v="2"/>
    <x v="0"/>
    <x v="1"/>
    <x v="0"/>
    <x v="4"/>
    <x v="4"/>
    <x v="24"/>
    <x v="247"/>
    <x v="251"/>
    <x v="24"/>
  </r>
  <r>
    <x v="560"/>
    <x v="344"/>
    <x v="486"/>
    <x v="0"/>
    <x v="37"/>
    <x v="2"/>
    <x v="1"/>
    <x v="0"/>
    <x v="3"/>
    <x v="0"/>
    <x v="3"/>
    <x v="3"/>
    <x v="25"/>
    <x v="278"/>
    <x v="285"/>
    <x v="25"/>
  </r>
  <r>
    <x v="561"/>
    <x v="344"/>
    <x v="116"/>
    <x v="1"/>
    <x v="38"/>
    <x v="2"/>
    <x v="1"/>
    <x v="0"/>
    <x v="0"/>
    <x v="1"/>
    <x v="7"/>
    <x v="7"/>
    <x v="23"/>
    <x v="255"/>
    <x v="262"/>
    <x v="23"/>
  </r>
  <r>
    <x v="562"/>
    <x v="344"/>
    <x v="713"/>
    <x v="1"/>
    <x v="39"/>
    <x v="3"/>
    <x v="2"/>
    <x v="0"/>
    <x v="2"/>
    <x v="1"/>
    <x v="7"/>
    <x v="7"/>
    <x v="5"/>
    <x v="75"/>
    <x v="73"/>
    <x v="5"/>
  </r>
  <r>
    <x v="563"/>
    <x v="344"/>
    <x v="759"/>
    <x v="1"/>
    <x v="23"/>
    <x v="2"/>
    <x v="1"/>
    <x v="0"/>
    <x v="3"/>
    <x v="0"/>
    <x v="10"/>
    <x v="10"/>
    <x v="8"/>
    <x v="109"/>
    <x v="107"/>
    <x v="8"/>
  </r>
  <r>
    <x v="564"/>
    <x v="344"/>
    <x v="411"/>
    <x v="1"/>
    <x v="12"/>
    <x v="2"/>
    <x v="1"/>
    <x v="0"/>
    <x v="0"/>
    <x v="0"/>
    <x v="4"/>
    <x v="4"/>
    <x v="7"/>
    <x v="76"/>
    <x v="70"/>
    <x v="7"/>
  </r>
  <r>
    <x v="565"/>
    <x v="344"/>
    <x v="988"/>
    <x v="0"/>
    <x v="23"/>
    <x v="2"/>
    <x v="1"/>
    <x v="0"/>
    <x v="2"/>
    <x v="1"/>
    <x v="5"/>
    <x v="5"/>
    <x v="6"/>
    <x v="73"/>
    <x v="69"/>
    <x v="6"/>
  </r>
  <r>
    <x v="566"/>
    <x v="344"/>
    <x v="829"/>
    <x v="0"/>
    <x v="23"/>
    <x v="0"/>
    <x v="1"/>
    <x v="1"/>
    <x v="3"/>
    <x v="0"/>
    <x v="7"/>
    <x v="7"/>
    <x v="3"/>
    <x v="32"/>
    <x v="34"/>
    <x v="3"/>
  </r>
  <r>
    <x v="567"/>
    <x v="344"/>
    <x v="943"/>
    <x v="0"/>
    <x v="2"/>
    <x v="0"/>
    <x v="1"/>
    <x v="1"/>
    <x v="0"/>
    <x v="1"/>
    <x v="6"/>
    <x v="6"/>
    <x v="4"/>
    <x v="60"/>
    <x v="59"/>
    <x v="4"/>
  </r>
  <r>
    <x v="568"/>
    <x v="344"/>
    <x v="633"/>
    <x v="0"/>
    <x v="3"/>
    <x v="1"/>
    <x v="2"/>
    <x v="1"/>
    <x v="2"/>
    <x v="0"/>
    <x v="12"/>
    <x v="12"/>
    <x v="0"/>
    <x v="26"/>
    <x v="30"/>
    <x v="0"/>
  </r>
  <r>
    <x v="569"/>
    <x v="344"/>
    <x v="498"/>
    <x v="0"/>
    <x v="23"/>
    <x v="3"/>
    <x v="2"/>
    <x v="1"/>
    <x v="1"/>
    <x v="0"/>
    <x v="8"/>
    <x v="8"/>
    <x v="1"/>
    <x v="23"/>
    <x v="23"/>
    <x v="1"/>
  </r>
  <r>
    <x v="570"/>
    <x v="344"/>
    <x v="686"/>
    <x v="1"/>
    <x v="23"/>
    <x v="2"/>
    <x v="1"/>
    <x v="1"/>
    <x v="3"/>
    <x v="0"/>
    <x v="2"/>
    <x v="2"/>
    <x v="2"/>
    <x v="11"/>
    <x v="10"/>
    <x v="2"/>
  </r>
  <r>
    <x v="571"/>
    <x v="344"/>
    <x v="0"/>
    <x v="1"/>
    <x v="35"/>
    <x v="0"/>
    <x v="1"/>
    <x v="1"/>
    <x v="0"/>
    <x v="1"/>
    <x v="0"/>
    <x v="0"/>
    <x v="5"/>
    <x v="37"/>
    <x v="22"/>
    <x v="5"/>
  </r>
  <r>
    <x v="572"/>
    <x v="344"/>
    <x v="343"/>
    <x v="0"/>
    <x v="17"/>
    <x v="0"/>
    <x v="1"/>
    <x v="1"/>
    <x v="2"/>
    <x v="1"/>
    <x v="9"/>
    <x v="9"/>
    <x v="8"/>
    <x v="107"/>
    <x v="102"/>
    <x v="8"/>
  </r>
  <r>
    <x v="573"/>
    <x v="344"/>
    <x v="486"/>
    <x v="0"/>
    <x v="37"/>
    <x v="1"/>
    <x v="2"/>
    <x v="1"/>
    <x v="3"/>
    <x v="0"/>
    <x v="3"/>
    <x v="3"/>
    <x v="7"/>
    <x v="67"/>
    <x v="61"/>
    <x v="7"/>
  </r>
  <r>
    <x v="574"/>
    <x v="344"/>
    <x v="116"/>
    <x v="1"/>
    <x v="38"/>
    <x v="3"/>
    <x v="2"/>
    <x v="1"/>
    <x v="0"/>
    <x v="0"/>
    <x v="10"/>
    <x v="10"/>
    <x v="6"/>
    <x v="98"/>
    <x v="97"/>
    <x v="6"/>
  </r>
  <r>
    <x v="575"/>
    <x v="344"/>
    <x v="713"/>
    <x v="1"/>
    <x v="39"/>
    <x v="2"/>
    <x v="1"/>
    <x v="1"/>
    <x v="2"/>
    <x v="1"/>
    <x v="14"/>
    <x v="14"/>
    <x v="3"/>
    <x v="83"/>
    <x v="92"/>
    <x v="3"/>
  </r>
  <r>
    <x v="576"/>
    <x v="344"/>
    <x v="759"/>
    <x v="1"/>
    <x v="23"/>
    <x v="0"/>
    <x v="1"/>
    <x v="1"/>
    <x v="3"/>
    <x v="0"/>
    <x v="7"/>
    <x v="7"/>
    <x v="9"/>
    <x v="103"/>
    <x v="99"/>
    <x v="9"/>
  </r>
  <r>
    <x v="577"/>
    <x v="344"/>
    <x v="411"/>
    <x v="1"/>
    <x v="12"/>
    <x v="0"/>
    <x v="1"/>
    <x v="1"/>
    <x v="0"/>
    <x v="1"/>
    <x v="4"/>
    <x v="4"/>
    <x v="19"/>
    <x v="198"/>
    <x v="199"/>
    <x v="19"/>
  </r>
  <r>
    <x v="578"/>
    <x v="344"/>
    <x v="988"/>
    <x v="0"/>
    <x v="23"/>
    <x v="1"/>
    <x v="2"/>
    <x v="1"/>
    <x v="2"/>
    <x v="0"/>
    <x v="9"/>
    <x v="9"/>
    <x v="20"/>
    <x v="228"/>
    <x v="236"/>
    <x v="20"/>
  </r>
  <r>
    <x v="579"/>
    <x v="344"/>
    <x v="829"/>
    <x v="0"/>
    <x v="23"/>
    <x v="3"/>
    <x v="2"/>
    <x v="1"/>
    <x v="1"/>
    <x v="0"/>
    <x v="11"/>
    <x v="11"/>
    <x v="11"/>
    <x v="145"/>
    <x v="147"/>
    <x v="11"/>
  </r>
  <r>
    <x v="580"/>
    <x v="344"/>
    <x v="943"/>
    <x v="0"/>
    <x v="2"/>
    <x v="2"/>
    <x v="1"/>
    <x v="1"/>
    <x v="3"/>
    <x v="0"/>
    <x v="2"/>
    <x v="2"/>
    <x v="16"/>
    <x v="172"/>
    <x v="169"/>
    <x v="16"/>
  </r>
  <r>
    <x v="581"/>
    <x v="344"/>
    <x v="633"/>
    <x v="0"/>
    <x v="3"/>
    <x v="0"/>
    <x v="1"/>
    <x v="1"/>
    <x v="0"/>
    <x v="1"/>
    <x v="9"/>
    <x v="9"/>
    <x v="13"/>
    <x v="157"/>
    <x v="162"/>
    <x v="13"/>
  </r>
  <r>
    <x v="582"/>
    <x v="344"/>
    <x v="498"/>
    <x v="0"/>
    <x v="23"/>
    <x v="0"/>
    <x v="1"/>
    <x v="1"/>
    <x v="2"/>
    <x v="1"/>
    <x v="13"/>
    <x v="13"/>
    <x v="15"/>
    <x v="217"/>
    <x v="228"/>
    <x v="15"/>
  </r>
  <r>
    <x v="583"/>
    <x v="344"/>
    <x v="686"/>
    <x v="1"/>
    <x v="23"/>
    <x v="1"/>
    <x v="2"/>
    <x v="1"/>
    <x v="3"/>
    <x v="0"/>
    <x v="2"/>
    <x v="2"/>
    <x v="14"/>
    <x v="150"/>
    <x v="144"/>
    <x v="14"/>
  </r>
  <r>
    <x v="584"/>
    <x v="344"/>
    <x v="0"/>
    <x v="1"/>
    <x v="35"/>
    <x v="3"/>
    <x v="2"/>
    <x v="1"/>
    <x v="0"/>
    <x v="0"/>
    <x v="0"/>
    <x v="0"/>
    <x v="18"/>
    <x v="160"/>
    <x v="141"/>
    <x v="18"/>
  </r>
  <r>
    <x v="585"/>
    <x v="344"/>
    <x v="343"/>
    <x v="0"/>
    <x v="17"/>
    <x v="2"/>
    <x v="1"/>
    <x v="1"/>
    <x v="2"/>
    <x v="1"/>
    <x v="6"/>
    <x v="6"/>
    <x v="22"/>
    <x v="243"/>
    <x v="249"/>
    <x v="22"/>
  </r>
  <r>
    <x v="586"/>
    <x v="344"/>
    <x v="486"/>
    <x v="0"/>
    <x v="37"/>
    <x v="0"/>
    <x v="1"/>
    <x v="1"/>
    <x v="3"/>
    <x v="0"/>
    <x v="1"/>
    <x v="1"/>
    <x v="17"/>
    <x v="165"/>
    <x v="153"/>
    <x v="17"/>
  </r>
  <r>
    <x v="587"/>
    <x v="344"/>
    <x v="116"/>
    <x v="1"/>
    <x v="38"/>
    <x v="0"/>
    <x v="1"/>
    <x v="1"/>
    <x v="0"/>
    <x v="1"/>
    <x v="3"/>
    <x v="3"/>
    <x v="21"/>
    <x v="225"/>
    <x v="225"/>
    <x v="21"/>
  </r>
  <r>
    <x v="588"/>
    <x v="344"/>
    <x v="713"/>
    <x v="1"/>
    <x v="39"/>
    <x v="1"/>
    <x v="2"/>
    <x v="1"/>
    <x v="2"/>
    <x v="0"/>
    <x v="5"/>
    <x v="5"/>
    <x v="12"/>
    <x v="140"/>
    <x v="139"/>
    <x v="12"/>
  </r>
  <r>
    <x v="589"/>
    <x v="344"/>
    <x v="759"/>
    <x v="1"/>
    <x v="23"/>
    <x v="0"/>
    <x v="1"/>
    <x v="1"/>
    <x v="1"/>
    <x v="0"/>
    <x v="10"/>
    <x v="10"/>
    <x v="16"/>
    <x v="203"/>
    <x v="208"/>
    <x v="16"/>
  </r>
  <r>
    <x v="590"/>
    <x v="344"/>
    <x v="411"/>
    <x v="1"/>
    <x v="12"/>
    <x v="1"/>
    <x v="2"/>
    <x v="1"/>
    <x v="3"/>
    <x v="0"/>
    <x v="7"/>
    <x v="7"/>
    <x v="10"/>
    <x v="111"/>
    <x v="105"/>
    <x v="10"/>
  </r>
  <r>
    <x v="591"/>
    <x v="344"/>
    <x v="988"/>
    <x v="0"/>
    <x v="23"/>
    <x v="3"/>
    <x v="2"/>
    <x v="1"/>
    <x v="0"/>
    <x v="1"/>
    <x v="10"/>
    <x v="10"/>
    <x v="24"/>
    <x v="266"/>
    <x v="276"/>
    <x v="24"/>
  </r>
  <r>
    <x v="592"/>
    <x v="344"/>
    <x v="829"/>
    <x v="0"/>
    <x v="23"/>
    <x v="2"/>
    <x v="1"/>
    <x v="1"/>
    <x v="2"/>
    <x v="1"/>
    <x v="4"/>
    <x v="4"/>
    <x v="25"/>
    <x v="279"/>
    <x v="288"/>
    <x v="25"/>
  </r>
  <r>
    <x v="593"/>
    <x v="344"/>
    <x v="943"/>
    <x v="0"/>
    <x v="2"/>
    <x v="0"/>
    <x v="1"/>
    <x v="1"/>
    <x v="3"/>
    <x v="0"/>
    <x v="8"/>
    <x v="8"/>
    <x v="23"/>
    <x v="257"/>
    <x v="267"/>
    <x v="23"/>
  </r>
  <r>
    <x v="594"/>
    <x v="344"/>
    <x v="633"/>
    <x v="0"/>
    <x v="3"/>
    <x v="1"/>
    <x v="2"/>
    <x v="1"/>
    <x v="0"/>
    <x v="0"/>
    <x v="14"/>
    <x v="14"/>
    <x v="5"/>
    <x v="133"/>
    <x v="135"/>
    <x v="5"/>
  </r>
  <r>
    <x v="595"/>
    <x v="344"/>
    <x v="498"/>
    <x v="0"/>
    <x v="23"/>
    <x v="3"/>
    <x v="2"/>
    <x v="1"/>
    <x v="2"/>
    <x v="1"/>
    <x v="7"/>
    <x v="7"/>
    <x v="8"/>
    <x v="97"/>
    <x v="94"/>
    <x v="8"/>
  </r>
  <r>
    <x v="596"/>
    <x v="344"/>
    <x v="686"/>
    <x v="1"/>
    <x v="23"/>
    <x v="2"/>
    <x v="1"/>
    <x v="1"/>
    <x v="3"/>
    <x v="0"/>
    <x v="8"/>
    <x v="8"/>
    <x v="7"/>
    <x v="94"/>
    <x v="91"/>
    <x v="7"/>
  </r>
  <r>
    <x v="597"/>
    <x v="344"/>
    <x v="0"/>
    <x v="1"/>
    <x v="35"/>
    <x v="0"/>
    <x v="1"/>
    <x v="1"/>
    <x v="0"/>
    <x v="1"/>
    <x v="10"/>
    <x v="10"/>
    <x v="6"/>
    <x v="98"/>
    <x v="97"/>
    <x v="6"/>
  </r>
  <r>
    <x v="598"/>
    <x v="344"/>
    <x v="343"/>
    <x v="0"/>
    <x v="17"/>
    <x v="1"/>
    <x v="2"/>
    <x v="1"/>
    <x v="2"/>
    <x v="0"/>
    <x v="4"/>
    <x v="4"/>
    <x v="3"/>
    <x v="26"/>
    <x v="25"/>
    <x v="3"/>
  </r>
  <r>
    <x v="599"/>
    <x v="344"/>
    <x v="486"/>
    <x v="0"/>
    <x v="37"/>
    <x v="3"/>
    <x v="2"/>
    <x v="1"/>
    <x v="1"/>
    <x v="0"/>
    <x v="4"/>
    <x v="4"/>
    <x v="4"/>
    <x v="54"/>
    <x v="55"/>
    <x v="4"/>
  </r>
  <r>
    <x v="600"/>
    <x v="344"/>
    <x v="116"/>
    <x v="1"/>
    <x v="38"/>
    <x v="2"/>
    <x v="1"/>
    <x v="1"/>
    <x v="3"/>
    <x v="0"/>
    <x v="9"/>
    <x v="9"/>
    <x v="0"/>
    <x v="13"/>
    <x v="15"/>
    <x v="0"/>
  </r>
  <r>
    <x v="601"/>
    <x v="344"/>
    <x v="713"/>
    <x v="1"/>
    <x v="39"/>
    <x v="0"/>
    <x v="1"/>
    <x v="1"/>
    <x v="0"/>
    <x v="1"/>
    <x v="3"/>
    <x v="3"/>
    <x v="1"/>
    <x v="12"/>
    <x v="11"/>
    <x v="1"/>
  </r>
  <r>
    <x v="602"/>
    <x v="344"/>
    <x v="759"/>
    <x v="1"/>
    <x v="23"/>
    <x v="1"/>
    <x v="2"/>
    <x v="1"/>
    <x v="2"/>
    <x v="1"/>
    <x v="7"/>
    <x v="7"/>
    <x v="2"/>
    <x v="24"/>
    <x v="24"/>
    <x v="2"/>
  </r>
  <r>
    <x v="603"/>
    <x v="561"/>
    <x v="411"/>
    <x v="1"/>
    <x v="12"/>
    <x v="3"/>
    <x v="2"/>
    <x v="1"/>
    <x v="3"/>
    <x v="0"/>
    <x v="7"/>
    <x v="7"/>
    <x v="5"/>
    <x v="75"/>
    <x v="73"/>
    <x v="5"/>
  </r>
  <r>
    <x v="604"/>
    <x v="220"/>
    <x v="988"/>
    <x v="0"/>
    <x v="23"/>
    <x v="2"/>
    <x v="1"/>
    <x v="1"/>
    <x v="0"/>
    <x v="0"/>
    <x v="11"/>
    <x v="11"/>
    <x v="8"/>
    <x v="115"/>
    <x v="112"/>
    <x v="8"/>
  </r>
  <r>
    <x v="605"/>
    <x v="219"/>
    <x v="829"/>
    <x v="0"/>
    <x v="23"/>
    <x v="0"/>
    <x v="1"/>
    <x v="1"/>
    <x v="2"/>
    <x v="1"/>
    <x v="2"/>
    <x v="2"/>
    <x v="7"/>
    <x v="62"/>
    <x v="56"/>
    <x v="7"/>
  </r>
  <r>
    <x v="606"/>
    <x v="219"/>
    <x v="943"/>
    <x v="0"/>
    <x v="2"/>
    <x v="1"/>
    <x v="2"/>
    <x v="1"/>
    <x v="3"/>
    <x v="0"/>
    <x v="9"/>
    <x v="9"/>
    <x v="6"/>
    <x v="93"/>
    <x v="93"/>
    <x v="6"/>
  </r>
  <r>
    <x v="607"/>
    <x v="220"/>
    <x v="633"/>
    <x v="0"/>
    <x v="3"/>
    <x v="3"/>
    <x v="2"/>
    <x v="1"/>
    <x v="0"/>
    <x v="1"/>
    <x v="6"/>
    <x v="6"/>
    <x v="3"/>
    <x v="30"/>
    <x v="31"/>
    <x v="3"/>
  </r>
  <r>
    <x v="608"/>
    <x v="221"/>
    <x v="498"/>
    <x v="0"/>
    <x v="23"/>
    <x v="2"/>
    <x v="1"/>
    <x v="1"/>
    <x v="2"/>
    <x v="0"/>
    <x v="12"/>
    <x v="12"/>
    <x v="9"/>
    <x v="124"/>
    <x v="122"/>
    <x v="9"/>
  </r>
  <r>
    <x v="609"/>
    <x v="222"/>
    <x v="686"/>
    <x v="1"/>
    <x v="23"/>
    <x v="0"/>
    <x v="1"/>
    <x v="1"/>
    <x v="1"/>
    <x v="0"/>
    <x v="8"/>
    <x v="8"/>
    <x v="19"/>
    <x v="210"/>
    <x v="213"/>
    <x v="19"/>
  </r>
  <r>
    <x v="610"/>
    <x v="223"/>
    <x v="0"/>
    <x v="1"/>
    <x v="35"/>
    <x v="1"/>
    <x v="2"/>
    <x v="1"/>
    <x v="3"/>
    <x v="0"/>
    <x v="13"/>
    <x v="13"/>
    <x v="20"/>
    <x v="267"/>
    <x v="278"/>
    <x v="20"/>
  </r>
  <r>
    <x v="611"/>
    <x v="224"/>
    <x v="343"/>
    <x v="0"/>
    <x v="17"/>
    <x v="0"/>
    <x v="1"/>
    <x v="1"/>
    <x v="0"/>
    <x v="1"/>
    <x v="6"/>
    <x v="6"/>
    <x v="11"/>
    <x v="133"/>
    <x v="127"/>
    <x v="11"/>
  </r>
  <r>
    <x v="612"/>
    <x v="225"/>
    <x v="486"/>
    <x v="0"/>
    <x v="37"/>
    <x v="1"/>
    <x v="2"/>
    <x v="1"/>
    <x v="2"/>
    <x v="1"/>
    <x v="1"/>
    <x v="1"/>
    <x v="16"/>
    <x v="161"/>
    <x v="147"/>
    <x v="16"/>
  </r>
  <r>
    <x v="613"/>
    <x v="226"/>
    <x v="116"/>
    <x v="1"/>
    <x v="38"/>
    <x v="0"/>
    <x v="1"/>
    <x v="1"/>
    <x v="3"/>
    <x v="0"/>
    <x v="5"/>
    <x v="5"/>
    <x v="13"/>
    <x v="149"/>
    <x v="147"/>
    <x v="13"/>
  </r>
  <r>
    <x v="614"/>
    <x v="230"/>
    <x v="713"/>
    <x v="1"/>
    <x v="39"/>
    <x v="1"/>
    <x v="2"/>
    <x v="1"/>
    <x v="0"/>
    <x v="0"/>
    <x v="7"/>
    <x v="7"/>
    <x v="15"/>
    <x v="173"/>
    <x v="176"/>
    <x v="15"/>
  </r>
  <r>
    <x v="615"/>
    <x v="229"/>
    <x v="759"/>
    <x v="1"/>
    <x v="23"/>
    <x v="0"/>
    <x v="1"/>
    <x v="1"/>
    <x v="2"/>
    <x v="1"/>
    <x v="10"/>
    <x v="10"/>
    <x v="14"/>
    <x v="172"/>
    <x v="178"/>
    <x v="14"/>
  </r>
  <r>
    <x v="616"/>
    <x v="229"/>
    <x v="411"/>
    <x v="1"/>
    <x v="12"/>
    <x v="1"/>
    <x v="2"/>
    <x v="1"/>
    <x v="3"/>
    <x v="0"/>
    <x v="4"/>
    <x v="4"/>
    <x v="18"/>
    <x v="191"/>
    <x v="191"/>
    <x v="18"/>
  </r>
  <r>
    <x v="617"/>
    <x v="230"/>
    <x v="988"/>
    <x v="0"/>
    <x v="23"/>
    <x v="0"/>
    <x v="1"/>
    <x v="1"/>
    <x v="0"/>
    <x v="1"/>
    <x v="8"/>
    <x v="8"/>
    <x v="22"/>
    <x v="249"/>
    <x v="256"/>
    <x v="22"/>
  </r>
  <r>
    <x v="618"/>
    <x v="231"/>
    <x v="829"/>
    <x v="0"/>
    <x v="23"/>
    <x v="1"/>
    <x v="2"/>
    <x v="1"/>
    <x v="2"/>
    <x v="0"/>
    <x v="10"/>
    <x v="10"/>
    <x v="17"/>
    <x v="208"/>
    <x v="214"/>
    <x v="17"/>
  </r>
  <r>
    <x v="619"/>
    <x v="232"/>
    <x v="943"/>
    <x v="0"/>
    <x v="2"/>
    <x v="0"/>
    <x v="1"/>
    <x v="1"/>
    <x v="1"/>
    <x v="0"/>
    <x v="4"/>
    <x v="4"/>
    <x v="21"/>
    <x v="229"/>
    <x v="234"/>
    <x v="21"/>
  </r>
  <r>
    <x v="620"/>
    <x v="233"/>
    <x v="633"/>
    <x v="0"/>
    <x v="3"/>
    <x v="1"/>
    <x v="2"/>
    <x v="1"/>
    <x v="3"/>
    <x v="0"/>
    <x v="3"/>
    <x v="3"/>
    <x v="12"/>
    <x v="134"/>
    <x v="126"/>
    <x v="12"/>
  </r>
  <r>
    <x v="621"/>
    <x v="234"/>
    <x v="498"/>
    <x v="0"/>
    <x v="23"/>
    <x v="0"/>
    <x v="1"/>
    <x v="1"/>
    <x v="0"/>
    <x v="1"/>
    <x v="7"/>
    <x v="7"/>
    <x v="16"/>
    <x v="192"/>
    <x v="195"/>
    <x v="16"/>
  </r>
  <r>
    <x v="622"/>
    <x v="212"/>
    <x v="773"/>
    <x v="1"/>
    <x v="37"/>
    <x v="1"/>
    <x v="2"/>
    <x v="1"/>
    <x v="2"/>
    <x v="1"/>
    <x v="7"/>
    <x v="7"/>
    <x v="10"/>
    <x v="111"/>
    <x v="105"/>
    <x v="10"/>
  </r>
  <r>
    <x v="623"/>
    <x v="213"/>
    <x v="318"/>
    <x v="0"/>
    <x v="38"/>
    <x v="0"/>
    <x v="1"/>
    <x v="1"/>
    <x v="3"/>
    <x v="0"/>
    <x v="10"/>
    <x v="10"/>
    <x v="24"/>
    <x v="266"/>
    <x v="276"/>
    <x v="24"/>
  </r>
  <r>
    <x v="624"/>
    <x v="214"/>
    <x v="51"/>
    <x v="1"/>
    <x v="39"/>
    <x v="1"/>
    <x v="2"/>
    <x v="1"/>
    <x v="0"/>
    <x v="0"/>
    <x v="4"/>
    <x v="4"/>
    <x v="25"/>
    <x v="279"/>
    <x v="288"/>
    <x v="25"/>
  </r>
  <r>
    <x v="625"/>
    <x v="215"/>
    <x v="797"/>
    <x v="0"/>
    <x v="23"/>
    <x v="0"/>
    <x v="1"/>
    <x v="1"/>
    <x v="2"/>
    <x v="1"/>
    <x v="5"/>
    <x v="5"/>
    <x v="23"/>
    <x v="248"/>
    <x v="254"/>
    <x v="23"/>
  </r>
  <r>
    <x v="626"/>
    <x v="216"/>
    <x v="182"/>
    <x v="1"/>
    <x v="12"/>
    <x v="1"/>
    <x v="2"/>
    <x v="1"/>
    <x v="3"/>
    <x v="0"/>
    <x v="7"/>
    <x v="7"/>
    <x v="5"/>
    <x v="75"/>
    <x v="73"/>
    <x v="5"/>
  </r>
  <r>
    <x v="627"/>
    <x v="220"/>
    <x v="40"/>
    <x v="0"/>
    <x v="5"/>
    <x v="0"/>
    <x v="1"/>
    <x v="1"/>
    <x v="0"/>
    <x v="1"/>
    <x v="6"/>
    <x v="6"/>
    <x v="8"/>
    <x v="95"/>
    <x v="89"/>
    <x v="8"/>
  </r>
  <r>
    <x v="628"/>
    <x v="219"/>
    <x v="682"/>
    <x v="0"/>
    <x v="15"/>
    <x v="1"/>
    <x v="2"/>
    <x v="1"/>
    <x v="2"/>
    <x v="0"/>
    <x v="12"/>
    <x v="12"/>
    <x v="7"/>
    <x v="119"/>
    <x v="117"/>
    <x v="7"/>
  </r>
  <r>
    <x v="629"/>
    <x v="219"/>
    <x v="867"/>
    <x v="0"/>
    <x v="2"/>
    <x v="0"/>
    <x v="1"/>
    <x v="1"/>
    <x v="1"/>
    <x v="0"/>
    <x v="8"/>
    <x v="8"/>
    <x v="6"/>
    <x v="88"/>
    <x v="84"/>
    <x v="6"/>
  </r>
  <r>
    <x v="630"/>
    <x v="220"/>
    <x v="968"/>
    <x v="1"/>
    <x v="0"/>
    <x v="1"/>
    <x v="2"/>
    <x v="1"/>
    <x v="3"/>
    <x v="0"/>
    <x v="2"/>
    <x v="2"/>
    <x v="3"/>
    <x v="18"/>
    <x v="15"/>
    <x v="3"/>
  </r>
  <r>
    <x v="631"/>
    <x v="221"/>
    <x v="900"/>
    <x v="1"/>
    <x v="1"/>
    <x v="0"/>
    <x v="1"/>
    <x v="1"/>
    <x v="0"/>
    <x v="1"/>
    <x v="0"/>
    <x v="0"/>
    <x v="4"/>
    <x v="34"/>
    <x v="16"/>
    <x v="4"/>
  </r>
  <r>
    <x v="632"/>
    <x v="222"/>
    <x v="6"/>
    <x v="0"/>
    <x v="4"/>
    <x v="1"/>
    <x v="2"/>
    <x v="1"/>
    <x v="2"/>
    <x v="1"/>
    <x v="9"/>
    <x v="9"/>
    <x v="0"/>
    <x v="13"/>
    <x v="15"/>
    <x v="0"/>
  </r>
  <r>
    <x v="633"/>
    <x v="223"/>
    <x v="989"/>
    <x v="0"/>
    <x v="3"/>
    <x v="0"/>
    <x v="1"/>
    <x v="1"/>
    <x v="3"/>
    <x v="0"/>
    <x v="3"/>
    <x v="3"/>
    <x v="1"/>
    <x v="12"/>
    <x v="11"/>
    <x v="1"/>
  </r>
  <r>
    <x v="634"/>
    <x v="224"/>
    <x v="394"/>
    <x v="1"/>
    <x v="7"/>
    <x v="1"/>
    <x v="2"/>
    <x v="1"/>
    <x v="0"/>
    <x v="0"/>
    <x v="10"/>
    <x v="10"/>
    <x v="2"/>
    <x v="31"/>
    <x v="35"/>
    <x v="2"/>
  </r>
  <r>
    <x v="635"/>
    <x v="225"/>
    <x v="108"/>
    <x v="1"/>
    <x v="10"/>
    <x v="0"/>
    <x v="1"/>
    <x v="1"/>
    <x v="2"/>
    <x v="1"/>
    <x v="14"/>
    <x v="14"/>
    <x v="5"/>
    <x v="133"/>
    <x v="135"/>
    <x v="5"/>
  </r>
  <r>
    <x v="636"/>
    <x v="226"/>
    <x v="136"/>
    <x v="1"/>
    <x v="23"/>
    <x v="1"/>
    <x v="2"/>
    <x v="1"/>
    <x v="3"/>
    <x v="0"/>
    <x v="7"/>
    <x v="7"/>
    <x v="8"/>
    <x v="97"/>
    <x v="94"/>
    <x v="8"/>
  </r>
  <r>
    <x v="637"/>
    <x v="230"/>
    <x v="599"/>
    <x v="0"/>
    <x v="12"/>
    <x v="0"/>
    <x v="1"/>
    <x v="1"/>
    <x v="0"/>
    <x v="1"/>
    <x v="4"/>
    <x v="4"/>
    <x v="7"/>
    <x v="76"/>
    <x v="70"/>
    <x v="7"/>
  </r>
  <r>
    <x v="638"/>
    <x v="229"/>
    <x v="489"/>
    <x v="1"/>
    <x v="5"/>
    <x v="1"/>
    <x v="2"/>
    <x v="1"/>
    <x v="2"/>
    <x v="0"/>
    <x v="9"/>
    <x v="9"/>
    <x v="6"/>
    <x v="93"/>
    <x v="93"/>
    <x v="6"/>
  </r>
  <r>
    <x v="639"/>
    <x v="229"/>
    <x v="858"/>
    <x v="1"/>
    <x v="10"/>
    <x v="0"/>
    <x v="1"/>
    <x v="1"/>
    <x v="1"/>
    <x v="0"/>
    <x v="11"/>
    <x v="11"/>
    <x v="3"/>
    <x v="41"/>
    <x v="47"/>
    <x v="3"/>
  </r>
  <r>
    <x v="640"/>
    <x v="230"/>
    <x v="440"/>
    <x v="1"/>
    <x v="11"/>
    <x v="1"/>
    <x v="2"/>
    <x v="1"/>
    <x v="3"/>
    <x v="0"/>
    <x v="2"/>
    <x v="2"/>
    <x v="9"/>
    <x v="75"/>
    <x v="64"/>
    <x v="9"/>
  </r>
  <r>
    <x v="641"/>
    <x v="231"/>
    <x v="48"/>
    <x v="0"/>
    <x v="13"/>
    <x v="0"/>
    <x v="1"/>
    <x v="1"/>
    <x v="0"/>
    <x v="1"/>
    <x v="9"/>
    <x v="9"/>
    <x v="19"/>
    <x v="213"/>
    <x v="218"/>
    <x v="19"/>
  </r>
  <r>
    <x v="642"/>
    <x v="232"/>
    <x v="160"/>
    <x v="0"/>
    <x v="14"/>
    <x v="1"/>
    <x v="2"/>
    <x v="1"/>
    <x v="2"/>
    <x v="1"/>
    <x v="13"/>
    <x v="13"/>
    <x v="20"/>
    <x v="267"/>
    <x v="278"/>
    <x v="20"/>
  </r>
  <r>
    <x v="643"/>
    <x v="233"/>
    <x v="901"/>
    <x v="0"/>
    <x v="16"/>
    <x v="0"/>
    <x v="1"/>
    <x v="1"/>
    <x v="3"/>
    <x v="0"/>
    <x v="2"/>
    <x v="2"/>
    <x v="11"/>
    <x v="122"/>
    <x v="113"/>
    <x v="11"/>
  </r>
  <r>
    <x v="644"/>
    <x v="234"/>
    <x v="546"/>
    <x v="0"/>
    <x v="17"/>
    <x v="1"/>
    <x v="2"/>
    <x v="1"/>
    <x v="0"/>
    <x v="0"/>
    <x v="0"/>
    <x v="0"/>
    <x v="16"/>
    <x v="155"/>
    <x v="134"/>
    <x v="16"/>
  </r>
  <r>
    <x v="645"/>
    <x v="235"/>
    <x v="965"/>
    <x v="0"/>
    <x v="18"/>
    <x v="0"/>
    <x v="1"/>
    <x v="1"/>
    <x v="2"/>
    <x v="1"/>
    <x v="6"/>
    <x v="6"/>
    <x v="13"/>
    <x v="151"/>
    <x v="150"/>
    <x v="13"/>
  </r>
  <r>
    <x v="646"/>
    <x v="236"/>
    <x v="371"/>
    <x v="1"/>
    <x v="19"/>
    <x v="1"/>
    <x v="2"/>
    <x v="1"/>
    <x v="3"/>
    <x v="0"/>
    <x v="1"/>
    <x v="1"/>
    <x v="15"/>
    <x v="148"/>
    <x v="131"/>
    <x v="15"/>
  </r>
  <r>
    <x v="647"/>
    <x v="240"/>
    <x v="978"/>
    <x v="0"/>
    <x v="20"/>
    <x v="0"/>
    <x v="1"/>
    <x v="1"/>
    <x v="0"/>
    <x v="1"/>
    <x v="3"/>
    <x v="3"/>
    <x v="14"/>
    <x v="153"/>
    <x v="149"/>
    <x v="14"/>
  </r>
  <r>
    <x v="648"/>
    <x v="239"/>
    <x v="299"/>
    <x v="1"/>
    <x v="21"/>
    <x v="1"/>
    <x v="2"/>
    <x v="1"/>
    <x v="2"/>
    <x v="0"/>
    <x v="5"/>
    <x v="5"/>
    <x v="18"/>
    <x v="193"/>
    <x v="194"/>
    <x v="18"/>
  </r>
  <r>
    <x v="649"/>
    <x v="239"/>
    <x v="189"/>
    <x v="1"/>
    <x v="22"/>
    <x v="0"/>
    <x v="1"/>
    <x v="1"/>
    <x v="1"/>
    <x v="0"/>
    <x v="10"/>
    <x v="10"/>
    <x v="22"/>
    <x v="259"/>
    <x v="270"/>
    <x v="22"/>
  </r>
  <r>
    <x v="650"/>
    <x v="240"/>
    <x v="472"/>
    <x v="1"/>
    <x v="23"/>
    <x v="1"/>
    <x v="2"/>
    <x v="1"/>
    <x v="3"/>
    <x v="0"/>
    <x v="7"/>
    <x v="7"/>
    <x v="17"/>
    <x v="196"/>
    <x v="200"/>
    <x v="17"/>
  </r>
  <r>
    <x v="651"/>
    <x v="241"/>
    <x v="28"/>
    <x v="1"/>
    <x v="32"/>
    <x v="0"/>
    <x v="1"/>
    <x v="1"/>
    <x v="0"/>
    <x v="1"/>
    <x v="10"/>
    <x v="10"/>
    <x v="21"/>
    <x v="248"/>
    <x v="258"/>
    <x v="21"/>
  </r>
  <r>
    <x v="652"/>
    <x v="242"/>
    <x v="163"/>
    <x v="1"/>
    <x v="34"/>
    <x v="1"/>
    <x v="2"/>
    <x v="1"/>
    <x v="2"/>
    <x v="1"/>
    <x v="4"/>
    <x v="4"/>
    <x v="12"/>
    <x v="139"/>
    <x v="136"/>
    <x v="12"/>
  </r>
  <r>
    <x v="653"/>
    <x v="212"/>
    <x v="8"/>
    <x v="0"/>
    <x v="33"/>
    <x v="0"/>
    <x v="1"/>
    <x v="1"/>
    <x v="3"/>
    <x v="0"/>
    <x v="8"/>
    <x v="8"/>
    <x v="16"/>
    <x v="195"/>
    <x v="198"/>
    <x v="16"/>
  </r>
  <r>
    <x v="654"/>
    <x v="213"/>
    <x v="887"/>
    <x v="1"/>
    <x v="35"/>
    <x v="1"/>
    <x v="2"/>
    <x v="1"/>
    <x v="0"/>
    <x v="0"/>
    <x v="14"/>
    <x v="14"/>
    <x v="10"/>
    <x v="152"/>
    <x v="160"/>
    <x v="10"/>
  </r>
  <r>
    <x v="655"/>
    <x v="214"/>
    <x v="877"/>
    <x v="0"/>
    <x v="36"/>
    <x v="0"/>
    <x v="1"/>
    <x v="1"/>
    <x v="2"/>
    <x v="1"/>
    <x v="7"/>
    <x v="7"/>
    <x v="24"/>
    <x v="258"/>
    <x v="266"/>
    <x v="24"/>
  </r>
  <r>
    <x v="656"/>
    <x v="215"/>
    <x v="554"/>
    <x v="1"/>
    <x v="25"/>
    <x v="1"/>
    <x v="2"/>
    <x v="1"/>
    <x v="3"/>
    <x v="0"/>
    <x v="8"/>
    <x v="8"/>
    <x v="25"/>
    <x v="282"/>
    <x v="291"/>
    <x v="25"/>
  </r>
  <r>
    <x v="657"/>
    <x v="216"/>
    <x v="126"/>
    <x v="1"/>
    <x v="26"/>
    <x v="0"/>
    <x v="1"/>
    <x v="1"/>
    <x v="0"/>
    <x v="1"/>
    <x v="10"/>
    <x v="10"/>
    <x v="23"/>
    <x v="265"/>
    <x v="275"/>
    <x v="23"/>
  </r>
  <r>
    <x v="658"/>
    <x v="220"/>
    <x v="244"/>
    <x v="0"/>
    <x v="27"/>
    <x v="1"/>
    <x v="2"/>
    <x v="1"/>
    <x v="2"/>
    <x v="0"/>
    <x v="4"/>
    <x v="4"/>
    <x v="5"/>
    <x v="64"/>
    <x v="62"/>
    <x v="5"/>
  </r>
  <r>
    <x v="659"/>
    <x v="219"/>
    <x v="716"/>
    <x v="0"/>
    <x v="17"/>
    <x v="0"/>
    <x v="1"/>
    <x v="1"/>
    <x v="1"/>
    <x v="0"/>
    <x v="4"/>
    <x v="4"/>
    <x v="8"/>
    <x v="84"/>
    <x v="81"/>
    <x v="8"/>
  </r>
  <r>
    <x v="660"/>
    <x v="219"/>
    <x v="792"/>
    <x v="0"/>
    <x v="18"/>
    <x v="1"/>
    <x v="2"/>
    <x v="1"/>
    <x v="3"/>
    <x v="0"/>
    <x v="9"/>
    <x v="9"/>
    <x v="7"/>
    <x v="100"/>
    <x v="96"/>
    <x v="7"/>
  </r>
  <r>
    <x v="661"/>
    <x v="220"/>
    <x v="721"/>
    <x v="0"/>
    <x v="19"/>
    <x v="0"/>
    <x v="1"/>
    <x v="1"/>
    <x v="0"/>
    <x v="1"/>
    <x v="3"/>
    <x v="3"/>
    <x v="6"/>
    <x v="61"/>
    <x v="58"/>
    <x v="6"/>
  </r>
  <r>
    <x v="662"/>
    <x v="221"/>
    <x v="595"/>
    <x v="1"/>
    <x v="20"/>
    <x v="1"/>
    <x v="2"/>
    <x v="1"/>
    <x v="2"/>
    <x v="1"/>
    <x v="7"/>
    <x v="7"/>
    <x v="3"/>
    <x v="32"/>
    <x v="34"/>
    <x v="3"/>
  </r>
  <r>
    <x v="663"/>
    <x v="222"/>
    <x v="315"/>
    <x v="1"/>
    <x v="21"/>
    <x v="0"/>
    <x v="1"/>
    <x v="1"/>
    <x v="3"/>
    <x v="0"/>
    <x v="7"/>
    <x v="7"/>
    <x v="4"/>
    <x v="63"/>
    <x v="63"/>
    <x v="4"/>
  </r>
  <r>
    <x v="664"/>
    <x v="223"/>
    <x v="895"/>
    <x v="1"/>
    <x v="38"/>
    <x v="1"/>
    <x v="2"/>
    <x v="1"/>
    <x v="0"/>
    <x v="0"/>
    <x v="11"/>
    <x v="11"/>
    <x v="0"/>
    <x v="19"/>
    <x v="22"/>
    <x v="0"/>
  </r>
  <r>
    <x v="665"/>
    <x v="224"/>
    <x v="467"/>
    <x v="0"/>
    <x v="39"/>
    <x v="0"/>
    <x v="1"/>
    <x v="1"/>
    <x v="2"/>
    <x v="1"/>
    <x v="2"/>
    <x v="2"/>
    <x v="1"/>
    <x v="9"/>
    <x v="9"/>
    <x v="1"/>
  </r>
  <r>
    <x v="666"/>
    <x v="225"/>
    <x v="666"/>
    <x v="1"/>
    <x v="23"/>
    <x v="1"/>
    <x v="2"/>
    <x v="0"/>
    <x v="3"/>
    <x v="0"/>
    <x v="9"/>
    <x v="9"/>
    <x v="2"/>
    <x v="28"/>
    <x v="31"/>
    <x v="2"/>
  </r>
  <r>
    <x v="667"/>
    <x v="0"/>
    <x v="944"/>
    <x v="1"/>
    <x v="12"/>
    <x v="0"/>
    <x v="1"/>
    <x v="0"/>
    <x v="0"/>
    <x v="1"/>
    <x v="6"/>
    <x v="6"/>
    <x v="5"/>
    <x v="71"/>
    <x v="68"/>
    <x v="5"/>
  </r>
  <r>
    <x v="668"/>
    <x v="1"/>
    <x v="856"/>
    <x v="1"/>
    <x v="23"/>
    <x v="1"/>
    <x v="2"/>
    <x v="0"/>
    <x v="2"/>
    <x v="0"/>
    <x v="12"/>
    <x v="12"/>
    <x v="8"/>
    <x v="121"/>
    <x v="120"/>
    <x v="8"/>
  </r>
  <r>
    <x v="669"/>
    <x v="2"/>
    <x v="64"/>
    <x v="1"/>
    <x v="12"/>
    <x v="0"/>
    <x v="1"/>
    <x v="0"/>
    <x v="1"/>
    <x v="0"/>
    <x v="8"/>
    <x v="8"/>
    <x v="7"/>
    <x v="94"/>
    <x v="91"/>
    <x v="7"/>
  </r>
  <r>
    <x v="670"/>
    <x v="3"/>
    <x v="623"/>
    <x v="0"/>
    <x v="5"/>
    <x v="1"/>
    <x v="2"/>
    <x v="0"/>
    <x v="3"/>
    <x v="0"/>
    <x v="13"/>
    <x v="13"/>
    <x v="6"/>
    <x v="127"/>
    <x v="129"/>
    <x v="6"/>
  </r>
  <r>
    <x v="671"/>
    <x v="4"/>
    <x v="847"/>
    <x v="0"/>
    <x v="15"/>
    <x v="0"/>
    <x v="1"/>
    <x v="0"/>
    <x v="0"/>
    <x v="1"/>
    <x v="6"/>
    <x v="6"/>
    <x v="3"/>
    <x v="30"/>
    <x v="31"/>
    <x v="3"/>
  </r>
  <r>
    <x v="672"/>
    <x v="5"/>
    <x v="930"/>
    <x v="1"/>
    <x v="2"/>
    <x v="1"/>
    <x v="2"/>
    <x v="0"/>
    <x v="2"/>
    <x v="1"/>
    <x v="1"/>
    <x v="1"/>
    <x v="9"/>
    <x v="56"/>
    <x v="47"/>
    <x v="9"/>
  </r>
  <r>
    <x v="673"/>
    <x v="6"/>
    <x v="235"/>
    <x v="0"/>
    <x v="0"/>
    <x v="0"/>
    <x v="1"/>
    <x v="0"/>
    <x v="3"/>
    <x v="0"/>
    <x v="5"/>
    <x v="5"/>
    <x v="19"/>
    <x v="202"/>
    <x v="203"/>
    <x v="19"/>
  </r>
  <r>
    <x v="674"/>
    <x v="7"/>
    <x v="563"/>
    <x v="0"/>
    <x v="1"/>
    <x v="1"/>
    <x v="2"/>
    <x v="0"/>
    <x v="0"/>
    <x v="0"/>
    <x v="7"/>
    <x v="7"/>
    <x v="20"/>
    <x v="224"/>
    <x v="227"/>
    <x v="20"/>
  </r>
  <r>
    <x v="675"/>
    <x v="8"/>
    <x v="285"/>
    <x v="1"/>
    <x v="4"/>
    <x v="0"/>
    <x v="1"/>
    <x v="0"/>
    <x v="2"/>
    <x v="1"/>
    <x v="10"/>
    <x v="10"/>
    <x v="11"/>
    <x v="141"/>
    <x v="143"/>
    <x v="11"/>
  </r>
  <r>
    <x v="676"/>
    <x v="9"/>
    <x v="313"/>
    <x v="1"/>
    <x v="3"/>
    <x v="1"/>
    <x v="2"/>
    <x v="0"/>
    <x v="3"/>
    <x v="0"/>
    <x v="4"/>
    <x v="4"/>
    <x v="16"/>
    <x v="183"/>
    <x v="184"/>
    <x v="16"/>
  </r>
  <r>
    <x v="677"/>
    <x v="10"/>
    <x v="687"/>
    <x v="0"/>
    <x v="6"/>
    <x v="0"/>
    <x v="1"/>
    <x v="0"/>
    <x v="0"/>
    <x v="1"/>
    <x v="8"/>
    <x v="8"/>
    <x v="13"/>
    <x v="154"/>
    <x v="158"/>
    <x v="13"/>
  </r>
  <r>
    <x v="678"/>
    <x v="11"/>
    <x v="127"/>
    <x v="1"/>
    <x v="8"/>
    <x v="1"/>
    <x v="2"/>
    <x v="0"/>
    <x v="2"/>
    <x v="0"/>
    <x v="10"/>
    <x v="10"/>
    <x v="15"/>
    <x v="184"/>
    <x v="189"/>
    <x v="15"/>
  </r>
  <r>
    <x v="679"/>
    <x v="12"/>
    <x v="134"/>
    <x v="1"/>
    <x v="9"/>
    <x v="0"/>
    <x v="1"/>
    <x v="0"/>
    <x v="1"/>
    <x v="0"/>
    <x v="4"/>
    <x v="4"/>
    <x v="14"/>
    <x v="157"/>
    <x v="159"/>
    <x v="14"/>
  </r>
  <r>
    <x v="680"/>
    <x v="13"/>
    <x v="569"/>
    <x v="0"/>
    <x v="7"/>
    <x v="1"/>
    <x v="2"/>
    <x v="0"/>
    <x v="3"/>
    <x v="0"/>
    <x v="3"/>
    <x v="3"/>
    <x v="18"/>
    <x v="182"/>
    <x v="183"/>
    <x v="18"/>
  </r>
  <r>
    <x v="681"/>
    <x v="14"/>
    <x v="204"/>
    <x v="1"/>
    <x v="10"/>
    <x v="0"/>
    <x v="1"/>
    <x v="0"/>
    <x v="0"/>
    <x v="1"/>
    <x v="7"/>
    <x v="7"/>
    <x v="22"/>
    <x v="246"/>
    <x v="254"/>
    <x v="22"/>
  </r>
  <r>
    <x v="682"/>
    <x v="15"/>
    <x v="997"/>
    <x v="1"/>
    <x v="11"/>
    <x v="1"/>
    <x v="2"/>
    <x v="0"/>
    <x v="2"/>
    <x v="1"/>
    <x v="7"/>
    <x v="7"/>
    <x v="17"/>
    <x v="196"/>
    <x v="200"/>
    <x v="17"/>
  </r>
  <r>
    <x v="683"/>
    <x v="16"/>
    <x v="812"/>
    <x v="1"/>
    <x v="13"/>
    <x v="0"/>
    <x v="1"/>
    <x v="0"/>
    <x v="3"/>
    <x v="0"/>
    <x v="10"/>
    <x v="10"/>
    <x v="21"/>
    <x v="248"/>
    <x v="258"/>
    <x v="21"/>
  </r>
  <r>
    <x v="684"/>
    <x v="17"/>
    <x v="217"/>
    <x v="0"/>
    <x v="14"/>
    <x v="1"/>
    <x v="2"/>
    <x v="0"/>
    <x v="0"/>
    <x v="0"/>
    <x v="4"/>
    <x v="4"/>
    <x v="12"/>
    <x v="139"/>
    <x v="136"/>
    <x v="12"/>
  </r>
  <r>
    <x v="685"/>
    <x v="18"/>
    <x v="886"/>
    <x v="0"/>
    <x v="16"/>
    <x v="0"/>
    <x v="1"/>
    <x v="0"/>
    <x v="2"/>
    <x v="1"/>
    <x v="5"/>
    <x v="5"/>
    <x v="16"/>
    <x v="186"/>
    <x v="186"/>
    <x v="16"/>
  </r>
  <r>
    <x v="686"/>
    <x v="19"/>
    <x v="896"/>
    <x v="0"/>
    <x v="17"/>
    <x v="1"/>
    <x v="2"/>
    <x v="0"/>
    <x v="3"/>
    <x v="0"/>
    <x v="7"/>
    <x v="7"/>
    <x v="10"/>
    <x v="111"/>
    <x v="105"/>
    <x v="10"/>
  </r>
  <r>
    <x v="687"/>
    <x v="20"/>
    <x v="683"/>
    <x v="0"/>
    <x v="18"/>
    <x v="0"/>
    <x v="1"/>
    <x v="0"/>
    <x v="0"/>
    <x v="1"/>
    <x v="6"/>
    <x v="6"/>
    <x v="24"/>
    <x v="256"/>
    <x v="261"/>
    <x v="24"/>
  </r>
  <r>
    <x v="688"/>
    <x v="21"/>
    <x v="196"/>
    <x v="1"/>
    <x v="19"/>
    <x v="1"/>
    <x v="2"/>
    <x v="0"/>
    <x v="2"/>
    <x v="0"/>
    <x v="12"/>
    <x v="12"/>
    <x v="25"/>
    <x v="286"/>
    <x v="295"/>
    <x v="25"/>
  </r>
  <r>
    <x v="689"/>
    <x v="22"/>
    <x v="338"/>
    <x v="0"/>
    <x v="20"/>
    <x v="0"/>
    <x v="1"/>
    <x v="0"/>
    <x v="1"/>
    <x v="0"/>
    <x v="8"/>
    <x v="8"/>
    <x v="23"/>
    <x v="257"/>
    <x v="267"/>
    <x v="23"/>
  </r>
  <r>
    <x v="690"/>
    <x v="23"/>
    <x v="950"/>
    <x v="0"/>
    <x v="21"/>
    <x v="1"/>
    <x v="2"/>
    <x v="0"/>
    <x v="3"/>
    <x v="0"/>
    <x v="2"/>
    <x v="2"/>
    <x v="5"/>
    <x v="53"/>
    <x v="49"/>
    <x v="5"/>
  </r>
  <r>
    <x v="691"/>
    <x v="24"/>
    <x v="573"/>
    <x v="1"/>
    <x v="22"/>
    <x v="0"/>
    <x v="1"/>
    <x v="0"/>
    <x v="0"/>
    <x v="1"/>
    <x v="0"/>
    <x v="0"/>
    <x v="8"/>
    <x v="47"/>
    <x v="33"/>
    <x v="8"/>
  </r>
  <r>
    <x v="692"/>
    <x v="25"/>
    <x v="146"/>
    <x v="1"/>
    <x v="23"/>
    <x v="1"/>
    <x v="2"/>
    <x v="0"/>
    <x v="2"/>
    <x v="1"/>
    <x v="9"/>
    <x v="9"/>
    <x v="7"/>
    <x v="100"/>
    <x v="96"/>
    <x v="7"/>
  </r>
  <r>
    <x v="693"/>
    <x v="26"/>
    <x v="53"/>
    <x v="1"/>
    <x v="24"/>
    <x v="0"/>
    <x v="1"/>
    <x v="0"/>
    <x v="3"/>
    <x v="0"/>
    <x v="3"/>
    <x v="3"/>
    <x v="6"/>
    <x v="61"/>
    <x v="58"/>
    <x v="6"/>
  </r>
  <r>
    <x v="694"/>
    <x v="27"/>
    <x v="26"/>
    <x v="0"/>
    <x v="25"/>
    <x v="1"/>
    <x v="2"/>
    <x v="0"/>
    <x v="0"/>
    <x v="0"/>
    <x v="10"/>
    <x v="10"/>
    <x v="3"/>
    <x v="37"/>
    <x v="42"/>
    <x v="3"/>
  </r>
  <r>
    <x v="695"/>
    <x v="28"/>
    <x v="552"/>
    <x v="0"/>
    <x v="26"/>
    <x v="0"/>
    <x v="1"/>
    <x v="0"/>
    <x v="2"/>
    <x v="1"/>
    <x v="4"/>
    <x v="4"/>
    <x v="4"/>
    <x v="54"/>
    <x v="55"/>
    <x v="4"/>
  </r>
  <r>
    <x v="696"/>
    <x v="29"/>
    <x v="479"/>
    <x v="1"/>
    <x v="27"/>
    <x v="1"/>
    <x v="2"/>
    <x v="0"/>
    <x v="3"/>
    <x v="0"/>
    <x v="3"/>
    <x v="3"/>
    <x v="0"/>
    <x v="4"/>
    <x v="6"/>
    <x v="0"/>
  </r>
  <r>
    <x v="697"/>
    <x v="30"/>
    <x v="106"/>
    <x v="1"/>
    <x v="28"/>
    <x v="0"/>
    <x v="1"/>
    <x v="0"/>
    <x v="0"/>
    <x v="1"/>
    <x v="7"/>
    <x v="7"/>
    <x v="1"/>
    <x v="22"/>
    <x v="22"/>
    <x v="1"/>
  </r>
  <r>
    <x v="698"/>
    <x v="31"/>
    <x v="597"/>
    <x v="1"/>
    <x v="31"/>
    <x v="3"/>
    <x v="2"/>
    <x v="0"/>
    <x v="2"/>
    <x v="0"/>
    <x v="7"/>
    <x v="7"/>
    <x v="2"/>
    <x v="24"/>
    <x v="24"/>
    <x v="2"/>
  </r>
  <r>
    <x v="699"/>
    <x v="32"/>
    <x v="575"/>
    <x v="1"/>
    <x v="30"/>
    <x v="2"/>
    <x v="1"/>
    <x v="0"/>
    <x v="1"/>
    <x v="0"/>
    <x v="10"/>
    <x v="10"/>
    <x v="5"/>
    <x v="92"/>
    <x v="93"/>
    <x v="5"/>
  </r>
  <r>
    <x v="700"/>
    <x v="33"/>
    <x v="437"/>
    <x v="0"/>
    <x v="29"/>
    <x v="3"/>
    <x v="2"/>
    <x v="0"/>
    <x v="3"/>
    <x v="0"/>
    <x v="4"/>
    <x v="4"/>
    <x v="8"/>
    <x v="84"/>
    <x v="81"/>
    <x v="8"/>
  </r>
  <r>
    <x v="701"/>
    <x v="34"/>
    <x v="466"/>
    <x v="0"/>
    <x v="32"/>
    <x v="2"/>
    <x v="1"/>
    <x v="0"/>
    <x v="0"/>
    <x v="1"/>
    <x v="5"/>
    <x v="5"/>
    <x v="7"/>
    <x v="81"/>
    <x v="78"/>
    <x v="7"/>
  </r>
  <r>
    <x v="702"/>
    <x v="35"/>
    <x v="501"/>
    <x v="1"/>
    <x v="34"/>
    <x v="3"/>
    <x v="2"/>
    <x v="0"/>
    <x v="2"/>
    <x v="1"/>
    <x v="7"/>
    <x v="7"/>
    <x v="6"/>
    <x v="82"/>
    <x v="82"/>
    <x v="6"/>
  </r>
  <r>
    <x v="703"/>
    <x v="36"/>
    <x v="273"/>
    <x v="0"/>
    <x v="33"/>
    <x v="2"/>
    <x v="1"/>
    <x v="0"/>
    <x v="3"/>
    <x v="0"/>
    <x v="6"/>
    <x v="6"/>
    <x v="3"/>
    <x v="30"/>
    <x v="31"/>
    <x v="3"/>
  </r>
  <r>
    <x v="704"/>
    <x v="37"/>
    <x v="83"/>
    <x v="1"/>
    <x v="35"/>
    <x v="3"/>
    <x v="2"/>
    <x v="0"/>
    <x v="0"/>
    <x v="0"/>
    <x v="12"/>
    <x v="12"/>
    <x v="9"/>
    <x v="124"/>
    <x v="122"/>
    <x v="9"/>
  </r>
  <r>
    <x v="705"/>
    <x v="38"/>
    <x v="652"/>
    <x v="1"/>
    <x v="36"/>
    <x v="2"/>
    <x v="1"/>
    <x v="0"/>
    <x v="2"/>
    <x v="1"/>
    <x v="8"/>
    <x v="8"/>
    <x v="19"/>
    <x v="210"/>
    <x v="213"/>
    <x v="19"/>
  </r>
  <r>
    <x v="706"/>
    <x v="39"/>
    <x v="545"/>
    <x v="1"/>
    <x v="37"/>
    <x v="3"/>
    <x v="2"/>
    <x v="0"/>
    <x v="3"/>
    <x v="0"/>
    <x v="2"/>
    <x v="2"/>
    <x v="20"/>
    <x v="207"/>
    <x v="203"/>
    <x v="20"/>
  </r>
  <r>
    <x v="707"/>
    <x v="40"/>
    <x v="767"/>
    <x v="0"/>
    <x v="38"/>
    <x v="2"/>
    <x v="1"/>
    <x v="0"/>
    <x v="0"/>
    <x v="1"/>
    <x v="0"/>
    <x v="0"/>
    <x v="11"/>
    <x v="103"/>
    <x v="64"/>
    <x v="11"/>
  </r>
  <r>
    <x v="708"/>
    <x v="41"/>
    <x v="625"/>
    <x v="1"/>
    <x v="39"/>
    <x v="3"/>
    <x v="2"/>
    <x v="0"/>
    <x v="2"/>
    <x v="0"/>
    <x v="9"/>
    <x v="9"/>
    <x v="16"/>
    <x v="198"/>
    <x v="203"/>
    <x v="16"/>
  </r>
  <r>
    <x v="709"/>
    <x v="42"/>
    <x v="803"/>
    <x v="0"/>
    <x v="23"/>
    <x v="2"/>
    <x v="1"/>
    <x v="0"/>
    <x v="1"/>
    <x v="0"/>
    <x v="3"/>
    <x v="3"/>
    <x v="13"/>
    <x v="141"/>
    <x v="137"/>
    <x v="13"/>
  </r>
  <r>
    <x v="710"/>
    <x v="43"/>
    <x v="835"/>
    <x v="0"/>
    <x v="12"/>
    <x v="3"/>
    <x v="2"/>
    <x v="0"/>
    <x v="3"/>
    <x v="0"/>
    <x v="10"/>
    <x v="10"/>
    <x v="15"/>
    <x v="184"/>
    <x v="189"/>
    <x v="15"/>
  </r>
  <r>
    <x v="711"/>
    <x v="44"/>
    <x v="525"/>
    <x v="1"/>
    <x v="5"/>
    <x v="2"/>
    <x v="1"/>
    <x v="0"/>
    <x v="0"/>
    <x v="1"/>
    <x v="14"/>
    <x v="14"/>
    <x v="14"/>
    <x v="216"/>
    <x v="229"/>
    <x v="14"/>
  </r>
  <r>
    <x v="712"/>
    <x v="45"/>
    <x v="185"/>
    <x v="0"/>
    <x v="15"/>
    <x v="3"/>
    <x v="2"/>
    <x v="0"/>
    <x v="2"/>
    <x v="1"/>
    <x v="7"/>
    <x v="7"/>
    <x v="18"/>
    <x v="197"/>
    <x v="201"/>
    <x v="18"/>
  </r>
  <r>
    <x v="713"/>
    <x v="46"/>
    <x v="504"/>
    <x v="0"/>
    <x v="2"/>
    <x v="2"/>
    <x v="1"/>
    <x v="0"/>
    <x v="3"/>
    <x v="0"/>
    <x v="4"/>
    <x v="4"/>
    <x v="22"/>
    <x v="238"/>
    <x v="243"/>
    <x v="22"/>
  </r>
  <r>
    <x v="714"/>
    <x v="47"/>
    <x v="603"/>
    <x v="1"/>
    <x v="0"/>
    <x v="3"/>
    <x v="2"/>
    <x v="0"/>
    <x v="0"/>
    <x v="0"/>
    <x v="9"/>
    <x v="9"/>
    <x v="17"/>
    <x v="204"/>
    <x v="209"/>
    <x v="17"/>
  </r>
  <r>
    <x v="715"/>
    <x v="48"/>
    <x v="991"/>
    <x v="1"/>
    <x v="1"/>
    <x v="2"/>
    <x v="1"/>
    <x v="0"/>
    <x v="2"/>
    <x v="1"/>
    <x v="11"/>
    <x v="11"/>
    <x v="21"/>
    <x v="254"/>
    <x v="267"/>
    <x v="21"/>
  </r>
  <r>
    <x v="716"/>
    <x v="49"/>
    <x v="20"/>
    <x v="0"/>
    <x v="4"/>
    <x v="3"/>
    <x v="2"/>
    <x v="0"/>
    <x v="3"/>
    <x v="0"/>
    <x v="2"/>
    <x v="2"/>
    <x v="12"/>
    <x v="132"/>
    <x v="122"/>
    <x v="12"/>
  </r>
  <r>
    <x v="717"/>
    <x v="50"/>
    <x v="890"/>
    <x v="1"/>
    <x v="3"/>
    <x v="2"/>
    <x v="1"/>
    <x v="0"/>
    <x v="0"/>
    <x v="1"/>
    <x v="9"/>
    <x v="9"/>
    <x v="16"/>
    <x v="198"/>
    <x v="203"/>
    <x v="16"/>
  </r>
  <r>
    <x v="718"/>
    <x v="51"/>
    <x v="934"/>
    <x v="1"/>
    <x v="7"/>
    <x v="0"/>
    <x v="1"/>
    <x v="0"/>
    <x v="2"/>
    <x v="0"/>
    <x v="13"/>
    <x v="13"/>
    <x v="10"/>
    <x v="143"/>
    <x v="148"/>
    <x v="10"/>
  </r>
  <r>
    <x v="719"/>
    <x v="52"/>
    <x v="636"/>
    <x v="1"/>
    <x v="10"/>
    <x v="1"/>
    <x v="2"/>
    <x v="0"/>
    <x v="1"/>
    <x v="0"/>
    <x v="2"/>
    <x v="2"/>
    <x v="24"/>
    <x v="235"/>
    <x v="237"/>
    <x v="24"/>
  </r>
  <r>
    <x v="720"/>
    <x v="53"/>
    <x v="849"/>
    <x v="1"/>
    <x v="23"/>
    <x v="3"/>
    <x v="2"/>
    <x v="0"/>
    <x v="3"/>
    <x v="0"/>
    <x v="0"/>
    <x v="0"/>
    <x v="25"/>
    <x v="271"/>
    <x v="273"/>
    <x v="25"/>
  </r>
  <r>
    <x v="721"/>
    <x v="54"/>
    <x v="1011"/>
    <x v="1"/>
    <x v="12"/>
    <x v="2"/>
    <x v="1"/>
    <x v="0"/>
    <x v="0"/>
    <x v="1"/>
    <x v="6"/>
    <x v="6"/>
    <x v="23"/>
    <x v="253"/>
    <x v="257"/>
    <x v="23"/>
  </r>
  <r>
    <x v="722"/>
    <x v="55"/>
    <x v="168"/>
    <x v="1"/>
    <x v="5"/>
    <x v="0"/>
    <x v="1"/>
    <x v="0"/>
    <x v="2"/>
    <x v="1"/>
    <x v="1"/>
    <x v="1"/>
    <x v="5"/>
    <x v="42"/>
    <x v="34"/>
    <x v="5"/>
  </r>
  <r>
    <x v="723"/>
    <x v="56"/>
    <x v="270"/>
    <x v="0"/>
    <x v="10"/>
    <x v="1"/>
    <x v="2"/>
    <x v="0"/>
    <x v="3"/>
    <x v="0"/>
    <x v="3"/>
    <x v="3"/>
    <x v="8"/>
    <x v="74"/>
    <x v="67"/>
    <x v="8"/>
  </r>
  <r>
    <x v="724"/>
    <x v="57"/>
    <x v="65"/>
    <x v="1"/>
    <x v="11"/>
    <x v="3"/>
    <x v="2"/>
    <x v="0"/>
    <x v="0"/>
    <x v="0"/>
    <x v="5"/>
    <x v="5"/>
    <x v="7"/>
    <x v="81"/>
    <x v="78"/>
    <x v="7"/>
  </r>
  <r>
    <x v="725"/>
    <x v="58"/>
    <x v="112"/>
    <x v="1"/>
    <x v="13"/>
    <x v="2"/>
    <x v="1"/>
    <x v="0"/>
    <x v="2"/>
    <x v="1"/>
    <x v="10"/>
    <x v="10"/>
    <x v="6"/>
    <x v="98"/>
    <x v="97"/>
    <x v="6"/>
  </r>
  <r>
    <x v="726"/>
    <x v="59"/>
    <x v="836"/>
    <x v="0"/>
    <x v="14"/>
    <x v="0"/>
    <x v="1"/>
    <x v="0"/>
    <x v="3"/>
    <x v="0"/>
    <x v="7"/>
    <x v="7"/>
    <x v="3"/>
    <x v="32"/>
    <x v="34"/>
    <x v="3"/>
  </r>
  <r>
    <x v="727"/>
    <x v="60"/>
    <x v="499"/>
    <x v="1"/>
    <x v="16"/>
    <x v="1"/>
    <x v="2"/>
    <x v="0"/>
    <x v="0"/>
    <x v="1"/>
    <x v="10"/>
    <x v="10"/>
    <x v="4"/>
    <x v="77"/>
    <x v="80"/>
    <x v="4"/>
  </r>
  <r>
    <x v="728"/>
    <x v="61"/>
    <x v="67"/>
    <x v="1"/>
    <x v="17"/>
    <x v="3"/>
    <x v="2"/>
    <x v="0"/>
    <x v="2"/>
    <x v="0"/>
    <x v="4"/>
    <x v="4"/>
    <x v="0"/>
    <x v="6"/>
    <x v="8"/>
    <x v="0"/>
  </r>
  <r>
    <x v="729"/>
    <x v="62"/>
    <x v="553"/>
    <x v="1"/>
    <x v="18"/>
    <x v="2"/>
    <x v="1"/>
    <x v="0"/>
    <x v="1"/>
    <x v="0"/>
    <x v="8"/>
    <x v="8"/>
    <x v="1"/>
    <x v="23"/>
    <x v="23"/>
    <x v="1"/>
  </r>
  <r>
    <x v="730"/>
    <x v="63"/>
    <x v="508"/>
    <x v="1"/>
    <x v="19"/>
    <x v="0"/>
    <x v="1"/>
    <x v="0"/>
    <x v="3"/>
    <x v="0"/>
    <x v="14"/>
    <x v="14"/>
    <x v="2"/>
    <x v="67"/>
    <x v="75"/>
    <x v="2"/>
  </r>
  <r>
    <x v="731"/>
    <x v="64"/>
    <x v="320"/>
    <x v="1"/>
    <x v="20"/>
    <x v="1"/>
    <x v="2"/>
    <x v="0"/>
    <x v="0"/>
    <x v="1"/>
    <x v="7"/>
    <x v="7"/>
    <x v="5"/>
    <x v="75"/>
    <x v="73"/>
    <x v="5"/>
  </r>
  <r>
    <x v="732"/>
    <x v="65"/>
    <x v="828"/>
    <x v="1"/>
    <x v="21"/>
    <x v="3"/>
    <x v="2"/>
    <x v="0"/>
    <x v="2"/>
    <x v="1"/>
    <x v="8"/>
    <x v="8"/>
    <x v="8"/>
    <x v="101"/>
    <x v="98"/>
    <x v="8"/>
  </r>
  <r>
    <x v="733"/>
    <x v="66"/>
    <x v="831"/>
    <x v="0"/>
    <x v="22"/>
    <x v="2"/>
    <x v="1"/>
    <x v="0"/>
    <x v="3"/>
    <x v="0"/>
    <x v="10"/>
    <x v="10"/>
    <x v="7"/>
    <x v="104"/>
    <x v="101"/>
    <x v="7"/>
  </r>
  <r>
    <x v="734"/>
    <x v="67"/>
    <x v="120"/>
    <x v="1"/>
    <x v="23"/>
    <x v="0"/>
    <x v="1"/>
    <x v="0"/>
    <x v="0"/>
    <x v="0"/>
    <x v="4"/>
    <x v="4"/>
    <x v="6"/>
    <x v="70"/>
    <x v="66"/>
    <x v="6"/>
  </r>
  <r>
    <x v="735"/>
    <x v="68"/>
    <x v="59"/>
    <x v="0"/>
    <x v="32"/>
    <x v="1"/>
    <x v="2"/>
    <x v="0"/>
    <x v="2"/>
    <x v="1"/>
    <x v="4"/>
    <x v="4"/>
    <x v="3"/>
    <x v="26"/>
    <x v="25"/>
    <x v="3"/>
  </r>
  <r>
    <x v="736"/>
    <x v="69"/>
    <x v="851"/>
    <x v="1"/>
    <x v="34"/>
    <x v="3"/>
    <x v="2"/>
    <x v="0"/>
    <x v="3"/>
    <x v="0"/>
    <x v="9"/>
    <x v="9"/>
    <x v="9"/>
    <x v="110"/>
    <x v="106"/>
    <x v="9"/>
  </r>
  <r>
    <x v="737"/>
    <x v="70"/>
    <x v="799"/>
    <x v="0"/>
    <x v="33"/>
    <x v="2"/>
    <x v="1"/>
    <x v="0"/>
    <x v="0"/>
    <x v="1"/>
    <x v="3"/>
    <x v="3"/>
    <x v="19"/>
    <x v="192"/>
    <x v="190"/>
    <x v="19"/>
  </r>
  <r>
    <x v="738"/>
    <x v="71"/>
    <x v="393"/>
    <x v="1"/>
    <x v="35"/>
    <x v="0"/>
    <x v="1"/>
    <x v="0"/>
    <x v="2"/>
    <x v="0"/>
    <x v="7"/>
    <x v="7"/>
    <x v="20"/>
    <x v="224"/>
    <x v="227"/>
    <x v="20"/>
  </r>
  <r>
    <x v="739"/>
    <x v="72"/>
    <x v="760"/>
    <x v="1"/>
    <x v="36"/>
    <x v="1"/>
    <x v="2"/>
    <x v="0"/>
    <x v="1"/>
    <x v="0"/>
    <x v="7"/>
    <x v="7"/>
    <x v="11"/>
    <x v="134"/>
    <x v="130"/>
    <x v="11"/>
  </r>
  <r>
    <x v="740"/>
    <x v="73"/>
    <x v="771"/>
    <x v="1"/>
    <x v="25"/>
    <x v="3"/>
    <x v="2"/>
    <x v="0"/>
    <x v="3"/>
    <x v="0"/>
    <x v="11"/>
    <x v="11"/>
    <x v="16"/>
    <x v="208"/>
    <x v="215"/>
    <x v="16"/>
  </r>
  <r>
    <x v="741"/>
    <x v="74"/>
    <x v="117"/>
    <x v="0"/>
    <x v="26"/>
    <x v="2"/>
    <x v="1"/>
    <x v="0"/>
    <x v="0"/>
    <x v="1"/>
    <x v="2"/>
    <x v="2"/>
    <x v="13"/>
    <x v="139"/>
    <x v="130"/>
    <x v="13"/>
  </r>
  <r>
    <x v="742"/>
    <x v="75"/>
    <x v="349"/>
    <x v="1"/>
    <x v="27"/>
    <x v="0"/>
    <x v="1"/>
    <x v="0"/>
    <x v="2"/>
    <x v="1"/>
    <x v="9"/>
    <x v="9"/>
    <x v="15"/>
    <x v="179"/>
    <x v="185"/>
    <x v="15"/>
  </r>
  <r>
    <x v="743"/>
    <x v="76"/>
    <x v="667"/>
    <x v="1"/>
    <x v="17"/>
    <x v="1"/>
    <x v="2"/>
    <x v="0"/>
    <x v="3"/>
    <x v="0"/>
    <x v="6"/>
    <x v="6"/>
    <x v="14"/>
    <x v="163"/>
    <x v="163"/>
    <x v="14"/>
  </r>
  <r>
    <x v="744"/>
    <x v="77"/>
    <x v="739"/>
    <x v="0"/>
    <x v="18"/>
    <x v="3"/>
    <x v="2"/>
    <x v="0"/>
    <x v="0"/>
    <x v="0"/>
    <x v="12"/>
    <x v="12"/>
    <x v="18"/>
    <x v="223"/>
    <x v="231"/>
    <x v="18"/>
  </r>
  <r>
    <x v="745"/>
    <x v="78"/>
    <x v="218"/>
    <x v="0"/>
    <x v="19"/>
    <x v="2"/>
    <x v="1"/>
    <x v="0"/>
    <x v="2"/>
    <x v="1"/>
    <x v="8"/>
    <x v="8"/>
    <x v="22"/>
    <x v="249"/>
    <x v="256"/>
    <x v="22"/>
  </r>
  <r>
    <x v="746"/>
    <x v="79"/>
    <x v="52"/>
    <x v="1"/>
    <x v="20"/>
    <x v="0"/>
    <x v="1"/>
    <x v="0"/>
    <x v="3"/>
    <x v="0"/>
    <x v="13"/>
    <x v="13"/>
    <x v="17"/>
    <x v="237"/>
    <x v="250"/>
    <x v="17"/>
  </r>
  <r>
    <x v="747"/>
    <x v="80"/>
    <x v="628"/>
    <x v="0"/>
    <x v="21"/>
    <x v="1"/>
    <x v="2"/>
    <x v="0"/>
    <x v="0"/>
    <x v="1"/>
    <x v="6"/>
    <x v="6"/>
    <x v="21"/>
    <x v="233"/>
    <x v="242"/>
    <x v="21"/>
  </r>
  <r>
    <x v="748"/>
    <x v="81"/>
    <x v="307"/>
    <x v="0"/>
    <x v="38"/>
    <x v="3"/>
    <x v="2"/>
    <x v="0"/>
    <x v="2"/>
    <x v="0"/>
    <x v="1"/>
    <x v="1"/>
    <x v="12"/>
    <x v="122"/>
    <x v="103"/>
    <x v="12"/>
  </r>
  <r>
    <x v="749"/>
    <x v="82"/>
    <x v="970"/>
    <x v="1"/>
    <x v="39"/>
    <x v="2"/>
    <x v="1"/>
    <x v="0"/>
    <x v="1"/>
    <x v="0"/>
    <x v="5"/>
    <x v="5"/>
    <x v="16"/>
    <x v="186"/>
    <x v="186"/>
    <x v="16"/>
  </r>
  <r>
    <x v="750"/>
    <x v="83"/>
    <x v="429"/>
    <x v="1"/>
    <x v="23"/>
    <x v="0"/>
    <x v="1"/>
    <x v="0"/>
    <x v="3"/>
    <x v="0"/>
    <x v="7"/>
    <x v="7"/>
    <x v="10"/>
    <x v="111"/>
    <x v="105"/>
    <x v="10"/>
  </r>
  <r>
    <x v="751"/>
    <x v="84"/>
    <x v="228"/>
    <x v="0"/>
    <x v="12"/>
    <x v="1"/>
    <x v="2"/>
    <x v="0"/>
    <x v="0"/>
    <x v="1"/>
    <x v="10"/>
    <x v="10"/>
    <x v="24"/>
    <x v="266"/>
    <x v="276"/>
    <x v="24"/>
  </r>
  <r>
    <x v="752"/>
    <x v="85"/>
    <x v="889"/>
    <x v="0"/>
    <x v="23"/>
    <x v="3"/>
    <x v="2"/>
    <x v="0"/>
    <x v="2"/>
    <x v="1"/>
    <x v="4"/>
    <x v="4"/>
    <x v="25"/>
    <x v="279"/>
    <x v="288"/>
    <x v="25"/>
  </r>
  <r>
    <x v="753"/>
    <x v="86"/>
    <x v="193"/>
    <x v="0"/>
    <x v="12"/>
    <x v="2"/>
    <x v="1"/>
    <x v="0"/>
    <x v="3"/>
    <x v="0"/>
    <x v="8"/>
    <x v="8"/>
    <x v="23"/>
    <x v="257"/>
    <x v="267"/>
    <x v="23"/>
  </r>
  <r>
    <x v="754"/>
    <x v="87"/>
    <x v="647"/>
    <x v="0"/>
    <x v="5"/>
    <x v="0"/>
    <x v="1"/>
    <x v="0"/>
    <x v="0"/>
    <x v="0"/>
    <x v="10"/>
    <x v="10"/>
    <x v="5"/>
    <x v="92"/>
    <x v="93"/>
    <x v="5"/>
  </r>
  <r>
    <x v="755"/>
    <x v="88"/>
    <x v="10"/>
    <x v="0"/>
    <x v="15"/>
    <x v="1"/>
    <x v="2"/>
    <x v="0"/>
    <x v="2"/>
    <x v="1"/>
    <x v="4"/>
    <x v="4"/>
    <x v="8"/>
    <x v="84"/>
    <x v="81"/>
    <x v="8"/>
  </r>
  <r>
    <x v="756"/>
    <x v="89"/>
    <x v="719"/>
    <x v="0"/>
    <x v="2"/>
    <x v="3"/>
    <x v="2"/>
    <x v="0"/>
    <x v="3"/>
    <x v="0"/>
    <x v="3"/>
    <x v="3"/>
    <x v="7"/>
    <x v="67"/>
    <x v="61"/>
    <x v="7"/>
  </r>
  <r>
    <x v="757"/>
    <x v="90"/>
    <x v="268"/>
    <x v="0"/>
    <x v="0"/>
    <x v="2"/>
    <x v="1"/>
    <x v="0"/>
    <x v="0"/>
    <x v="1"/>
    <x v="7"/>
    <x v="7"/>
    <x v="6"/>
    <x v="82"/>
    <x v="82"/>
    <x v="6"/>
  </r>
  <r>
    <x v="758"/>
    <x v="91"/>
    <x v="287"/>
    <x v="1"/>
    <x v="1"/>
    <x v="0"/>
    <x v="1"/>
    <x v="0"/>
    <x v="2"/>
    <x v="0"/>
    <x v="7"/>
    <x v="7"/>
    <x v="3"/>
    <x v="32"/>
    <x v="34"/>
    <x v="3"/>
  </r>
  <r>
    <x v="759"/>
    <x v="92"/>
    <x v="945"/>
    <x v="1"/>
    <x v="4"/>
    <x v="1"/>
    <x v="2"/>
    <x v="0"/>
    <x v="1"/>
    <x v="0"/>
    <x v="10"/>
    <x v="10"/>
    <x v="4"/>
    <x v="77"/>
    <x v="80"/>
    <x v="4"/>
  </r>
  <r>
    <x v="760"/>
    <x v="93"/>
    <x v="253"/>
    <x v="1"/>
    <x v="3"/>
    <x v="3"/>
    <x v="2"/>
    <x v="0"/>
    <x v="3"/>
    <x v="0"/>
    <x v="4"/>
    <x v="4"/>
    <x v="0"/>
    <x v="6"/>
    <x v="8"/>
    <x v="0"/>
  </r>
  <r>
    <x v="761"/>
    <x v="94"/>
    <x v="519"/>
    <x v="1"/>
    <x v="6"/>
    <x v="2"/>
    <x v="1"/>
    <x v="0"/>
    <x v="0"/>
    <x v="1"/>
    <x v="5"/>
    <x v="5"/>
    <x v="1"/>
    <x v="16"/>
    <x v="18"/>
    <x v="1"/>
  </r>
  <r>
    <x v="762"/>
    <x v="95"/>
    <x v="433"/>
    <x v="1"/>
    <x v="8"/>
    <x v="0"/>
    <x v="1"/>
    <x v="0"/>
    <x v="2"/>
    <x v="1"/>
    <x v="7"/>
    <x v="7"/>
    <x v="2"/>
    <x v="24"/>
    <x v="24"/>
    <x v="2"/>
  </r>
  <r>
    <x v="763"/>
    <x v="96"/>
    <x v="279"/>
    <x v="0"/>
    <x v="9"/>
    <x v="1"/>
    <x v="2"/>
    <x v="0"/>
    <x v="3"/>
    <x v="0"/>
    <x v="6"/>
    <x v="6"/>
    <x v="5"/>
    <x v="71"/>
    <x v="68"/>
    <x v="5"/>
  </r>
  <r>
    <x v="764"/>
    <x v="97"/>
    <x v="977"/>
    <x v="0"/>
    <x v="7"/>
    <x v="3"/>
    <x v="2"/>
    <x v="0"/>
    <x v="0"/>
    <x v="0"/>
    <x v="12"/>
    <x v="12"/>
    <x v="8"/>
    <x v="121"/>
    <x v="120"/>
    <x v="8"/>
  </r>
  <r>
    <x v="765"/>
    <x v="98"/>
    <x v="403"/>
    <x v="0"/>
    <x v="10"/>
    <x v="2"/>
    <x v="1"/>
    <x v="0"/>
    <x v="2"/>
    <x v="1"/>
    <x v="8"/>
    <x v="8"/>
    <x v="7"/>
    <x v="94"/>
    <x v="91"/>
    <x v="7"/>
  </r>
  <r>
    <x v="766"/>
    <x v="99"/>
    <x v="621"/>
    <x v="0"/>
    <x v="11"/>
    <x v="0"/>
    <x v="1"/>
    <x v="0"/>
    <x v="3"/>
    <x v="0"/>
    <x v="2"/>
    <x v="2"/>
    <x v="6"/>
    <x v="58"/>
    <x v="53"/>
    <x v="6"/>
  </r>
  <r>
    <x v="767"/>
    <x v="100"/>
    <x v="398"/>
    <x v="1"/>
    <x v="13"/>
    <x v="1"/>
    <x v="2"/>
    <x v="0"/>
    <x v="0"/>
    <x v="1"/>
    <x v="0"/>
    <x v="0"/>
    <x v="3"/>
    <x v="7"/>
    <x v="3"/>
    <x v="3"/>
  </r>
  <r>
    <x v="768"/>
    <x v="101"/>
    <x v="70"/>
    <x v="1"/>
    <x v="14"/>
    <x v="3"/>
    <x v="2"/>
    <x v="0"/>
    <x v="2"/>
    <x v="0"/>
    <x v="9"/>
    <x v="9"/>
    <x v="9"/>
    <x v="110"/>
    <x v="106"/>
    <x v="9"/>
  </r>
  <r>
    <x v="769"/>
    <x v="102"/>
    <x v="220"/>
    <x v="0"/>
    <x v="16"/>
    <x v="2"/>
    <x v="1"/>
    <x v="0"/>
    <x v="1"/>
    <x v="0"/>
    <x v="3"/>
    <x v="3"/>
    <x v="19"/>
    <x v="192"/>
    <x v="190"/>
    <x v="19"/>
  </r>
  <r>
    <x v="770"/>
    <x v="103"/>
    <x v="994"/>
    <x v="1"/>
    <x v="17"/>
    <x v="0"/>
    <x v="1"/>
    <x v="0"/>
    <x v="3"/>
    <x v="0"/>
    <x v="10"/>
    <x v="10"/>
    <x v="20"/>
    <x v="230"/>
    <x v="241"/>
    <x v="20"/>
  </r>
  <r>
    <x v="771"/>
    <x v="104"/>
    <x v="215"/>
    <x v="1"/>
    <x v="18"/>
    <x v="1"/>
    <x v="2"/>
    <x v="0"/>
    <x v="0"/>
    <x v="1"/>
    <x v="14"/>
    <x v="14"/>
    <x v="11"/>
    <x v="177"/>
    <x v="187"/>
    <x v="11"/>
  </r>
  <r>
    <x v="772"/>
    <x v="105"/>
    <x v="827"/>
    <x v="1"/>
    <x v="19"/>
    <x v="3"/>
    <x v="2"/>
    <x v="0"/>
    <x v="2"/>
    <x v="1"/>
    <x v="7"/>
    <x v="7"/>
    <x v="16"/>
    <x v="192"/>
    <x v="195"/>
    <x v="16"/>
  </r>
  <r>
    <x v="773"/>
    <x v="106"/>
    <x v="434"/>
    <x v="0"/>
    <x v="20"/>
    <x v="2"/>
    <x v="1"/>
    <x v="0"/>
    <x v="3"/>
    <x v="0"/>
    <x v="4"/>
    <x v="4"/>
    <x v="13"/>
    <x v="147"/>
    <x v="144"/>
    <x v="13"/>
  </r>
  <r>
    <x v="774"/>
    <x v="107"/>
    <x v="681"/>
    <x v="1"/>
    <x v="21"/>
    <x v="0"/>
    <x v="1"/>
    <x v="0"/>
    <x v="0"/>
    <x v="0"/>
    <x v="9"/>
    <x v="9"/>
    <x v="15"/>
    <x v="179"/>
    <x v="185"/>
    <x v="15"/>
  </r>
  <r>
    <x v="775"/>
    <x v="108"/>
    <x v="834"/>
    <x v="0"/>
    <x v="22"/>
    <x v="1"/>
    <x v="2"/>
    <x v="0"/>
    <x v="2"/>
    <x v="1"/>
    <x v="11"/>
    <x v="11"/>
    <x v="14"/>
    <x v="176"/>
    <x v="184"/>
    <x v="14"/>
  </r>
  <r>
    <x v="776"/>
    <x v="109"/>
    <x v="904"/>
    <x v="1"/>
    <x v="23"/>
    <x v="3"/>
    <x v="2"/>
    <x v="0"/>
    <x v="3"/>
    <x v="0"/>
    <x v="2"/>
    <x v="2"/>
    <x v="18"/>
    <x v="178"/>
    <x v="175"/>
    <x v="18"/>
  </r>
  <r>
    <x v="777"/>
    <x v="110"/>
    <x v="27"/>
    <x v="0"/>
    <x v="24"/>
    <x v="2"/>
    <x v="1"/>
    <x v="0"/>
    <x v="0"/>
    <x v="1"/>
    <x v="9"/>
    <x v="9"/>
    <x v="22"/>
    <x v="255"/>
    <x v="264"/>
    <x v="22"/>
  </r>
  <r>
    <x v="778"/>
    <x v="111"/>
    <x v="222"/>
    <x v="0"/>
    <x v="25"/>
    <x v="0"/>
    <x v="1"/>
    <x v="0"/>
    <x v="2"/>
    <x v="0"/>
    <x v="13"/>
    <x v="13"/>
    <x v="17"/>
    <x v="237"/>
    <x v="250"/>
    <x v="17"/>
  </r>
  <r>
    <x v="779"/>
    <x v="112"/>
    <x v="21"/>
    <x v="0"/>
    <x v="26"/>
    <x v="1"/>
    <x v="2"/>
    <x v="0"/>
    <x v="1"/>
    <x v="0"/>
    <x v="2"/>
    <x v="2"/>
    <x v="21"/>
    <x v="222"/>
    <x v="220"/>
    <x v="21"/>
  </r>
  <r>
    <x v="780"/>
    <x v="113"/>
    <x v="955"/>
    <x v="1"/>
    <x v="27"/>
    <x v="3"/>
    <x v="2"/>
    <x v="0"/>
    <x v="3"/>
    <x v="0"/>
    <x v="0"/>
    <x v="0"/>
    <x v="12"/>
    <x v="117"/>
    <x v="86"/>
    <x v="12"/>
  </r>
  <r>
    <x v="781"/>
    <x v="114"/>
    <x v="105"/>
    <x v="1"/>
    <x v="28"/>
    <x v="2"/>
    <x v="1"/>
    <x v="0"/>
    <x v="0"/>
    <x v="1"/>
    <x v="6"/>
    <x v="6"/>
    <x v="16"/>
    <x v="189"/>
    <x v="192"/>
    <x v="16"/>
  </r>
  <r>
    <x v="782"/>
    <x v="115"/>
    <x v="430"/>
    <x v="1"/>
    <x v="31"/>
    <x v="0"/>
    <x v="1"/>
    <x v="0"/>
    <x v="2"/>
    <x v="1"/>
    <x v="1"/>
    <x v="1"/>
    <x v="10"/>
    <x v="65"/>
    <x v="50"/>
    <x v="10"/>
  </r>
  <r>
    <x v="783"/>
    <x v="116"/>
    <x v="814"/>
    <x v="1"/>
    <x v="30"/>
    <x v="1"/>
    <x v="2"/>
    <x v="0"/>
    <x v="3"/>
    <x v="0"/>
    <x v="3"/>
    <x v="3"/>
    <x v="24"/>
    <x v="241"/>
    <x v="244"/>
    <x v="24"/>
  </r>
  <r>
    <x v="784"/>
    <x v="117"/>
    <x v="654"/>
    <x v="1"/>
    <x v="29"/>
    <x v="3"/>
    <x v="2"/>
    <x v="0"/>
    <x v="0"/>
    <x v="0"/>
    <x v="5"/>
    <x v="5"/>
    <x v="25"/>
    <x v="280"/>
    <x v="289"/>
    <x v="25"/>
  </r>
  <r>
    <x v="785"/>
    <x v="118"/>
    <x v="724"/>
    <x v="1"/>
    <x v="32"/>
    <x v="2"/>
    <x v="1"/>
    <x v="0"/>
    <x v="2"/>
    <x v="1"/>
    <x v="10"/>
    <x v="10"/>
    <x v="23"/>
    <x v="265"/>
    <x v="275"/>
    <x v="23"/>
  </r>
  <r>
    <x v="786"/>
    <x v="119"/>
    <x v="256"/>
    <x v="1"/>
    <x v="34"/>
    <x v="0"/>
    <x v="1"/>
    <x v="0"/>
    <x v="3"/>
    <x v="0"/>
    <x v="7"/>
    <x v="7"/>
    <x v="5"/>
    <x v="75"/>
    <x v="73"/>
    <x v="5"/>
  </r>
  <r>
    <x v="787"/>
    <x v="120"/>
    <x v="87"/>
    <x v="1"/>
    <x v="33"/>
    <x v="1"/>
    <x v="2"/>
    <x v="0"/>
    <x v="0"/>
    <x v="1"/>
    <x v="10"/>
    <x v="10"/>
    <x v="8"/>
    <x v="109"/>
    <x v="107"/>
    <x v="8"/>
  </r>
  <r>
    <x v="788"/>
    <x v="121"/>
    <x v="464"/>
    <x v="0"/>
    <x v="35"/>
    <x v="3"/>
    <x v="2"/>
    <x v="0"/>
    <x v="2"/>
    <x v="0"/>
    <x v="4"/>
    <x v="4"/>
    <x v="7"/>
    <x v="76"/>
    <x v="70"/>
    <x v="7"/>
  </r>
  <r>
    <x v="789"/>
    <x v="122"/>
    <x v="240"/>
    <x v="1"/>
    <x v="36"/>
    <x v="2"/>
    <x v="1"/>
    <x v="0"/>
    <x v="1"/>
    <x v="0"/>
    <x v="8"/>
    <x v="8"/>
    <x v="6"/>
    <x v="88"/>
    <x v="84"/>
    <x v="6"/>
  </r>
  <r>
    <x v="790"/>
    <x v="123"/>
    <x v="560"/>
    <x v="0"/>
    <x v="37"/>
    <x v="0"/>
    <x v="1"/>
    <x v="0"/>
    <x v="3"/>
    <x v="0"/>
    <x v="14"/>
    <x v="14"/>
    <x v="3"/>
    <x v="83"/>
    <x v="92"/>
    <x v="3"/>
  </r>
  <r>
    <x v="791"/>
    <x v="124"/>
    <x v="62"/>
    <x v="0"/>
    <x v="38"/>
    <x v="1"/>
    <x v="2"/>
    <x v="0"/>
    <x v="0"/>
    <x v="1"/>
    <x v="7"/>
    <x v="7"/>
    <x v="4"/>
    <x v="63"/>
    <x v="63"/>
    <x v="4"/>
  </r>
  <r>
    <x v="792"/>
    <x v="125"/>
    <x v="859"/>
    <x v="0"/>
    <x v="39"/>
    <x v="3"/>
    <x v="2"/>
    <x v="0"/>
    <x v="2"/>
    <x v="1"/>
    <x v="8"/>
    <x v="8"/>
    <x v="0"/>
    <x v="10"/>
    <x v="14"/>
    <x v="0"/>
  </r>
  <r>
    <x v="793"/>
    <x v="126"/>
    <x v="475"/>
    <x v="0"/>
    <x v="23"/>
    <x v="2"/>
    <x v="1"/>
    <x v="0"/>
    <x v="3"/>
    <x v="0"/>
    <x v="10"/>
    <x v="10"/>
    <x v="1"/>
    <x v="29"/>
    <x v="32"/>
    <x v="1"/>
  </r>
  <r>
    <x v="794"/>
    <x v="127"/>
    <x v="850"/>
    <x v="1"/>
    <x v="12"/>
    <x v="0"/>
    <x v="1"/>
    <x v="0"/>
    <x v="0"/>
    <x v="0"/>
    <x v="4"/>
    <x v="4"/>
    <x v="2"/>
    <x v="17"/>
    <x v="17"/>
    <x v="2"/>
  </r>
  <r>
    <x v="795"/>
    <x v="128"/>
    <x v="875"/>
    <x v="0"/>
    <x v="5"/>
    <x v="1"/>
    <x v="2"/>
    <x v="0"/>
    <x v="2"/>
    <x v="1"/>
    <x v="4"/>
    <x v="4"/>
    <x v="5"/>
    <x v="64"/>
    <x v="62"/>
    <x v="5"/>
  </r>
  <r>
    <x v="796"/>
    <x v="129"/>
    <x v="441"/>
    <x v="1"/>
    <x v="15"/>
    <x v="3"/>
    <x v="2"/>
    <x v="0"/>
    <x v="3"/>
    <x v="0"/>
    <x v="9"/>
    <x v="9"/>
    <x v="8"/>
    <x v="107"/>
    <x v="102"/>
    <x v="8"/>
  </r>
  <r>
    <x v="797"/>
    <x v="130"/>
    <x v="213"/>
    <x v="1"/>
    <x v="2"/>
    <x v="2"/>
    <x v="1"/>
    <x v="0"/>
    <x v="0"/>
    <x v="1"/>
    <x v="3"/>
    <x v="3"/>
    <x v="7"/>
    <x v="67"/>
    <x v="61"/>
    <x v="7"/>
  </r>
  <r>
    <x v="798"/>
    <x v="131"/>
    <x v="897"/>
    <x v="1"/>
    <x v="0"/>
    <x v="0"/>
    <x v="1"/>
    <x v="0"/>
    <x v="2"/>
    <x v="0"/>
    <x v="7"/>
    <x v="7"/>
    <x v="6"/>
    <x v="82"/>
    <x v="82"/>
    <x v="6"/>
  </r>
  <r>
    <x v="799"/>
    <x v="132"/>
    <x v="388"/>
    <x v="0"/>
    <x v="1"/>
    <x v="1"/>
    <x v="2"/>
    <x v="0"/>
    <x v="1"/>
    <x v="0"/>
    <x v="7"/>
    <x v="7"/>
    <x v="3"/>
    <x v="32"/>
    <x v="34"/>
    <x v="3"/>
  </r>
  <r>
    <x v="800"/>
    <x v="133"/>
    <x v="438"/>
    <x v="0"/>
    <x v="4"/>
    <x v="3"/>
    <x v="2"/>
    <x v="0"/>
    <x v="3"/>
    <x v="0"/>
    <x v="11"/>
    <x v="11"/>
    <x v="9"/>
    <x v="118"/>
    <x v="116"/>
    <x v="9"/>
  </r>
  <r>
    <x v="801"/>
    <x v="134"/>
    <x v="159"/>
    <x v="0"/>
    <x v="3"/>
    <x v="2"/>
    <x v="1"/>
    <x v="0"/>
    <x v="0"/>
    <x v="1"/>
    <x v="2"/>
    <x v="2"/>
    <x v="19"/>
    <x v="187"/>
    <x v="184"/>
    <x v="19"/>
  </r>
  <r>
    <x v="802"/>
    <x v="135"/>
    <x v="23"/>
    <x v="0"/>
    <x v="7"/>
    <x v="0"/>
    <x v="1"/>
    <x v="0"/>
    <x v="2"/>
    <x v="1"/>
    <x v="9"/>
    <x v="9"/>
    <x v="20"/>
    <x v="228"/>
    <x v="236"/>
    <x v="20"/>
  </r>
  <r>
    <x v="803"/>
    <x v="136"/>
    <x v="913"/>
    <x v="0"/>
    <x v="10"/>
    <x v="1"/>
    <x v="2"/>
    <x v="0"/>
    <x v="3"/>
    <x v="0"/>
    <x v="6"/>
    <x v="6"/>
    <x v="11"/>
    <x v="133"/>
    <x v="127"/>
    <x v="11"/>
  </r>
  <r>
    <x v="804"/>
    <x v="137"/>
    <x v="924"/>
    <x v="1"/>
    <x v="23"/>
    <x v="3"/>
    <x v="2"/>
    <x v="0"/>
    <x v="0"/>
    <x v="0"/>
    <x v="12"/>
    <x v="12"/>
    <x v="16"/>
    <x v="215"/>
    <x v="224"/>
    <x v="16"/>
  </r>
  <r>
    <x v="805"/>
    <x v="138"/>
    <x v="960"/>
    <x v="1"/>
    <x v="12"/>
    <x v="2"/>
    <x v="1"/>
    <x v="0"/>
    <x v="2"/>
    <x v="1"/>
    <x v="8"/>
    <x v="8"/>
    <x v="13"/>
    <x v="154"/>
    <x v="158"/>
    <x v="13"/>
  </r>
  <r>
    <x v="806"/>
    <x v="139"/>
    <x v="144"/>
    <x v="1"/>
    <x v="5"/>
    <x v="0"/>
    <x v="1"/>
    <x v="0"/>
    <x v="3"/>
    <x v="0"/>
    <x v="13"/>
    <x v="13"/>
    <x v="15"/>
    <x v="217"/>
    <x v="228"/>
    <x v="15"/>
  </r>
  <r>
    <x v="807"/>
    <x v="140"/>
    <x v="656"/>
    <x v="1"/>
    <x v="10"/>
    <x v="1"/>
    <x v="2"/>
    <x v="0"/>
    <x v="0"/>
    <x v="1"/>
    <x v="6"/>
    <x v="6"/>
    <x v="14"/>
    <x v="163"/>
    <x v="163"/>
    <x v="14"/>
  </r>
  <r>
    <x v="808"/>
    <x v="141"/>
    <x v="295"/>
    <x v="1"/>
    <x v="11"/>
    <x v="3"/>
    <x v="2"/>
    <x v="0"/>
    <x v="2"/>
    <x v="0"/>
    <x v="1"/>
    <x v="1"/>
    <x v="18"/>
    <x v="166"/>
    <x v="154"/>
    <x v="18"/>
  </r>
  <r>
    <x v="809"/>
    <x v="142"/>
    <x v="31"/>
    <x v="1"/>
    <x v="13"/>
    <x v="2"/>
    <x v="1"/>
    <x v="0"/>
    <x v="1"/>
    <x v="0"/>
    <x v="5"/>
    <x v="5"/>
    <x v="22"/>
    <x v="242"/>
    <x v="246"/>
    <x v="22"/>
  </r>
  <r>
    <x v="810"/>
    <x v="143"/>
    <x v="199"/>
    <x v="1"/>
    <x v="14"/>
    <x v="0"/>
    <x v="1"/>
    <x v="0"/>
    <x v="3"/>
    <x v="0"/>
    <x v="7"/>
    <x v="7"/>
    <x v="17"/>
    <x v="196"/>
    <x v="200"/>
    <x v="17"/>
  </r>
  <r>
    <x v="811"/>
    <x v="144"/>
    <x v="227"/>
    <x v="1"/>
    <x v="16"/>
    <x v="1"/>
    <x v="2"/>
    <x v="0"/>
    <x v="0"/>
    <x v="1"/>
    <x v="10"/>
    <x v="10"/>
    <x v="21"/>
    <x v="248"/>
    <x v="258"/>
    <x v="21"/>
  </r>
  <r>
    <x v="812"/>
    <x v="145"/>
    <x v="179"/>
    <x v="1"/>
    <x v="17"/>
    <x v="3"/>
    <x v="2"/>
    <x v="0"/>
    <x v="2"/>
    <x v="1"/>
    <x v="4"/>
    <x v="4"/>
    <x v="12"/>
    <x v="139"/>
    <x v="136"/>
    <x v="12"/>
  </r>
  <r>
    <x v="813"/>
    <x v="146"/>
    <x v="638"/>
    <x v="0"/>
    <x v="18"/>
    <x v="2"/>
    <x v="1"/>
    <x v="0"/>
    <x v="3"/>
    <x v="0"/>
    <x v="8"/>
    <x v="8"/>
    <x v="16"/>
    <x v="195"/>
    <x v="198"/>
    <x v="16"/>
  </r>
  <r>
    <x v="814"/>
    <x v="147"/>
    <x v="32"/>
    <x v="0"/>
    <x v="19"/>
    <x v="0"/>
    <x v="1"/>
    <x v="0"/>
    <x v="0"/>
    <x v="0"/>
    <x v="10"/>
    <x v="10"/>
    <x v="10"/>
    <x v="120"/>
    <x v="118"/>
    <x v="10"/>
  </r>
  <r>
    <x v="815"/>
    <x v="148"/>
    <x v="540"/>
    <x v="1"/>
    <x v="20"/>
    <x v="1"/>
    <x v="2"/>
    <x v="0"/>
    <x v="2"/>
    <x v="1"/>
    <x v="4"/>
    <x v="4"/>
    <x v="24"/>
    <x v="247"/>
    <x v="251"/>
    <x v="24"/>
  </r>
  <r>
    <x v="816"/>
    <x v="149"/>
    <x v="459"/>
    <x v="0"/>
    <x v="21"/>
    <x v="3"/>
    <x v="2"/>
    <x v="0"/>
    <x v="3"/>
    <x v="0"/>
    <x v="3"/>
    <x v="3"/>
    <x v="25"/>
    <x v="278"/>
    <x v="285"/>
    <x v="25"/>
  </r>
  <r>
    <x v="817"/>
    <x v="150"/>
    <x v="214"/>
    <x v="0"/>
    <x v="22"/>
    <x v="2"/>
    <x v="1"/>
    <x v="0"/>
    <x v="0"/>
    <x v="1"/>
    <x v="7"/>
    <x v="7"/>
    <x v="23"/>
    <x v="255"/>
    <x v="262"/>
    <x v="23"/>
  </r>
  <r>
    <x v="818"/>
    <x v="151"/>
    <x v="55"/>
    <x v="0"/>
    <x v="23"/>
    <x v="0"/>
    <x v="1"/>
    <x v="0"/>
    <x v="2"/>
    <x v="0"/>
    <x v="7"/>
    <x v="7"/>
    <x v="5"/>
    <x v="75"/>
    <x v="73"/>
    <x v="5"/>
  </r>
  <r>
    <x v="819"/>
    <x v="152"/>
    <x v="249"/>
    <x v="0"/>
    <x v="32"/>
    <x v="1"/>
    <x v="2"/>
    <x v="0"/>
    <x v="1"/>
    <x v="0"/>
    <x v="10"/>
    <x v="10"/>
    <x v="8"/>
    <x v="109"/>
    <x v="107"/>
    <x v="8"/>
  </r>
  <r>
    <x v="820"/>
    <x v="153"/>
    <x v="494"/>
    <x v="0"/>
    <x v="34"/>
    <x v="3"/>
    <x v="2"/>
    <x v="0"/>
    <x v="3"/>
    <x v="0"/>
    <x v="4"/>
    <x v="4"/>
    <x v="7"/>
    <x v="76"/>
    <x v="70"/>
    <x v="7"/>
  </r>
  <r>
    <x v="821"/>
    <x v="154"/>
    <x v="530"/>
    <x v="1"/>
    <x v="33"/>
    <x v="2"/>
    <x v="1"/>
    <x v="0"/>
    <x v="0"/>
    <x v="1"/>
    <x v="5"/>
    <x v="5"/>
    <x v="6"/>
    <x v="73"/>
    <x v="69"/>
    <x v="6"/>
  </r>
  <r>
    <x v="822"/>
    <x v="155"/>
    <x v="524"/>
    <x v="0"/>
    <x v="35"/>
    <x v="0"/>
    <x v="1"/>
    <x v="0"/>
    <x v="2"/>
    <x v="1"/>
    <x v="7"/>
    <x v="7"/>
    <x v="3"/>
    <x v="32"/>
    <x v="34"/>
    <x v="3"/>
  </r>
  <r>
    <x v="823"/>
    <x v="156"/>
    <x v="58"/>
    <x v="1"/>
    <x v="36"/>
    <x v="1"/>
    <x v="2"/>
    <x v="0"/>
    <x v="3"/>
    <x v="0"/>
    <x v="6"/>
    <x v="6"/>
    <x v="4"/>
    <x v="60"/>
    <x v="59"/>
    <x v="4"/>
  </r>
  <r>
    <x v="824"/>
    <x v="157"/>
    <x v="979"/>
    <x v="0"/>
    <x v="25"/>
    <x v="3"/>
    <x v="2"/>
    <x v="0"/>
    <x v="0"/>
    <x v="0"/>
    <x v="12"/>
    <x v="12"/>
    <x v="0"/>
    <x v="26"/>
    <x v="30"/>
    <x v="0"/>
  </r>
  <r>
    <x v="825"/>
    <x v="158"/>
    <x v="855"/>
    <x v="1"/>
    <x v="26"/>
    <x v="2"/>
    <x v="1"/>
    <x v="0"/>
    <x v="2"/>
    <x v="1"/>
    <x v="8"/>
    <x v="8"/>
    <x v="1"/>
    <x v="23"/>
    <x v="23"/>
    <x v="1"/>
  </r>
  <r>
    <x v="826"/>
    <x v="159"/>
    <x v="46"/>
    <x v="0"/>
    <x v="27"/>
    <x v="0"/>
    <x v="1"/>
    <x v="0"/>
    <x v="3"/>
    <x v="0"/>
    <x v="2"/>
    <x v="2"/>
    <x v="2"/>
    <x v="11"/>
    <x v="10"/>
    <x v="2"/>
  </r>
  <r>
    <x v="827"/>
    <x v="160"/>
    <x v="229"/>
    <x v="1"/>
    <x v="17"/>
    <x v="1"/>
    <x v="2"/>
    <x v="0"/>
    <x v="0"/>
    <x v="1"/>
    <x v="0"/>
    <x v="0"/>
    <x v="5"/>
    <x v="37"/>
    <x v="22"/>
    <x v="5"/>
  </r>
  <r>
    <x v="828"/>
    <x v="161"/>
    <x v="478"/>
    <x v="1"/>
    <x v="18"/>
    <x v="3"/>
    <x v="2"/>
    <x v="0"/>
    <x v="2"/>
    <x v="0"/>
    <x v="9"/>
    <x v="9"/>
    <x v="8"/>
    <x v="107"/>
    <x v="102"/>
    <x v="8"/>
  </r>
  <r>
    <x v="829"/>
    <x v="162"/>
    <x v="356"/>
    <x v="1"/>
    <x v="19"/>
    <x v="2"/>
    <x v="1"/>
    <x v="0"/>
    <x v="1"/>
    <x v="0"/>
    <x v="3"/>
    <x v="3"/>
    <x v="7"/>
    <x v="67"/>
    <x v="61"/>
    <x v="7"/>
  </r>
  <r>
    <x v="830"/>
    <x v="163"/>
    <x v="208"/>
    <x v="0"/>
    <x v="20"/>
    <x v="0"/>
    <x v="1"/>
    <x v="0"/>
    <x v="3"/>
    <x v="0"/>
    <x v="10"/>
    <x v="10"/>
    <x v="6"/>
    <x v="98"/>
    <x v="97"/>
    <x v="6"/>
  </r>
  <r>
    <x v="831"/>
    <x v="164"/>
    <x v="306"/>
    <x v="0"/>
    <x v="21"/>
    <x v="1"/>
    <x v="2"/>
    <x v="0"/>
    <x v="0"/>
    <x v="1"/>
    <x v="4"/>
    <x v="4"/>
    <x v="3"/>
    <x v="26"/>
    <x v="25"/>
    <x v="3"/>
  </r>
  <r>
    <x v="832"/>
    <x v="165"/>
    <x v="96"/>
    <x v="1"/>
    <x v="38"/>
    <x v="3"/>
    <x v="2"/>
    <x v="0"/>
    <x v="2"/>
    <x v="1"/>
    <x v="3"/>
    <x v="3"/>
    <x v="9"/>
    <x v="80"/>
    <x v="71"/>
    <x v="9"/>
  </r>
  <r>
    <x v="833"/>
    <x v="166"/>
    <x v="718"/>
    <x v="0"/>
    <x v="39"/>
    <x v="2"/>
    <x v="1"/>
    <x v="0"/>
    <x v="3"/>
    <x v="0"/>
    <x v="7"/>
    <x v="7"/>
    <x v="19"/>
    <x v="207"/>
    <x v="212"/>
    <x v="19"/>
  </r>
  <r>
    <x v="834"/>
    <x v="167"/>
    <x v="191"/>
    <x v="0"/>
    <x v="23"/>
    <x v="0"/>
    <x v="1"/>
    <x v="0"/>
    <x v="0"/>
    <x v="0"/>
    <x v="7"/>
    <x v="7"/>
    <x v="20"/>
    <x v="224"/>
    <x v="227"/>
    <x v="20"/>
  </r>
  <r>
    <x v="835"/>
    <x v="168"/>
    <x v="883"/>
    <x v="0"/>
    <x v="12"/>
    <x v="1"/>
    <x v="2"/>
    <x v="0"/>
    <x v="2"/>
    <x v="1"/>
    <x v="10"/>
    <x v="10"/>
    <x v="11"/>
    <x v="141"/>
    <x v="143"/>
    <x v="11"/>
  </r>
  <r>
    <x v="836"/>
    <x v="169"/>
    <x v="668"/>
    <x v="0"/>
    <x v="23"/>
    <x v="3"/>
    <x v="2"/>
    <x v="0"/>
    <x v="3"/>
    <x v="0"/>
    <x v="4"/>
    <x v="4"/>
    <x v="16"/>
    <x v="183"/>
    <x v="184"/>
    <x v="16"/>
  </r>
  <r>
    <x v="837"/>
    <x v="170"/>
    <x v="1013"/>
    <x v="1"/>
    <x v="12"/>
    <x v="2"/>
    <x v="1"/>
    <x v="0"/>
    <x v="0"/>
    <x v="1"/>
    <x v="5"/>
    <x v="5"/>
    <x v="13"/>
    <x v="149"/>
    <x v="147"/>
    <x v="13"/>
  </r>
  <r>
    <x v="838"/>
    <x v="171"/>
    <x v="353"/>
    <x v="1"/>
    <x v="5"/>
    <x v="0"/>
    <x v="1"/>
    <x v="0"/>
    <x v="2"/>
    <x v="0"/>
    <x v="7"/>
    <x v="7"/>
    <x v="15"/>
    <x v="173"/>
    <x v="176"/>
    <x v="15"/>
  </r>
  <r>
    <x v="839"/>
    <x v="172"/>
    <x v="97"/>
    <x v="1"/>
    <x v="15"/>
    <x v="1"/>
    <x v="2"/>
    <x v="0"/>
    <x v="1"/>
    <x v="0"/>
    <x v="6"/>
    <x v="6"/>
    <x v="14"/>
    <x v="163"/>
    <x v="163"/>
    <x v="14"/>
  </r>
  <r>
    <x v="840"/>
    <x v="173"/>
    <x v="862"/>
    <x v="0"/>
    <x v="2"/>
    <x v="3"/>
    <x v="2"/>
    <x v="0"/>
    <x v="3"/>
    <x v="0"/>
    <x v="12"/>
    <x v="12"/>
    <x v="18"/>
    <x v="223"/>
    <x v="231"/>
    <x v="18"/>
  </r>
  <r>
    <x v="841"/>
    <x v="174"/>
    <x v="355"/>
    <x v="1"/>
    <x v="0"/>
    <x v="2"/>
    <x v="1"/>
    <x v="0"/>
    <x v="0"/>
    <x v="1"/>
    <x v="8"/>
    <x v="8"/>
    <x v="22"/>
    <x v="249"/>
    <x v="256"/>
    <x v="22"/>
  </r>
  <r>
    <x v="842"/>
    <x v="175"/>
    <x v="166"/>
    <x v="0"/>
    <x v="1"/>
    <x v="0"/>
    <x v="1"/>
    <x v="0"/>
    <x v="2"/>
    <x v="1"/>
    <x v="2"/>
    <x v="2"/>
    <x v="17"/>
    <x v="176"/>
    <x v="173"/>
    <x v="17"/>
  </r>
  <r>
    <x v="843"/>
    <x v="176"/>
    <x v="999"/>
    <x v="1"/>
    <x v="4"/>
    <x v="1"/>
    <x v="2"/>
    <x v="0"/>
    <x v="3"/>
    <x v="0"/>
    <x v="0"/>
    <x v="0"/>
    <x v="21"/>
    <x v="202"/>
    <x v="179"/>
    <x v="21"/>
  </r>
  <r>
    <x v="844"/>
    <x v="177"/>
    <x v="918"/>
    <x v="0"/>
    <x v="3"/>
    <x v="3"/>
    <x v="2"/>
    <x v="0"/>
    <x v="0"/>
    <x v="0"/>
    <x v="9"/>
    <x v="9"/>
    <x v="12"/>
    <x v="150"/>
    <x v="152"/>
    <x v="12"/>
  </r>
  <r>
    <x v="845"/>
    <x v="178"/>
    <x v="899"/>
    <x v="1"/>
    <x v="6"/>
    <x v="2"/>
    <x v="1"/>
    <x v="0"/>
    <x v="2"/>
    <x v="1"/>
    <x v="3"/>
    <x v="3"/>
    <x v="16"/>
    <x v="175"/>
    <x v="174"/>
    <x v="16"/>
  </r>
  <r>
    <x v="846"/>
    <x v="179"/>
    <x v="556"/>
    <x v="1"/>
    <x v="8"/>
    <x v="0"/>
    <x v="1"/>
    <x v="0"/>
    <x v="3"/>
    <x v="0"/>
    <x v="10"/>
    <x v="10"/>
    <x v="10"/>
    <x v="120"/>
    <x v="118"/>
    <x v="10"/>
  </r>
  <r>
    <x v="847"/>
    <x v="180"/>
    <x v="201"/>
    <x v="1"/>
    <x v="9"/>
    <x v="1"/>
    <x v="2"/>
    <x v="0"/>
    <x v="0"/>
    <x v="1"/>
    <x v="14"/>
    <x v="14"/>
    <x v="24"/>
    <x v="277"/>
    <x v="287"/>
    <x v="24"/>
  </r>
  <r>
    <x v="848"/>
    <x v="181"/>
    <x v="237"/>
    <x v="0"/>
    <x v="7"/>
    <x v="3"/>
    <x v="2"/>
    <x v="0"/>
    <x v="2"/>
    <x v="0"/>
    <x v="7"/>
    <x v="7"/>
    <x v="25"/>
    <x v="281"/>
    <x v="290"/>
    <x v="25"/>
  </r>
  <r>
    <x v="849"/>
    <x v="182"/>
    <x v="57"/>
    <x v="0"/>
    <x v="4"/>
    <x v="3"/>
    <x v="2"/>
    <x v="0"/>
    <x v="1"/>
    <x v="0"/>
    <x v="4"/>
    <x v="4"/>
    <x v="23"/>
    <x v="245"/>
    <x v="248"/>
    <x v="23"/>
  </r>
  <r>
    <x v="850"/>
    <x v="183"/>
    <x v="110"/>
    <x v="0"/>
    <x v="3"/>
    <x v="2"/>
    <x v="1"/>
    <x v="0"/>
    <x v="3"/>
    <x v="0"/>
    <x v="9"/>
    <x v="9"/>
    <x v="5"/>
    <x v="86"/>
    <x v="86"/>
    <x v="5"/>
  </r>
  <r>
    <x v="851"/>
    <x v="184"/>
    <x v="109"/>
    <x v="1"/>
    <x v="7"/>
    <x v="3"/>
    <x v="2"/>
    <x v="0"/>
    <x v="0"/>
    <x v="1"/>
    <x v="11"/>
    <x v="11"/>
    <x v="8"/>
    <x v="115"/>
    <x v="112"/>
    <x v="8"/>
  </r>
  <r>
    <x v="852"/>
    <x v="185"/>
    <x v="673"/>
    <x v="0"/>
    <x v="10"/>
    <x v="2"/>
    <x v="1"/>
    <x v="0"/>
    <x v="2"/>
    <x v="1"/>
    <x v="2"/>
    <x v="2"/>
    <x v="7"/>
    <x v="62"/>
    <x v="56"/>
    <x v="7"/>
  </r>
  <r>
    <x v="853"/>
    <x v="186"/>
    <x v="957"/>
    <x v="1"/>
    <x v="23"/>
    <x v="3"/>
    <x v="2"/>
    <x v="0"/>
    <x v="3"/>
    <x v="0"/>
    <x v="9"/>
    <x v="9"/>
    <x v="6"/>
    <x v="93"/>
    <x v="93"/>
    <x v="6"/>
  </r>
  <r>
    <x v="854"/>
    <x v="187"/>
    <x v="698"/>
    <x v="0"/>
    <x v="12"/>
    <x v="2"/>
    <x v="1"/>
    <x v="0"/>
    <x v="0"/>
    <x v="0"/>
    <x v="13"/>
    <x v="13"/>
    <x v="3"/>
    <x v="68"/>
    <x v="74"/>
    <x v="3"/>
  </r>
  <r>
    <x v="855"/>
    <x v="188"/>
    <x v="4"/>
    <x v="1"/>
    <x v="5"/>
    <x v="3"/>
    <x v="2"/>
    <x v="0"/>
    <x v="2"/>
    <x v="1"/>
    <x v="2"/>
    <x v="2"/>
    <x v="4"/>
    <x v="46"/>
    <x v="44"/>
    <x v="4"/>
  </r>
  <r>
    <x v="856"/>
    <x v="189"/>
    <x v="808"/>
    <x v="1"/>
    <x v="10"/>
    <x v="2"/>
    <x v="1"/>
    <x v="0"/>
    <x v="3"/>
    <x v="0"/>
    <x v="0"/>
    <x v="0"/>
    <x v="0"/>
    <x v="0"/>
    <x v="0"/>
    <x v="0"/>
  </r>
  <r>
    <x v="857"/>
    <x v="190"/>
    <x v="397"/>
    <x v="0"/>
    <x v="11"/>
    <x v="3"/>
    <x v="2"/>
    <x v="0"/>
    <x v="0"/>
    <x v="1"/>
    <x v="6"/>
    <x v="6"/>
    <x v="1"/>
    <x v="20"/>
    <x v="21"/>
    <x v="1"/>
  </r>
  <r>
    <x v="858"/>
    <x v="191"/>
    <x v="197"/>
    <x v="1"/>
    <x v="13"/>
    <x v="2"/>
    <x v="1"/>
    <x v="0"/>
    <x v="2"/>
    <x v="0"/>
    <x v="1"/>
    <x v="1"/>
    <x v="2"/>
    <x v="5"/>
    <x v="4"/>
    <x v="2"/>
  </r>
  <r>
    <x v="859"/>
    <x v="192"/>
    <x v="1005"/>
    <x v="1"/>
    <x v="14"/>
    <x v="3"/>
    <x v="2"/>
    <x v="0"/>
    <x v="1"/>
    <x v="0"/>
    <x v="3"/>
    <x v="3"/>
    <x v="5"/>
    <x v="56"/>
    <x v="54"/>
    <x v="5"/>
  </r>
  <r>
    <x v="860"/>
    <x v="193"/>
    <x v="572"/>
    <x v="1"/>
    <x v="16"/>
    <x v="2"/>
    <x v="1"/>
    <x v="0"/>
    <x v="3"/>
    <x v="0"/>
    <x v="5"/>
    <x v="5"/>
    <x v="8"/>
    <x v="91"/>
    <x v="85"/>
    <x v="8"/>
  </r>
  <r>
    <x v="861"/>
    <x v="194"/>
    <x v="811"/>
    <x v="1"/>
    <x v="17"/>
    <x v="3"/>
    <x v="2"/>
    <x v="0"/>
    <x v="0"/>
    <x v="1"/>
    <x v="10"/>
    <x v="10"/>
    <x v="7"/>
    <x v="104"/>
    <x v="101"/>
    <x v="7"/>
  </r>
  <r>
    <x v="862"/>
    <x v="195"/>
    <x v="640"/>
    <x v="0"/>
    <x v="18"/>
    <x v="2"/>
    <x v="1"/>
    <x v="0"/>
    <x v="2"/>
    <x v="1"/>
    <x v="7"/>
    <x v="7"/>
    <x v="6"/>
    <x v="82"/>
    <x v="82"/>
    <x v="6"/>
  </r>
  <r>
    <x v="863"/>
    <x v="196"/>
    <x v="731"/>
    <x v="1"/>
    <x v="19"/>
    <x v="2"/>
    <x v="1"/>
    <x v="0"/>
    <x v="3"/>
    <x v="0"/>
    <x v="10"/>
    <x v="10"/>
    <x v="3"/>
    <x v="37"/>
    <x v="42"/>
    <x v="3"/>
  </r>
  <r>
    <x v="864"/>
    <x v="197"/>
    <x v="838"/>
    <x v="0"/>
    <x v="20"/>
    <x v="3"/>
    <x v="2"/>
    <x v="0"/>
    <x v="0"/>
    <x v="0"/>
    <x v="4"/>
    <x v="4"/>
    <x v="9"/>
    <x v="92"/>
    <x v="86"/>
    <x v="9"/>
  </r>
  <r>
    <x v="865"/>
    <x v="198"/>
    <x v="745"/>
    <x v="0"/>
    <x v="21"/>
    <x v="2"/>
    <x v="1"/>
    <x v="0"/>
    <x v="2"/>
    <x v="1"/>
    <x v="8"/>
    <x v="8"/>
    <x v="19"/>
    <x v="210"/>
    <x v="213"/>
    <x v="19"/>
  </r>
  <r>
    <x v="866"/>
    <x v="199"/>
    <x v="837"/>
    <x v="0"/>
    <x v="22"/>
    <x v="2"/>
    <x v="1"/>
    <x v="0"/>
    <x v="3"/>
    <x v="0"/>
    <x v="14"/>
    <x v="14"/>
    <x v="20"/>
    <x v="270"/>
    <x v="281"/>
    <x v="20"/>
  </r>
  <r>
    <x v="867"/>
    <x v="200"/>
    <x v="385"/>
    <x v="1"/>
    <x v="23"/>
    <x v="2"/>
    <x v="1"/>
    <x v="0"/>
    <x v="0"/>
    <x v="1"/>
    <x v="7"/>
    <x v="7"/>
    <x v="11"/>
    <x v="134"/>
    <x v="130"/>
    <x v="11"/>
  </r>
  <r>
    <x v="868"/>
    <x v="201"/>
    <x v="538"/>
    <x v="1"/>
    <x v="23"/>
    <x v="0"/>
    <x v="1"/>
    <x v="0"/>
    <x v="2"/>
    <x v="0"/>
    <x v="8"/>
    <x v="8"/>
    <x v="16"/>
    <x v="195"/>
    <x v="198"/>
    <x v="16"/>
  </r>
  <r>
    <x v="869"/>
    <x v="202"/>
    <x v="522"/>
    <x v="0"/>
    <x v="12"/>
    <x v="0"/>
    <x v="1"/>
    <x v="0"/>
    <x v="1"/>
    <x v="0"/>
    <x v="10"/>
    <x v="10"/>
    <x v="13"/>
    <x v="161"/>
    <x v="165"/>
    <x v="13"/>
  </r>
  <r>
    <x v="870"/>
    <x v="203"/>
    <x v="685"/>
    <x v="0"/>
    <x v="5"/>
    <x v="1"/>
    <x v="2"/>
    <x v="0"/>
    <x v="3"/>
    <x v="0"/>
    <x v="4"/>
    <x v="4"/>
    <x v="15"/>
    <x v="168"/>
    <x v="167"/>
    <x v="15"/>
  </r>
  <r>
    <x v="871"/>
    <x v="204"/>
    <x v="85"/>
    <x v="0"/>
    <x v="15"/>
    <x v="3"/>
    <x v="2"/>
    <x v="0"/>
    <x v="0"/>
    <x v="1"/>
    <x v="4"/>
    <x v="4"/>
    <x v="14"/>
    <x v="157"/>
    <x v="159"/>
    <x v="14"/>
  </r>
  <r>
    <x v="872"/>
    <x v="205"/>
    <x v="616"/>
    <x v="1"/>
    <x v="2"/>
    <x v="2"/>
    <x v="1"/>
    <x v="0"/>
    <x v="2"/>
    <x v="1"/>
    <x v="9"/>
    <x v="9"/>
    <x v="18"/>
    <x v="206"/>
    <x v="211"/>
    <x v="18"/>
  </r>
  <r>
    <x v="873"/>
    <x v="206"/>
    <x v="793"/>
    <x v="0"/>
    <x v="0"/>
    <x v="0"/>
    <x v="1"/>
    <x v="0"/>
    <x v="3"/>
    <x v="0"/>
    <x v="3"/>
    <x v="3"/>
    <x v="22"/>
    <x v="230"/>
    <x v="233"/>
    <x v="22"/>
  </r>
  <r>
    <x v="874"/>
    <x v="207"/>
    <x v="236"/>
    <x v="1"/>
    <x v="1"/>
    <x v="0"/>
    <x v="1"/>
    <x v="0"/>
    <x v="0"/>
    <x v="0"/>
    <x v="7"/>
    <x v="7"/>
    <x v="17"/>
    <x v="196"/>
    <x v="200"/>
    <x v="17"/>
  </r>
  <r>
    <x v="875"/>
    <x v="208"/>
    <x v="672"/>
    <x v="0"/>
    <x v="4"/>
    <x v="1"/>
    <x v="2"/>
    <x v="0"/>
    <x v="2"/>
    <x v="1"/>
    <x v="7"/>
    <x v="7"/>
    <x v="21"/>
    <x v="236"/>
    <x v="245"/>
    <x v="21"/>
  </r>
  <r>
    <x v="876"/>
    <x v="209"/>
    <x v="871"/>
    <x v="0"/>
    <x v="3"/>
    <x v="3"/>
    <x v="2"/>
    <x v="0"/>
    <x v="3"/>
    <x v="0"/>
    <x v="11"/>
    <x v="11"/>
    <x v="12"/>
    <x v="156"/>
    <x v="162"/>
    <x v="12"/>
  </r>
  <r>
    <x v="877"/>
    <x v="210"/>
    <x v="140"/>
    <x v="1"/>
    <x v="6"/>
    <x v="2"/>
    <x v="1"/>
    <x v="0"/>
    <x v="0"/>
    <x v="1"/>
    <x v="2"/>
    <x v="2"/>
    <x v="16"/>
    <x v="172"/>
    <x v="169"/>
    <x v="16"/>
  </r>
  <r>
    <x v="878"/>
    <x v="211"/>
    <x v="660"/>
    <x v="1"/>
    <x v="8"/>
    <x v="0"/>
    <x v="1"/>
    <x v="0"/>
    <x v="2"/>
    <x v="0"/>
    <x v="9"/>
    <x v="9"/>
    <x v="10"/>
    <x v="116"/>
    <x v="115"/>
    <x v="10"/>
  </r>
  <r>
    <x v="879"/>
    <x v="212"/>
    <x v="679"/>
    <x v="0"/>
    <x v="3"/>
    <x v="3"/>
    <x v="2"/>
    <x v="0"/>
    <x v="1"/>
    <x v="0"/>
    <x v="6"/>
    <x v="6"/>
    <x v="24"/>
    <x v="256"/>
    <x v="261"/>
    <x v="24"/>
  </r>
  <r>
    <x v="880"/>
    <x v="213"/>
    <x v="782"/>
    <x v="0"/>
    <x v="6"/>
    <x v="2"/>
    <x v="1"/>
    <x v="0"/>
    <x v="3"/>
    <x v="0"/>
    <x v="12"/>
    <x v="12"/>
    <x v="25"/>
    <x v="286"/>
    <x v="295"/>
    <x v="25"/>
  </r>
  <r>
    <x v="881"/>
    <x v="214"/>
    <x v="454"/>
    <x v="0"/>
    <x v="8"/>
    <x v="0"/>
    <x v="1"/>
    <x v="0"/>
    <x v="0"/>
    <x v="1"/>
    <x v="8"/>
    <x v="8"/>
    <x v="23"/>
    <x v="257"/>
    <x v="267"/>
    <x v="23"/>
  </r>
  <r>
    <x v="882"/>
    <x v="215"/>
    <x v="84"/>
    <x v="1"/>
    <x v="3"/>
    <x v="3"/>
    <x v="2"/>
    <x v="0"/>
    <x v="2"/>
    <x v="1"/>
    <x v="13"/>
    <x v="13"/>
    <x v="5"/>
    <x v="125"/>
    <x v="123"/>
    <x v="5"/>
  </r>
  <r>
    <x v="883"/>
    <x v="216"/>
    <x v="880"/>
    <x v="0"/>
    <x v="6"/>
    <x v="2"/>
    <x v="1"/>
    <x v="0"/>
    <x v="3"/>
    <x v="0"/>
    <x v="6"/>
    <x v="6"/>
    <x v="8"/>
    <x v="95"/>
    <x v="89"/>
    <x v="8"/>
  </r>
  <r>
    <x v="884"/>
    <x v="217"/>
    <x v="620"/>
    <x v="0"/>
    <x v="8"/>
    <x v="0"/>
    <x v="1"/>
    <x v="0"/>
    <x v="0"/>
    <x v="0"/>
    <x v="1"/>
    <x v="1"/>
    <x v="7"/>
    <x v="49"/>
    <x v="40"/>
    <x v="7"/>
  </r>
  <r>
    <x v="885"/>
    <x v="218"/>
    <x v="330"/>
    <x v="1"/>
    <x v="3"/>
    <x v="3"/>
    <x v="2"/>
    <x v="0"/>
    <x v="2"/>
    <x v="1"/>
    <x v="5"/>
    <x v="5"/>
    <x v="6"/>
    <x v="73"/>
    <x v="69"/>
    <x v="6"/>
  </r>
  <r>
    <x v="886"/>
    <x v="219"/>
    <x v="484"/>
    <x v="1"/>
    <x v="6"/>
    <x v="2"/>
    <x v="1"/>
    <x v="0"/>
    <x v="3"/>
    <x v="0"/>
    <x v="7"/>
    <x v="7"/>
    <x v="3"/>
    <x v="32"/>
    <x v="34"/>
    <x v="3"/>
  </r>
  <r>
    <x v="887"/>
    <x v="220"/>
    <x v="362"/>
    <x v="1"/>
    <x v="8"/>
    <x v="0"/>
    <x v="1"/>
    <x v="0"/>
    <x v="0"/>
    <x v="1"/>
    <x v="10"/>
    <x v="10"/>
    <x v="4"/>
    <x v="77"/>
    <x v="80"/>
    <x v="4"/>
  </r>
  <r>
    <x v="888"/>
    <x v="221"/>
    <x v="902"/>
    <x v="0"/>
    <x v="3"/>
    <x v="3"/>
    <x v="2"/>
    <x v="0"/>
    <x v="2"/>
    <x v="0"/>
    <x v="4"/>
    <x v="4"/>
    <x v="0"/>
    <x v="6"/>
    <x v="8"/>
    <x v="0"/>
  </r>
  <r>
    <x v="889"/>
    <x v="222"/>
    <x v="778"/>
    <x v="0"/>
    <x v="6"/>
    <x v="2"/>
    <x v="1"/>
    <x v="0"/>
    <x v="1"/>
    <x v="0"/>
    <x v="8"/>
    <x v="8"/>
    <x v="1"/>
    <x v="23"/>
    <x v="23"/>
    <x v="1"/>
  </r>
  <r>
    <x v="890"/>
    <x v="223"/>
    <x v="129"/>
    <x v="0"/>
    <x v="8"/>
    <x v="0"/>
    <x v="1"/>
    <x v="0"/>
    <x v="3"/>
    <x v="0"/>
    <x v="10"/>
    <x v="10"/>
    <x v="2"/>
    <x v="31"/>
    <x v="35"/>
    <x v="2"/>
  </r>
  <r>
    <x v="891"/>
    <x v="224"/>
    <x v="693"/>
    <x v="1"/>
    <x v="3"/>
    <x v="3"/>
    <x v="2"/>
    <x v="0"/>
    <x v="0"/>
    <x v="1"/>
    <x v="4"/>
    <x v="4"/>
    <x v="5"/>
    <x v="64"/>
    <x v="62"/>
    <x v="5"/>
  </r>
  <r>
    <x v="892"/>
    <x v="225"/>
    <x v="602"/>
    <x v="1"/>
    <x v="6"/>
    <x v="2"/>
    <x v="1"/>
    <x v="0"/>
    <x v="2"/>
    <x v="1"/>
    <x v="3"/>
    <x v="3"/>
    <x v="8"/>
    <x v="74"/>
    <x v="67"/>
    <x v="8"/>
  </r>
  <r>
    <x v="893"/>
    <x v="226"/>
    <x v="984"/>
    <x v="0"/>
    <x v="8"/>
    <x v="0"/>
    <x v="1"/>
    <x v="0"/>
    <x v="3"/>
    <x v="0"/>
    <x v="7"/>
    <x v="7"/>
    <x v="7"/>
    <x v="90"/>
    <x v="87"/>
    <x v="7"/>
  </r>
  <r>
    <x v="894"/>
    <x v="227"/>
    <x v="744"/>
    <x v="1"/>
    <x v="3"/>
    <x v="3"/>
    <x v="2"/>
    <x v="0"/>
    <x v="0"/>
    <x v="0"/>
    <x v="7"/>
    <x v="7"/>
    <x v="6"/>
    <x v="82"/>
    <x v="82"/>
    <x v="6"/>
  </r>
  <r>
    <x v="895"/>
    <x v="228"/>
    <x v="521"/>
    <x v="0"/>
    <x v="6"/>
    <x v="2"/>
    <x v="1"/>
    <x v="0"/>
    <x v="2"/>
    <x v="1"/>
    <x v="10"/>
    <x v="10"/>
    <x v="3"/>
    <x v="37"/>
    <x v="42"/>
    <x v="3"/>
  </r>
  <r>
    <x v="896"/>
    <x v="229"/>
    <x v="152"/>
    <x v="1"/>
    <x v="8"/>
    <x v="0"/>
    <x v="1"/>
    <x v="0"/>
    <x v="3"/>
    <x v="0"/>
    <x v="4"/>
    <x v="4"/>
    <x v="9"/>
    <x v="92"/>
    <x v="86"/>
    <x v="9"/>
  </r>
  <r>
    <x v="897"/>
    <x v="230"/>
    <x v="699"/>
    <x v="0"/>
    <x v="3"/>
    <x v="3"/>
    <x v="2"/>
    <x v="0"/>
    <x v="0"/>
    <x v="1"/>
    <x v="5"/>
    <x v="5"/>
    <x v="19"/>
    <x v="202"/>
    <x v="203"/>
    <x v="19"/>
  </r>
  <r>
    <x v="898"/>
    <x v="231"/>
    <x v="192"/>
    <x v="0"/>
    <x v="6"/>
    <x v="2"/>
    <x v="1"/>
    <x v="0"/>
    <x v="2"/>
    <x v="0"/>
    <x v="7"/>
    <x v="7"/>
    <x v="20"/>
    <x v="224"/>
    <x v="227"/>
    <x v="20"/>
  </r>
  <r>
    <x v="899"/>
    <x v="232"/>
    <x v="969"/>
    <x v="1"/>
    <x v="8"/>
    <x v="0"/>
    <x v="1"/>
    <x v="0"/>
    <x v="1"/>
    <x v="0"/>
    <x v="6"/>
    <x v="6"/>
    <x v="11"/>
    <x v="133"/>
    <x v="127"/>
    <x v="11"/>
  </r>
  <r>
    <x v="900"/>
    <x v="233"/>
    <x v="496"/>
    <x v="0"/>
    <x v="3"/>
    <x v="3"/>
    <x v="2"/>
    <x v="0"/>
    <x v="3"/>
    <x v="0"/>
    <x v="12"/>
    <x v="12"/>
    <x v="16"/>
    <x v="215"/>
    <x v="224"/>
    <x v="16"/>
  </r>
  <r>
    <x v="901"/>
    <x v="234"/>
    <x v="339"/>
    <x v="0"/>
    <x v="6"/>
    <x v="2"/>
    <x v="1"/>
    <x v="0"/>
    <x v="0"/>
    <x v="1"/>
    <x v="8"/>
    <x v="8"/>
    <x v="13"/>
    <x v="154"/>
    <x v="158"/>
    <x v="13"/>
  </r>
  <r>
    <x v="902"/>
    <x v="235"/>
    <x v="611"/>
    <x v="0"/>
    <x v="8"/>
    <x v="0"/>
    <x v="1"/>
    <x v="0"/>
    <x v="2"/>
    <x v="1"/>
    <x v="2"/>
    <x v="2"/>
    <x v="15"/>
    <x v="158"/>
    <x v="156"/>
    <x v="15"/>
  </r>
  <r>
    <x v="903"/>
    <x v="236"/>
    <x v="400"/>
    <x v="1"/>
    <x v="3"/>
    <x v="3"/>
    <x v="2"/>
    <x v="0"/>
    <x v="3"/>
    <x v="0"/>
    <x v="0"/>
    <x v="0"/>
    <x v="14"/>
    <x v="134"/>
    <x v="113"/>
    <x v="14"/>
  </r>
  <r>
    <x v="904"/>
    <x v="237"/>
    <x v="445"/>
    <x v="1"/>
    <x v="6"/>
    <x v="2"/>
    <x v="1"/>
    <x v="0"/>
    <x v="0"/>
    <x v="0"/>
    <x v="9"/>
    <x v="9"/>
    <x v="18"/>
    <x v="206"/>
    <x v="211"/>
    <x v="18"/>
  </r>
  <r>
    <x v="905"/>
    <x v="238"/>
    <x v="635"/>
    <x v="0"/>
    <x v="8"/>
    <x v="0"/>
    <x v="1"/>
    <x v="0"/>
    <x v="2"/>
    <x v="1"/>
    <x v="3"/>
    <x v="3"/>
    <x v="22"/>
    <x v="230"/>
    <x v="233"/>
    <x v="22"/>
  </r>
  <r>
    <x v="906"/>
    <x v="239"/>
    <x v="402"/>
    <x v="0"/>
    <x v="3"/>
    <x v="3"/>
    <x v="2"/>
    <x v="0"/>
    <x v="3"/>
    <x v="0"/>
    <x v="10"/>
    <x v="10"/>
    <x v="17"/>
    <x v="208"/>
    <x v="214"/>
    <x v="17"/>
  </r>
  <r>
    <x v="907"/>
    <x v="240"/>
    <x v="765"/>
    <x v="1"/>
    <x v="6"/>
    <x v="2"/>
    <x v="1"/>
    <x v="0"/>
    <x v="0"/>
    <x v="1"/>
    <x v="14"/>
    <x v="14"/>
    <x v="21"/>
    <x v="272"/>
    <x v="282"/>
    <x v="21"/>
  </r>
  <r>
    <x v="908"/>
    <x v="241"/>
    <x v="922"/>
    <x v="0"/>
    <x v="8"/>
    <x v="0"/>
    <x v="1"/>
    <x v="0"/>
    <x v="2"/>
    <x v="0"/>
    <x v="7"/>
    <x v="7"/>
    <x v="12"/>
    <x v="144"/>
    <x v="144"/>
    <x v="12"/>
  </r>
  <r>
    <x v="909"/>
    <x v="242"/>
    <x v="75"/>
    <x v="0"/>
    <x v="3"/>
    <x v="3"/>
    <x v="2"/>
    <x v="0"/>
    <x v="1"/>
    <x v="0"/>
    <x v="4"/>
    <x v="4"/>
    <x v="16"/>
    <x v="183"/>
    <x v="184"/>
    <x v="16"/>
  </r>
  <r>
    <x v="910"/>
    <x v="243"/>
    <x v="485"/>
    <x v="1"/>
    <x v="6"/>
    <x v="2"/>
    <x v="1"/>
    <x v="0"/>
    <x v="3"/>
    <x v="0"/>
    <x v="9"/>
    <x v="9"/>
    <x v="10"/>
    <x v="116"/>
    <x v="115"/>
    <x v="10"/>
  </r>
  <r>
    <x v="911"/>
    <x v="244"/>
    <x v="956"/>
    <x v="1"/>
    <x v="8"/>
    <x v="0"/>
    <x v="1"/>
    <x v="0"/>
    <x v="0"/>
    <x v="1"/>
    <x v="11"/>
    <x v="11"/>
    <x v="24"/>
    <x v="269"/>
    <x v="279"/>
    <x v="24"/>
  </r>
  <r>
    <x v="912"/>
    <x v="245"/>
    <x v="604"/>
    <x v="0"/>
    <x v="3"/>
    <x v="3"/>
    <x v="2"/>
    <x v="0"/>
    <x v="2"/>
    <x v="1"/>
    <x v="2"/>
    <x v="2"/>
    <x v="25"/>
    <x v="276"/>
    <x v="283"/>
    <x v="25"/>
  </r>
  <r>
    <x v="913"/>
    <x v="246"/>
    <x v="251"/>
    <x v="1"/>
    <x v="6"/>
    <x v="2"/>
    <x v="1"/>
    <x v="0"/>
    <x v="3"/>
    <x v="0"/>
    <x v="9"/>
    <x v="9"/>
    <x v="23"/>
    <x v="262"/>
    <x v="271"/>
    <x v="23"/>
  </r>
  <r>
    <x v="914"/>
    <x v="247"/>
    <x v="559"/>
    <x v="0"/>
    <x v="8"/>
    <x v="0"/>
    <x v="1"/>
    <x v="0"/>
    <x v="0"/>
    <x v="0"/>
    <x v="13"/>
    <x v="13"/>
    <x v="5"/>
    <x v="125"/>
    <x v="123"/>
    <x v="5"/>
  </r>
  <r>
    <x v="915"/>
    <x v="248"/>
    <x v="412"/>
    <x v="1"/>
    <x v="3"/>
    <x v="3"/>
    <x v="2"/>
    <x v="0"/>
    <x v="2"/>
    <x v="1"/>
    <x v="2"/>
    <x v="2"/>
    <x v="8"/>
    <x v="69"/>
    <x v="60"/>
    <x v="8"/>
  </r>
  <r>
    <x v="916"/>
    <x v="249"/>
    <x v="361"/>
    <x v="1"/>
    <x v="6"/>
    <x v="2"/>
    <x v="1"/>
    <x v="0"/>
    <x v="3"/>
    <x v="0"/>
    <x v="0"/>
    <x v="0"/>
    <x v="7"/>
    <x v="43"/>
    <x v="29"/>
    <x v="7"/>
  </r>
  <r>
    <x v="917"/>
    <x v="250"/>
    <x v="781"/>
    <x v="0"/>
    <x v="3"/>
    <x v="2"/>
    <x v="1"/>
    <x v="0"/>
    <x v="0"/>
    <x v="1"/>
    <x v="6"/>
    <x v="6"/>
    <x v="6"/>
    <x v="78"/>
    <x v="77"/>
    <x v="6"/>
  </r>
  <r>
    <x v="918"/>
    <x v="251"/>
    <x v="615"/>
    <x v="0"/>
    <x v="7"/>
    <x v="0"/>
    <x v="1"/>
    <x v="0"/>
    <x v="2"/>
    <x v="0"/>
    <x v="1"/>
    <x v="1"/>
    <x v="3"/>
    <x v="9"/>
    <x v="7"/>
    <x v="3"/>
  </r>
  <r>
    <x v="919"/>
    <x v="252"/>
    <x v="150"/>
    <x v="0"/>
    <x v="10"/>
    <x v="0"/>
    <x v="1"/>
    <x v="0"/>
    <x v="1"/>
    <x v="0"/>
    <x v="3"/>
    <x v="3"/>
    <x v="4"/>
    <x v="50"/>
    <x v="48"/>
    <x v="4"/>
  </r>
  <r>
    <x v="920"/>
    <x v="253"/>
    <x v="263"/>
    <x v="0"/>
    <x v="23"/>
    <x v="1"/>
    <x v="2"/>
    <x v="0"/>
    <x v="3"/>
    <x v="0"/>
    <x v="5"/>
    <x v="5"/>
    <x v="0"/>
    <x v="8"/>
    <x v="9"/>
    <x v="0"/>
  </r>
  <r>
    <x v="921"/>
    <x v="254"/>
    <x v="367"/>
    <x v="0"/>
    <x v="12"/>
    <x v="3"/>
    <x v="2"/>
    <x v="0"/>
    <x v="0"/>
    <x v="1"/>
    <x v="10"/>
    <x v="10"/>
    <x v="1"/>
    <x v="29"/>
    <x v="32"/>
    <x v="1"/>
  </r>
  <r>
    <x v="922"/>
    <x v="255"/>
    <x v="158"/>
    <x v="0"/>
    <x v="5"/>
    <x v="2"/>
    <x v="1"/>
    <x v="0"/>
    <x v="2"/>
    <x v="1"/>
    <x v="7"/>
    <x v="7"/>
    <x v="2"/>
    <x v="24"/>
    <x v="24"/>
    <x v="2"/>
  </r>
  <r>
    <x v="923"/>
    <x v="256"/>
    <x v="510"/>
    <x v="1"/>
    <x v="10"/>
    <x v="0"/>
    <x v="1"/>
    <x v="0"/>
    <x v="3"/>
    <x v="0"/>
    <x v="10"/>
    <x v="10"/>
    <x v="5"/>
    <x v="92"/>
    <x v="93"/>
    <x v="5"/>
  </r>
  <r>
    <x v="924"/>
    <x v="257"/>
    <x v="598"/>
    <x v="1"/>
    <x v="11"/>
    <x v="0"/>
    <x v="1"/>
    <x v="0"/>
    <x v="0"/>
    <x v="0"/>
    <x v="4"/>
    <x v="4"/>
    <x v="8"/>
    <x v="84"/>
    <x v="81"/>
    <x v="8"/>
  </r>
  <r>
    <x v="925"/>
    <x v="258"/>
    <x v="870"/>
    <x v="0"/>
    <x v="13"/>
    <x v="1"/>
    <x v="2"/>
    <x v="0"/>
    <x v="2"/>
    <x v="1"/>
    <x v="8"/>
    <x v="8"/>
    <x v="7"/>
    <x v="94"/>
    <x v="91"/>
    <x v="7"/>
  </r>
  <r>
    <x v="926"/>
    <x v="259"/>
    <x v="709"/>
    <x v="0"/>
    <x v="14"/>
    <x v="3"/>
    <x v="2"/>
    <x v="0"/>
    <x v="3"/>
    <x v="0"/>
    <x v="14"/>
    <x v="14"/>
    <x v="6"/>
    <x v="136"/>
    <x v="140"/>
    <x v="6"/>
  </r>
  <r>
    <x v="927"/>
    <x v="260"/>
    <x v="155"/>
    <x v="0"/>
    <x v="16"/>
    <x v="2"/>
    <x v="1"/>
    <x v="0"/>
    <x v="0"/>
    <x v="1"/>
    <x v="7"/>
    <x v="7"/>
    <x v="3"/>
    <x v="32"/>
    <x v="34"/>
    <x v="3"/>
  </r>
  <r>
    <x v="928"/>
    <x v="261"/>
    <x v="358"/>
    <x v="1"/>
    <x v="17"/>
    <x v="0"/>
    <x v="1"/>
    <x v="0"/>
    <x v="2"/>
    <x v="0"/>
    <x v="8"/>
    <x v="8"/>
    <x v="9"/>
    <x v="106"/>
    <x v="100"/>
    <x v="9"/>
  </r>
  <r>
    <x v="929"/>
    <x v="262"/>
    <x v="252"/>
    <x v="1"/>
    <x v="18"/>
    <x v="0"/>
    <x v="1"/>
    <x v="0"/>
    <x v="1"/>
    <x v="0"/>
    <x v="10"/>
    <x v="10"/>
    <x v="19"/>
    <x v="215"/>
    <x v="223"/>
    <x v="19"/>
  </r>
  <r>
    <x v="930"/>
    <x v="263"/>
    <x v="626"/>
    <x v="0"/>
    <x v="19"/>
    <x v="1"/>
    <x v="2"/>
    <x v="0"/>
    <x v="3"/>
    <x v="0"/>
    <x v="4"/>
    <x v="4"/>
    <x v="20"/>
    <x v="215"/>
    <x v="218"/>
    <x v="20"/>
  </r>
  <r>
    <x v="931"/>
    <x v="264"/>
    <x v="346"/>
    <x v="1"/>
    <x v="20"/>
    <x v="3"/>
    <x v="2"/>
    <x v="0"/>
    <x v="0"/>
    <x v="1"/>
    <x v="4"/>
    <x v="4"/>
    <x v="11"/>
    <x v="128"/>
    <x v="122"/>
    <x v="11"/>
  </r>
  <r>
    <x v="932"/>
    <x v="265"/>
    <x v="935"/>
    <x v="1"/>
    <x v="21"/>
    <x v="2"/>
    <x v="1"/>
    <x v="0"/>
    <x v="2"/>
    <x v="1"/>
    <x v="9"/>
    <x v="9"/>
    <x v="16"/>
    <x v="198"/>
    <x v="203"/>
    <x v="16"/>
  </r>
  <r>
    <x v="933"/>
    <x v="266"/>
    <x v="761"/>
    <x v="1"/>
    <x v="22"/>
    <x v="0"/>
    <x v="1"/>
    <x v="0"/>
    <x v="3"/>
    <x v="0"/>
    <x v="3"/>
    <x v="3"/>
    <x v="13"/>
    <x v="141"/>
    <x v="137"/>
    <x v="13"/>
  </r>
  <r>
    <x v="934"/>
    <x v="267"/>
    <x v="702"/>
    <x v="0"/>
    <x v="23"/>
    <x v="0"/>
    <x v="1"/>
    <x v="0"/>
    <x v="0"/>
    <x v="0"/>
    <x v="7"/>
    <x v="7"/>
    <x v="15"/>
    <x v="173"/>
    <x v="176"/>
    <x v="15"/>
  </r>
  <r>
    <x v="935"/>
    <x v="268"/>
    <x v="414"/>
    <x v="1"/>
    <x v="32"/>
    <x v="1"/>
    <x v="2"/>
    <x v="0"/>
    <x v="2"/>
    <x v="1"/>
    <x v="7"/>
    <x v="7"/>
    <x v="14"/>
    <x v="164"/>
    <x v="166"/>
    <x v="14"/>
  </r>
  <r>
    <x v="936"/>
    <x v="269"/>
    <x v="857"/>
    <x v="0"/>
    <x v="34"/>
    <x v="3"/>
    <x v="2"/>
    <x v="0"/>
    <x v="3"/>
    <x v="0"/>
    <x v="11"/>
    <x v="11"/>
    <x v="18"/>
    <x v="214"/>
    <x v="221"/>
    <x v="18"/>
  </r>
  <r>
    <x v="937"/>
    <x v="270"/>
    <x v="360"/>
    <x v="1"/>
    <x v="33"/>
    <x v="2"/>
    <x v="1"/>
    <x v="0"/>
    <x v="0"/>
    <x v="1"/>
    <x v="2"/>
    <x v="2"/>
    <x v="22"/>
    <x v="228"/>
    <x v="227"/>
    <x v="22"/>
  </r>
  <r>
    <x v="938"/>
    <x v="271"/>
    <x v="1000"/>
    <x v="0"/>
    <x v="35"/>
    <x v="0"/>
    <x v="1"/>
    <x v="0"/>
    <x v="2"/>
    <x v="0"/>
    <x v="9"/>
    <x v="9"/>
    <x v="17"/>
    <x v="204"/>
    <x v="209"/>
    <x v="17"/>
  </r>
  <r>
    <x v="939"/>
    <x v="272"/>
    <x v="520"/>
    <x v="0"/>
    <x v="36"/>
    <x v="0"/>
    <x v="1"/>
    <x v="0"/>
    <x v="1"/>
    <x v="0"/>
    <x v="6"/>
    <x v="6"/>
    <x v="21"/>
    <x v="233"/>
    <x v="242"/>
    <x v="21"/>
  </r>
  <r>
    <x v="940"/>
    <x v="273"/>
    <x v="331"/>
    <x v="1"/>
    <x v="25"/>
    <x v="1"/>
    <x v="2"/>
    <x v="0"/>
    <x v="3"/>
    <x v="0"/>
    <x v="12"/>
    <x v="12"/>
    <x v="12"/>
    <x v="164"/>
    <x v="170"/>
    <x v="12"/>
  </r>
  <r>
    <x v="941"/>
    <x v="274"/>
    <x v="181"/>
    <x v="0"/>
    <x v="26"/>
    <x v="3"/>
    <x v="2"/>
    <x v="0"/>
    <x v="0"/>
    <x v="1"/>
    <x v="8"/>
    <x v="8"/>
    <x v="16"/>
    <x v="195"/>
    <x v="198"/>
    <x v="16"/>
  </r>
  <r>
    <x v="942"/>
    <x v="275"/>
    <x v="804"/>
    <x v="0"/>
    <x v="27"/>
    <x v="2"/>
    <x v="1"/>
    <x v="0"/>
    <x v="2"/>
    <x v="1"/>
    <x v="13"/>
    <x v="13"/>
    <x v="10"/>
    <x v="143"/>
    <x v="148"/>
    <x v="10"/>
  </r>
  <r>
    <x v="943"/>
    <x v="276"/>
    <x v="705"/>
    <x v="0"/>
    <x v="23"/>
    <x v="0"/>
    <x v="1"/>
    <x v="0"/>
    <x v="3"/>
    <x v="0"/>
    <x v="6"/>
    <x v="6"/>
    <x v="24"/>
    <x v="256"/>
    <x v="261"/>
    <x v="24"/>
  </r>
  <r>
    <x v="944"/>
    <x v="277"/>
    <x v="154"/>
    <x v="0"/>
    <x v="18"/>
    <x v="0"/>
    <x v="1"/>
    <x v="0"/>
    <x v="0"/>
    <x v="0"/>
    <x v="1"/>
    <x v="1"/>
    <x v="25"/>
    <x v="273"/>
    <x v="280"/>
    <x v="25"/>
  </r>
  <r>
    <x v="945"/>
    <x v="278"/>
    <x v="963"/>
    <x v="1"/>
    <x v="19"/>
    <x v="1"/>
    <x v="2"/>
    <x v="0"/>
    <x v="2"/>
    <x v="1"/>
    <x v="5"/>
    <x v="5"/>
    <x v="23"/>
    <x v="248"/>
    <x v="254"/>
    <x v="23"/>
  </r>
  <r>
    <x v="946"/>
    <x v="279"/>
    <x v="641"/>
    <x v="0"/>
    <x v="20"/>
    <x v="3"/>
    <x v="2"/>
    <x v="0"/>
    <x v="3"/>
    <x v="0"/>
    <x v="7"/>
    <x v="7"/>
    <x v="5"/>
    <x v="75"/>
    <x v="73"/>
    <x v="5"/>
  </r>
  <r>
    <x v="947"/>
    <x v="280"/>
    <x v="898"/>
    <x v="1"/>
    <x v="21"/>
    <x v="2"/>
    <x v="1"/>
    <x v="0"/>
    <x v="0"/>
    <x v="1"/>
    <x v="10"/>
    <x v="10"/>
    <x v="8"/>
    <x v="109"/>
    <x v="107"/>
    <x v="8"/>
  </r>
  <r>
    <x v="948"/>
    <x v="281"/>
    <x v="548"/>
    <x v="0"/>
    <x v="38"/>
    <x v="0"/>
    <x v="1"/>
    <x v="0"/>
    <x v="2"/>
    <x v="0"/>
    <x v="4"/>
    <x v="4"/>
    <x v="7"/>
    <x v="76"/>
    <x v="70"/>
    <x v="7"/>
  </r>
  <r>
    <x v="949"/>
    <x v="282"/>
    <x v="706"/>
    <x v="1"/>
    <x v="39"/>
    <x v="0"/>
    <x v="1"/>
    <x v="0"/>
    <x v="1"/>
    <x v="0"/>
    <x v="8"/>
    <x v="8"/>
    <x v="6"/>
    <x v="88"/>
    <x v="84"/>
    <x v="6"/>
  </r>
  <r>
    <x v="950"/>
    <x v="283"/>
    <x v="702"/>
    <x v="0"/>
    <x v="23"/>
    <x v="0"/>
    <x v="1"/>
    <x v="0"/>
    <x v="3"/>
    <x v="0"/>
    <x v="10"/>
    <x v="10"/>
    <x v="3"/>
    <x v="37"/>
    <x v="42"/>
    <x v="3"/>
  </r>
  <r>
    <x v="951"/>
    <x v="284"/>
    <x v="414"/>
    <x v="1"/>
    <x v="32"/>
    <x v="1"/>
    <x v="2"/>
    <x v="0"/>
    <x v="0"/>
    <x v="1"/>
    <x v="4"/>
    <x v="4"/>
    <x v="4"/>
    <x v="54"/>
    <x v="55"/>
    <x v="4"/>
  </r>
  <r>
    <x v="952"/>
    <x v="285"/>
    <x v="857"/>
    <x v="0"/>
    <x v="34"/>
    <x v="3"/>
    <x v="2"/>
    <x v="0"/>
    <x v="2"/>
    <x v="1"/>
    <x v="3"/>
    <x v="3"/>
    <x v="0"/>
    <x v="4"/>
    <x v="6"/>
    <x v="0"/>
  </r>
  <r>
    <x v="953"/>
    <x v="286"/>
    <x v="360"/>
    <x v="1"/>
    <x v="33"/>
    <x v="2"/>
    <x v="1"/>
    <x v="0"/>
    <x v="3"/>
    <x v="0"/>
    <x v="7"/>
    <x v="7"/>
    <x v="1"/>
    <x v="22"/>
    <x v="22"/>
    <x v="1"/>
  </r>
  <r>
    <x v="954"/>
    <x v="287"/>
    <x v="1000"/>
    <x v="0"/>
    <x v="35"/>
    <x v="0"/>
    <x v="1"/>
    <x v="0"/>
    <x v="0"/>
    <x v="0"/>
    <x v="7"/>
    <x v="7"/>
    <x v="2"/>
    <x v="24"/>
    <x v="24"/>
    <x v="2"/>
  </r>
  <r>
    <x v="955"/>
    <x v="288"/>
    <x v="520"/>
    <x v="0"/>
    <x v="36"/>
    <x v="0"/>
    <x v="1"/>
    <x v="0"/>
    <x v="2"/>
    <x v="1"/>
    <x v="10"/>
    <x v="10"/>
    <x v="5"/>
    <x v="92"/>
    <x v="93"/>
    <x v="5"/>
  </r>
  <r>
    <x v="956"/>
    <x v="289"/>
    <x v="331"/>
    <x v="1"/>
    <x v="25"/>
    <x v="1"/>
    <x v="2"/>
    <x v="0"/>
    <x v="3"/>
    <x v="0"/>
    <x v="4"/>
    <x v="4"/>
    <x v="8"/>
    <x v="84"/>
    <x v="81"/>
    <x v="8"/>
  </r>
  <r>
    <x v="957"/>
    <x v="290"/>
    <x v="181"/>
    <x v="0"/>
    <x v="26"/>
    <x v="3"/>
    <x v="2"/>
    <x v="0"/>
    <x v="0"/>
    <x v="1"/>
    <x v="5"/>
    <x v="5"/>
    <x v="7"/>
    <x v="81"/>
    <x v="78"/>
    <x v="7"/>
  </r>
  <r>
    <x v="958"/>
    <x v="291"/>
    <x v="804"/>
    <x v="0"/>
    <x v="27"/>
    <x v="2"/>
    <x v="1"/>
    <x v="0"/>
    <x v="2"/>
    <x v="0"/>
    <x v="7"/>
    <x v="7"/>
    <x v="6"/>
    <x v="82"/>
    <x v="82"/>
    <x v="6"/>
  </r>
  <r>
    <x v="959"/>
    <x v="292"/>
    <x v="705"/>
    <x v="0"/>
    <x v="23"/>
    <x v="0"/>
    <x v="1"/>
    <x v="0"/>
    <x v="1"/>
    <x v="0"/>
    <x v="6"/>
    <x v="6"/>
    <x v="3"/>
    <x v="30"/>
    <x v="31"/>
    <x v="3"/>
  </r>
  <r>
    <x v="960"/>
    <x v="293"/>
    <x v="154"/>
    <x v="0"/>
    <x v="18"/>
    <x v="0"/>
    <x v="1"/>
    <x v="0"/>
    <x v="3"/>
    <x v="0"/>
    <x v="12"/>
    <x v="12"/>
    <x v="9"/>
    <x v="124"/>
    <x v="122"/>
    <x v="9"/>
  </r>
  <r>
    <x v="961"/>
    <x v="294"/>
    <x v="963"/>
    <x v="1"/>
    <x v="19"/>
    <x v="1"/>
    <x v="2"/>
    <x v="0"/>
    <x v="0"/>
    <x v="1"/>
    <x v="8"/>
    <x v="8"/>
    <x v="19"/>
    <x v="210"/>
    <x v="213"/>
    <x v="19"/>
  </r>
  <r>
    <x v="962"/>
    <x v="295"/>
    <x v="641"/>
    <x v="0"/>
    <x v="20"/>
    <x v="3"/>
    <x v="2"/>
    <x v="0"/>
    <x v="2"/>
    <x v="1"/>
    <x v="2"/>
    <x v="2"/>
    <x v="20"/>
    <x v="207"/>
    <x v="203"/>
    <x v="20"/>
  </r>
  <r>
    <x v="963"/>
    <x v="296"/>
    <x v="898"/>
    <x v="1"/>
    <x v="21"/>
    <x v="2"/>
    <x v="1"/>
    <x v="0"/>
    <x v="3"/>
    <x v="0"/>
    <x v="0"/>
    <x v="0"/>
    <x v="11"/>
    <x v="103"/>
    <x v="64"/>
    <x v="11"/>
  </r>
  <r>
    <x v="964"/>
    <x v="297"/>
    <x v="548"/>
    <x v="0"/>
    <x v="38"/>
    <x v="0"/>
    <x v="1"/>
    <x v="0"/>
    <x v="0"/>
    <x v="0"/>
    <x v="9"/>
    <x v="9"/>
    <x v="16"/>
    <x v="198"/>
    <x v="203"/>
    <x v="16"/>
  </r>
  <r>
    <x v="965"/>
    <x v="298"/>
    <x v="401"/>
    <x v="0"/>
    <x v="39"/>
    <x v="0"/>
    <x v="1"/>
    <x v="0"/>
    <x v="2"/>
    <x v="1"/>
    <x v="3"/>
    <x v="3"/>
    <x v="13"/>
    <x v="141"/>
    <x v="137"/>
    <x v="13"/>
  </r>
  <r>
    <x v="966"/>
    <x v="299"/>
    <x v="809"/>
    <x v="0"/>
    <x v="0"/>
    <x v="0"/>
    <x v="0"/>
    <x v="0"/>
    <x v="3"/>
    <x v="0"/>
    <x v="13"/>
    <x v="13"/>
    <x v="15"/>
    <x v="217"/>
    <x v="228"/>
    <x v="15"/>
  </r>
  <r>
    <x v="967"/>
    <x v="300"/>
    <x v="209"/>
    <x v="1"/>
    <x v="1"/>
    <x v="1"/>
    <x v="0"/>
    <x v="0"/>
    <x v="0"/>
    <x v="1"/>
    <x v="2"/>
    <x v="2"/>
    <x v="14"/>
    <x v="150"/>
    <x v="144"/>
    <x v="14"/>
  </r>
  <r>
    <x v="968"/>
    <x v="301"/>
    <x v="691"/>
    <x v="0"/>
    <x v="4"/>
    <x v="3"/>
    <x v="0"/>
    <x v="0"/>
    <x v="2"/>
    <x v="0"/>
    <x v="0"/>
    <x v="0"/>
    <x v="18"/>
    <x v="160"/>
    <x v="141"/>
    <x v="18"/>
  </r>
  <r>
    <x v="969"/>
    <x v="302"/>
    <x v="804"/>
    <x v="0"/>
    <x v="27"/>
    <x v="2"/>
    <x v="0"/>
    <x v="0"/>
    <x v="1"/>
    <x v="0"/>
    <x v="6"/>
    <x v="6"/>
    <x v="22"/>
    <x v="243"/>
    <x v="249"/>
    <x v="22"/>
  </r>
  <r>
    <x v="970"/>
    <x v="303"/>
    <x v="705"/>
    <x v="0"/>
    <x v="23"/>
    <x v="0"/>
    <x v="0"/>
    <x v="0"/>
    <x v="3"/>
    <x v="0"/>
    <x v="1"/>
    <x v="1"/>
    <x v="17"/>
    <x v="165"/>
    <x v="153"/>
    <x v="17"/>
  </r>
  <r>
    <x v="971"/>
    <x v="304"/>
    <x v="154"/>
    <x v="0"/>
    <x v="18"/>
    <x v="1"/>
    <x v="0"/>
    <x v="0"/>
    <x v="0"/>
    <x v="1"/>
    <x v="3"/>
    <x v="3"/>
    <x v="21"/>
    <x v="225"/>
    <x v="225"/>
    <x v="21"/>
  </r>
  <r>
    <x v="972"/>
    <x v="305"/>
    <x v="743"/>
    <x v="1"/>
    <x v="9"/>
    <x v="3"/>
    <x v="0"/>
    <x v="0"/>
    <x v="2"/>
    <x v="1"/>
    <x v="5"/>
    <x v="5"/>
    <x v="12"/>
    <x v="140"/>
    <x v="139"/>
    <x v="12"/>
  </r>
  <r>
    <x v="973"/>
    <x v="306"/>
    <x v="536"/>
    <x v="1"/>
    <x v="7"/>
    <x v="2"/>
    <x v="0"/>
    <x v="0"/>
    <x v="3"/>
    <x v="0"/>
    <x v="10"/>
    <x v="10"/>
    <x v="16"/>
    <x v="203"/>
    <x v="208"/>
    <x v="16"/>
  </r>
  <r>
    <x v="974"/>
    <x v="307"/>
    <x v="514"/>
    <x v="0"/>
    <x v="10"/>
    <x v="0"/>
    <x v="0"/>
    <x v="0"/>
    <x v="0"/>
    <x v="0"/>
    <x v="7"/>
    <x v="7"/>
    <x v="10"/>
    <x v="111"/>
    <x v="105"/>
    <x v="10"/>
  </r>
  <r>
    <x v="975"/>
    <x v="308"/>
    <x v="953"/>
    <x v="0"/>
    <x v="11"/>
    <x v="1"/>
    <x v="0"/>
    <x v="0"/>
    <x v="2"/>
    <x v="1"/>
    <x v="10"/>
    <x v="10"/>
    <x v="24"/>
    <x v="266"/>
    <x v="276"/>
    <x v="24"/>
  </r>
  <r>
    <x v="976"/>
    <x v="309"/>
    <x v="289"/>
    <x v="1"/>
    <x v="13"/>
    <x v="3"/>
    <x v="0"/>
    <x v="0"/>
    <x v="3"/>
    <x v="0"/>
    <x v="4"/>
    <x v="4"/>
    <x v="25"/>
    <x v="279"/>
    <x v="288"/>
    <x v="25"/>
  </r>
  <r>
    <x v="977"/>
    <x v="310"/>
    <x v="88"/>
    <x v="0"/>
    <x v="14"/>
    <x v="2"/>
    <x v="0"/>
    <x v="0"/>
    <x v="0"/>
    <x v="1"/>
    <x v="8"/>
    <x v="8"/>
    <x v="23"/>
    <x v="257"/>
    <x v="267"/>
    <x v="23"/>
  </r>
  <r>
    <x v="978"/>
    <x v="311"/>
    <x v="853"/>
    <x v="0"/>
    <x v="16"/>
    <x v="0"/>
    <x v="0"/>
    <x v="0"/>
    <x v="2"/>
    <x v="0"/>
    <x v="14"/>
    <x v="14"/>
    <x v="5"/>
    <x v="133"/>
    <x v="135"/>
    <x v="5"/>
  </r>
  <r>
    <x v="979"/>
    <x v="312"/>
    <x v="746"/>
    <x v="1"/>
    <x v="17"/>
    <x v="1"/>
    <x v="0"/>
    <x v="0"/>
    <x v="1"/>
    <x v="0"/>
    <x v="7"/>
    <x v="7"/>
    <x v="8"/>
    <x v="97"/>
    <x v="94"/>
    <x v="8"/>
  </r>
  <r>
    <x v="980"/>
    <x v="313"/>
    <x v="617"/>
    <x v="1"/>
    <x v="18"/>
    <x v="3"/>
    <x v="0"/>
    <x v="0"/>
    <x v="3"/>
    <x v="0"/>
    <x v="8"/>
    <x v="8"/>
    <x v="7"/>
    <x v="94"/>
    <x v="91"/>
    <x v="7"/>
  </r>
  <r>
    <x v="981"/>
    <x v="314"/>
    <x v="310"/>
    <x v="0"/>
    <x v="19"/>
    <x v="2"/>
    <x v="0"/>
    <x v="0"/>
    <x v="0"/>
    <x v="1"/>
    <x v="10"/>
    <x v="10"/>
    <x v="6"/>
    <x v="98"/>
    <x v="97"/>
    <x v="6"/>
  </r>
  <r>
    <x v="982"/>
    <x v="315"/>
    <x v="804"/>
    <x v="0"/>
    <x v="27"/>
    <x v="0"/>
    <x v="0"/>
    <x v="0"/>
    <x v="2"/>
    <x v="1"/>
    <x v="4"/>
    <x v="4"/>
    <x v="3"/>
    <x v="26"/>
    <x v="25"/>
    <x v="3"/>
  </r>
  <r>
    <x v="983"/>
    <x v="316"/>
    <x v="705"/>
    <x v="0"/>
    <x v="23"/>
    <x v="1"/>
    <x v="0"/>
    <x v="0"/>
    <x v="3"/>
    <x v="0"/>
    <x v="4"/>
    <x v="4"/>
    <x v="4"/>
    <x v="54"/>
    <x v="55"/>
    <x v="4"/>
  </r>
  <r>
    <x v="984"/>
    <x v="317"/>
    <x v="154"/>
    <x v="0"/>
    <x v="18"/>
    <x v="3"/>
    <x v="0"/>
    <x v="0"/>
    <x v="0"/>
    <x v="0"/>
    <x v="9"/>
    <x v="9"/>
    <x v="0"/>
    <x v="13"/>
    <x v="15"/>
    <x v="0"/>
  </r>
  <r>
    <x v="985"/>
    <x v="318"/>
    <x v="879"/>
    <x v="0"/>
    <x v="23"/>
    <x v="2"/>
    <x v="0"/>
    <x v="0"/>
    <x v="2"/>
    <x v="1"/>
    <x v="3"/>
    <x v="3"/>
    <x v="1"/>
    <x v="12"/>
    <x v="11"/>
    <x v="1"/>
  </r>
  <r>
    <x v="986"/>
    <x v="319"/>
    <x v="178"/>
    <x v="1"/>
    <x v="24"/>
    <x v="0"/>
    <x v="0"/>
    <x v="0"/>
    <x v="3"/>
    <x v="0"/>
    <x v="7"/>
    <x v="7"/>
    <x v="2"/>
    <x v="24"/>
    <x v="24"/>
    <x v="2"/>
  </r>
  <r>
    <x v="987"/>
    <x v="320"/>
    <x v="337"/>
    <x v="0"/>
    <x v="25"/>
    <x v="1"/>
    <x v="0"/>
    <x v="0"/>
    <x v="0"/>
    <x v="1"/>
    <x v="7"/>
    <x v="7"/>
    <x v="5"/>
    <x v="75"/>
    <x v="73"/>
    <x v="5"/>
  </r>
  <r>
    <x v="988"/>
    <x v="321"/>
    <x v="354"/>
    <x v="1"/>
    <x v="26"/>
    <x v="0"/>
    <x v="0"/>
    <x v="0"/>
    <x v="2"/>
    <x v="0"/>
    <x v="11"/>
    <x v="11"/>
    <x v="8"/>
    <x v="115"/>
    <x v="112"/>
    <x v="8"/>
  </r>
  <r>
    <x v="989"/>
    <x v="322"/>
    <x v="866"/>
    <x v="0"/>
    <x v="27"/>
    <x v="1"/>
    <x v="0"/>
    <x v="0"/>
    <x v="1"/>
    <x v="0"/>
    <x v="2"/>
    <x v="2"/>
    <x v="7"/>
    <x v="62"/>
    <x v="56"/>
    <x v="7"/>
  </r>
  <r>
    <x v="990"/>
    <x v="323"/>
    <x v="280"/>
    <x v="0"/>
    <x v="28"/>
    <x v="0"/>
    <x v="0"/>
    <x v="0"/>
    <x v="3"/>
    <x v="0"/>
    <x v="9"/>
    <x v="9"/>
    <x v="6"/>
    <x v="93"/>
    <x v="93"/>
    <x v="6"/>
  </r>
  <r>
    <x v="991"/>
    <x v="324"/>
    <x v="568"/>
    <x v="1"/>
    <x v="31"/>
    <x v="1"/>
    <x v="0"/>
    <x v="0"/>
    <x v="0"/>
    <x v="1"/>
    <x v="6"/>
    <x v="6"/>
    <x v="3"/>
    <x v="30"/>
    <x v="31"/>
    <x v="3"/>
  </r>
  <r>
    <x v="992"/>
    <x v="325"/>
    <x v="605"/>
    <x v="1"/>
    <x v="30"/>
    <x v="0"/>
    <x v="0"/>
    <x v="0"/>
    <x v="2"/>
    <x v="1"/>
    <x v="12"/>
    <x v="12"/>
    <x v="9"/>
    <x v="124"/>
    <x v="122"/>
    <x v="9"/>
  </r>
  <r>
    <x v="993"/>
    <x v="326"/>
    <x v="966"/>
    <x v="0"/>
    <x v="29"/>
    <x v="1"/>
    <x v="0"/>
    <x v="0"/>
    <x v="3"/>
    <x v="0"/>
    <x v="8"/>
    <x v="8"/>
    <x v="19"/>
    <x v="210"/>
    <x v="213"/>
    <x v="19"/>
  </r>
  <r>
    <x v="994"/>
    <x v="327"/>
    <x v="290"/>
    <x v="0"/>
    <x v="32"/>
    <x v="0"/>
    <x v="0"/>
    <x v="0"/>
    <x v="0"/>
    <x v="0"/>
    <x v="13"/>
    <x v="13"/>
    <x v="20"/>
    <x v="267"/>
    <x v="278"/>
    <x v="20"/>
  </r>
  <r>
    <x v="995"/>
    <x v="328"/>
    <x v="319"/>
    <x v="0"/>
    <x v="34"/>
    <x v="1"/>
    <x v="0"/>
    <x v="0"/>
    <x v="2"/>
    <x v="1"/>
    <x v="6"/>
    <x v="6"/>
    <x v="11"/>
    <x v="133"/>
    <x v="127"/>
    <x v="11"/>
  </r>
  <r>
    <x v="996"/>
    <x v="329"/>
    <x v="804"/>
    <x v="0"/>
    <x v="27"/>
    <x v="0"/>
    <x v="0"/>
    <x v="0"/>
    <x v="3"/>
    <x v="0"/>
    <x v="1"/>
    <x v="1"/>
    <x v="16"/>
    <x v="161"/>
    <x v="147"/>
    <x v="16"/>
  </r>
  <r>
    <x v="997"/>
    <x v="330"/>
    <x v="705"/>
    <x v="0"/>
    <x v="23"/>
    <x v="1"/>
    <x v="0"/>
    <x v="0"/>
    <x v="0"/>
    <x v="1"/>
    <x v="5"/>
    <x v="5"/>
    <x v="13"/>
    <x v="149"/>
    <x v="147"/>
    <x v="13"/>
  </r>
  <r>
    <x v="998"/>
    <x v="331"/>
    <x v="154"/>
    <x v="0"/>
    <x v="18"/>
    <x v="0"/>
    <x v="0"/>
    <x v="0"/>
    <x v="2"/>
    <x v="0"/>
    <x v="7"/>
    <x v="7"/>
    <x v="15"/>
    <x v="173"/>
    <x v="176"/>
    <x v="15"/>
  </r>
  <r>
    <x v="999"/>
    <x v="332"/>
    <x v="539"/>
    <x v="1"/>
    <x v="37"/>
    <x v="1"/>
    <x v="0"/>
    <x v="0"/>
    <x v="1"/>
    <x v="0"/>
    <x v="10"/>
    <x v="10"/>
    <x v="14"/>
    <x v="172"/>
    <x v="178"/>
    <x v="14"/>
  </r>
  <r>
    <x v="1000"/>
    <x v="333"/>
    <x v="659"/>
    <x v="0"/>
    <x v="38"/>
    <x v="0"/>
    <x v="0"/>
    <x v="0"/>
    <x v="3"/>
    <x v="0"/>
    <x v="4"/>
    <x v="4"/>
    <x v="18"/>
    <x v="191"/>
    <x v="191"/>
    <x v="18"/>
  </r>
  <r>
    <x v="1001"/>
    <x v="334"/>
    <x v="712"/>
    <x v="0"/>
    <x v="39"/>
    <x v="1"/>
    <x v="0"/>
    <x v="0"/>
    <x v="0"/>
    <x v="1"/>
    <x v="8"/>
    <x v="8"/>
    <x v="22"/>
    <x v="249"/>
    <x v="256"/>
    <x v="22"/>
  </r>
  <r>
    <x v="1002"/>
    <x v="335"/>
    <x v="363"/>
    <x v="1"/>
    <x v="23"/>
    <x v="0"/>
    <x v="0"/>
    <x v="0"/>
    <x v="2"/>
    <x v="1"/>
    <x v="10"/>
    <x v="10"/>
    <x v="17"/>
    <x v="208"/>
    <x v="214"/>
    <x v="17"/>
  </r>
  <r>
    <x v="1003"/>
    <x v="336"/>
    <x v="727"/>
    <x v="0"/>
    <x v="12"/>
    <x v="1"/>
    <x v="0"/>
    <x v="0"/>
    <x v="3"/>
    <x v="0"/>
    <x v="4"/>
    <x v="4"/>
    <x v="21"/>
    <x v="229"/>
    <x v="234"/>
    <x v="21"/>
  </r>
  <r>
    <x v="1004"/>
    <x v="337"/>
    <x v="804"/>
    <x v="0"/>
    <x v="27"/>
    <x v="0"/>
    <x v="0"/>
    <x v="0"/>
    <x v="0"/>
    <x v="0"/>
    <x v="3"/>
    <x v="3"/>
    <x v="12"/>
    <x v="134"/>
    <x v="126"/>
    <x v="12"/>
  </r>
  <r>
    <x v="1005"/>
    <x v="338"/>
    <x v="705"/>
    <x v="0"/>
    <x v="23"/>
    <x v="1"/>
    <x v="0"/>
    <x v="0"/>
    <x v="2"/>
    <x v="1"/>
    <x v="7"/>
    <x v="7"/>
    <x v="16"/>
    <x v="192"/>
    <x v="195"/>
    <x v="16"/>
  </r>
  <r>
    <x v="1006"/>
    <x v="339"/>
    <x v="154"/>
    <x v="0"/>
    <x v="18"/>
    <x v="0"/>
    <x v="0"/>
    <x v="0"/>
    <x v="3"/>
    <x v="0"/>
    <x v="7"/>
    <x v="7"/>
    <x v="10"/>
    <x v="111"/>
    <x v="105"/>
    <x v="10"/>
  </r>
  <r>
    <x v="1007"/>
    <x v="340"/>
    <x v="517"/>
    <x v="0"/>
    <x v="0"/>
    <x v="1"/>
    <x v="0"/>
    <x v="0"/>
    <x v="0"/>
    <x v="1"/>
    <x v="10"/>
    <x v="10"/>
    <x v="24"/>
    <x v="266"/>
    <x v="276"/>
    <x v="24"/>
  </r>
  <r>
    <x v="1008"/>
    <x v="341"/>
    <x v="528"/>
    <x v="0"/>
    <x v="1"/>
    <x v="0"/>
    <x v="0"/>
    <x v="0"/>
    <x v="2"/>
    <x v="0"/>
    <x v="4"/>
    <x v="4"/>
    <x v="25"/>
    <x v="279"/>
    <x v="288"/>
    <x v="25"/>
  </r>
  <r>
    <x v="1009"/>
    <x v="342"/>
    <x v="707"/>
    <x v="1"/>
    <x v="4"/>
    <x v="1"/>
    <x v="0"/>
    <x v="0"/>
    <x v="1"/>
    <x v="0"/>
    <x v="5"/>
    <x v="5"/>
    <x v="23"/>
    <x v="248"/>
    <x v="254"/>
    <x v="23"/>
  </r>
  <r>
    <x v="1010"/>
    <x v="343"/>
    <x v="786"/>
    <x v="1"/>
    <x v="3"/>
    <x v="0"/>
    <x v="0"/>
    <x v="0"/>
    <x v="3"/>
    <x v="0"/>
    <x v="7"/>
    <x v="7"/>
    <x v="5"/>
    <x v="75"/>
    <x v="73"/>
    <x v="5"/>
  </r>
  <r>
    <x v="1011"/>
    <x v="215"/>
    <x v="391"/>
    <x v="1"/>
    <x v="7"/>
    <x v="1"/>
    <x v="0"/>
    <x v="0"/>
    <x v="0"/>
    <x v="1"/>
    <x v="6"/>
    <x v="6"/>
    <x v="8"/>
    <x v="95"/>
    <x v="89"/>
    <x v="8"/>
  </r>
  <r>
    <x v="1012"/>
    <x v="216"/>
    <x v="348"/>
    <x v="1"/>
    <x v="10"/>
    <x v="0"/>
    <x v="0"/>
    <x v="0"/>
    <x v="2"/>
    <x v="1"/>
    <x v="12"/>
    <x v="12"/>
    <x v="7"/>
    <x v="119"/>
    <x v="117"/>
    <x v="7"/>
  </r>
  <r>
    <x v="1013"/>
    <x v="220"/>
    <x v="642"/>
    <x v="1"/>
    <x v="23"/>
    <x v="1"/>
    <x v="0"/>
    <x v="0"/>
    <x v="3"/>
    <x v="0"/>
    <x v="8"/>
    <x v="8"/>
    <x v="6"/>
    <x v="88"/>
    <x v="84"/>
    <x v="6"/>
  </r>
  <r>
    <x v="1014"/>
    <x v="219"/>
    <x v="24"/>
    <x v="1"/>
    <x v="12"/>
    <x v="0"/>
    <x v="0"/>
    <x v="0"/>
    <x v="0"/>
    <x v="0"/>
    <x v="2"/>
    <x v="2"/>
    <x v="3"/>
    <x v="18"/>
    <x v="15"/>
    <x v="3"/>
  </r>
  <r>
    <x v="1015"/>
    <x v="219"/>
    <x v="804"/>
    <x v="0"/>
    <x v="27"/>
    <x v="1"/>
    <x v="0"/>
    <x v="0"/>
    <x v="2"/>
    <x v="1"/>
    <x v="0"/>
    <x v="0"/>
    <x v="4"/>
    <x v="34"/>
    <x v="16"/>
    <x v="4"/>
  </r>
  <r>
    <x v="1016"/>
    <x v="220"/>
    <x v="705"/>
    <x v="0"/>
    <x v="23"/>
    <x v="0"/>
    <x v="0"/>
    <x v="0"/>
    <x v="3"/>
    <x v="0"/>
    <x v="9"/>
    <x v="9"/>
    <x v="0"/>
    <x v="13"/>
    <x v="15"/>
    <x v="0"/>
  </r>
  <r>
    <x v="1017"/>
    <x v="221"/>
    <x v="154"/>
    <x v="0"/>
    <x v="18"/>
    <x v="1"/>
    <x v="0"/>
    <x v="0"/>
    <x v="0"/>
    <x v="1"/>
    <x v="3"/>
    <x v="3"/>
    <x v="1"/>
    <x v="12"/>
    <x v="11"/>
    <x v="1"/>
  </r>
  <r>
    <x v="1018"/>
    <x v="222"/>
    <x v="389"/>
    <x v="0"/>
    <x v="13"/>
    <x v="0"/>
    <x v="0"/>
    <x v="0"/>
    <x v="2"/>
    <x v="0"/>
    <x v="10"/>
    <x v="10"/>
    <x v="2"/>
    <x v="31"/>
    <x v="35"/>
    <x v="2"/>
  </r>
  <r>
    <x v="1019"/>
    <x v="223"/>
    <x v="230"/>
    <x v="1"/>
    <x v="14"/>
    <x v="1"/>
    <x v="0"/>
    <x v="0"/>
    <x v="1"/>
    <x v="0"/>
    <x v="14"/>
    <x v="14"/>
    <x v="5"/>
    <x v="133"/>
    <x v="135"/>
    <x v="5"/>
  </r>
  <r>
    <x v="1020"/>
    <x v="224"/>
    <x v="203"/>
    <x v="0"/>
    <x v="16"/>
    <x v="0"/>
    <x v="0"/>
    <x v="0"/>
    <x v="3"/>
    <x v="0"/>
    <x v="7"/>
    <x v="7"/>
    <x v="8"/>
    <x v="97"/>
    <x v="94"/>
    <x v="8"/>
  </r>
  <r>
    <x v="1021"/>
    <x v="225"/>
    <x v="785"/>
    <x v="0"/>
    <x v="17"/>
    <x v="1"/>
    <x v="0"/>
    <x v="0"/>
    <x v="0"/>
    <x v="1"/>
    <x v="4"/>
    <x v="4"/>
    <x v="7"/>
    <x v="76"/>
    <x v="70"/>
    <x v="7"/>
  </r>
  <r>
    <x v="1022"/>
    <x v="226"/>
    <x v="788"/>
    <x v="1"/>
    <x v="18"/>
    <x v="0"/>
    <x v="0"/>
    <x v="0"/>
    <x v="2"/>
    <x v="1"/>
    <x v="9"/>
    <x v="9"/>
    <x v="6"/>
    <x v="93"/>
    <x v="93"/>
    <x v="6"/>
  </r>
  <r>
    <x v="1023"/>
    <x v="230"/>
    <x v="891"/>
    <x v="0"/>
    <x v="19"/>
    <x v="1"/>
    <x v="0"/>
    <x v="0"/>
    <x v="3"/>
    <x v="0"/>
    <x v="11"/>
    <x v="11"/>
    <x v="3"/>
    <x v="41"/>
    <x v="47"/>
    <x v="3"/>
  </r>
  <r>
    <x v="1024"/>
    <x v="229"/>
    <x v="729"/>
    <x v="1"/>
    <x v="20"/>
    <x v="0"/>
    <x v="0"/>
    <x v="0"/>
    <x v="0"/>
    <x v="0"/>
    <x v="2"/>
    <x v="2"/>
    <x v="9"/>
    <x v="75"/>
    <x v="64"/>
    <x v="9"/>
  </r>
  <r>
    <x v="1025"/>
    <x v="229"/>
    <x v="56"/>
    <x v="1"/>
    <x v="21"/>
    <x v="1"/>
    <x v="0"/>
    <x v="0"/>
    <x v="2"/>
    <x v="1"/>
    <x v="9"/>
    <x v="9"/>
    <x v="19"/>
    <x v="213"/>
    <x v="218"/>
    <x v="19"/>
  </r>
  <r>
    <x v="1026"/>
    <x v="230"/>
    <x v="804"/>
    <x v="0"/>
    <x v="27"/>
    <x v="0"/>
    <x v="0"/>
    <x v="0"/>
    <x v="3"/>
    <x v="0"/>
    <x v="13"/>
    <x v="13"/>
    <x v="20"/>
    <x v="267"/>
    <x v="278"/>
    <x v="20"/>
  </r>
  <r>
    <x v="1027"/>
    <x v="231"/>
    <x v="705"/>
    <x v="0"/>
    <x v="23"/>
    <x v="1"/>
    <x v="0"/>
    <x v="0"/>
    <x v="0"/>
    <x v="1"/>
    <x v="2"/>
    <x v="2"/>
    <x v="11"/>
    <x v="122"/>
    <x v="113"/>
    <x v="11"/>
  </r>
  <r>
    <x v="1028"/>
    <x v="232"/>
    <x v="154"/>
    <x v="0"/>
    <x v="18"/>
    <x v="0"/>
    <x v="0"/>
    <x v="0"/>
    <x v="2"/>
    <x v="0"/>
    <x v="0"/>
    <x v="0"/>
    <x v="16"/>
    <x v="155"/>
    <x v="134"/>
    <x v="16"/>
  </r>
  <r>
    <x v="1029"/>
    <x v="233"/>
    <x v="511"/>
    <x v="0"/>
    <x v="34"/>
    <x v="1"/>
    <x v="0"/>
    <x v="0"/>
    <x v="1"/>
    <x v="0"/>
    <x v="6"/>
    <x v="6"/>
    <x v="13"/>
    <x v="151"/>
    <x v="150"/>
    <x v="13"/>
  </r>
  <r>
    <x v="1030"/>
    <x v="234"/>
    <x v="92"/>
    <x v="0"/>
    <x v="33"/>
    <x v="0"/>
    <x v="0"/>
    <x v="0"/>
    <x v="3"/>
    <x v="0"/>
    <x v="1"/>
    <x v="1"/>
    <x v="15"/>
    <x v="148"/>
    <x v="131"/>
    <x v="15"/>
  </r>
  <r>
    <x v="1031"/>
    <x v="235"/>
    <x v="923"/>
    <x v="0"/>
    <x v="35"/>
    <x v="1"/>
    <x v="0"/>
    <x v="0"/>
    <x v="0"/>
    <x v="1"/>
    <x v="3"/>
    <x v="3"/>
    <x v="14"/>
    <x v="153"/>
    <x v="149"/>
    <x v="14"/>
  </r>
  <r>
    <x v="1032"/>
    <x v="236"/>
    <x v="909"/>
    <x v="0"/>
    <x v="36"/>
    <x v="0"/>
    <x v="0"/>
    <x v="0"/>
    <x v="2"/>
    <x v="1"/>
    <x v="5"/>
    <x v="5"/>
    <x v="18"/>
    <x v="193"/>
    <x v="194"/>
    <x v="18"/>
  </r>
  <r>
    <x v="1033"/>
    <x v="240"/>
    <x v="503"/>
    <x v="0"/>
    <x v="25"/>
    <x v="1"/>
    <x v="0"/>
    <x v="0"/>
    <x v="3"/>
    <x v="0"/>
    <x v="10"/>
    <x v="10"/>
    <x v="22"/>
    <x v="259"/>
    <x v="270"/>
    <x v="22"/>
  </r>
  <r>
    <x v="1034"/>
    <x v="239"/>
    <x v="288"/>
    <x v="1"/>
    <x v="26"/>
    <x v="0"/>
    <x v="0"/>
    <x v="0"/>
    <x v="0"/>
    <x v="0"/>
    <x v="7"/>
    <x v="7"/>
    <x v="17"/>
    <x v="196"/>
    <x v="200"/>
    <x v="17"/>
  </r>
  <r>
    <x v="1035"/>
    <x v="239"/>
    <x v="33"/>
    <x v="0"/>
    <x v="27"/>
    <x v="1"/>
    <x v="0"/>
    <x v="0"/>
    <x v="2"/>
    <x v="1"/>
    <x v="10"/>
    <x v="10"/>
    <x v="21"/>
    <x v="248"/>
    <x v="258"/>
    <x v="21"/>
  </r>
  <r>
    <x v="1036"/>
    <x v="240"/>
    <x v="405"/>
    <x v="1"/>
    <x v="17"/>
    <x v="0"/>
    <x v="0"/>
    <x v="0"/>
    <x v="3"/>
    <x v="0"/>
    <x v="4"/>
    <x v="4"/>
    <x v="12"/>
    <x v="139"/>
    <x v="136"/>
    <x v="12"/>
  </r>
  <r>
    <x v="1037"/>
    <x v="241"/>
    <x v="804"/>
    <x v="0"/>
    <x v="27"/>
    <x v="1"/>
    <x v="0"/>
    <x v="0"/>
    <x v="0"/>
    <x v="1"/>
    <x v="8"/>
    <x v="8"/>
    <x v="16"/>
    <x v="195"/>
    <x v="198"/>
    <x v="16"/>
  </r>
  <r>
    <x v="1038"/>
    <x v="242"/>
    <x v="705"/>
    <x v="0"/>
    <x v="23"/>
    <x v="0"/>
    <x v="0"/>
    <x v="0"/>
    <x v="2"/>
    <x v="0"/>
    <x v="14"/>
    <x v="14"/>
    <x v="10"/>
    <x v="152"/>
    <x v="160"/>
    <x v="10"/>
  </r>
  <r>
    <x v="1039"/>
    <x v="243"/>
    <x v="154"/>
    <x v="0"/>
    <x v="18"/>
    <x v="1"/>
    <x v="0"/>
    <x v="0"/>
    <x v="1"/>
    <x v="0"/>
    <x v="7"/>
    <x v="7"/>
    <x v="24"/>
    <x v="258"/>
    <x v="266"/>
    <x v="24"/>
  </r>
  <r>
    <x v="1040"/>
    <x v="244"/>
    <x v="506"/>
    <x v="1"/>
    <x v="21"/>
    <x v="0"/>
    <x v="0"/>
    <x v="0"/>
    <x v="3"/>
    <x v="0"/>
    <x v="8"/>
    <x v="8"/>
    <x v="25"/>
    <x v="282"/>
    <x v="291"/>
    <x v="25"/>
  </r>
  <r>
    <x v="1041"/>
    <x v="245"/>
    <x v="655"/>
    <x v="1"/>
    <x v="38"/>
    <x v="1"/>
    <x v="0"/>
    <x v="0"/>
    <x v="0"/>
    <x v="1"/>
    <x v="10"/>
    <x v="10"/>
    <x v="23"/>
    <x v="265"/>
    <x v="275"/>
    <x v="23"/>
  </r>
  <r>
    <x v="1042"/>
    <x v="246"/>
    <x v="717"/>
    <x v="0"/>
    <x v="39"/>
    <x v="0"/>
    <x v="0"/>
    <x v="0"/>
    <x v="2"/>
    <x v="1"/>
    <x v="4"/>
    <x v="4"/>
    <x v="5"/>
    <x v="64"/>
    <x v="62"/>
    <x v="5"/>
  </r>
  <r>
    <x v="1043"/>
    <x v="247"/>
    <x v="281"/>
    <x v="1"/>
    <x v="23"/>
    <x v="1"/>
    <x v="0"/>
    <x v="0"/>
    <x v="3"/>
    <x v="0"/>
    <x v="4"/>
    <x v="4"/>
    <x v="8"/>
    <x v="84"/>
    <x v="81"/>
    <x v="8"/>
  </r>
  <r>
    <x v="1044"/>
    <x v="251"/>
    <x v="958"/>
    <x v="1"/>
    <x v="12"/>
    <x v="0"/>
    <x v="0"/>
    <x v="0"/>
    <x v="0"/>
    <x v="0"/>
    <x v="9"/>
    <x v="9"/>
    <x v="7"/>
    <x v="100"/>
    <x v="96"/>
    <x v="7"/>
  </r>
  <r>
    <x v="1045"/>
    <x v="250"/>
    <x v="629"/>
    <x v="0"/>
    <x v="23"/>
    <x v="1"/>
    <x v="0"/>
    <x v="0"/>
    <x v="2"/>
    <x v="1"/>
    <x v="3"/>
    <x v="3"/>
    <x v="6"/>
    <x v="61"/>
    <x v="58"/>
    <x v="6"/>
  </r>
  <r>
    <x v="1046"/>
    <x v="250"/>
    <x v="413"/>
    <x v="1"/>
    <x v="12"/>
    <x v="0"/>
    <x v="0"/>
    <x v="0"/>
    <x v="3"/>
    <x v="0"/>
    <x v="7"/>
    <x v="7"/>
    <x v="3"/>
    <x v="32"/>
    <x v="34"/>
    <x v="3"/>
  </r>
  <r>
    <x v="1047"/>
    <x v="251"/>
    <x v="703"/>
    <x v="0"/>
    <x v="5"/>
    <x v="1"/>
    <x v="0"/>
    <x v="0"/>
    <x v="0"/>
    <x v="1"/>
    <x v="7"/>
    <x v="7"/>
    <x v="4"/>
    <x v="63"/>
    <x v="63"/>
    <x v="4"/>
  </r>
  <r>
    <x v="1048"/>
    <x v="252"/>
    <x v="925"/>
    <x v="1"/>
    <x v="15"/>
    <x v="0"/>
    <x v="0"/>
    <x v="0"/>
    <x v="2"/>
    <x v="0"/>
    <x v="11"/>
    <x v="11"/>
    <x v="0"/>
    <x v="19"/>
    <x v="22"/>
    <x v="0"/>
  </r>
  <r>
    <x v="1049"/>
    <x v="253"/>
    <x v="143"/>
    <x v="1"/>
    <x v="2"/>
    <x v="1"/>
    <x v="0"/>
    <x v="0"/>
    <x v="1"/>
    <x v="0"/>
    <x v="2"/>
    <x v="2"/>
    <x v="1"/>
    <x v="9"/>
    <x v="9"/>
    <x v="1"/>
  </r>
  <r>
    <x v="1050"/>
    <x v="254"/>
    <x v="468"/>
    <x v="1"/>
    <x v="0"/>
    <x v="0"/>
    <x v="0"/>
    <x v="0"/>
    <x v="3"/>
    <x v="0"/>
    <x v="9"/>
    <x v="9"/>
    <x v="2"/>
    <x v="28"/>
    <x v="31"/>
    <x v="2"/>
  </r>
  <r>
    <x v="1051"/>
    <x v="255"/>
    <x v="696"/>
    <x v="1"/>
    <x v="1"/>
    <x v="1"/>
    <x v="0"/>
    <x v="0"/>
    <x v="0"/>
    <x v="1"/>
    <x v="6"/>
    <x v="6"/>
    <x v="5"/>
    <x v="71"/>
    <x v="68"/>
    <x v="5"/>
  </r>
  <r>
    <x v="1052"/>
    <x v="256"/>
    <x v="804"/>
    <x v="0"/>
    <x v="27"/>
    <x v="0"/>
    <x v="0"/>
    <x v="0"/>
    <x v="2"/>
    <x v="1"/>
    <x v="12"/>
    <x v="12"/>
    <x v="8"/>
    <x v="121"/>
    <x v="120"/>
    <x v="8"/>
  </r>
  <r>
    <x v="1053"/>
    <x v="257"/>
    <x v="705"/>
    <x v="0"/>
    <x v="23"/>
    <x v="1"/>
    <x v="0"/>
    <x v="0"/>
    <x v="3"/>
    <x v="0"/>
    <x v="8"/>
    <x v="8"/>
    <x v="7"/>
    <x v="94"/>
    <x v="91"/>
    <x v="7"/>
  </r>
  <r>
    <x v="1054"/>
    <x v="261"/>
    <x v="154"/>
    <x v="0"/>
    <x v="18"/>
    <x v="0"/>
    <x v="0"/>
    <x v="0"/>
    <x v="0"/>
    <x v="0"/>
    <x v="13"/>
    <x v="13"/>
    <x v="6"/>
    <x v="127"/>
    <x v="129"/>
    <x v="6"/>
  </r>
  <r>
    <x v="1055"/>
    <x v="260"/>
    <x v="715"/>
    <x v="0"/>
    <x v="8"/>
    <x v="1"/>
    <x v="0"/>
    <x v="0"/>
    <x v="2"/>
    <x v="1"/>
    <x v="6"/>
    <x v="6"/>
    <x v="3"/>
    <x v="30"/>
    <x v="31"/>
    <x v="3"/>
  </r>
  <r>
    <x v="1056"/>
    <x v="260"/>
    <x v="101"/>
    <x v="1"/>
    <x v="9"/>
    <x v="0"/>
    <x v="0"/>
    <x v="0"/>
    <x v="3"/>
    <x v="0"/>
    <x v="1"/>
    <x v="1"/>
    <x v="9"/>
    <x v="56"/>
    <x v="47"/>
    <x v="9"/>
  </r>
  <r>
    <x v="1057"/>
    <x v="261"/>
    <x v="905"/>
    <x v="1"/>
    <x v="7"/>
    <x v="1"/>
    <x v="0"/>
    <x v="0"/>
    <x v="0"/>
    <x v="1"/>
    <x v="5"/>
    <x v="5"/>
    <x v="19"/>
    <x v="202"/>
    <x v="203"/>
    <x v="19"/>
  </r>
  <r>
    <x v="1058"/>
    <x v="262"/>
    <x v="770"/>
    <x v="1"/>
    <x v="10"/>
    <x v="0"/>
    <x v="0"/>
    <x v="0"/>
    <x v="2"/>
    <x v="0"/>
    <x v="7"/>
    <x v="7"/>
    <x v="20"/>
    <x v="224"/>
    <x v="227"/>
    <x v="20"/>
  </r>
  <r>
    <x v="1059"/>
    <x v="263"/>
    <x v="907"/>
    <x v="0"/>
    <x v="11"/>
    <x v="1"/>
    <x v="0"/>
    <x v="0"/>
    <x v="1"/>
    <x v="0"/>
    <x v="10"/>
    <x v="10"/>
    <x v="11"/>
    <x v="141"/>
    <x v="143"/>
    <x v="11"/>
  </r>
  <r>
    <x v="1060"/>
    <x v="264"/>
    <x v="169"/>
    <x v="1"/>
    <x v="13"/>
    <x v="0"/>
    <x v="0"/>
    <x v="0"/>
    <x v="3"/>
    <x v="0"/>
    <x v="4"/>
    <x v="4"/>
    <x v="16"/>
    <x v="183"/>
    <x v="184"/>
    <x v="16"/>
  </r>
  <r>
    <x v="1061"/>
    <x v="265"/>
    <x v="817"/>
    <x v="1"/>
    <x v="14"/>
    <x v="1"/>
    <x v="0"/>
    <x v="0"/>
    <x v="0"/>
    <x v="1"/>
    <x v="8"/>
    <x v="8"/>
    <x v="13"/>
    <x v="154"/>
    <x v="158"/>
    <x v="13"/>
  </r>
  <r>
    <x v="1062"/>
    <x v="266"/>
    <x v="1008"/>
    <x v="1"/>
    <x v="16"/>
    <x v="0"/>
    <x v="0"/>
    <x v="0"/>
    <x v="2"/>
    <x v="1"/>
    <x v="10"/>
    <x v="10"/>
    <x v="15"/>
    <x v="184"/>
    <x v="189"/>
    <x v="15"/>
  </r>
  <r>
    <x v="1063"/>
    <x v="267"/>
    <x v="370"/>
    <x v="1"/>
    <x v="17"/>
    <x v="1"/>
    <x v="0"/>
    <x v="0"/>
    <x v="3"/>
    <x v="0"/>
    <x v="4"/>
    <x v="4"/>
    <x v="14"/>
    <x v="157"/>
    <x v="159"/>
    <x v="14"/>
  </r>
  <r>
    <x v="1064"/>
    <x v="271"/>
    <x v="63"/>
    <x v="1"/>
    <x v="18"/>
    <x v="0"/>
    <x v="0"/>
    <x v="0"/>
    <x v="0"/>
    <x v="0"/>
    <x v="3"/>
    <x v="3"/>
    <x v="18"/>
    <x v="182"/>
    <x v="183"/>
    <x v="18"/>
  </r>
  <r>
    <x v="1065"/>
    <x v="270"/>
    <x v="450"/>
    <x v="1"/>
    <x v="19"/>
    <x v="1"/>
    <x v="0"/>
    <x v="0"/>
    <x v="2"/>
    <x v="1"/>
    <x v="7"/>
    <x v="7"/>
    <x v="22"/>
    <x v="246"/>
    <x v="254"/>
    <x v="22"/>
  </r>
  <r>
    <x v="1066"/>
    <x v="270"/>
    <x v="221"/>
    <x v="0"/>
    <x v="20"/>
    <x v="0"/>
    <x v="0"/>
    <x v="0"/>
    <x v="3"/>
    <x v="0"/>
    <x v="7"/>
    <x v="7"/>
    <x v="17"/>
    <x v="196"/>
    <x v="200"/>
    <x v="17"/>
  </r>
  <r>
    <x v="1067"/>
    <x v="271"/>
    <x v="137"/>
    <x v="1"/>
    <x v="21"/>
    <x v="1"/>
    <x v="0"/>
    <x v="0"/>
    <x v="0"/>
    <x v="1"/>
    <x v="10"/>
    <x v="10"/>
    <x v="21"/>
    <x v="248"/>
    <x v="258"/>
    <x v="21"/>
  </r>
  <r>
    <x v="1068"/>
    <x v="272"/>
    <x v="66"/>
    <x v="1"/>
    <x v="22"/>
    <x v="0"/>
    <x v="0"/>
    <x v="0"/>
    <x v="2"/>
    <x v="0"/>
    <x v="4"/>
    <x v="4"/>
    <x v="12"/>
    <x v="139"/>
    <x v="136"/>
    <x v="12"/>
  </r>
  <r>
    <x v="1069"/>
    <x v="262"/>
    <x v="487"/>
    <x v="1"/>
    <x v="23"/>
    <x v="1"/>
    <x v="0"/>
    <x v="0"/>
    <x v="1"/>
    <x v="0"/>
    <x v="5"/>
    <x v="5"/>
    <x v="16"/>
    <x v="186"/>
    <x v="186"/>
    <x v="16"/>
  </r>
  <r>
    <x v="1070"/>
    <x v="263"/>
    <x v="791"/>
    <x v="0"/>
    <x v="24"/>
    <x v="0"/>
    <x v="0"/>
    <x v="0"/>
    <x v="3"/>
    <x v="0"/>
    <x v="7"/>
    <x v="7"/>
    <x v="10"/>
    <x v="111"/>
    <x v="105"/>
    <x v="10"/>
  </r>
  <r>
    <x v="1071"/>
    <x v="264"/>
    <x v="937"/>
    <x v="0"/>
    <x v="25"/>
    <x v="1"/>
    <x v="0"/>
    <x v="0"/>
    <x v="0"/>
    <x v="1"/>
    <x v="6"/>
    <x v="6"/>
    <x v="24"/>
    <x v="256"/>
    <x v="261"/>
    <x v="24"/>
  </r>
  <r>
    <x v="1072"/>
    <x v="265"/>
    <x v="473"/>
    <x v="1"/>
    <x v="26"/>
    <x v="0"/>
    <x v="0"/>
    <x v="0"/>
    <x v="2"/>
    <x v="1"/>
    <x v="12"/>
    <x v="12"/>
    <x v="25"/>
    <x v="286"/>
    <x v="295"/>
    <x v="25"/>
  </r>
  <r>
    <x v="1073"/>
    <x v="266"/>
    <x v="804"/>
    <x v="0"/>
    <x v="27"/>
    <x v="1"/>
    <x v="0"/>
    <x v="0"/>
    <x v="3"/>
    <x v="0"/>
    <x v="8"/>
    <x v="8"/>
    <x v="23"/>
    <x v="257"/>
    <x v="267"/>
    <x v="23"/>
  </r>
  <r>
    <x v="1074"/>
    <x v="267"/>
    <x v="705"/>
    <x v="0"/>
    <x v="23"/>
    <x v="0"/>
    <x v="0"/>
    <x v="0"/>
    <x v="0"/>
    <x v="0"/>
    <x v="2"/>
    <x v="2"/>
    <x v="5"/>
    <x v="53"/>
    <x v="49"/>
    <x v="5"/>
  </r>
  <r>
    <x v="1075"/>
    <x v="271"/>
    <x v="154"/>
    <x v="0"/>
    <x v="18"/>
    <x v="3"/>
    <x v="0"/>
    <x v="0"/>
    <x v="2"/>
    <x v="1"/>
    <x v="0"/>
    <x v="0"/>
    <x v="8"/>
    <x v="47"/>
    <x v="33"/>
    <x v="8"/>
  </r>
  <r>
    <x v="1076"/>
    <x v="270"/>
    <x v="432"/>
    <x v="0"/>
    <x v="30"/>
    <x v="2"/>
    <x v="0"/>
    <x v="0"/>
    <x v="3"/>
    <x v="0"/>
    <x v="9"/>
    <x v="9"/>
    <x v="7"/>
    <x v="100"/>
    <x v="96"/>
    <x v="7"/>
  </r>
  <r>
    <x v="1077"/>
    <x v="270"/>
    <x v="833"/>
    <x v="1"/>
    <x v="29"/>
    <x v="3"/>
    <x v="0"/>
    <x v="0"/>
    <x v="0"/>
    <x v="1"/>
    <x v="3"/>
    <x v="3"/>
    <x v="6"/>
    <x v="61"/>
    <x v="58"/>
    <x v="6"/>
  </r>
  <r>
    <x v="1078"/>
    <x v="271"/>
    <x v="200"/>
    <x v="1"/>
    <x v="32"/>
    <x v="2"/>
    <x v="0"/>
    <x v="0"/>
    <x v="2"/>
    <x v="0"/>
    <x v="10"/>
    <x v="10"/>
    <x v="3"/>
    <x v="37"/>
    <x v="42"/>
    <x v="3"/>
  </r>
  <r>
    <x v="1079"/>
    <x v="272"/>
    <x v="665"/>
    <x v="0"/>
    <x v="34"/>
    <x v="3"/>
    <x v="0"/>
    <x v="0"/>
    <x v="1"/>
    <x v="0"/>
    <x v="14"/>
    <x v="14"/>
    <x v="4"/>
    <x v="126"/>
    <x v="125"/>
    <x v="4"/>
  </r>
  <r>
    <x v="1080"/>
    <x v="212"/>
    <x v="25"/>
    <x v="0"/>
    <x v="33"/>
    <x v="2"/>
    <x v="0"/>
    <x v="0"/>
    <x v="3"/>
    <x v="0"/>
    <x v="7"/>
    <x v="7"/>
    <x v="0"/>
    <x v="9"/>
    <x v="12"/>
    <x v="0"/>
  </r>
  <r>
    <x v="1081"/>
    <x v="213"/>
    <x v="162"/>
    <x v="1"/>
    <x v="35"/>
    <x v="3"/>
    <x v="0"/>
    <x v="0"/>
    <x v="0"/>
    <x v="1"/>
    <x v="4"/>
    <x v="4"/>
    <x v="1"/>
    <x v="15"/>
    <x v="15"/>
    <x v="1"/>
  </r>
  <r>
    <x v="1082"/>
    <x v="214"/>
    <x v="651"/>
    <x v="0"/>
    <x v="36"/>
    <x v="2"/>
    <x v="0"/>
    <x v="0"/>
    <x v="2"/>
    <x v="1"/>
    <x v="9"/>
    <x v="9"/>
    <x v="2"/>
    <x v="28"/>
    <x v="31"/>
    <x v="2"/>
  </r>
  <r>
    <x v="1083"/>
    <x v="215"/>
    <x v="639"/>
    <x v="0"/>
    <x v="37"/>
    <x v="3"/>
    <x v="0"/>
    <x v="0"/>
    <x v="3"/>
    <x v="0"/>
    <x v="11"/>
    <x v="11"/>
    <x v="5"/>
    <x v="99"/>
    <x v="99"/>
    <x v="5"/>
  </r>
  <r>
    <x v="1084"/>
    <x v="216"/>
    <x v="505"/>
    <x v="0"/>
    <x v="38"/>
    <x v="2"/>
    <x v="0"/>
    <x v="0"/>
    <x v="0"/>
    <x v="0"/>
    <x v="2"/>
    <x v="2"/>
    <x v="8"/>
    <x v="69"/>
    <x v="60"/>
    <x v="8"/>
  </r>
  <r>
    <x v="1085"/>
    <x v="220"/>
    <x v="804"/>
    <x v="0"/>
    <x v="27"/>
    <x v="3"/>
    <x v="0"/>
    <x v="0"/>
    <x v="2"/>
    <x v="1"/>
    <x v="9"/>
    <x v="9"/>
    <x v="7"/>
    <x v="100"/>
    <x v="96"/>
    <x v="7"/>
  </r>
  <r>
    <x v="1086"/>
    <x v="219"/>
    <x v="705"/>
    <x v="0"/>
    <x v="23"/>
    <x v="2"/>
    <x v="0"/>
    <x v="0"/>
    <x v="3"/>
    <x v="0"/>
    <x v="13"/>
    <x v="13"/>
    <x v="6"/>
    <x v="127"/>
    <x v="129"/>
    <x v="6"/>
  </r>
  <r>
    <x v="1087"/>
    <x v="219"/>
    <x v="154"/>
    <x v="0"/>
    <x v="18"/>
    <x v="3"/>
    <x v="0"/>
    <x v="0"/>
    <x v="0"/>
    <x v="1"/>
    <x v="2"/>
    <x v="2"/>
    <x v="3"/>
    <x v="18"/>
    <x v="15"/>
    <x v="3"/>
  </r>
  <r>
    <x v="1088"/>
    <x v="220"/>
    <x v="460"/>
    <x v="1"/>
    <x v="5"/>
    <x v="2"/>
    <x v="0"/>
    <x v="0"/>
    <x v="2"/>
    <x v="0"/>
    <x v="0"/>
    <x v="0"/>
    <x v="9"/>
    <x v="51"/>
    <x v="37"/>
    <x v="9"/>
  </r>
  <r>
    <x v="1089"/>
    <x v="221"/>
    <x v="89"/>
    <x v="0"/>
    <x v="15"/>
    <x v="3"/>
    <x v="0"/>
    <x v="0"/>
    <x v="1"/>
    <x v="0"/>
    <x v="6"/>
    <x v="6"/>
    <x v="19"/>
    <x v="205"/>
    <x v="206"/>
    <x v="19"/>
  </r>
  <r>
    <x v="1090"/>
    <x v="222"/>
    <x v="43"/>
    <x v="1"/>
    <x v="2"/>
    <x v="2"/>
    <x v="0"/>
    <x v="0"/>
    <x v="3"/>
    <x v="0"/>
    <x v="1"/>
    <x v="1"/>
    <x v="20"/>
    <x v="192"/>
    <x v="177"/>
    <x v="20"/>
  </r>
  <r>
    <x v="1091"/>
    <x v="223"/>
    <x v="777"/>
    <x v="0"/>
    <x v="0"/>
    <x v="3"/>
    <x v="0"/>
    <x v="0"/>
    <x v="0"/>
    <x v="1"/>
    <x v="3"/>
    <x v="3"/>
    <x v="11"/>
    <x v="124"/>
    <x v="119"/>
    <x v="11"/>
  </r>
  <r>
    <x v="1092"/>
    <x v="224"/>
    <x v="518"/>
    <x v="0"/>
    <x v="1"/>
    <x v="2"/>
    <x v="0"/>
    <x v="0"/>
    <x v="2"/>
    <x v="1"/>
    <x v="5"/>
    <x v="5"/>
    <x v="16"/>
    <x v="186"/>
    <x v="186"/>
    <x v="16"/>
  </r>
  <r>
    <x v="1093"/>
    <x v="225"/>
    <x v="610"/>
    <x v="0"/>
    <x v="4"/>
    <x v="3"/>
    <x v="0"/>
    <x v="0"/>
    <x v="3"/>
    <x v="0"/>
    <x v="10"/>
    <x v="10"/>
    <x v="13"/>
    <x v="161"/>
    <x v="165"/>
    <x v="13"/>
  </r>
  <r>
    <x v="1094"/>
    <x v="226"/>
    <x v="283"/>
    <x v="1"/>
    <x v="3"/>
    <x v="2"/>
    <x v="0"/>
    <x v="0"/>
    <x v="0"/>
    <x v="0"/>
    <x v="7"/>
    <x v="7"/>
    <x v="15"/>
    <x v="173"/>
    <x v="176"/>
    <x v="15"/>
  </r>
  <r>
    <x v="1095"/>
    <x v="230"/>
    <x v="329"/>
    <x v="0"/>
    <x v="7"/>
    <x v="0"/>
    <x v="0"/>
    <x v="0"/>
    <x v="2"/>
    <x v="1"/>
    <x v="10"/>
    <x v="10"/>
    <x v="14"/>
    <x v="172"/>
    <x v="178"/>
    <x v="14"/>
  </r>
  <r>
    <x v="1096"/>
    <x v="229"/>
    <x v="311"/>
    <x v="1"/>
    <x v="10"/>
    <x v="1"/>
    <x v="0"/>
    <x v="0"/>
    <x v="3"/>
    <x v="0"/>
    <x v="4"/>
    <x v="4"/>
    <x v="18"/>
    <x v="191"/>
    <x v="191"/>
    <x v="18"/>
  </r>
  <r>
    <x v="1097"/>
    <x v="229"/>
    <x v="728"/>
    <x v="1"/>
    <x v="23"/>
    <x v="3"/>
    <x v="0"/>
    <x v="0"/>
    <x v="0"/>
    <x v="1"/>
    <x v="8"/>
    <x v="8"/>
    <x v="22"/>
    <x v="249"/>
    <x v="256"/>
    <x v="22"/>
  </r>
  <r>
    <x v="1098"/>
    <x v="230"/>
    <x v="282"/>
    <x v="1"/>
    <x v="12"/>
    <x v="2"/>
    <x v="0"/>
    <x v="0"/>
    <x v="2"/>
    <x v="0"/>
    <x v="14"/>
    <x v="14"/>
    <x v="17"/>
    <x v="250"/>
    <x v="265"/>
    <x v="17"/>
  </r>
  <r>
    <x v="1099"/>
    <x v="231"/>
    <x v="826"/>
    <x v="0"/>
    <x v="5"/>
    <x v="0"/>
    <x v="0"/>
    <x v="0"/>
    <x v="1"/>
    <x v="0"/>
    <x v="7"/>
    <x v="7"/>
    <x v="21"/>
    <x v="236"/>
    <x v="245"/>
    <x v="21"/>
  </r>
  <r>
    <x v="1100"/>
    <x v="232"/>
    <x v="205"/>
    <x v="1"/>
    <x v="10"/>
    <x v="1"/>
    <x v="0"/>
    <x v="0"/>
    <x v="3"/>
    <x v="0"/>
    <x v="8"/>
    <x v="8"/>
    <x v="12"/>
    <x v="147"/>
    <x v="145"/>
    <x v="12"/>
  </r>
  <r>
    <x v="1101"/>
    <x v="233"/>
    <x v="948"/>
    <x v="0"/>
    <x v="11"/>
    <x v="3"/>
    <x v="0"/>
    <x v="0"/>
    <x v="0"/>
    <x v="1"/>
    <x v="10"/>
    <x v="10"/>
    <x v="16"/>
    <x v="203"/>
    <x v="208"/>
    <x v="16"/>
  </r>
  <r>
    <x v="1102"/>
    <x v="234"/>
    <x v="284"/>
    <x v="0"/>
    <x v="13"/>
    <x v="2"/>
    <x v="0"/>
    <x v="0"/>
    <x v="2"/>
    <x v="1"/>
    <x v="4"/>
    <x v="4"/>
    <x v="10"/>
    <x v="102"/>
    <x v="95"/>
    <x v="10"/>
  </r>
  <r>
    <x v="1103"/>
    <x v="235"/>
    <x v="260"/>
    <x v="1"/>
    <x v="14"/>
    <x v="0"/>
    <x v="0"/>
    <x v="0"/>
    <x v="3"/>
    <x v="0"/>
    <x v="4"/>
    <x v="4"/>
    <x v="24"/>
    <x v="247"/>
    <x v="251"/>
    <x v="24"/>
  </r>
  <r>
    <x v="1104"/>
    <x v="236"/>
    <x v="592"/>
    <x v="1"/>
    <x v="16"/>
    <x v="1"/>
    <x v="0"/>
    <x v="0"/>
    <x v="0"/>
    <x v="0"/>
    <x v="9"/>
    <x v="9"/>
    <x v="25"/>
    <x v="283"/>
    <x v="292"/>
    <x v="25"/>
  </r>
  <r>
    <x v="1105"/>
    <x v="240"/>
    <x v="772"/>
    <x v="1"/>
    <x v="17"/>
    <x v="3"/>
    <x v="0"/>
    <x v="0"/>
    <x v="2"/>
    <x v="1"/>
    <x v="3"/>
    <x v="3"/>
    <x v="23"/>
    <x v="238"/>
    <x v="240"/>
    <x v="23"/>
  </r>
  <r>
    <x v="1106"/>
    <x v="239"/>
    <x v="804"/>
    <x v="0"/>
    <x v="27"/>
    <x v="2"/>
    <x v="0"/>
    <x v="0"/>
    <x v="3"/>
    <x v="0"/>
    <x v="7"/>
    <x v="7"/>
    <x v="5"/>
    <x v="75"/>
    <x v="73"/>
    <x v="5"/>
  </r>
  <r>
    <x v="1107"/>
    <x v="239"/>
    <x v="705"/>
    <x v="0"/>
    <x v="23"/>
    <x v="0"/>
    <x v="0"/>
    <x v="0"/>
    <x v="0"/>
    <x v="1"/>
    <x v="7"/>
    <x v="7"/>
    <x v="8"/>
    <x v="97"/>
    <x v="94"/>
    <x v="8"/>
  </r>
  <r>
    <x v="1108"/>
    <x v="240"/>
    <x v="154"/>
    <x v="0"/>
    <x v="18"/>
    <x v="1"/>
    <x v="0"/>
    <x v="0"/>
    <x v="2"/>
    <x v="0"/>
    <x v="11"/>
    <x v="11"/>
    <x v="7"/>
    <x v="108"/>
    <x v="108"/>
    <x v="7"/>
  </r>
  <r>
    <x v="1109"/>
    <x v="241"/>
    <x v="324"/>
    <x v="1"/>
    <x v="21"/>
    <x v="3"/>
    <x v="0"/>
    <x v="0"/>
    <x v="1"/>
    <x v="0"/>
    <x v="2"/>
    <x v="2"/>
    <x v="6"/>
    <x v="58"/>
    <x v="53"/>
    <x v="6"/>
  </r>
  <r>
    <x v="1110"/>
    <x v="242"/>
    <x v="138"/>
    <x v="1"/>
    <x v="22"/>
    <x v="2"/>
    <x v="0"/>
    <x v="0"/>
    <x v="3"/>
    <x v="0"/>
    <x v="9"/>
    <x v="9"/>
    <x v="3"/>
    <x v="36"/>
    <x v="39"/>
    <x v="3"/>
  </r>
  <r>
    <x v="1111"/>
    <x v="212"/>
    <x v="210"/>
    <x v="1"/>
    <x v="23"/>
    <x v="0"/>
    <x v="0"/>
    <x v="0"/>
    <x v="0"/>
    <x v="1"/>
    <x v="6"/>
    <x v="6"/>
    <x v="4"/>
    <x v="60"/>
    <x v="59"/>
    <x v="4"/>
  </r>
  <r>
    <x v="1112"/>
    <x v="213"/>
    <x v="275"/>
    <x v="0"/>
    <x v="32"/>
    <x v="1"/>
    <x v="0"/>
    <x v="0"/>
    <x v="2"/>
    <x v="1"/>
    <x v="12"/>
    <x v="12"/>
    <x v="0"/>
    <x v="26"/>
    <x v="30"/>
    <x v="0"/>
  </r>
  <r>
    <x v="1113"/>
    <x v="214"/>
    <x v="932"/>
    <x v="0"/>
    <x v="34"/>
    <x v="3"/>
    <x v="0"/>
    <x v="0"/>
    <x v="3"/>
    <x v="0"/>
    <x v="8"/>
    <x v="8"/>
    <x v="1"/>
    <x v="23"/>
    <x v="23"/>
    <x v="1"/>
  </r>
  <r>
    <x v="1114"/>
    <x v="215"/>
    <x v="202"/>
    <x v="1"/>
    <x v="33"/>
    <x v="2"/>
    <x v="0"/>
    <x v="0"/>
    <x v="0"/>
    <x v="0"/>
    <x v="13"/>
    <x v="13"/>
    <x v="2"/>
    <x v="55"/>
    <x v="61"/>
    <x v="2"/>
  </r>
  <r>
    <x v="1115"/>
    <x v="216"/>
    <x v="380"/>
    <x v="0"/>
    <x v="35"/>
    <x v="0"/>
    <x v="0"/>
    <x v="0"/>
    <x v="2"/>
    <x v="1"/>
    <x v="6"/>
    <x v="6"/>
    <x v="5"/>
    <x v="71"/>
    <x v="68"/>
    <x v="5"/>
  </r>
  <r>
    <x v="1116"/>
    <x v="220"/>
    <x v="303"/>
    <x v="1"/>
    <x v="36"/>
    <x v="1"/>
    <x v="0"/>
    <x v="0"/>
    <x v="3"/>
    <x v="0"/>
    <x v="1"/>
    <x v="1"/>
    <x v="8"/>
    <x v="52"/>
    <x v="43"/>
    <x v="8"/>
  </r>
  <r>
    <x v="1117"/>
    <x v="219"/>
    <x v="613"/>
    <x v="0"/>
    <x v="25"/>
    <x v="3"/>
    <x v="0"/>
    <x v="0"/>
    <x v="0"/>
    <x v="1"/>
    <x v="5"/>
    <x v="5"/>
    <x v="7"/>
    <x v="81"/>
    <x v="78"/>
    <x v="7"/>
  </r>
  <r>
    <x v="1118"/>
    <x v="219"/>
    <x v="947"/>
    <x v="0"/>
    <x v="26"/>
    <x v="2"/>
    <x v="0"/>
    <x v="0"/>
    <x v="2"/>
    <x v="0"/>
    <x v="7"/>
    <x v="7"/>
    <x v="6"/>
    <x v="82"/>
    <x v="82"/>
    <x v="6"/>
  </r>
  <r>
    <x v="1119"/>
    <x v="220"/>
    <x v="740"/>
    <x v="1"/>
    <x v="27"/>
    <x v="0"/>
    <x v="0"/>
    <x v="0"/>
    <x v="1"/>
    <x v="0"/>
    <x v="10"/>
    <x v="10"/>
    <x v="3"/>
    <x v="37"/>
    <x v="42"/>
    <x v="3"/>
  </r>
  <r>
    <x v="1120"/>
    <x v="221"/>
    <x v="463"/>
    <x v="1"/>
    <x v="17"/>
    <x v="1"/>
    <x v="0"/>
    <x v="0"/>
    <x v="3"/>
    <x v="0"/>
    <x v="4"/>
    <x v="4"/>
    <x v="9"/>
    <x v="92"/>
    <x v="86"/>
    <x v="9"/>
  </r>
  <r>
    <x v="1121"/>
    <x v="222"/>
    <x v="277"/>
    <x v="0"/>
    <x v="18"/>
    <x v="3"/>
    <x v="0"/>
    <x v="0"/>
    <x v="0"/>
    <x v="1"/>
    <x v="8"/>
    <x v="8"/>
    <x v="19"/>
    <x v="210"/>
    <x v="213"/>
    <x v="19"/>
  </r>
  <r>
    <x v="1122"/>
    <x v="223"/>
    <x v="734"/>
    <x v="1"/>
    <x v="19"/>
    <x v="2"/>
    <x v="0"/>
    <x v="0"/>
    <x v="2"/>
    <x v="1"/>
    <x v="10"/>
    <x v="10"/>
    <x v="20"/>
    <x v="230"/>
    <x v="241"/>
    <x v="20"/>
  </r>
  <r>
    <x v="1123"/>
    <x v="224"/>
    <x v="846"/>
    <x v="1"/>
    <x v="20"/>
    <x v="0"/>
    <x v="0"/>
    <x v="0"/>
    <x v="3"/>
    <x v="0"/>
    <x v="4"/>
    <x v="4"/>
    <x v="11"/>
    <x v="128"/>
    <x v="122"/>
    <x v="11"/>
  </r>
  <r>
    <x v="1124"/>
    <x v="225"/>
    <x v="586"/>
    <x v="0"/>
    <x v="21"/>
    <x v="1"/>
    <x v="0"/>
    <x v="0"/>
    <x v="0"/>
    <x v="0"/>
    <x v="3"/>
    <x v="3"/>
    <x v="16"/>
    <x v="175"/>
    <x v="174"/>
    <x v="16"/>
  </r>
  <r>
    <x v="1125"/>
    <x v="226"/>
    <x v="948"/>
    <x v="0"/>
    <x v="11"/>
    <x v="3"/>
    <x v="0"/>
    <x v="0"/>
    <x v="2"/>
    <x v="1"/>
    <x v="7"/>
    <x v="7"/>
    <x v="13"/>
    <x v="153"/>
    <x v="155"/>
    <x v="13"/>
  </r>
  <r>
    <x v="1126"/>
    <x v="230"/>
    <x v="284"/>
    <x v="0"/>
    <x v="13"/>
    <x v="2"/>
    <x v="0"/>
    <x v="0"/>
    <x v="3"/>
    <x v="0"/>
    <x v="7"/>
    <x v="7"/>
    <x v="15"/>
    <x v="173"/>
    <x v="176"/>
    <x v="15"/>
  </r>
  <r>
    <x v="1127"/>
    <x v="229"/>
    <x v="260"/>
    <x v="1"/>
    <x v="14"/>
    <x v="0"/>
    <x v="0"/>
    <x v="0"/>
    <x v="0"/>
    <x v="1"/>
    <x v="10"/>
    <x v="10"/>
    <x v="14"/>
    <x v="172"/>
    <x v="178"/>
    <x v="14"/>
  </r>
  <r>
    <x v="1128"/>
    <x v="229"/>
    <x v="592"/>
    <x v="1"/>
    <x v="16"/>
    <x v="1"/>
    <x v="0"/>
    <x v="0"/>
    <x v="2"/>
    <x v="0"/>
    <x v="4"/>
    <x v="4"/>
    <x v="18"/>
    <x v="191"/>
    <x v="191"/>
    <x v="18"/>
  </r>
  <r>
    <x v="1129"/>
    <x v="230"/>
    <x v="772"/>
    <x v="1"/>
    <x v="17"/>
    <x v="3"/>
    <x v="0"/>
    <x v="0"/>
    <x v="1"/>
    <x v="0"/>
    <x v="5"/>
    <x v="5"/>
    <x v="22"/>
    <x v="242"/>
    <x v="246"/>
    <x v="22"/>
  </r>
  <r>
    <x v="1130"/>
    <x v="231"/>
    <x v="804"/>
    <x v="0"/>
    <x v="27"/>
    <x v="2"/>
    <x v="0"/>
    <x v="0"/>
    <x v="3"/>
    <x v="0"/>
    <x v="7"/>
    <x v="7"/>
    <x v="17"/>
    <x v="196"/>
    <x v="200"/>
    <x v="17"/>
  </r>
  <r>
    <x v="1131"/>
    <x v="232"/>
    <x v="705"/>
    <x v="0"/>
    <x v="23"/>
    <x v="0"/>
    <x v="0"/>
    <x v="0"/>
    <x v="0"/>
    <x v="1"/>
    <x v="6"/>
    <x v="6"/>
    <x v="21"/>
    <x v="233"/>
    <x v="242"/>
    <x v="21"/>
  </r>
  <r>
    <x v="1132"/>
    <x v="233"/>
    <x v="154"/>
    <x v="0"/>
    <x v="18"/>
    <x v="1"/>
    <x v="0"/>
    <x v="0"/>
    <x v="2"/>
    <x v="1"/>
    <x v="12"/>
    <x v="12"/>
    <x v="12"/>
    <x v="164"/>
    <x v="170"/>
    <x v="12"/>
  </r>
  <r>
    <x v="1133"/>
    <x v="234"/>
    <x v="324"/>
    <x v="1"/>
    <x v="21"/>
    <x v="3"/>
    <x v="0"/>
    <x v="0"/>
    <x v="3"/>
    <x v="0"/>
    <x v="8"/>
    <x v="8"/>
    <x v="16"/>
    <x v="195"/>
    <x v="198"/>
    <x v="16"/>
  </r>
  <r>
    <x v="1134"/>
    <x v="235"/>
    <x v="138"/>
    <x v="1"/>
    <x v="22"/>
    <x v="2"/>
    <x v="0"/>
    <x v="0"/>
    <x v="0"/>
    <x v="0"/>
    <x v="2"/>
    <x v="2"/>
    <x v="10"/>
    <x v="89"/>
    <x v="76"/>
    <x v="10"/>
  </r>
  <r>
    <x v="1135"/>
    <x v="236"/>
    <x v="210"/>
    <x v="1"/>
    <x v="23"/>
    <x v="0"/>
    <x v="0"/>
    <x v="0"/>
    <x v="2"/>
    <x v="1"/>
    <x v="0"/>
    <x v="0"/>
    <x v="24"/>
    <x v="218"/>
    <x v="197"/>
    <x v="24"/>
  </r>
  <r>
    <x v="1136"/>
    <x v="240"/>
    <x v="275"/>
    <x v="0"/>
    <x v="32"/>
    <x v="1"/>
    <x v="0"/>
    <x v="0"/>
    <x v="3"/>
    <x v="0"/>
    <x v="9"/>
    <x v="9"/>
    <x v="25"/>
    <x v="283"/>
    <x v="292"/>
    <x v="25"/>
  </r>
  <r>
    <x v="1137"/>
    <x v="239"/>
    <x v="471"/>
    <x v="0"/>
    <x v="34"/>
    <x v="3"/>
    <x v="0"/>
    <x v="0"/>
    <x v="0"/>
    <x v="1"/>
    <x v="3"/>
    <x v="3"/>
    <x v="23"/>
    <x v="238"/>
    <x v="240"/>
    <x v="23"/>
  </r>
  <r>
    <x v="1138"/>
    <x v="239"/>
    <x v="202"/>
    <x v="1"/>
    <x v="33"/>
    <x v="2"/>
    <x v="0"/>
    <x v="0"/>
    <x v="2"/>
    <x v="0"/>
    <x v="10"/>
    <x v="10"/>
    <x v="5"/>
    <x v="92"/>
    <x v="93"/>
    <x v="5"/>
  </r>
  <r>
    <x v="1139"/>
    <x v="240"/>
    <x v="380"/>
    <x v="0"/>
    <x v="35"/>
    <x v="0"/>
    <x v="0"/>
    <x v="0"/>
    <x v="1"/>
    <x v="0"/>
    <x v="14"/>
    <x v="14"/>
    <x v="8"/>
    <x v="142"/>
    <x v="146"/>
    <x v="8"/>
  </r>
  <r>
    <x v="1140"/>
    <x v="241"/>
    <x v="303"/>
    <x v="1"/>
    <x v="36"/>
    <x v="1"/>
    <x v="0"/>
    <x v="0"/>
    <x v="3"/>
    <x v="0"/>
    <x v="7"/>
    <x v="7"/>
    <x v="7"/>
    <x v="90"/>
    <x v="87"/>
    <x v="7"/>
  </r>
  <r>
    <x v="1141"/>
    <x v="242"/>
    <x v="613"/>
    <x v="0"/>
    <x v="25"/>
    <x v="3"/>
    <x v="0"/>
    <x v="0"/>
    <x v="0"/>
    <x v="1"/>
    <x v="4"/>
    <x v="4"/>
    <x v="6"/>
    <x v="70"/>
    <x v="66"/>
    <x v="6"/>
  </r>
  <r>
    <x v="1142"/>
    <x v="243"/>
    <x v="947"/>
    <x v="0"/>
    <x v="26"/>
    <x v="2"/>
    <x v="0"/>
    <x v="0"/>
    <x v="2"/>
    <x v="1"/>
    <x v="9"/>
    <x v="9"/>
    <x v="3"/>
    <x v="36"/>
    <x v="39"/>
    <x v="3"/>
  </r>
  <r>
    <x v="1143"/>
    <x v="244"/>
    <x v="740"/>
    <x v="1"/>
    <x v="27"/>
    <x v="0"/>
    <x v="0"/>
    <x v="0"/>
    <x v="3"/>
    <x v="0"/>
    <x v="11"/>
    <x v="11"/>
    <x v="4"/>
    <x v="87"/>
    <x v="88"/>
    <x v="4"/>
  </r>
  <r>
    <x v="1144"/>
    <x v="245"/>
    <x v="463"/>
    <x v="1"/>
    <x v="17"/>
    <x v="1"/>
    <x v="0"/>
    <x v="0"/>
    <x v="0"/>
    <x v="0"/>
    <x v="2"/>
    <x v="2"/>
    <x v="0"/>
    <x v="2"/>
    <x v="5"/>
    <x v="0"/>
  </r>
  <r>
    <x v="1145"/>
    <x v="246"/>
    <x v="277"/>
    <x v="0"/>
    <x v="18"/>
    <x v="3"/>
    <x v="0"/>
    <x v="0"/>
    <x v="2"/>
    <x v="1"/>
    <x v="9"/>
    <x v="9"/>
    <x v="1"/>
    <x v="26"/>
    <x v="28"/>
    <x v="1"/>
  </r>
  <r>
    <x v="1146"/>
    <x v="247"/>
    <x v="653"/>
    <x v="1"/>
    <x v="16"/>
    <x v="2"/>
    <x v="0"/>
    <x v="0"/>
    <x v="3"/>
    <x v="0"/>
    <x v="13"/>
    <x v="13"/>
    <x v="2"/>
    <x v="55"/>
    <x v="61"/>
    <x v="2"/>
  </r>
  <r>
    <x v="1147"/>
    <x v="251"/>
    <x v="267"/>
    <x v="1"/>
    <x v="17"/>
    <x v="0"/>
    <x v="0"/>
    <x v="0"/>
    <x v="0"/>
    <x v="1"/>
    <x v="2"/>
    <x v="2"/>
    <x v="5"/>
    <x v="53"/>
    <x v="49"/>
    <x v="5"/>
  </r>
  <r>
    <x v="1148"/>
    <x v="250"/>
    <x v="663"/>
    <x v="0"/>
    <x v="18"/>
    <x v="1"/>
    <x v="0"/>
    <x v="0"/>
    <x v="2"/>
    <x v="0"/>
    <x v="0"/>
    <x v="0"/>
    <x v="8"/>
    <x v="47"/>
    <x v="33"/>
    <x v="8"/>
  </r>
  <r>
    <x v="1149"/>
    <x v="250"/>
    <x v="557"/>
    <x v="1"/>
    <x v="19"/>
    <x v="3"/>
    <x v="0"/>
    <x v="0"/>
    <x v="1"/>
    <x v="0"/>
    <x v="6"/>
    <x v="6"/>
    <x v="7"/>
    <x v="85"/>
    <x v="83"/>
    <x v="7"/>
  </r>
  <r>
    <x v="1150"/>
    <x v="251"/>
    <x v="1003"/>
    <x v="0"/>
    <x v="20"/>
    <x v="2"/>
    <x v="0"/>
    <x v="0"/>
    <x v="3"/>
    <x v="0"/>
    <x v="1"/>
    <x v="1"/>
    <x v="6"/>
    <x v="44"/>
    <x v="38"/>
    <x v="6"/>
  </r>
  <r>
    <x v="1151"/>
    <x v="252"/>
    <x v="807"/>
    <x v="1"/>
    <x v="21"/>
    <x v="0"/>
    <x v="0"/>
    <x v="0"/>
    <x v="0"/>
    <x v="1"/>
    <x v="3"/>
    <x v="3"/>
    <x v="3"/>
    <x v="22"/>
    <x v="20"/>
    <x v="3"/>
  </r>
  <r>
    <x v="1152"/>
    <x v="253"/>
    <x v="76"/>
    <x v="0"/>
    <x v="22"/>
    <x v="1"/>
    <x v="0"/>
    <x v="0"/>
    <x v="2"/>
    <x v="1"/>
    <x v="5"/>
    <x v="5"/>
    <x v="9"/>
    <x v="96"/>
    <x v="90"/>
    <x v="9"/>
  </r>
  <r>
    <x v="1153"/>
    <x v="254"/>
    <x v="534"/>
    <x v="1"/>
    <x v="23"/>
    <x v="3"/>
    <x v="0"/>
    <x v="0"/>
    <x v="3"/>
    <x v="0"/>
    <x v="10"/>
    <x v="10"/>
    <x v="19"/>
    <x v="215"/>
    <x v="223"/>
    <x v="19"/>
  </r>
  <r>
    <x v="1154"/>
    <x v="255"/>
    <x v="224"/>
    <x v="0"/>
    <x v="24"/>
    <x v="2"/>
    <x v="0"/>
    <x v="0"/>
    <x v="0"/>
    <x v="0"/>
    <x v="7"/>
    <x v="7"/>
    <x v="20"/>
    <x v="224"/>
    <x v="227"/>
    <x v="20"/>
  </r>
  <r>
    <x v="1155"/>
    <x v="256"/>
    <x v="806"/>
    <x v="1"/>
    <x v="25"/>
    <x v="0"/>
    <x v="0"/>
    <x v="0"/>
    <x v="2"/>
    <x v="1"/>
    <x v="10"/>
    <x v="10"/>
    <x v="11"/>
    <x v="141"/>
    <x v="143"/>
    <x v="11"/>
  </r>
  <r>
    <x v="1156"/>
    <x v="257"/>
    <x v="671"/>
    <x v="1"/>
    <x v="26"/>
    <x v="1"/>
    <x v="0"/>
    <x v="0"/>
    <x v="3"/>
    <x v="0"/>
    <x v="4"/>
    <x v="4"/>
    <x v="16"/>
    <x v="183"/>
    <x v="184"/>
    <x v="16"/>
  </r>
  <r>
    <x v="1157"/>
    <x v="261"/>
    <x v="701"/>
    <x v="1"/>
    <x v="27"/>
    <x v="3"/>
    <x v="0"/>
    <x v="0"/>
    <x v="0"/>
    <x v="1"/>
    <x v="8"/>
    <x v="8"/>
    <x v="13"/>
    <x v="154"/>
    <x v="158"/>
    <x v="13"/>
  </r>
  <r>
    <x v="1158"/>
    <x v="260"/>
    <x v="766"/>
    <x v="0"/>
    <x v="28"/>
    <x v="2"/>
    <x v="0"/>
    <x v="0"/>
    <x v="2"/>
    <x v="0"/>
    <x v="14"/>
    <x v="14"/>
    <x v="15"/>
    <x v="227"/>
    <x v="239"/>
    <x v="15"/>
  </r>
  <r>
    <x v="1159"/>
    <x v="260"/>
    <x v="1004"/>
    <x v="0"/>
    <x v="31"/>
    <x v="0"/>
    <x v="0"/>
    <x v="0"/>
    <x v="1"/>
    <x v="0"/>
    <x v="7"/>
    <x v="7"/>
    <x v="14"/>
    <x v="164"/>
    <x v="166"/>
    <x v="14"/>
  </r>
  <r>
    <x v="1160"/>
    <x v="261"/>
    <x v="509"/>
    <x v="0"/>
    <x v="30"/>
    <x v="1"/>
    <x v="0"/>
    <x v="0"/>
    <x v="3"/>
    <x v="0"/>
    <x v="8"/>
    <x v="8"/>
    <x v="18"/>
    <x v="201"/>
    <x v="205"/>
    <x v="18"/>
  </r>
  <r>
    <x v="1161"/>
    <x v="262"/>
    <x v="19"/>
    <x v="0"/>
    <x v="29"/>
    <x v="3"/>
    <x v="0"/>
    <x v="0"/>
    <x v="0"/>
    <x v="1"/>
    <x v="10"/>
    <x v="10"/>
    <x v="22"/>
    <x v="259"/>
    <x v="270"/>
    <x v="22"/>
  </r>
  <r>
    <x v="1162"/>
    <x v="263"/>
    <x v="946"/>
    <x v="0"/>
    <x v="32"/>
    <x v="2"/>
    <x v="0"/>
    <x v="0"/>
    <x v="2"/>
    <x v="1"/>
    <x v="4"/>
    <x v="4"/>
    <x v="17"/>
    <x v="188"/>
    <x v="188"/>
    <x v="17"/>
  </r>
  <r>
    <x v="1163"/>
    <x v="264"/>
    <x v="118"/>
    <x v="0"/>
    <x v="34"/>
    <x v="0"/>
    <x v="0"/>
    <x v="0"/>
    <x v="3"/>
    <x v="0"/>
    <x v="4"/>
    <x v="4"/>
    <x v="21"/>
    <x v="229"/>
    <x v="234"/>
    <x v="21"/>
  </r>
  <r>
    <x v="1164"/>
    <x v="265"/>
    <x v="795"/>
    <x v="1"/>
    <x v="33"/>
    <x v="1"/>
    <x v="0"/>
    <x v="0"/>
    <x v="0"/>
    <x v="0"/>
    <x v="9"/>
    <x v="9"/>
    <x v="12"/>
    <x v="150"/>
    <x v="152"/>
    <x v="12"/>
  </r>
  <r>
    <x v="1165"/>
    <x v="266"/>
    <x v="910"/>
    <x v="1"/>
    <x v="35"/>
    <x v="3"/>
    <x v="0"/>
    <x v="0"/>
    <x v="2"/>
    <x v="1"/>
    <x v="3"/>
    <x v="3"/>
    <x v="16"/>
    <x v="175"/>
    <x v="174"/>
    <x v="16"/>
  </r>
  <r>
    <x v="1166"/>
    <x v="267"/>
    <x v="131"/>
    <x v="1"/>
    <x v="36"/>
    <x v="2"/>
    <x v="0"/>
    <x v="0"/>
    <x v="3"/>
    <x v="0"/>
    <x v="7"/>
    <x v="7"/>
    <x v="10"/>
    <x v="111"/>
    <x v="105"/>
    <x v="10"/>
  </r>
  <r>
    <x v="1167"/>
    <x v="271"/>
    <x v="194"/>
    <x v="1"/>
    <x v="37"/>
    <x v="0"/>
    <x v="0"/>
    <x v="0"/>
    <x v="0"/>
    <x v="1"/>
    <x v="7"/>
    <x v="7"/>
    <x v="24"/>
    <x v="258"/>
    <x v="266"/>
    <x v="24"/>
  </r>
  <r>
    <x v="1168"/>
    <x v="270"/>
    <x v="972"/>
    <x v="1"/>
    <x v="38"/>
    <x v="1"/>
    <x v="0"/>
    <x v="0"/>
    <x v="2"/>
    <x v="0"/>
    <x v="11"/>
    <x v="11"/>
    <x v="25"/>
    <x v="285"/>
    <x v="294"/>
    <x v="25"/>
  </r>
  <r>
    <x v="1169"/>
    <x v="270"/>
    <x v="375"/>
    <x v="0"/>
    <x v="39"/>
    <x v="3"/>
    <x v="0"/>
    <x v="0"/>
    <x v="1"/>
    <x v="0"/>
    <x v="2"/>
    <x v="2"/>
    <x v="23"/>
    <x v="232"/>
    <x v="235"/>
    <x v="23"/>
  </r>
  <r>
    <x v="1170"/>
    <x v="271"/>
    <x v="145"/>
    <x v="0"/>
    <x v="23"/>
    <x v="2"/>
    <x v="0"/>
    <x v="0"/>
    <x v="3"/>
    <x v="0"/>
    <x v="9"/>
    <x v="9"/>
    <x v="5"/>
    <x v="86"/>
    <x v="86"/>
    <x v="5"/>
  </r>
  <r>
    <x v="1171"/>
    <x v="272"/>
    <x v="740"/>
    <x v="1"/>
    <x v="27"/>
    <x v="0"/>
    <x v="0"/>
    <x v="0"/>
    <x v="0"/>
    <x v="1"/>
    <x v="6"/>
    <x v="6"/>
    <x v="8"/>
    <x v="95"/>
    <x v="89"/>
    <x v="8"/>
  </r>
  <r>
    <x v="1172"/>
    <x v="262"/>
    <x v="463"/>
    <x v="1"/>
    <x v="17"/>
    <x v="1"/>
    <x v="0"/>
    <x v="0"/>
    <x v="2"/>
    <x v="1"/>
    <x v="12"/>
    <x v="12"/>
    <x v="7"/>
    <x v="119"/>
    <x v="117"/>
    <x v="7"/>
  </r>
  <r>
    <x v="1173"/>
    <x v="263"/>
    <x v="277"/>
    <x v="0"/>
    <x v="18"/>
    <x v="3"/>
    <x v="0"/>
    <x v="0"/>
    <x v="3"/>
    <x v="0"/>
    <x v="8"/>
    <x v="8"/>
    <x v="6"/>
    <x v="88"/>
    <x v="84"/>
    <x v="6"/>
  </r>
  <r>
    <x v="1174"/>
    <x v="264"/>
    <x v="653"/>
    <x v="1"/>
    <x v="16"/>
    <x v="2"/>
    <x v="0"/>
    <x v="0"/>
    <x v="0"/>
    <x v="0"/>
    <x v="13"/>
    <x v="13"/>
    <x v="3"/>
    <x v="68"/>
    <x v="74"/>
    <x v="3"/>
  </r>
  <r>
    <x v="1175"/>
    <x v="265"/>
    <x v="267"/>
    <x v="1"/>
    <x v="17"/>
    <x v="0"/>
    <x v="0"/>
    <x v="0"/>
    <x v="2"/>
    <x v="1"/>
    <x v="6"/>
    <x v="6"/>
    <x v="4"/>
    <x v="60"/>
    <x v="59"/>
    <x v="4"/>
  </r>
  <r>
    <x v="1176"/>
    <x v="266"/>
    <x v="663"/>
    <x v="0"/>
    <x v="18"/>
    <x v="1"/>
    <x v="0"/>
    <x v="0"/>
    <x v="3"/>
    <x v="0"/>
    <x v="1"/>
    <x v="1"/>
    <x v="0"/>
    <x v="1"/>
    <x v="1"/>
    <x v="0"/>
  </r>
  <r>
    <x v="1177"/>
    <x v="267"/>
    <x v="557"/>
    <x v="1"/>
    <x v="19"/>
    <x v="3"/>
    <x v="0"/>
    <x v="0"/>
    <x v="0"/>
    <x v="1"/>
    <x v="5"/>
    <x v="5"/>
    <x v="1"/>
    <x v="16"/>
    <x v="18"/>
    <x v="1"/>
  </r>
  <r>
    <x v="1178"/>
    <x v="271"/>
    <x v="1003"/>
    <x v="0"/>
    <x v="20"/>
    <x v="2"/>
    <x v="0"/>
    <x v="0"/>
    <x v="2"/>
    <x v="0"/>
    <x v="7"/>
    <x v="7"/>
    <x v="2"/>
    <x v="24"/>
    <x v="24"/>
    <x v="2"/>
  </r>
  <r>
    <x v="1179"/>
    <x v="270"/>
    <x v="807"/>
    <x v="1"/>
    <x v="21"/>
    <x v="0"/>
    <x v="0"/>
    <x v="0"/>
    <x v="1"/>
    <x v="0"/>
    <x v="10"/>
    <x v="10"/>
    <x v="5"/>
    <x v="92"/>
    <x v="93"/>
    <x v="5"/>
  </r>
  <r>
    <x v="1180"/>
    <x v="270"/>
    <x v="76"/>
    <x v="0"/>
    <x v="22"/>
    <x v="1"/>
    <x v="0"/>
    <x v="0"/>
    <x v="3"/>
    <x v="0"/>
    <x v="4"/>
    <x v="4"/>
    <x v="8"/>
    <x v="84"/>
    <x v="81"/>
    <x v="8"/>
  </r>
  <r>
    <x v="1181"/>
    <x v="271"/>
    <x v="534"/>
    <x v="1"/>
    <x v="23"/>
    <x v="3"/>
    <x v="0"/>
    <x v="0"/>
    <x v="0"/>
    <x v="1"/>
    <x v="8"/>
    <x v="8"/>
    <x v="7"/>
    <x v="94"/>
    <x v="91"/>
    <x v="7"/>
  </r>
  <r>
    <x v="1182"/>
    <x v="272"/>
    <x v="513"/>
    <x v="1"/>
    <x v="12"/>
    <x v="2"/>
    <x v="0"/>
    <x v="0"/>
    <x v="2"/>
    <x v="1"/>
    <x v="10"/>
    <x v="10"/>
    <x v="6"/>
    <x v="98"/>
    <x v="97"/>
    <x v="6"/>
  </r>
  <r>
    <x v="1183"/>
    <x v="212"/>
    <x v="650"/>
    <x v="0"/>
    <x v="5"/>
    <x v="0"/>
    <x v="0"/>
    <x v="0"/>
    <x v="3"/>
    <x v="0"/>
    <x v="4"/>
    <x v="4"/>
    <x v="3"/>
    <x v="26"/>
    <x v="25"/>
    <x v="3"/>
  </r>
  <r>
    <x v="1184"/>
    <x v="213"/>
    <x v="293"/>
    <x v="1"/>
    <x v="10"/>
    <x v="1"/>
    <x v="0"/>
    <x v="0"/>
    <x v="0"/>
    <x v="0"/>
    <x v="3"/>
    <x v="3"/>
    <x v="9"/>
    <x v="80"/>
    <x v="71"/>
    <x v="9"/>
  </r>
  <r>
    <x v="1185"/>
    <x v="214"/>
    <x v="186"/>
    <x v="0"/>
    <x v="11"/>
    <x v="3"/>
    <x v="0"/>
    <x v="0"/>
    <x v="2"/>
    <x v="1"/>
    <x v="7"/>
    <x v="7"/>
    <x v="19"/>
    <x v="207"/>
    <x v="212"/>
    <x v="19"/>
  </r>
  <r>
    <x v="1186"/>
    <x v="215"/>
    <x v="495"/>
    <x v="0"/>
    <x v="13"/>
    <x v="2"/>
    <x v="0"/>
    <x v="0"/>
    <x v="3"/>
    <x v="0"/>
    <x v="7"/>
    <x v="7"/>
    <x v="20"/>
    <x v="224"/>
    <x v="227"/>
    <x v="20"/>
  </r>
  <r>
    <x v="1187"/>
    <x v="216"/>
    <x v="912"/>
    <x v="1"/>
    <x v="14"/>
    <x v="0"/>
    <x v="0"/>
    <x v="0"/>
    <x v="0"/>
    <x v="1"/>
    <x v="10"/>
    <x v="10"/>
    <x v="11"/>
    <x v="141"/>
    <x v="143"/>
    <x v="11"/>
  </r>
  <r>
    <x v="1188"/>
    <x v="220"/>
    <x v="720"/>
    <x v="0"/>
    <x v="16"/>
    <x v="1"/>
    <x v="0"/>
    <x v="0"/>
    <x v="2"/>
    <x v="0"/>
    <x v="4"/>
    <x v="4"/>
    <x v="16"/>
    <x v="183"/>
    <x v="184"/>
    <x v="16"/>
  </r>
  <r>
    <x v="1189"/>
    <x v="219"/>
    <x v="921"/>
    <x v="1"/>
    <x v="17"/>
    <x v="3"/>
    <x v="0"/>
    <x v="0"/>
    <x v="1"/>
    <x v="0"/>
    <x v="5"/>
    <x v="5"/>
    <x v="13"/>
    <x v="149"/>
    <x v="147"/>
    <x v="13"/>
  </r>
  <r>
    <x v="1190"/>
    <x v="219"/>
    <x v="740"/>
    <x v="1"/>
    <x v="27"/>
    <x v="2"/>
    <x v="0"/>
    <x v="0"/>
    <x v="3"/>
    <x v="0"/>
    <x v="7"/>
    <x v="7"/>
    <x v="15"/>
    <x v="173"/>
    <x v="176"/>
    <x v="15"/>
  </r>
  <r>
    <x v="1191"/>
    <x v="220"/>
    <x v="463"/>
    <x v="1"/>
    <x v="17"/>
    <x v="0"/>
    <x v="0"/>
    <x v="0"/>
    <x v="0"/>
    <x v="1"/>
    <x v="6"/>
    <x v="6"/>
    <x v="14"/>
    <x v="163"/>
    <x v="163"/>
    <x v="14"/>
  </r>
  <r>
    <x v="1192"/>
    <x v="221"/>
    <x v="277"/>
    <x v="0"/>
    <x v="18"/>
    <x v="1"/>
    <x v="0"/>
    <x v="0"/>
    <x v="2"/>
    <x v="1"/>
    <x v="12"/>
    <x v="12"/>
    <x v="18"/>
    <x v="223"/>
    <x v="231"/>
    <x v="18"/>
  </r>
  <r>
    <x v="1193"/>
    <x v="222"/>
    <x v="653"/>
    <x v="1"/>
    <x v="16"/>
    <x v="3"/>
    <x v="0"/>
    <x v="0"/>
    <x v="3"/>
    <x v="0"/>
    <x v="8"/>
    <x v="8"/>
    <x v="22"/>
    <x v="249"/>
    <x v="256"/>
    <x v="22"/>
  </r>
  <r>
    <x v="1194"/>
    <x v="223"/>
    <x v="267"/>
    <x v="1"/>
    <x v="17"/>
    <x v="2"/>
    <x v="0"/>
    <x v="0"/>
    <x v="0"/>
    <x v="0"/>
    <x v="2"/>
    <x v="2"/>
    <x v="17"/>
    <x v="176"/>
    <x v="173"/>
    <x v="17"/>
  </r>
  <r>
    <x v="1195"/>
    <x v="224"/>
    <x v="663"/>
    <x v="0"/>
    <x v="18"/>
    <x v="0"/>
    <x v="0"/>
    <x v="0"/>
    <x v="2"/>
    <x v="1"/>
    <x v="0"/>
    <x v="0"/>
    <x v="21"/>
    <x v="202"/>
    <x v="179"/>
    <x v="21"/>
  </r>
  <r>
    <x v="1196"/>
    <x v="225"/>
    <x v="557"/>
    <x v="1"/>
    <x v="19"/>
    <x v="1"/>
    <x v="0"/>
    <x v="0"/>
    <x v="3"/>
    <x v="0"/>
    <x v="9"/>
    <x v="9"/>
    <x v="12"/>
    <x v="150"/>
    <x v="152"/>
    <x v="12"/>
  </r>
  <r>
    <x v="1197"/>
    <x v="226"/>
    <x v="1003"/>
    <x v="0"/>
    <x v="20"/>
    <x v="3"/>
    <x v="0"/>
    <x v="0"/>
    <x v="0"/>
    <x v="1"/>
    <x v="3"/>
    <x v="3"/>
    <x v="16"/>
    <x v="175"/>
    <x v="174"/>
    <x v="16"/>
  </r>
  <r>
    <x v="1198"/>
    <x v="230"/>
    <x v="807"/>
    <x v="1"/>
    <x v="21"/>
    <x v="2"/>
    <x v="0"/>
    <x v="0"/>
    <x v="2"/>
    <x v="0"/>
    <x v="10"/>
    <x v="10"/>
    <x v="10"/>
    <x v="120"/>
    <x v="118"/>
    <x v="10"/>
  </r>
  <r>
    <x v="1199"/>
    <x v="229"/>
    <x v="76"/>
    <x v="0"/>
    <x v="22"/>
    <x v="0"/>
    <x v="0"/>
    <x v="0"/>
    <x v="1"/>
    <x v="0"/>
    <x v="14"/>
    <x v="14"/>
    <x v="24"/>
    <x v="277"/>
    <x v="287"/>
    <x v="24"/>
  </r>
  <r>
    <x v="1200"/>
    <x v="229"/>
    <x v="534"/>
    <x v="1"/>
    <x v="23"/>
    <x v="1"/>
    <x v="0"/>
    <x v="0"/>
    <x v="3"/>
    <x v="0"/>
    <x v="7"/>
    <x v="7"/>
    <x v="25"/>
    <x v="281"/>
    <x v="290"/>
    <x v="25"/>
  </r>
  <r>
    <x v="1201"/>
    <x v="230"/>
    <x v="550"/>
    <x v="0"/>
    <x v="25"/>
    <x v="3"/>
    <x v="0"/>
    <x v="0"/>
    <x v="0"/>
    <x v="1"/>
    <x v="4"/>
    <x v="4"/>
    <x v="23"/>
    <x v="245"/>
    <x v="248"/>
    <x v="23"/>
  </r>
  <r>
    <x v="1202"/>
    <x v="231"/>
    <x v="415"/>
    <x v="1"/>
    <x v="26"/>
    <x v="2"/>
    <x v="0"/>
    <x v="0"/>
    <x v="2"/>
    <x v="1"/>
    <x v="9"/>
    <x v="9"/>
    <x v="5"/>
    <x v="86"/>
    <x v="86"/>
    <x v="5"/>
  </r>
  <r>
    <x v="1203"/>
    <x v="232"/>
    <x v="881"/>
    <x v="0"/>
    <x v="27"/>
    <x v="0"/>
    <x v="0"/>
    <x v="0"/>
    <x v="3"/>
    <x v="0"/>
    <x v="11"/>
    <x v="11"/>
    <x v="8"/>
    <x v="115"/>
    <x v="112"/>
    <x v="8"/>
  </r>
  <r>
    <x v="1204"/>
    <x v="233"/>
    <x v="264"/>
    <x v="1"/>
    <x v="17"/>
    <x v="1"/>
    <x v="0"/>
    <x v="0"/>
    <x v="0"/>
    <x v="0"/>
    <x v="2"/>
    <x v="2"/>
    <x v="7"/>
    <x v="62"/>
    <x v="56"/>
    <x v="7"/>
  </r>
  <r>
    <x v="1205"/>
    <x v="234"/>
    <x v="535"/>
    <x v="1"/>
    <x v="18"/>
    <x v="3"/>
    <x v="0"/>
    <x v="0"/>
    <x v="2"/>
    <x v="1"/>
    <x v="9"/>
    <x v="9"/>
    <x v="6"/>
    <x v="93"/>
    <x v="93"/>
    <x v="6"/>
  </r>
  <r>
    <x v="1206"/>
    <x v="235"/>
    <x v="502"/>
    <x v="1"/>
    <x v="19"/>
    <x v="2"/>
    <x v="0"/>
    <x v="0"/>
    <x v="3"/>
    <x v="0"/>
    <x v="13"/>
    <x v="13"/>
    <x v="3"/>
    <x v="68"/>
    <x v="74"/>
    <x v="3"/>
  </r>
  <r>
    <x v="1207"/>
    <x v="236"/>
    <x v="971"/>
    <x v="0"/>
    <x v="20"/>
    <x v="0"/>
    <x v="0"/>
    <x v="0"/>
    <x v="0"/>
    <x v="1"/>
    <x v="2"/>
    <x v="2"/>
    <x v="4"/>
    <x v="46"/>
    <x v="44"/>
    <x v="4"/>
  </r>
  <r>
    <x v="1208"/>
    <x v="240"/>
    <x v="257"/>
    <x v="0"/>
    <x v="21"/>
    <x v="1"/>
    <x v="0"/>
    <x v="0"/>
    <x v="2"/>
    <x v="0"/>
    <x v="0"/>
    <x v="0"/>
    <x v="0"/>
    <x v="0"/>
    <x v="0"/>
    <x v="0"/>
  </r>
  <r>
    <x v="1209"/>
    <x v="239"/>
    <x v="321"/>
    <x v="1"/>
    <x v="38"/>
    <x v="3"/>
    <x v="0"/>
    <x v="0"/>
    <x v="1"/>
    <x v="0"/>
    <x v="6"/>
    <x v="6"/>
    <x v="1"/>
    <x v="20"/>
    <x v="21"/>
    <x v="1"/>
  </r>
  <r>
    <x v="1210"/>
    <x v="239"/>
    <x v="740"/>
    <x v="1"/>
    <x v="27"/>
    <x v="2"/>
    <x v="0"/>
    <x v="0"/>
    <x v="3"/>
    <x v="0"/>
    <x v="1"/>
    <x v="1"/>
    <x v="2"/>
    <x v="5"/>
    <x v="4"/>
    <x v="2"/>
  </r>
  <r>
    <x v="1211"/>
    <x v="240"/>
    <x v="463"/>
    <x v="1"/>
    <x v="17"/>
    <x v="0"/>
    <x v="0"/>
    <x v="0"/>
    <x v="0"/>
    <x v="1"/>
    <x v="3"/>
    <x v="3"/>
    <x v="5"/>
    <x v="56"/>
    <x v="54"/>
    <x v="5"/>
  </r>
  <r>
    <x v="1212"/>
    <x v="241"/>
    <x v="277"/>
    <x v="0"/>
    <x v="18"/>
    <x v="1"/>
    <x v="0"/>
    <x v="0"/>
    <x v="2"/>
    <x v="1"/>
    <x v="5"/>
    <x v="5"/>
    <x v="8"/>
    <x v="91"/>
    <x v="85"/>
    <x v="8"/>
  </r>
  <r>
    <x v="1213"/>
    <x v="242"/>
    <x v="653"/>
    <x v="1"/>
    <x v="16"/>
    <x v="3"/>
    <x v="0"/>
    <x v="0"/>
    <x v="3"/>
    <x v="0"/>
    <x v="10"/>
    <x v="10"/>
    <x v="7"/>
    <x v="104"/>
    <x v="101"/>
    <x v="7"/>
  </r>
  <r>
    <x v="1214"/>
    <x v="212"/>
    <x v="267"/>
    <x v="1"/>
    <x v="17"/>
    <x v="2"/>
    <x v="0"/>
    <x v="0"/>
    <x v="0"/>
    <x v="0"/>
    <x v="7"/>
    <x v="7"/>
    <x v="6"/>
    <x v="82"/>
    <x v="82"/>
    <x v="6"/>
  </r>
  <r>
    <x v="1215"/>
    <x v="213"/>
    <x v="663"/>
    <x v="0"/>
    <x v="18"/>
    <x v="0"/>
    <x v="0"/>
    <x v="0"/>
    <x v="2"/>
    <x v="1"/>
    <x v="10"/>
    <x v="10"/>
    <x v="3"/>
    <x v="37"/>
    <x v="42"/>
    <x v="3"/>
  </r>
  <r>
    <x v="1216"/>
    <x v="214"/>
    <x v="557"/>
    <x v="1"/>
    <x v="19"/>
    <x v="1"/>
    <x v="0"/>
    <x v="0"/>
    <x v="3"/>
    <x v="0"/>
    <x v="4"/>
    <x v="4"/>
    <x v="9"/>
    <x v="92"/>
    <x v="86"/>
    <x v="9"/>
  </r>
  <r>
    <x v="1217"/>
    <x v="215"/>
    <x v="1003"/>
    <x v="0"/>
    <x v="20"/>
    <x v="3"/>
    <x v="0"/>
    <x v="0"/>
    <x v="0"/>
    <x v="1"/>
    <x v="8"/>
    <x v="8"/>
    <x v="19"/>
    <x v="210"/>
    <x v="213"/>
    <x v="19"/>
  </r>
  <r>
    <x v="1218"/>
    <x v="216"/>
    <x v="807"/>
    <x v="1"/>
    <x v="21"/>
    <x v="2"/>
    <x v="0"/>
    <x v="0"/>
    <x v="2"/>
    <x v="0"/>
    <x v="14"/>
    <x v="14"/>
    <x v="20"/>
    <x v="270"/>
    <x v="281"/>
    <x v="20"/>
  </r>
  <r>
    <x v="1219"/>
    <x v="220"/>
    <x v="76"/>
    <x v="0"/>
    <x v="22"/>
    <x v="0"/>
    <x v="0"/>
    <x v="0"/>
    <x v="1"/>
    <x v="0"/>
    <x v="7"/>
    <x v="7"/>
    <x v="11"/>
    <x v="134"/>
    <x v="130"/>
    <x v="11"/>
  </r>
  <r>
    <x v="1220"/>
    <x v="219"/>
    <x v="534"/>
    <x v="1"/>
    <x v="23"/>
    <x v="1"/>
    <x v="0"/>
    <x v="0"/>
    <x v="3"/>
    <x v="0"/>
    <x v="8"/>
    <x v="8"/>
    <x v="16"/>
    <x v="195"/>
    <x v="198"/>
    <x v="16"/>
  </r>
  <r>
    <x v="1221"/>
    <x v="219"/>
    <x v="219"/>
    <x v="0"/>
    <x v="3"/>
    <x v="3"/>
    <x v="0"/>
    <x v="0"/>
    <x v="0"/>
    <x v="1"/>
    <x v="10"/>
    <x v="10"/>
    <x v="13"/>
    <x v="161"/>
    <x v="165"/>
    <x v="13"/>
  </r>
  <r>
    <x v="1222"/>
    <x v="220"/>
    <x v="436"/>
    <x v="0"/>
    <x v="6"/>
    <x v="2"/>
    <x v="0"/>
    <x v="0"/>
    <x v="2"/>
    <x v="1"/>
    <x v="4"/>
    <x v="4"/>
    <x v="15"/>
    <x v="168"/>
    <x v="167"/>
    <x v="15"/>
  </r>
  <r>
    <x v="1223"/>
    <x v="221"/>
    <x v="95"/>
    <x v="1"/>
    <x v="8"/>
    <x v="0"/>
    <x v="0"/>
    <x v="0"/>
    <x v="3"/>
    <x v="0"/>
    <x v="4"/>
    <x v="4"/>
    <x v="14"/>
    <x v="157"/>
    <x v="159"/>
    <x v="14"/>
  </r>
  <r>
    <x v="1224"/>
    <x v="222"/>
    <x v="926"/>
    <x v="0"/>
    <x v="9"/>
    <x v="1"/>
    <x v="0"/>
    <x v="0"/>
    <x v="0"/>
    <x v="0"/>
    <x v="9"/>
    <x v="9"/>
    <x v="18"/>
    <x v="206"/>
    <x v="211"/>
    <x v="18"/>
  </r>
  <r>
    <x v="1225"/>
    <x v="223"/>
    <x v="41"/>
    <x v="0"/>
    <x v="7"/>
    <x v="3"/>
    <x v="0"/>
    <x v="0"/>
    <x v="2"/>
    <x v="1"/>
    <x v="3"/>
    <x v="3"/>
    <x v="22"/>
    <x v="230"/>
    <x v="233"/>
    <x v="22"/>
  </r>
  <r>
    <x v="1226"/>
    <x v="224"/>
    <x v="700"/>
    <x v="0"/>
    <x v="10"/>
    <x v="2"/>
    <x v="0"/>
    <x v="0"/>
    <x v="3"/>
    <x v="0"/>
    <x v="7"/>
    <x v="7"/>
    <x v="17"/>
    <x v="196"/>
    <x v="200"/>
    <x v="17"/>
  </r>
  <r>
    <x v="1227"/>
    <x v="225"/>
    <x v="68"/>
    <x v="1"/>
    <x v="11"/>
    <x v="0"/>
    <x v="0"/>
    <x v="0"/>
    <x v="0"/>
    <x v="1"/>
    <x v="7"/>
    <x v="7"/>
    <x v="21"/>
    <x v="236"/>
    <x v="245"/>
    <x v="21"/>
  </r>
  <r>
    <x v="1228"/>
    <x v="226"/>
    <x v="298"/>
    <x v="1"/>
    <x v="13"/>
    <x v="1"/>
    <x v="0"/>
    <x v="0"/>
    <x v="2"/>
    <x v="0"/>
    <x v="11"/>
    <x v="11"/>
    <x v="12"/>
    <x v="156"/>
    <x v="162"/>
    <x v="12"/>
  </r>
  <r>
    <x v="1229"/>
    <x v="230"/>
    <x v="297"/>
    <x v="0"/>
    <x v="14"/>
    <x v="3"/>
    <x v="0"/>
    <x v="0"/>
    <x v="1"/>
    <x v="0"/>
    <x v="2"/>
    <x v="2"/>
    <x v="16"/>
    <x v="172"/>
    <x v="169"/>
    <x v="16"/>
  </r>
  <r>
    <x v="1230"/>
    <x v="229"/>
    <x v="409"/>
    <x v="1"/>
    <x v="16"/>
    <x v="2"/>
    <x v="0"/>
    <x v="0"/>
    <x v="3"/>
    <x v="0"/>
    <x v="9"/>
    <x v="9"/>
    <x v="10"/>
    <x v="116"/>
    <x v="115"/>
    <x v="10"/>
  </r>
  <r>
    <x v="1231"/>
    <x v="229"/>
    <x v="601"/>
    <x v="1"/>
    <x v="17"/>
    <x v="0"/>
    <x v="0"/>
    <x v="0"/>
    <x v="0"/>
    <x v="1"/>
    <x v="6"/>
    <x v="6"/>
    <x v="24"/>
    <x v="256"/>
    <x v="261"/>
    <x v="24"/>
  </r>
  <r>
    <x v="1232"/>
    <x v="230"/>
    <x v="689"/>
    <x v="0"/>
    <x v="18"/>
    <x v="1"/>
    <x v="0"/>
    <x v="0"/>
    <x v="2"/>
    <x v="1"/>
    <x v="12"/>
    <x v="12"/>
    <x v="25"/>
    <x v="286"/>
    <x v="295"/>
    <x v="25"/>
  </r>
  <r>
    <x v="1233"/>
    <x v="231"/>
    <x v="308"/>
    <x v="0"/>
    <x v="19"/>
    <x v="3"/>
    <x v="0"/>
    <x v="0"/>
    <x v="3"/>
    <x v="0"/>
    <x v="8"/>
    <x v="8"/>
    <x v="23"/>
    <x v="257"/>
    <x v="267"/>
    <x v="23"/>
  </r>
  <r>
    <x v="1234"/>
    <x v="232"/>
    <x v="453"/>
    <x v="0"/>
    <x v="20"/>
    <x v="2"/>
    <x v="0"/>
    <x v="0"/>
    <x v="0"/>
    <x v="0"/>
    <x v="13"/>
    <x v="13"/>
    <x v="5"/>
    <x v="125"/>
    <x v="123"/>
    <x v="5"/>
  </r>
  <r>
    <x v="1235"/>
    <x v="233"/>
    <x v="271"/>
    <x v="0"/>
    <x v="21"/>
    <x v="0"/>
    <x v="0"/>
    <x v="0"/>
    <x v="2"/>
    <x v="1"/>
    <x v="6"/>
    <x v="6"/>
    <x v="8"/>
    <x v="95"/>
    <x v="89"/>
    <x v="8"/>
  </r>
  <r>
    <x v="1236"/>
    <x v="234"/>
    <x v="61"/>
    <x v="1"/>
    <x v="22"/>
    <x v="1"/>
    <x v="0"/>
    <x v="0"/>
    <x v="3"/>
    <x v="0"/>
    <x v="1"/>
    <x v="1"/>
    <x v="7"/>
    <x v="49"/>
    <x v="40"/>
    <x v="7"/>
  </r>
  <r>
    <x v="1237"/>
    <x v="235"/>
    <x v="962"/>
    <x v="0"/>
    <x v="23"/>
    <x v="3"/>
    <x v="0"/>
    <x v="0"/>
    <x v="0"/>
    <x v="1"/>
    <x v="5"/>
    <x v="5"/>
    <x v="6"/>
    <x v="73"/>
    <x v="69"/>
    <x v="6"/>
  </r>
  <r>
    <x v="1238"/>
    <x v="236"/>
    <x v="580"/>
    <x v="0"/>
    <x v="24"/>
    <x v="2"/>
    <x v="0"/>
    <x v="0"/>
    <x v="2"/>
    <x v="0"/>
    <x v="7"/>
    <x v="7"/>
    <x v="3"/>
    <x v="32"/>
    <x v="34"/>
    <x v="3"/>
  </r>
  <r>
    <x v="1239"/>
    <x v="240"/>
    <x v="125"/>
    <x v="1"/>
    <x v="25"/>
    <x v="0"/>
    <x v="0"/>
    <x v="0"/>
    <x v="1"/>
    <x v="0"/>
    <x v="10"/>
    <x v="10"/>
    <x v="4"/>
    <x v="77"/>
    <x v="80"/>
    <x v="4"/>
  </r>
  <r>
    <x v="1240"/>
    <x v="239"/>
    <x v="342"/>
    <x v="0"/>
    <x v="26"/>
    <x v="1"/>
    <x v="0"/>
    <x v="0"/>
    <x v="3"/>
    <x v="0"/>
    <x v="4"/>
    <x v="4"/>
    <x v="0"/>
    <x v="6"/>
    <x v="8"/>
    <x v="0"/>
  </r>
  <r>
    <x v="1241"/>
    <x v="239"/>
    <x v="526"/>
    <x v="0"/>
    <x v="27"/>
    <x v="3"/>
    <x v="0"/>
    <x v="0"/>
    <x v="0"/>
    <x v="1"/>
    <x v="8"/>
    <x v="8"/>
    <x v="1"/>
    <x v="23"/>
    <x v="23"/>
    <x v="1"/>
  </r>
  <r>
    <x v="1242"/>
    <x v="240"/>
    <x v="35"/>
    <x v="0"/>
    <x v="28"/>
    <x v="2"/>
    <x v="0"/>
    <x v="0"/>
    <x v="2"/>
    <x v="1"/>
    <x v="10"/>
    <x v="10"/>
    <x v="2"/>
    <x v="31"/>
    <x v="35"/>
    <x v="2"/>
  </r>
  <r>
    <x v="1243"/>
    <x v="241"/>
    <x v="98"/>
    <x v="1"/>
    <x v="31"/>
    <x v="0"/>
    <x v="0"/>
    <x v="0"/>
    <x v="3"/>
    <x v="0"/>
    <x v="4"/>
    <x v="4"/>
    <x v="5"/>
    <x v="64"/>
    <x v="62"/>
    <x v="5"/>
  </r>
  <r>
    <x v="1244"/>
    <x v="242"/>
    <x v="645"/>
    <x v="0"/>
    <x v="30"/>
    <x v="1"/>
    <x v="0"/>
    <x v="0"/>
    <x v="0"/>
    <x v="0"/>
    <x v="3"/>
    <x v="3"/>
    <x v="8"/>
    <x v="74"/>
    <x v="67"/>
    <x v="8"/>
  </r>
  <r>
    <x v="1245"/>
    <x v="243"/>
    <x v="527"/>
    <x v="0"/>
    <x v="29"/>
    <x v="3"/>
    <x v="0"/>
    <x v="0"/>
    <x v="2"/>
    <x v="1"/>
    <x v="7"/>
    <x v="7"/>
    <x v="7"/>
    <x v="90"/>
    <x v="87"/>
    <x v="7"/>
  </r>
  <r>
    <x v="1246"/>
    <x v="244"/>
    <x v="844"/>
    <x v="0"/>
    <x v="32"/>
    <x v="2"/>
    <x v="0"/>
    <x v="0"/>
    <x v="3"/>
    <x v="0"/>
    <x v="7"/>
    <x v="7"/>
    <x v="6"/>
    <x v="82"/>
    <x v="82"/>
    <x v="6"/>
  </r>
  <r>
    <x v="1247"/>
    <x v="245"/>
    <x v="823"/>
    <x v="1"/>
    <x v="34"/>
    <x v="0"/>
    <x v="0"/>
    <x v="0"/>
    <x v="0"/>
    <x v="1"/>
    <x v="10"/>
    <x v="10"/>
    <x v="3"/>
    <x v="37"/>
    <x v="42"/>
    <x v="3"/>
  </r>
  <r>
    <x v="1248"/>
    <x v="246"/>
    <x v="250"/>
    <x v="0"/>
    <x v="33"/>
    <x v="1"/>
    <x v="0"/>
    <x v="0"/>
    <x v="2"/>
    <x v="0"/>
    <x v="4"/>
    <x v="4"/>
    <x v="9"/>
    <x v="92"/>
    <x v="86"/>
    <x v="9"/>
  </r>
  <r>
    <x v="1249"/>
    <x v="247"/>
    <x v="471"/>
    <x v="0"/>
    <x v="35"/>
    <x v="3"/>
    <x v="0"/>
    <x v="0"/>
    <x v="1"/>
    <x v="0"/>
    <x v="5"/>
    <x v="5"/>
    <x v="19"/>
    <x v="202"/>
    <x v="203"/>
    <x v="19"/>
  </r>
  <r>
    <x v="1250"/>
    <x v="251"/>
    <x v="383"/>
    <x v="1"/>
    <x v="36"/>
    <x v="2"/>
    <x v="0"/>
    <x v="0"/>
    <x v="3"/>
    <x v="0"/>
    <x v="7"/>
    <x v="7"/>
    <x v="20"/>
    <x v="224"/>
    <x v="227"/>
    <x v="20"/>
  </r>
  <r>
    <x v="1251"/>
    <x v="250"/>
    <x v="442"/>
    <x v="0"/>
    <x v="37"/>
    <x v="0"/>
    <x v="0"/>
    <x v="0"/>
    <x v="0"/>
    <x v="1"/>
    <x v="6"/>
    <x v="6"/>
    <x v="11"/>
    <x v="133"/>
    <x v="127"/>
    <x v="11"/>
  </r>
  <r>
    <x v="1252"/>
    <x v="250"/>
    <x v="848"/>
    <x v="1"/>
    <x v="38"/>
    <x v="1"/>
    <x v="0"/>
    <x v="0"/>
    <x v="2"/>
    <x v="1"/>
    <x v="12"/>
    <x v="12"/>
    <x v="16"/>
    <x v="215"/>
    <x v="224"/>
    <x v="16"/>
  </r>
  <r>
    <x v="1253"/>
    <x v="251"/>
    <x v="802"/>
    <x v="1"/>
    <x v="39"/>
    <x v="0"/>
    <x v="0"/>
    <x v="0"/>
    <x v="3"/>
    <x v="0"/>
    <x v="8"/>
    <x v="8"/>
    <x v="13"/>
    <x v="154"/>
    <x v="158"/>
    <x v="13"/>
  </r>
  <r>
    <x v="1254"/>
    <x v="252"/>
    <x v="578"/>
    <x v="1"/>
    <x v="23"/>
    <x v="1"/>
    <x v="0"/>
    <x v="0"/>
    <x v="0"/>
    <x v="0"/>
    <x v="2"/>
    <x v="2"/>
    <x v="15"/>
    <x v="158"/>
    <x v="156"/>
    <x v="15"/>
  </r>
  <r>
    <x v="1255"/>
    <x v="253"/>
    <x v="758"/>
    <x v="0"/>
    <x v="12"/>
    <x v="0"/>
    <x v="0"/>
    <x v="0"/>
    <x v="2"/>
    <x v="1"/>
    <x v="0"/>
    <x v="0"/>
    <x v="14"/>
    <x v="134"/>
    <x v="113"/>
    <x v="14"/>
  </r>
  <r>
    <x v="1256"/>
    <x v="254"/>
    <x v="399"/>
    <x v="1"/>
    <x v="5"/>
    <x v="1"/>
    <x v="0"/>
    <x v="0"/>
    <x v="3"/>
    <x v="0"/>
    <x v="9"/>
    <x v="9"/>
    <x v="18"/>
    <x v="206"/>
    <x v="211"/>
    <x v="18"/>
  </r>
  <r>
    <x v="1257"/>
    <x v="255"/>
    <x v="981"/>
    <x v="0"/>
    <x v="15"/>
    <x v="0"/>
    <x v="0"/>
    <x v="0"/>
    <x v="0"/>
    <x v="1"/>
    <x v="3"/>
    <x v="3"/>
    <x v="22"/>
    <x v="230"/>
    <x v="233"/>
    <x v="2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16" firstHeaderRow="1" firstDataRow="1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axis="axisRow" compact="0" showAll="0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showAll="0"/>
    <pivotField compact="0" showAll="0"/>
  </pivotFields>
  <rowFields count="1">
    <field x="16"/>
  </rowFields>
  <dataFields count="1">
    <dataField name="Sum of Total Sales" fld="13" subtotal="sum" numFmtId="164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X4:AY45" firstHeaderRow="1" firstDataRow="1" firstDataCol="1"/>
  <pivotFields count="19">
    <pivotField compact="0" showAll="0"/>
    <pivotField compact="0" showAll="0"/>
    <pivotField compact="0" showAll="0"/>
    <pivotField compact="0" showAll="0"/>
    <pivotField axis="axisRow" compact="0" showAll="0" defaultSubtota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4"/>
  </rowFields>
  <dataFields count="1">
    <dataField name=" Profit" fld="15" subtotal="sum" numFmtId="164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S4:AU18" firstHeaderRow="1" firstDataRow="2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axis="axisRow" compact="0" showAll="0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showAll="0"/>
    <pivotField compact="0" showAll="0"/>
  </pivotFields>
  <rowFields count="1">
    <field x="16"/>
  </rowFields>
  <colFields count="1">
    <field x="-2"/>
  </colFields>
  <dataFields count="2">
    <dataField name="Sum of cogs" fld="14" subtotal="sum" numFmtId="164"/>
    <dataField name="Sum of cogs2" fld="14" subtotal="sum" numFmtId="164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D4:AF18" firstHeaderRow="1" firstDataRow="2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axis="axisRow" compact="0" showAll="0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showAll="0"/>
    <pivotField compact="0" showAll="0"/>
  </pivotFields>
  <rowFields count="1">
    <field x="16"/>
  </rowFields>
  <colFields count="1">
    <field x="-2"/>
  </colFields>
  <dataFields count="2">
    <dataField name="Total Sales " fld="13" subtotal="sum" numFmtId="164"/>
    <dataField name="Sum of Total Sales" fld="1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3:C16" firstHeaderRow="1" firstDataRow="1" firstDataCol="1" rowPageCount="1" colPageCount="1"/>
  <pivotFields count="19"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  <pivotField axis="axisRow" compact="0" showAll="0" defaultSubtotal="0" outline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showAll="0" outline="0"/>
    <pivotField axis="axisPage" compact="0" showAll="0" defaultSubtotal="0" outline="0">
      <items count="4">
        <item h="1" x="1"/>
        <item x="2"/>
        <item x="0"/>
        <item x="3"/>
      </items>
    </pivotField>
  </pivotFields>
  <rowFields count="1">
    <field x="16"/>
  </rowFields>
  <pageFields count="1">
    <pageField fld="18" hier="-1"/>
  </pageFields>
  <dataFields count="1">
    <dataField name="Total Sales " fld="13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K4:BL7" firstHeaderRow="1" firstDataRow="1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>
      <items count="2">
        <item x="0"/>
        <item x="1"/>
      </items>
    </pivotField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9"/>
  </rowFields>
  <dataFields count="1">
    <dataField name="Sum of Total Sales" fld="13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M4:R46" firstHeaderRow="1" firstDataRow="2" firstDataCol="1"/>
  <pivotFields count="19">
    <pivotField compact="0" showAll="0"/>
    <pivotField dataField="1" compact="0" showAll="0"/>
    <pivotField compact="0" showAll="0"/>
    <pivotField compact="0" showAll="0"/>
    <pivotField axis="axisRow" compact="0" showAll="0" defaultSubtota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</pivotFields>
  <rowFields count="1">
    <field x="4"/>
  </rowFields>
  <colFields count="1">
    <field x="-2"/>
  </colFields>
  <dataFields count="5">
    <dataField name="Total Sales " fld="13" subtotal="sum" numFmtId="164"/>
    <dataField name="COGS " fld="14" subtotal="sum" numFmtId="164"/>
    <dataField name=" Profit" fld="15" subtotal="sum" numFmtId="164"/>
    <dataField name=" Qty" fld="12" subtotal="sum" numFmtId="164"/>
    <dataField name="# Transactions" fld="1" subtotal="count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I4:AK18" firstHeaderRow="1" firstDataRow="2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axis="axisRow" compact="0" showAll="0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showAll="0"/>
    <pivotField compact="0" showAll="0"/>
  </pivotFields>
  <rowFields count="1">
    <field x="16"/>
  </rowFields>
  <colFields count="1">
    <field x="-2"/>
  </colFields>
  <dataFields count="2">
    <dataField name="Sum of Qty" fld="12" subtotal="sum" numFmtId="164"/>
    <dataField name="Sum of Qty2" fld="12" subtotal="sum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N4:AP18" firstHeaderRow="1" firstDataRow="2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  <pivotField compact="0" showAll="0"/>
    <pivotField compact="0" showAll="0"/>
  </pivotFields>
  <rowFields count="1">
    <field x="16"/>
  </rowFields>
  <colFields count="1">
    <field x="-2"/>
  </colFields>
  <dataFields count="2">
    <dataField name="Sum of Profit" fld="15" subtotal="sum" numFmtId="164"/>
    <dataField name="Sum of Profit2" fld="15" subtotal="sum" numFmtId="164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W4:BX8" firstHeaderRow="1" firstDataRow="1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6"/>
  </rowFields>
  <dataFields count="1">
    <dataField name=" Total Sales" fld="13" subtotal="sum" numFmtId="164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O4:BP9" firstHeaderRow="1" firstDataRow="1" firstDataCol="1"/>
  <pivotFields count="19"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>
      <items count="4">
        <item x="0"/>
        <item x="1"/>
        <item x="2"/>
        <item x="3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5"/>
  </rowFields>
  <dataFields count="1">
    <dataField name="Sum of Total Sales" fld="13" subtotal="sum" numFmtId="164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C4:BD7" firstHeaderRow="1" firstDataRow="1" firstDataCol="1"/>
  <pivotFields count="1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>
      <items count="2">
        <item x="0"/>
        <item x="1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7"/>
  </rowFields>
  <dataFields count="1">
    <dataField name="Sum of Total Sales" fld="13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P1259" headerRowCount="1" totalsRowCount="0" totalsRowShown="0">
  <autoFilter ref="A1:P1259"/>
  <tableColumns count="16">
    <tableColumn id="1" name="ID"/>
    <tableColumn id="2" name="Date"/>
    <tableColumn id="3" name="Customer"/>
    <tableColumn id="4" name="Gender"/>
    <tableColumn id="5" name="City"/>
    <tableColumn id="6" name="Distributors"/>
    <tableColumn id="7" name="Branch"/>
    <tableColumn id="8" name="Manager"/>
    <tableColumn id="9" name="Product"/>
    <tableColumn id="10" name="Category"/>
    <tableColumn id="11" name="Price"/>
    <tableColumn id="12" name="Cost"/>
    <tableColumn id="13" name="Qty"/>
    <tableColumn id="14" name="Total Sales"/>
    <tableColumn id="15" name="cogs"/>
    <tableColumn id="16" name="Profi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pivotTable" Target="../pivotTables/pivotTable6.xml"/><Relationship Id="rId6" Type="http://schemas.openxmlformats.org/officeDocument/2006/relationships/pivotTable" Target="../pivotTables/pivotTable7.xml"/><Relationship Id="rId7" Type="http://schemas.openxmlformats.org/officeDocument/2006/relationships/pivotTable" Target="../pivotTables/pivotTable8.xml"/><Relationship Id="rId8" Type="http://schemas.openxmlformats.org/officeDocument/2006/relationships/pivotTable" Target="../pivotTables/pivotTable9.xml"/><Relationship Id="rId9" Type="http://schemas.openxmlformats.org/officeDocument/2006/relationships/pivotTable" Target="../pivotTables/pivotTable10.xml"/><Relationship Id="rId10" Type="http://schemas.openxmlformats.org/officeDocument/2006/relationships/pivotTable" Target="../pivotTables/pivotTable11.xml"/><Relationship Id="rId11" Type="http://schemas.openxmlformats.org/officeDocument/2006/relationships/pivotTable" Target="../pivotTables/pivotTable1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J31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9.1484375" defaultRowHeight="15" zeroHeight="false" outlineLevelRow="0" outlineLevelCol="0"/>
  <cols>
    <col collapsed="false" customWidth="false" hidden="false" outlineLevel="0" max="3" min="1" style="1" width="9.14"/>
    <col collapsed="false" customWidth="true" hidden="false" outlineLevel="0" max="4" min="4" style="1" width="6.29"/>
    <col collapsed="false" customWidth="true" hidden="false" outlineLevel="0" max="5" min="5" style="1" width="14"/>
    <col collapsed="false" customWidth="true" hidden="false" outlineLevel="0" max="6" min="6" style="1" width="15.42"/>
    <col collapsed="false" customWidth="true" hidden="false" outlineLevel="0" max="7" min="7" style="1" width="10.14"/>
    <col collapsed="false" customWidth="true" hidden="false" outlineLevel="0" max="8" min="8" style="1" width="10.42"/>
    <col collapsed="false" customWidth="false" hidden="false" outlineLevel="0" max="9" min="9" style="1" width="9.14"/>
    <col collapsed="false" customWidth="true" hidden="false" outlineLevel="0" max="10" min="10" style="1" width="9.29"/>
    <col collapsed="false" customWidth="false" hidden="false" outlineLevel="0" max="16384" min="11" style="1" width="9.14"/>
  </cols>
  <sheetData>
    <row r="5" customFormat="false" ht="15" hidden="false" customHeight="false" outlineLevel="0" collapsed="false">
      <c r="A5" s="2"/>
      <c r="B5" s="2"/>
      <c r="C5" s="2"/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A7" s="2"/>
      <c r="B7" s="2"/>
      <c r="C7" s="2"/>
    </row>
    <row r="8" customFormat="false" ht="15" hidden="false" customHeight="false" outlineLevel="0" collapsed="false">
      <c r="A8" s="2"/>
      <c r="B8" s="2"/>
      <c r="C8" s="2"/>
    </row>
    <row r="9" customFormat="false" ht="15" hidden="false" customHeight="false" outlineLevel="0" collapsed="false">
      <c r="A9" s="2"/>
      <c r="B9" s="2"/>
      <c r="C9" s="2"/>
    </row>
    <row r="10" customFormat="false" ht="15" hidden="false" customHeight="false" outlineLevel="0" collapsed="false">
      <c r="A10" s="2"/>
      <c r="B10" s="2"/>
      <c r="C10" s="2"/>
    </row>
    <row r="11" customFormat="false" ht="15" hidden="false" customHeight="false" outlineLevel="0" collapsed="false">
      <c r="A11" s="2"/>
      <c r="B11" s="2"/>
      <c r="C11" s="2"/>
    </row>
    <row r="12" customFormat="false" ht="15" hidden="false" customHeight="false" outlineLevel="0" collapsed="false">
      <c r="A12" s="2"/>
      <c r="B12" s="2"/>
      <c r="C12" s="2"/>
    </row>
    <row r="13" customFormat="false" ht="15" hidden="false" customHeight="false" outlineLevel="0" collapsed="false">
      <c r="A13" s="2"/>
      <c r="B13" s="2"/>
      <c r="C13" s="2"/>
    </row>
    <row r="14" customFormat="false" ht="15" hidden="false" customHeight="false" outlineLevel="0" collapsed="false">
      <c r="A14" s="2"/>
      <c r="B14" s="2"/>
      <c r="C14" s="2"/>
    </row>
    <row r="15" customFormat="false" ht="15" hidden="false" customHeight="false" outlineLevel="0" collapsed="false">
      <c r="A15" s="2"/>
      <c r="B15" s="2"/>
      <c r="C15" s="2"/>
    </row>
    <row r="16" customFormat="false" ht="15" hidden="false" customHeight="false" outlineLevel="0" collapsed="false">
      <c r="A16" s="2"/>
      <c r="B16" s="2"/>
      <c r="C16" s="2"/>
    </row>
    <row r="17" customFormat="false" ht="15" hidden="false" customHeight="false" outlineLevel="0" collapsed="false">
      <c r="A17" s="2"/>
      <c r="B17" s="2"/>
      <c r="C17" s="2"/>
    </row>
    <row r="18" customFormat="false" ht="15" hidden="false" customHeight="false" outlineLevel="0" collapsed="false">
      <c r="A18" s="2"/>
      <c r="B18" s="2"/>
      <c r="C18" s="2"/>
    </row>
    <row r="19" customFormat="false" ht="15" hidden="false" customHeight="false" outlineLevel="0" collapsed="false">
      <c r="A19" s="2"/>
      <c r="B19" s="2"/>
      <c r="C19" s="2"/>
    </row>
    <row r="20" customFormat="false" ht="15" hidden="false" customHeight="false" outlineLevel="0" collapsed="false">
      <c r="A20" s="2"/>
      <c r="B20" s="2"/>
      <c r="C20" s="2"/>
    </row>
    <row r="21" customFormat="false" ht="15" hidden="false" customHeight="false" outlineLevel="0" collapsed="false">
      <c r="A21" s="2"/>
      <c r="B21" s="2"/>
      <c r="C21" s="2"/>
      <c r="D21" s="3"/>
      <c r="E21" s="4"/>
      <c r="F21" s="4"/>
      <c r="G21" s="4"/>
      <c r="H21" s="4"/>
      <c r="I21" s="4"/>
      <c r="J21" s="4"/>
    </row>
    <row r="22" customFormat="false" ht="21" hidden="false" customHeight="true" outlineLevel="0" collapsed="false">
      <c r="A22" s="2"/>
      <c r="B22" s="2"/>
      <c r="C22" s="2"/>
      <c r="D22" s="5" t="n">
        <f aca="false">Analysis!T5</f>
        <v>1</v>
      </c>
      <c r="E22" s="6" t="str">
        <f aca="false">Analysis!U5</f>
        <v>Albany</v>
      </c>
      <c r="F22" s="7" t="n">
        <f aca="false">Analysis!V5</f>
        <v>3159127</v>
      </c>
      <c r="G22" s="7" t="n">
        <f aca="false">Analysis!W5</f>
        <v>2651926</v>
      </c>
      <c r="H22" s="7" t="n">
        <f aca="false">Analysis!X5</f>
        <v>507201</v>
      </c>
      <c r="I22" s="7" t="n">
        <f aca="false">Analysis!Y5</f>
        <v>169067</v>
      </c>
      <c r="J22" s="7" t="n">
        <f aca="false">Analysis!Z5</f>
        <v>22</v>
      </c>
    </row>
    <row r="23" customFormat="false" ht="21" hidden="false" customHeight="true" outlineLevel="0" collapsed="false">
      <c r="A23" s="2"/>
      <c r="B23" s="2"/>
      <c r="C23" s="2"/>
      <c r="D23" s="5" t="n">
        <f aca="false">Analysis!T6</f>
        <v>2</v>
      </c>
      <c r="E23" s="6" t="str">
        <f aca="false">Analysis!U6</f>
        <v>Auburn</v>
      </c>
      <c r="F23" s="7" t="n">
        <f aca="false">Analysis!V6</f>
        <v>1869092</v>
      </c>
      <c r="G23" s="7" t="n">
        <f aca="false">Analysis!W6</f>
        <v>1407413</v>
      </c>
      <c r="H23" s="7" t="n">
        <f aca="false">Analysis!X6</f>
        <v>461679</v>
      </c>
      <c r="I23" s="7" t="n">
        <f aca="false">Analysis!Y6</f>
        <v>153893</v>
      </c>
      <c r="J23" s="7" t="n">
        <f aca="false">Analysis!Z6</f>
        <v>26</v>
      </c>
    </row>
    <row r="24" customFormat="false" ht="21" hidden="false" customHeight="true" outlineLevel="0" collapsed="false">
      <c r="A24" s="2"/>
      <c r="B24" s="2"/>
      <c r="C24" s="2"/>
      <c r="D24" s="5" t="n">
        <f aca="false">Analysis!T7</f>
        <v>3</v>
      </c>
      <c r="E24" s="6" t="str">
        <f aca="false">Analysis!U7</f>
        <v>Babylon</v>
      </c>
      <c r="F24" s="7" t="n">
        <f aca="false">Analysis!V7</f>
        <v>6088767</v>
      </c>
      <c r="G24" s="7" t="n">
        <f aca="false">Analysis!W7</f>
        <v>5604984</v>
      </c>
      <c r="H24" s="7" t="n">
        <f aca="false">Analysis!X7</f>
        <v>483783</v>
      </c>
      <c r="I24" s="7" t="n">
        <f aca="false">Analysis!Y7</f>
        <v>161261</v>
      </c>
      <c r="J24" s="7" t="n">
        <f aca="false">Analysis!Z7</f>
        <v>26</v>
      </c>
    </row>
    <row r="25" customFormat="false" ht="21" hidden="false" customHeight="true" outlineLevel="0" collapsed="false">
      <c r="A25" s="2"/>
      <c r="B25" s="2"/>
      <c r="C25" s="2"/>
      <c r="D25" s="5" t="n">
        <f aca="false">Analysis!T8</f>
        <v>4</v>
      </c>
      <c r="E25" s="6" t="str">
        <f aca="false">Analysis!U8</f>
        <v>Beacon</v>
      </c>
      <c r="F25" s="7" t="n">
        <f aca="false">Analysis!V8</f>
        <v>5056644</v>
      </c>
      <c r="G25" s="7" t="n">
        <f aca="false">Analysis!W8</f>
        <v>3925677</v>
      </c>
      <c r="H25" s="7" t="n">
        <f aca="false">Analysis!X8</f>
        <v>1130967</v>
      </c>
      <c r="I25" s="7" t="n">
        <f aca="false">Analysis!Y8</f>
        <v>376989</v>
      </c>
      <c r="J25" s="7" t="n">
        <f aca="false">Analysis!Z8</f>
        <v>52</v>
      </c>
    </row>
    <row r="26" customFormat="false" ht="21" hidden="false" customHeight="true" outlineLevel="0" collapsed="false">
      <c r="A26" s="2"/>
      <c r="B26" s="2"/>
      <c r="C26" s="2"/>
      <c r="D26" s="5" t="n">
        <f aca="false">Analysis!T9</f>
        <v>5</v>
      </c>
      <c r="E26" s="6" t="str">
        <f aca="false">Analysis!U9</f>
        <v>Betavia</v>
      </c>
      <c r="F26" s="7" t="n">
        <f aca="false">Analysis!V9</f>
        <v>845193</v>
      </c>
      <c r="G26" s="7" t="n">
        <f aca="false">Analysis!W9</f>
        <v>600987</v>
      </c>
      <c r="H26" s="7" t="n">
        <f aca="false">Analysis!X9</f>
        <v>244206</v>
      </c>
      <c r="I26" s="7" t="n">
        <f aca="false">Analysis!Y9</f>
        <v>81402</v>
      </c>
      <c r="J26" s="7" t="n">
        <f aca="false">Analysis!Z9</f>
        <v>27</v>
      </c>
    </row>
    <row r="27" customFormat="false" ht="21" hidden="false" customHeight="true" outlineLevel="0" collapsed="false">
      <c r="A27" s="2"/>
      <c r="B27" s="2"/>
      <c r="C27" s="2"/>
      <c r="D27" s="5" t="n">
        <f aca="false">Analysis!T10</f>
        <v>6</v>
      </c>
      <c r="E27" s="6" t="str">
        <f aca="false">Analysis!U10</f>
        <v>Brookhaven</v>
      </c>
      <c r="F27" s="7" t="n">
        <f aca="false">Analysis!V10</f>
        <v>960219</v>
      </c>
      <c r="G27" s="7" t="n">
        <f aca="false">Analysis!W10</f>
        <v>781932</v>
      </c>
      <c r="H27" s="7" t="n">
        <f aca="false">Analysis!X10</f>
        <v>178287</v>
      </c>
      <c r="I27" s="7" t="n">
        <f aca="false">Analysis!Y10</f>
        <v>59429</v>
      </c>
      <c r="J27" s="7" t="n">
        <f aca="false">Analysis!Z10</f>
        <v>34</v>
      </c>
    </row>
    <row r="28" customFormat="false" ht="21" hidden="false" customHeight="true" outlineLevel="0" collapsed="false">
      <c r="A28" s="2"/>
      <c r="B28" s="2"/>
      <c r="C28" s="2"/>
      <c r="D28" s="5" t="n">
        <f aca="false">Analysis!T11</f>
        <v>7</v>
      </c>
      <c r="E28" s="6" t="str">
        <f aca="false">Analysis!U11</f>
        <v>Choes</v>
      </c>
      <c r="F28" s="7" t="n">
        <f aca="false">Analysis!V11</f>
        <v>4017798</v>
      </c>
      <c r="G28" s="7" t="n">
        <f aca="false">Analysis!W11</f>
        <v>3606318</v>
      </c>
      <c r="H28" s="7" t="n">
        <f aca="false">Analysis!X11</f>
        <v>411480</v>
      </c>
      <c r="I28" s="7" t="n">
        <f aca="false">Analysis!Y11</f>
        <v>137160</v>
      </c>
      <c r="J28" s="7" t="n">
        <f aca="false">Analysis!Z11</f>
        <v>24</v>
      </c>
    </row>
    <row r="29" customFormat="false" ht="21" hidden="false" customHeight="true" outlineLevel="0" collapsed="false">
      <c r="A29" s="2"/>
      <c r="B29" s="2"/>
      <c r="C29" s="2"/>
      <c r="D29" s="5" t="n">
        <f aca="false">Analysis!T12</f>
        <v>8</v>
      </c>
      <c r="E29" s="6" t="str">
        <f aca="false">Analysis!U12</f>
        <v>Elmira</v>
      </c>
      <c r="F29" s="7" t="n">
        <f aca="false">Analysis!V12</f>
        <v>3025977</v>
      </c>
      <c r="G29" s="7" t="n">
        <f aca="false">Analysis!W12</f>
        <v>2498616</v>
      </c>
      <c r="H29" s="7" t="n">
        <f aca="false">Analysis!X12</f>
        <v>527361</v>
      </c>
      <c r="I29" s="7" t="n">
        <f aca="false">Analysis!Y12</f>
        <v>175787</v>
      </c>
      <c r="J29" s="7" t="n">
        <f aca="false">Analysis!Z12</f>
        <v>29</v>
      </c>
    </row>
    <row r="30" customFormat="false" ht="22.5" hidden="false" customHeight="true" outlineLevel="0" collapsed="false">
      <c r="A30" s="2"/>
      <c r="B30" s="2"/>
      <c r="C30" s="2"/>
      <c r="D30" s="5" t="n">
        <f aca="false">Analysis!T13</f>
        <v>9</v>
      </c>
      <c r="E30" s="6" t="str">
        <f aca="false">Analysis!U13</f>
        <v>Fulton</v>
      </c>
      <c r="F30" s="7" t="n">
        <f aca="false">Analysis!V13</f>
        <v>957221</v>
      </c>
      <c r="G30" s="7" t="n">
        <f aca="false">Analysis!W13</f>
        <v>792785</v>
      </c>
      <c r="H30" s="7" t="n">
        <f aca="false">Analysis!X13</f>
        <v>164436</v>
      </c>
      <c r="I30" s="7" t="n">
        <f aca="false">Analysis!Y13</f>
        <v>54812</v>
      </c>
      <c r="J30" s="7" t="n">
        <f aca="false">Analysis!Z13</f>
        <v>24</v>
      </c>
    </row>
    <row r="31" customFormat="false" ht="23.25" hidden="false" customHeight="true" outlineLevel="0" collapsed="false">
      <c r="A31" s="2"/>
      <c r="B31" s="2"/>
      <c r="C31" s="2"/>
      <c r="D31" s="8" t="s">
        <v>0</v>
      </c>
      <c r="E31" s="8"/>
      <c r="F31" s="7" t="n">
        <f aca="false">SUM(F22:F30)</f>
        <v>25980038</v>
      </c>
      <c r="G31" s="7" t="n">
        <f aca="false">SUM(G22:G30)</f>
        <v>21870638</v>
      </c>
      <c r="H31" s="7" t="n">
        <f aca="false">SUM(H22:H30)</f>
        <v>4109400</v>
      </c>
      <c r="I31" s="7" t="n">
        <f aca="false">SUM(I22:I30)</f>
        <v>1369800</v>
      </c>
      <c r="J31" s="7" t="n">
        <f aca="false">SUM(J22:J30)</f>
        <v>264</v>
      </c>
    </row>
  </sheetData>
  <mergeCells count="1">
    <mergeCell ref="D31:E31"/>
  </mergeCells>
  <conditionalFormatting sqref="F22:F30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{4B46AC4A-F98F-4640-81E5-5D2EFF4C688B}</x14:id>
        </ext>
      </extLst>
    </cfRule>
  </conditionalFormatting>
  <conditionalFormatting sqref="H22:H30">
    <cfRule type="dataBar" priority="3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{6BD0538C-78F2-42FC-9965-B8F76BBFDBA8}</x14:id>
        </ext>
      </extLst>
    </cfRule>
  </conditionalFormatting>
  <conditionalFormatting sqref="J22:J30">
    <cfRule type="iconSet" priority="4">
      <iconSet iconSet="3TrafficLights2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46AC4A-F98F-4640-81E5-5D2EFF4C688B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F22:F30</xm:sqref>
        </x14:conditionalFormatting>
        <x14:conditionalFormatting xmlns:xm="http://schemas.microsoft.com/office/excel/2006/main">
          <x14:cfRule type="dataBar" id="{6BD0538C-78F2-42FC-9965-B8F76BBFDBA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H22:H30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29"/>
  <sheetViews>
    <sheetView showFormulas="false" showGridLines="tru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6796875" defaultRowHeight="15" zeroHeight="false" outlineLevelRow="0" outlineLevelCol="0"/>
  <cols>
    <col collapsed="false" customWidth="true" hidden="false" outlineLevel="0" max="1" min="1" style="9" width="13.15"/>
    <col collapsed="false" customWidth="true" hidden="false" outlineLevel="0" max="2" min="2" style="9" width="17.29"/>
    <col collapsed="false" customWidth="true" hidden="false" outlineLevel="0" max="4" min="4" style="9" width="12.57"/>
    <col collapsed="false" customWidth="true" hidden="false" outlineLevel="0" max="6" min="6" style="9" width="17.29"/>
    <col collapsed="false" customWidth="true" hidden="false" outlineLevel="0" max="7" min="7" style="9" width="11"/>
  </cols>
  <sheetData>
    <row r="3" customFormat="false" ht="15" hidden="false" customHeight="false" outlineLevel="0" collapsed="false">
      <c r="A3" s="10" t="s">
        <v>1</v>
      </c>
      <c r="B3" s="11" t="s">
        <v>2</v>
      </c>
      <c r="C3" s="9" t="s">
        <v>3</v>
      </c>
      <c r="E3" s="9" t="str">
        <f aca="false">A3</f>
        <v>Row Labels</v>
      </c>
      <c r="F3" s="9" t="str">
        <f aca="false">B3</f>
        <v>Sum of Total Sales</v>
      </c>
      <c r="G3" s="9" t="str">
        <f aca="false">C3</f>
        <v>Target</v>
      </c>
    </row>
    <row r="4" customFormat="false" ht="15" hidden="false" customHeight="false" outlineLevel="0" collapsed="false">
      <c r="A4" s="12" t="s">
        <v>4</v>
      </c>
      <c r="B4" s="13" t="n">
        <v>20400160</v>
      </c>
      <c r="C4" s="9" t="n">
        <f aca="false">VLOOKUP(Sheet1!A4,TargetSheet!$F$7:$G$18,2,0)</f>
        <v>2397706.3</v>
      </c>
      <c r="E4" s="9" t="str">
        <f aca="false">A4</f>
        <v>Jan</v>
      </c>
      <c r="F4" s="9" t="n">
        <f aca="false">B4</f>
        <v>20400160</v>
      </c>
      <c r="G4" s="9" t="n">
        <f aca="false">C4</f>
        <v>2397706.3</v>
      </c>
    </row>
    <row r="5" customFormat="false" ht="15" hidden="false" customHeight="false" outlineLevel="0" collapsed="false">
      <c r="A5" s="14" t="s">
        <v>5</v>
      </c>
      <c r="B5" s="15" t="n">
        <v>3222407</v>
      </c>
      <c r="C5" s="9" t="n">
        <f aca="false">VLOOKUP(Sheet1!A5,TargetSheet!$F$7:$G$18,2,0)</f>
        <v>1957789.9</v>
      </c>
      <c r="E5" s="9" t="str">
        <f aca="false">A5</f>
        <v>Feb</v>
      </c>
      <c r="F5" s="9" t="n">
        <f aca="false">B5</f>
        <v>3222407</v>
      </c>
      <c r="G5" s="9" t="n">
        <f aca="false">C5</f>
        <v>1957789.9</v>
      </c>
    </row>
    <row r="6" customFormat="false" ht="15" hidden="false" customHeight="false" outlineLevel="0" collapsed="false">
      <c r="A6" s="14" t="s">
        <v>6</v>
      </c>
      <c r="B6" s="15" t="n">
        <v>4884224</v>
      </c>
      <c r="C6" s="9" t="n">
        <f aca="false">VLOOKUP(Sheet1!A6,TargetSheet!$F$7:$G$18,2,0)</f>
        <v>2282052.6</v>
      </c>
      <c r="E6" s="9" t="str">
        <f aca="false">A6</f>
        <v>Mar</v>
      </c>
      <c r="F6" s="9" t="n">
        <f aca="false">B6</f>
        <v>4884224</v>
      </c>
      <c r="G6" s="9" t="n">
        <f aca="false">C6</f>
        <v>2282052.6</v>
      </c>
    </row>
    <row r="7" customFormat="false" ht="15" hidden="false" customHeight="false" outlineLevel="0" collapsed="false">
      <c r="A7" s="14" t="s">
        <v>7</v>
      </c>
      <c r="B7" s="15" t="n">
        <v>5859875</v>
      </c>
      <c r="C7" s="9" t="n">
        <f aca="false">VLOOKUP(Sheet1!A7,TargetSheet!$F$7:$G$18,2,0)</f>
        <v>3879508.6</v>
      </c>
      <c r="E7" s="9" t="str">
        <f aca="false">A7</f>
        <v>Apr</v>
      </c>
      <c r="F7" s="9" t="n">
        <f aca="false">B7</f>
        <v>5859875</v>
      </c>
      <c r="G7" s="9" t="n">
        <f aca="false">C7</f>
        <v>3879508.6</v>
      </c>
    </row>
    <row r="8" customFormat="false" ht="15" hidden="false" customHeight="false" outlineLevel="0" collapsed="false">
      <c r="A8" s="14" t="s">
        <v>8</v>
      </c>
      <c r="B8" s="15" t="n">
        <v>4706628</v>
      </c>
      <c r="C8" s="9" t="n">
        <f aca="false">VLOOKUP(Sheet1!A8,TargetSheet!$F$7:$G$18,2,0)</f>
        <v>2988832</v>
      </c>
      <c r="E8" s="9" t="str">
        <f aca="false">A8</f>
        <v>May</v>
      </c>
      <c r="F8" s="9" t="n">
        <f aca="false">B8</f>
        <v>4706628</v>
      </c>
      <c r="G8" s="9" t="n">
        <f aca="false">C8</f>
        <v>2988832</v>
      </c>
    </row>
    <row r="9" customFormat="false" ht="15" hidden="false" customHeight="false" outlineLevel="0" collapsed="false">
      <c r="A9" s="14" t="s">
        <v>9</v>
      </c>
      <c r="B9" s="15" t="n">
        <v>4224482</v>
      </c>
      <c r="C9" s="9" t="n">
        <f aca="false">VLOOKUP(Sheet1!A9,TargetSheet!$F$7:$G$18,2,0)</f>
        <v>2519496</v>
      </c>
      <c r="E9" s="9" t="str">
        <f aca="false">A9</f>
        <v>Jun</v>
      </c>
      <c r="F9" s="9" t="n">
        <f aca="false">B9</f>
        <v>4224482</v>
      </c>
      <c r="G9" s="9" t="n">
        <f aca="false">C9</f>
        <v>2519496</v>
      </c>
    </row>
    <row r="10" customFormat="false" ht="15" hidden="false" customHeight="false" outlineLevel="0" collapsed="false">
      <c r="A10" s="14" t="s">
        <v>10</v>
      </c>
      <c r="B10" s="15" t="n">
        <v>8585787</v>
      </c>
      <c r="C10" s="9" t="n">
        <f aca="false">VLOOKUP(Sheet1!A10,TargetSheet!$F$7:$G$18,2,0)</f>
        <v>6745577.3</v>
      </c>
      <c r="E10" s="9" t="str">
        <f aca="false">A10</f>
        <v>Jul</v>
      </c>
      <c r="F10" s="9" t="n">
        <f aca="false">B10</f>
        <v>8585787</v>
      </c>
      <c r="G10" s="9" t="n">
        <f aca="false">C10</f>
        <v>6745577.3</v>
      </c>
    </row>
    <row r="11" customFormat="false" ht="15" hidden="false" customHeight="false" outlineLevel="0" collapsed="false">
      <c r="A11" s="14" t="s">
        <v>11</v>
      </c>
      <c r="B11" s="15" t="n">
        <v>32043071</v>
      </c>
      <c r="C11" s="9" t="n">
        <f aca="false">VLOOKUP(Sheet1!A11,TargetSheet!$F$7:$G$18,2,0)</f>
        <v>20060315.2</v>
      </c>
      <c r="E11" s="9" t="str">
        <f aca="false">A11</f>
        <v>Aug</v>
      </c>
      <c r="F11" s="9" t="n">
        <f aca="false">B11</f>
        <v>32043071</v>
      </c>
      <c r="G11" s="9" t="n">
        <f aca="false">C11</f>
        <v>20060315.2</v>
      </c>
    </row>
    <row r="12" customFormat="false" ht="15" hidden="false" customHeight="false" outlineLevel="0" collapsed="false">
      <c r="A12" s="14" t="s">
        <v>12</v>
      </c>
      <c r="B12" s="15" t="n">
        <v>16454926</v>
      </c>
      <c r="C12" s="9" t="n">
        <f aca="false">VLOOKUP(Sheet1!A12,TargetSheet!$F$7:$G$18,2,0)</f>
        <v>9175475.1</v>
      </c>
      <c r="E12" s="9" t="str">
        <f aca="false">A12</f>
        <v>Sep</v>
      </c>
      <c r="F12" s="9" t="n">
        <f aca="false">B12</f>
        <v>16454926</v>
      </c>
      <c r="G12" s="9" t="n">
        <f aca="false">C12</f>
        <v>9175475.1</v>
      </c>
    </row>
    <row r="13" customFormat="false" ht="15" hidden="false" customHeight="false" outlineLevel="0" collapsed="false">
      <c r="A13" s="14" t="s">
        <v>13</v>
      </c>
      <c r="B13" s="15" t="n">
        <v>2864455</v>
      </c>
      <c r="C13" s="9" t="n">
        <f aca="false">VLOOKUP(Sheet1!A13,TargetSheet!$F$7:$G$18,2,0)</f>
        <v>595270</v>
      </c>
      <c r="E13" s="9" t="str">
        <f aca="false">A13</f>
        <v>Oct</v>
      </c>
      <c r="F13" s="9" t="n">
        <f aca="false">B13</f>
        <v>2864455</v>
      </c>
      <c r="G13" s="9" t="n">
        <f aca="false">C13</f>
        <v>595270</v>
      </c>
    </row>
    <row r="14" customFormat="false" ht="15" hidden="false" customHeight="false" outlineLevel="0" collapsed="false">
      <c r="A14" s="14" t="s">
        <v>14</v>
      </c>
      <c r="B14" s="15" t="n">
        <v>3009128</v>
      </c>
      <c r="C14" s="9" t="n">
        <f aca="false">VLOOKUP(Sheet1!A14,TargetSheet!$F$7:$G$18,2,0)</f>
        <v>900817</v>
      </c>
      <c r="E14" s="9" t="str">
        <f aca="false">A14</f>
        <v>Nov</v>
      </c>
      <c r="F14" s="9" t="n">
        <f aca="false">B14</f>
        <v>3009128</v>
      </c>
      <c r="G14" s="9" t="n">
        <f aca="false">C14</f>
        <v>900817</v>
      </c>
    </row>
    <row r="15" customFormat="false" ht="15" hidden="false" customHeight="false" outlineLevel="0" collapsed="false">
      <c r="A15" s="14" t="s">
        <v>15</v>
      </c>
      <c r="B15" s="16" t="n">
        <v>4305803</v>
      </c>
      <c r="C15" s="9" t="n">
        <f aca="false">VLOOKUP(Sheet1!A15,TargetSheet!$F$7:$G$18,2,0)</f>
        <v>4003326.6</v>
      </c>
      <c r="E15" s="9" t="str">
        <f aca="false">A15</f>
        <v>Dec</v>
      </c>
      <c r="F15" s="9" t="n">
        <f aca="false">B15</f>
        <v>4305803</v>
      </c>
      <c r="G15" s="9" t="n">
        <f aca="false">C15</f>
        <v>4003326.6</v>
      </c>
    </row>
    <row r="16" customFormat="false" ht="15" hidden="false" customHeight="false" outlineLevel="0" collapsed="false">
      <c r="A16" s="17" t="s">
        <v>16</v>
      </c>
      <c r="B16" s="18" t="n">
        <v>110560946</v>
      </c>
    </row>
    <row r="18" customFormat="false" ht="15" hidden="false" customHeight="false" outlineLevel="0" collapsed="false">
      <c r="D18" s="19" t="s">
        <v>17</v>
      </c>
      <c r="E18" s="20" t="n">
        <v>5</v>
      </c>
    </row>
    <row r="19" customFormat="false" ht="15" hidden="false" customHeight="false" outlineLevel="0" collapsed="false">
      <c r="D19" s="19" t="s">
        <v>18</v>
      </c>
      <c r="E19" s="20" t="n">
        <v>4</v>
      </c>
    </row>
    <row r="20" customFormat="false" ht="15" hidden="false" customHeight="false" outlineLevel="0" collapsed="false">
      <c r="D20" s="19" t="s">
        <v>19</v>
      </c>
      <c r="E20" s="20" t="n">
        <f aca="false">IF(E19+E18&lt;=12,E18,12-E19)</f>
        <v>5</v>
      </c>
    </row>
    <row r="27" customFormat="false" ht="15" hidden="false" customHeight="false" outlineLevel="0" collapsed="false">
      <c r="G27" s="9" t="s">
        <v>20</v>
      </c>
      <c r="H27" s="9" t="e">
        <f aca="true">OFFSET(E4,E18,0,E19,1)</f>
        <v>#VALUE!</v>
      </c>
    </row>
    <row r="28" customFormat="false" ht="15" hidden="false" customHeight="false" outlineLevel="0" collapsed="false">
      <c r="G28" s="9" t="s">
        <v>21</v>
      </c>
      <c r="H28" s="9" t="e">
        <f aca="true">OFFSET(F4,E18,0,E19,1)</f>
        <v>#VALUE!</v>
      </c>
    </row>
    <row r="29" customFormat="false" ht="15" hidden="false" customHeight="false" outlineLevel="0" collapsed="false">
      <c r="G29" s="9" t="s">
        <v>22</v>
      </c>
      <c r="H29" s="9" t="e">
        <f aca="true">OFFSET(G4,E18,0,E19,1)</f>
        <v>#VALUE!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59"/>
  <sheetViews>
    <sheetView showFormulas="false" showGridLines="false" showRowColHeaders="fals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9" width="17.15"/>
    <col collapsed="false" customWidth="true" hidden="false" outlineLevel="0" max="2" min="2" style="21" width="13.42"/>
    <col collapsed="false" customWidth="true" hidden="false" outlineLevel="0" max="3" min="3" style="9" width="29.29"/>
    <col collapsed="false" customWidth="true" hidden="false" outlineLevel="0" max="4" min="4" style="9" width="12"/>
    <col collapsed="false" customWidth="true" hidden="false" outlineLevel="0" max="5" min="5" style="9" width="16.71"/>
    <col collapsed="false" customWidth="true" hidden="false" outlineLevel="0" max="6" min="6" style="9" width="22.86"/>
    <col collapsed="false" customWidth="true" hidden="false" outlineLevel="0" max="7" min="7" style="9" width="16.71"/>
    <col collapsed="false" customWidth="true" hidden="false" outlineLevel="0" max="8" min="8" style="9" width="14"/>
    <col collapsed="false" customWidth="true" hidden="false" outlineLevel="0" max="9" min="9" style="9" width="24.29"/>
    <col collapsed="false" customWidth="true" hidden="false" outlineLevel="0" max="10" min="10" style="9" width="16.43"/>
    <col collapsed="false" customWidth="true" hidden="false" outlineLevel="0" max="11" min="11" style="9" width="9.29"/>
    <col collapsed="false" customWidth="true" hidden="false" outlineLevel="0" max="12" min="12" style="9" width="8.57"/>
    <col collapsed="false" customWidth="true" hidden="false" outlineLevel="0" max="13" min="13" style="9" width="7.71"/>
    <col collapsed="false" customWidth="true" hidden="false" outlineLevel="0" max="14" min="14" style="9" width="15.85"/>
    <col collapsed="false" customWidth="true" hidden="false" outlineLevel="0" max="15" min="15" style="9" width="9.86"/>
    <col collapsed="false" customWidth="true" hidden="false" outlineLevel="0" max="16" min="16" style="9" width="17.15"/>
    <col collapsed="false" customWidth="true" hidden="false" outlineLevel="0" max="17" min="17" style="9" width="13.57"/>
    <col collapsed="false" customWidth="true" hidden="false" outlineLevel="0" max="18" min="18" style="9" width="11.29"/>
  </cols>
  <sheetData>
    <row r="1" customFormat="false" ht="15" hidden="false" customHeight="false" outlineLevel="0" collapsed="false">
      <c r="A1" s="22" t="s">
        <v>23</v>
      </c>
      <c r="B1" s="23" t="s">
        <v>24</v>
      </c>
      <c r="C1" s="22" t="s">
        <v>25</v>
      </c>
      <c r="D1" s="22" t="s">
        <v>26</v>
      </c>
      <c r="E1" s="22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</row>
    <row r="2" customFormat="false" ht="15" hidden="false" customHeight="false" outlineLevel="0" collapsed="false">
      <c r="A2" s="9" t="n">
        <v>88065565355</v>
      </c>
      <c r="B2" s="21" t="n">
        <v>43831</v>
      </c>
      <c r="C2" s="9" t="s">
        <v>39</v>
      </c>
      <c r="D2" s="9" t="s">
        <v>40</v>
      </c>
      <c r="E2" s="9" t="s">
        <v>41</v>
      </c>
      <c r="F2" s="9" t="s">
        <v>42</v>
      </c>
      <c r="G2" s="9" t="s">
        <v>43</v>
      </c>
      <c r="H2" s="9" t="s">
        <v>44</v>
      </c>
      <c r="I2" s="9" t="s">
        <v>45</v>
      </c>
      <c r="J2" s="9" t="s">
        <v>46</v>
      </c>
      <c r="K2" s="9" t="n">
        <v>52</v>
      </c>
      <c r="L2" s="9" t="n">
        <v>49</v>
      </c>
      <c r="M2" s="9" t="n">
        <v>100</v>
      </c>
      <c r="N2" s="9" t="n">
        <f aca="false">Table1[[#This Row],[Qty]]*Table1[[#This Row],[Price]]</f>
        <v>5200</v>
      </c>
      <c r="O2" s="9" t="n">
        <f aca="false">Table1[[#This Row],[Qty]]*Table1[[#This Row],[Cost]]</f>
        <v>4900</v>
      </c>
      <c r="P2" s="9" t="n">
        <f aca="false">Table1[[#This Row],[Total Sales]]-Table1[[#This Row],[cogs]]</f>
        <v>300</v>
      </c>
    </row>
    <row r="3" customFormat="false" ht="15" hidden="false" customHeight="false" outlineLevel="0" collapsed="false">
      <c r="A3" s="9" t="n">
        <v>88065565356</v>
      </c>
      <c r="B3" s="21" t="n">
        <v>43832</v>
      </c>
      <c r="C3" s="9" t="s">
        <v>47</v>
      </c>
      <c r="D3" s="9" t="s">
        <v>48</v>
      </c>
      <c r="E3" s="9" t="s">
        <v>49</v>
      </c>
      <c r="F3" s="9" t="s">
        <v>50</v>
      </c>
      <c r="G3" s="9" t="s">
        <v>51</v>
      </c>
      <c r="H3" s="9" t="s">
        <v>44</v>
      </c>
      <c r="I3" s="9" t="s">
        <v>52</v>
      </c>
      <c r="J3" s="9" t="s">
        <v>53</v>
      </c>
      <c r="K3" s="9" t="n">
        <v>9</v>
      </c>
      <c r="L3" s="9" t="n">
        <v>6</v>
      </c>
      <c r="M3" s="9" t="n">
        <v>3000</v>
      </c>
      <c r="N3" s="9" t="n">
        <f aca="false">Table1[[#This Row],[Qty]]*Table1[[#This Row],[Price]]</f>
        <v>27000</v>
      </c>
      <c r="O3" s="9" t="n">
        <f aca="false">Table1[[#This Row],[Qty]]*Table1[[#This Row],[Cost]]</f>
        <v>18000</v>
      </c>
      <c r="P3" s="9" t="n">
        <f aca="false">Table1[[#This Row],[Total Sales]]-Table1[[#This Row],[cogs]]</f>
        <v>9000</v>
      </c>
    </row>
    <row r="4" customFormat="false" ht="15" hidden="false" customHeight="false" outlineLevel="0" collapsed="false">
      <c r="A4" s="9" t="n">
        <v>88065565357</v>
      </c>
      <c r="B4" s="21" t="n">
        <v>43833</v>
      </c>
      <c r="C4" s="9" t="s">
        <v>54</v>
      </c>
      <c r="D4" s="9" t="s">
        <v>40</v>
      </c>
      <c r="E4" s="9" t="s">
        <v>55</v>
      </c>
      <c r="F4" s="9" t="s">
        <v>56</v>
      </c>
      <c r="G4" s="9" t="s">
        <v>51</v>
      </c>
      <c r="H4" s="9" t="s">
        <v>44</v>
      </c>
      <c r="I4" s="9" t="s">
        <v>57</v>
      </c>
      <c r="J4" s="9" t="s">
        <v>53</v>
      </c>
      <c r="K4" s="9" t="n">
        <v>5</v>
      </c>
      <c r="L4" s="9" t="n">
        <v>2</v>
      </c>
      <c r="M4" s="9" t="n">
        <v>5000</v>
      </c>
      <c r="N4" s="9" t="n">
        <f aca="false">Table1[[#This Row],[Qty]]*Table1[[#This Row],[Price]]</f>
        <v>25000</v>
      </c>
      <c r="O4" s="9" t="n">
        <f aca="false">Table1[[#This Row],[Qty]]*Table1[[#This Row],[Cost]]</f>
        <v>10000</v>
      </c>
      <c r="P4" s="9" t="n">
        <f aca="false">Table1[[#This Row],[Total Sales]]-Table1[[#This Row],[cogs]]</f>
        <v>15000</v>
      </c>
    </row>
    <row r="5" customFormat="false" ht="15" hidden="false" customHeight="false" outlineLevel="0" collapsed="false">
      <c r="A5" s="9" t="n">
        <v>88065565358</v>
      </c>
      <c r="B5" s="21" t="n">
        <v>43834</v>
      </c>
      <c r="C5" s="9" t="s">
        <v>58</v>
      </c>
      <c r="D5" s="9" t="s">
        <v>40</v>
      </c>
      <c r="E5" s="9" t="s">
        <v>59</v>
      </c>
      <c r="F5" s="9" t="s">
        <v>60</v>
      </c>
      <c r="G5" s="9" t="s">
        <v>43</v>
      </c>
      <c r="H5" s="9" t="s">
        <v>44</v>
      </c>
      <c r="I5" s="9" t="s">
        <v>45</v>
      </c>
      <c r="J5" s="9" t="s">
        <v>46</v>
      </c>
      <c r="K5" s="9" t="n">
        <v>14</v>
      </c>
      <c r="L5" s="9" t="n">
        <v>11</v>
      </c>
      <c r="M5" s="9" t="n">
        <v>300</v>
      </c>
      <c r="N5" s="9" t="n">
        <f aca="false">Table1[[#This Row],[Qty]]*Table1[[#This Row],[Price]]</f>
        <v>4200</v>
      </c>
      <c r="O5" s="9" t="n">
        <f aca="false">Table1[[#This Row],[Qty]]*Table1[[#This Row],[Cost]]</f>
        <v>3300</v>
      </c>
      <c r="P5" s="9" t="n">
        <f aca="false">Table1[[#This Row],[Total Sales]]-Table1[[#This Row],[cogs]]</f>
        <v>900</v>
      </c>
    </row>
    <row r="6" customFormat="false" ht="15" hidden="false" customHeight="false" outlineLevel="0" collapsed="false">
      <c r="A6" s="9" t="n">
        <v>88065565359</v>
      </c>
      <c r="B6" s="21" t="n">
        <v>43835</v>
      </c>
      <c r="C6" s="9" t="s">
        <v>58</v>
      </c>
      <c r="D6" s="9" t="s">
        <v>40</v>
      </c>
      <c r="E6" s="9" t="s">
        <v>59</v>
      </c>
      <c r="F6" s="9" t="s">
        <v>42</v>
      </c>
      <c r="G6" s="9" t="s">
        <v>43</v>
      </c>
      <c r="H6" s="9" t="s">
        <v>44</v>
      </c>
      <c r="I6" s="9" t="s">
        <v>52</v>
      </c>
      <c r="J6" s="9" t="s">
        <v>46</v>
      </c>
      <c r="K6" s="9" t="n">
        <v>6</v>
      </c>
      <c r="L6" s="9" t="n">
        <v>3</v>
      </c>
      <c r="M6" s="9" t="n">
        <v>2000</v>
      </c>
      <c r="N6" s="9" t="n">
        <f aca="false">Table1[[#This Row],[Qty]]*Table1[[#This Row],[Price]]</f>
        <v>12000</v>
      </c>
      <c r="O6" s="9" t="n">
        <f aca="false">Table1[[#This Row],[Qty]]*Table1[[#This Row],[Cost]]</f>
        <v>6000</v>
      </c>
      <c r="P6" s="9" t="n">
        <f aca="false">Table1[[#This Row],[Total Sales]]-Table1[[#This Row],[cogs]]</f>
        <v>6000</v>
      </c>
    </row>
    <row r="7" customFormat="false" ht="15" hidden="false" customHeight="false" outlineLevel="0" collapsed="false">
      <c r="A7" s="9" t="n">
        <v>88065565360</v>
      </c>
      <c r="B7" s="21" t="n">
        <v>43836</v>
      </c>
      <c r="C7" s="9" t="s">
        <v>58</v>
      </c>
      <c r="D7" s="9" t="s">
        <v>40</v>
      </c>
      <c r="E7" s="9" t="s">
        <v>59</v>
      </c>
      <c r="F7" s="9" t="s">
        <v>50</v>
      </c>
      <c r="G7" s="9" t="s">
        <v>43</v>
      </c>
      <c r="H7" s="9" t="s">
        <v>44</v>
      </c>
      <c r="I7" s="9" t="s">
        <v>57</v>
      </c>
      <c r="J7" s="9" t="s">
        <v>53</v>
      </c>
      <c r="K7" s="9" t="n">
        <v>10</v>
      </c>
      <c r="L7" s="9" t="n">
        <v>7</v>
      </c>
      <c r="M7" s="9" t="n">
        <v>600</v>
      </c>
      <c r="N7" s="9" t="n">
        <f aca="false">Table1[[#This Row],[Qty]]*Table1[[#This Row],[Price]]</f>
        <v>6000</v>
      </c>
      <c r="O7" s="9" t="n">
        <f aca="false">Table1[[#This Row],[Qty]]*Table1[[#This Row],[Cost]]</f>
        <v>4200</v>
      </c>
      <c r="P7" s="9" t="n">
        <f aca="false">Table1[[#This Row],[Total Sales]]-Table1[[#This Row],[cogs]]</f>
        <v>1800</v>
      </c>
    </row>
    <row r="8" customFormat="false" ht="15" hidden="false" customHeight="false" outlineLevel="0" collapsed="false">
      <c r="A8" s="9" t="n">
        <v>88065565361</v>
      </c>
      <c r="B8" s="21" t="n">
        <v>43837</v>
      </c>
      <c r="C8" s="9" t="s">
        <v>61</v>
      </c>
      <c r="D8" s="9" t="s">
        <v>40</v>
      </c>
      <c r="E8" s="9" t="s">
        <v>62</v>
      </c>
      <c r="F8" s="9" t="s">
        <v>56</v>
      </c>
      <c r="G8" s="9" t="s">
        <v>51</v>
      </c>
      <c r="H8" s="9" t="s">
        <v>44</v>
      </c>
      <c r="I8" s="9" t="s">
        <v>45</v>
      </c>
      <c r="J8" s="9" t="s">
        <v>46</v>
      </c>
      <c r="K8" s="9" t="n">
        <v>13</v>
      </c>
      <c r="L8" s="9" t="n">
        <v>10</v>
      </c>
      <c r="M8" s="9" t="n">
        <v>1230</v>
      </c>
      <c r="N8" s="9" t="n">
        <f aca="false">Table1[[#This Row],[Qty]]*Table1[[#This Row],[Price]]</f>
        <v>15990</v>
      </c>
      <c r="O8" s="9" t="n">
        <f aca="false">Table1[[#This Row],[Qty]]*Table1[[#This Row],[Cost]]</f>
        <v>12300</v>
      </c>
      <c r="P8" s="9" t="n">
        <f aca="false">Table1[[#This Row],[Total Sales]]-Table1[[#This Row],[cogs]]</f>
        <v>3690</v>
      </c>
    </row>
    <row r="9" customFormat="false" ht="15" hidden="false" customHeight="false" outlineLevel="0" collapsed="false">
      <c r="A9" s="9" t="n">
        <v>88065565362</v>
      </c>
      <c r="B9" s="21" t="n">
        <v>43838</v>
      </c>
      <c r="C9" s="9" t="s">
        <v>63</v>
      </c>
      <c r="D9" s="9" t="s">
        <v>40</v>
      </c>
      <c r="E9" s="9" t="s">
        <v>64</v>
      </c>
      <c r="F9" s="9" t="s">
        <v>60</v>
      </c>
      <c r="G9" s="9" t="s">
        <v>43</v>
      </c>
      <c r="H9" s="9" t="s">
        <v>44</v>
      </c>
      <c r="I9" s="9" t="s">
        <v>52</v>
      </c>
      <c r="J9" s="9" t="s">
        <v>53</v>
      </c>
      <c r="K9" s="9" t="n">
        <v>20</v>
      </c>
      <c r="L9" s="9" t="n">
        <v>17</v>
      </c>
      <c r="M9" s="9" t="n">
        <v>900</v>
      </c>
      <c r="N9" s="9" t="n">
        <f aca="false">Table1[[#This Row],[Qty]]*Table1[[#This Row],[Price]]</f>
        <v>18000</v>
      </c>
      <c r="O9" s="9" t="n">
        <f aca="false">Table1[[#This Row],[Qty]]*Table1[[#This Row],[Cost]]</f>
        <v>15300</v>
      </c>
      <c r="P9" s="9" t="n">
        <f aca="false">Table1[[#This Row],[Total Sales]]-Table1[[#This Row],[cogs]]</f>
        <v>2700</v>
      </c>
    </row>
    <row r="10" customFormat="false" ht="15" hidden="false" customHeight="false" outlineLevel="0" collapsed="false">
      <c r="A10" s="9" t="n">
        <v>88065565363</v>
      </c>
      <c r="B10" s="21" t="n">
        <v>43839</v>
      </c>
      <c r="C10" s="9" t="s">
        <v>65</v>
      </c>
      <c r="D10" s="9" t="s">
        <v>40</v>
      </c>
      <c r="E10" s="9" t="s">
        <v>66</v>
      </c>
      <c r="F10" s="9" t="s">
        <v>42</v>
      </c>
      <c r="G10" s="9" t="s">
        <v>43</v>
      </c>
      <c r="H10" s="9" t="s">
        <v>44</v>
      </c>
      <c r="I10" s="9" t="s">
        <v>57</v>
      </c>
      <c r="J10" s="9" t="s">
        <v>46</v>
      </c>
      <c r="K10" s="9" t="n">
        <v>15</v>
      </c>
      <c r="L10" s="9" t="n">
        <v>12</v>
      </c>
      <c r="M10" s="9" t="n">
        <v>2390</v>
      </c>
      <c r="N10" s="9" t="n">
        <f aca="false">Table1[[#This Row],[Qty]]*Table1[[#This Row],[Price]]</f>
        <v>35850</v>
      </c>
      <c r="O10" s="9" t="n">
        <f aca="false">Table1[[#This Row],[Qty]]*Table1[[#This Row],[Cost]]</f>
        <v>28680</v>
      </c>
      <c r="P10" s="9" t="n">
        <f aca="false">Table1[[#This Row],[Total Sales]]-Table1[[#This Row],[cogs]]</f>
        <v>7170</v>
      </c>
    </row>
    <row r="11" customFormat="false" ht="15" hidden="false" customHeight="false" outlineLevel="0" collapsed="false">
      <c r="A11" s="9" t="n">
        <v>88065565364</v>
      </c>
      <c r="B11" s="21" t="n">
        <v>43840</v>
      </c>
      <c r="C11" s="9" t="s">
        <v>67</v>
      </c>
      <c r="D11" s="9" t="s">
        <v>48</v>
      </c>
      <c r="E11" s="9" t="s">
        <v>68</v>
      </c>
      <c r="F11" s="9" t="s">
        <v>50</v>
      </c>
      <c r="G11" s="9" t="s">
        <v>51</v>
      </c>
      <c r="H11" s="9" t="s">
        <v>44</v>
      </c>
      <c r="I11" s="9" t="s">
        <v>69</v>
      </c>
      <c r="J11" s="9" t="s">
        <v>46</v>
      </c>
      <c r="K11" s="9" t="n">
        <v>20</v>
      </c>
      <c r="L11" s="9" t="n">
        <v>17</v>
      </c>
      <c r="M11" s="9" t="n">
        <v>10000</v>
      </c>
      <c r="N11" s="9" t="n">
        <f aca="false">Table1[[#This Row],[Qty]]*Table1[[#This Row],[Price]]</f>
        <v>200000</v>
      </c>
      <c r="O11" s="9" t="n">
        <f aca="false">Table1[[#This Row],[Qty]]*Table1[[#This Row],[Cost]]</f>
        <v>170000</v>
      </c>
      <c r="P11" s="9" t="n">
        <f aca="false">Table1[[#This Row],[Total Sales]]-Table1[[#This Row],[cogs]]</f>
        <v>30000</v>
      </c>
    </row>
    <row r="12" customFormat="false" ht="15" hidden="false" customHeight="false" outlineLevel="0" collapsed="false">
      <c r="A12" s="9" t="n">
        <v>88065565365</v>
      </c>
      <c r="B12" s="21" t="n">
        <v>43841</v>
      </c>
      <c r="C12" s="9" t="s">
        <v>70</v>
      </c>
      <c r="D12" s="9" t="s">
        <v>48</v>
      </c>
      <c r="E12" s="9" t="s">
        <v>71</v>
      </c>
      <c r="F12" s="9" t="s">
        <v>56</v>
      </c>
      <c r="G12" s="9" t="s">
        <v>51</v>
      </c>
      <c r="H12" s="9" t="s">
        <v>44</v>
      </c>
      <c r="I12" s="9" t="s">
        <v>45</v>
      </c>
      <c r="J12" s="9" t="s">
        <v>46</v>
      </c>
      <c r="K12" s="9" t="n">
        <v>12</v>
      </c>
      <c r="L12" s="9" t="n">
        <v>9</v>
      </c>
      <c r="M12" s="9" t="n">
        <v>2300</v>
      </c>
      <c r="N12" s="9" t="n">
        <f aca="false">Table1[[#This Row],[Qty]]*Table1[[#This Row],[Price]]</f>
        <v>27600</v>
      </c>
      <c r="O12" s="9" t="n">
        <f aca="false">Table1[[#This Row],[Qty]]*Table1[[#This Row],[Cost]]</f>
        <v>20700</v>
      </c>
      <c r="P12" s="9" t="n">
        <f aca="false">Table1[[#This Row],[Total Sales]]-Table1[[#This Row],[cogs]]</f>
        <v>6900</v>
      </c>
    </row>
    <row r="13" customFormat="false" ht="15" hidden="false" customHeight="false" outlineLevel="0" collapsed="false">
      <c r="A13" s="9" t="n">
        <v>88065565366</v>
      </c>
      <c r="B13" s="21" t="n">
        <v>43842</v>
      </c>
      <c r="C13" s="9" t="s">
        <v>72</v>
      </c>
      <c r="D13" s="9" t="s">
        <v>48</v>
      </c>
      <c r="E13" s="9" t="s">
        <v>73</v>
      </c>
      <c r="F13" s="9" t="s">
        <v>60</v>
      </c>
      <c r="G13" s="9" t="s">
        <v>43</v>
      </c>
      <c r="H13" s="9" t="s">
        <v>44</v>
      </c>
      <c r="I13" s="9" t="s">
        <v>52</v>
      </c>
      <c r="J13" s="9" t="s">
        <v>53</v>
      </c>
      <c r="K13" s="9" t="n">
        <v>16</v>
      </c>
      <c r="L13" s="9" t="n">
        <v>13</v>
      </c>
      <c r="M13" s="9" t="n">
        <v>7800</v>
      </c>
      <c r="N13" s="9" t="n">
        <f aca="false">Table1[[#This Row],[Qty]]*Table1[[#This Row],[Price]]</f>
        <v>124800</v>
      </c>
      <c r="O13" s="9" t="n">
        <f aca="false">Table1[[#This Row],[Qty]]*Table1[[#This Row],[Cost]]</f>
        <v>101400</v>
      </c>
      <c r="P13" s="9" t="n">
        <f aca="false">Table1[[#This Row],[Total Sales]]-Table1[[#This Row],[cogs]]</f>
        <v>23400</v>
      </c>
    </row>
    <row r="14" customFormat="false" ht="15" hidden="false" customHeight="false" outlineLevel="0" collapsed="false">
      <c r="A14" s="9" t="n">
        <v>88065565367</v>
      </c>
      <c r="B14" s="21" t="n">
        <v>43843</v>
      </c>
      <c r="C14" s="9" t="s">
        <v>58</v>
      </c>
      <c r="D14" s="9" t="s">
        <v>40</v>
      </c>
      <c r="E14" s="9" t="s">
        <v>59</v>
      </c>
      <c r="F14" s="9" t="s">
        <v>42</v>
      </c>
      <c r="G14" s="9" t="s">
        <v>43</v>
      </c>
      <c r="H14" s="9" t="s">
        <v>44</v>
      </c>
      <c r="I14" s="9" t="s">
        <v>57</v>
      </c>
      <c r="J14" s="9" t="s">
        <v>53</v>
      </c>
      <c r="K14" s="9" t="n">
        <v>70</v>
      </c>
      <c r="L14" s="9" t="n">
        <v>67</v>
      </c>
      <c r="M14" s="9" t="n">
        <v>450</v>
      </c>
      <c r="N14" s="9" t="n">
        <f aca="false">Table1[[#This Row],[Qty]]*Table1[[#This Row],[Price]]</f>
        <v>31500</v>
      </c>
      <c r="O14" s="9" t="n">
        <f aca="false">Table1[[#This Row],[Qty]]*Table1[[#This Row],[Cost]]</f>
        <v>30150</v>
      </c>
      <c r="P14" s="9" t="n">
        <f aca="false">Table1[[#This Row],[Total Sales]]-Table1[[#This Row],[cogs]]</f>
        <v>1350</v>
      </c>
    </row>
    <row r="15" customFormat="false" ht="15" hidden="false" customHeight="false" outlineLevel="0" collapsed="false">
      <c r="A15" s="9" t="n">
        <v>88065565368</v>
      </c>
      <c r="B15" s="21" t="n">
        <v>43844</v>
      </c>
      <c r="C15" s="9" t="s">
        <v>58</v>
      </c>
      <c r="D15" s="9" t="s">
        <v>40</v>
      </c>
      <c r="E15" s="9" t="s">
        <v>59</v>
      </c>
      <c r="F15" s="9" t="s">
        <v>50</v>
      </c>
      <c r="G15" s="9" t="s">
        <v>43</v>
      </c>
      <c r="H15" s="9" t="s">
        <v>44</v>
      </c>
      <c r="I15" s="9" t="s">
        <v>45</v>
      </c>
      <c r="J15" s="9" t="s">
        <v>46</v>
      </c>
      <c r="K15" s="9" t="n">
        <v>15</v>
      </c>
      <c r="L15" s="9" t="n">
        <v>12</v>
      </c>
      <c r="M15" s="9" t="n">
        <v>2000</v>
      </c>
      <c r="N15" s="9" t="n">
        <f aca="false">Table1[[#This Row],[Qty]]*Table1[[#This Row],[Price]]</f>
        <v>30000</v>
      </c>
      <c r="O15" s="9" t="n">
        <f aca="false">Table1[[#This Row],[Qty]]*Table1[[#This Row],[Cost]]</f>
        <v>24000</v>
      </c>
      <c r="P15" s="9" t="n">
        <f aca="false">Table1[[#This Row],[Total Sales]]-Table1[[#This Row],[cogs]]</f>
        <v>6000</v>
      </c>
    </row>
    <row r="16" customFormat="false" ht="15" hidden="false" customHeight="false" outlineLevel="0" collapsed="false">
      <c r="A16" s="9" t="n">
        <v>88065565369</v>
      </c>
      <c r="B16" s="21" t="n">
        <v>43845</v>
      </c>
      <c r="C16" s="9" t="s">
        <v>58</v>
      </c>
      <c r="D16" s="9" t="s">
        <v>40</v>
      </c>
      <c r="E16" s="9" t="s">
        <v>59</v>
      </c>
      <c r="F16" s="9" t="s">
        <v>56</v>
      </c>
      <c r="G16" s="9" t="s">
        <v>43</v>
      </c>
      <c r="H16" s="9" t="s">
        <v>44</v>
      </c>
      <c r="I16" s="9" t="s">
        <v>52</v>
      </c>
      <c r="J16" s="9" t="s">
        <v>46</v>
      </c>
      <c r="K16" s="9" t="n">
        <v>16</v>
      </c>
      <c r="L16" s="9" t="n">
        <v>13</v>
      </c>
      <c r="M16" s="9" t="n">
        <v>123</v>
      </c>
      <c r="N16" s="9" t="n">
        <f aca="false">Table1[[#This Row],[Qty]]*Table1[[#This Row],[Price]]</f>
        <v>1968</v>
      </c>
      <c r="O16" s="9" t="n">
        <f aca="false">Table1[[#This Row],[Qty]]*Table1[[#This Row],[Cost]]</f>
        <v>1599</v>
      </c>
      <c r="P16" s="9" t="n">
        <f aca="false">Table1[[#This Row],[Total Sales]]-Table1[[#This Row],[cogs]]</f>
        <v>369</v>
      </c>
    </row>
    <row r="17" customFormat="false" ht="15" hidden="false" customHeight="false" outlineLevel="0" collapsed="false">
      <c r="A17" s="9" t="n">
        <v>88065565370</v>
      </c>
      <c r="B17" s="21" t="n">
        <v>43846</v>
      </c>
      <c r="C17" s="9" t="s">
        <v>58</v>
      </c>
      <c r="D17" s="9" t="s">
        <v>40</v>
      </c>
      <c r="E17" s="9" t="s">
        <v>59</v>
      </c>
      <c r="F17" s="9" t="s">
        <v>60</v>
      </c>
      <c r="G17" s="9" t="s">
        <v>43</v>
      </c>
      <c r="H17" s="9" t="s">
        <v>44</v>
      </c>
      <c r="I17" s="9" t="s">
        <v>57</v>
      </c>
      <c r="J17" s="9" t="s">
        <v>53</v>
      </c>
      <c r="K17" s="9" t="n">
        <v>20</v>
      </c>
      <c r="L17" s="9" t="n">
        <v>17</v>
      </c>
      <c r="M17" s="9" t="n">
        <v>12903</v>
      </c>
      <c r="N17" s="9" t="n">
        <f aca="false">Table1[[#This Row],[Qty]]*Table1[[#This Row],[Price]]</f>
        <v>258060</v>
      </c>
      <c r="O17" s="9" t="n">
        <f aca="false">Table1[[#This Row],[Qty]]*Table1[[#This Row],[Cost]]</f>
        <v>219351</v>
      </c>
      <c r="P17" s="9" t="n">
        <f aca="false">Table1[[#This Row],[Total Sales]]-Table1[[#This Row],[cogs]]</f>
        <v>38709</v>
      </c>
    </row>
    <row r="18" customFormat="false" ht="15" hidden="false" customHeight="false" outlineLevel="0" collapsed="false">
      <c r="A18" s="9" t="n">
        <v>88065565371</v>
      </c>
      <c r="B18" s="21" t="n">
        <v>43847</v>
      </c>
      <c r="C18" s="9" t="s">
        <v>58</v>
      </c>
      <c r="D18" s="9" t="s">
        <v>40</v>
      </c>
      <c r="E18" s="9" t="s">
        <v>59</v>
      </c>
      <c r="F18" s="9" t="s">
        <v>42</v>
      </c>
      <c r="G18" s="9" t="s">
        <v>43</v>
      </c>
      <c r="H18" s="9" t="s">
        <v>44</v>
      </c>
      <c r="I18" s="9" t="s">
        <v>45</v>
      </c>
      <c r="J18" s="9" t="s">
        <v>46</v>
      </c>
      <c r="K18" s="9" t="n">
        <v>12</v>
      </c>
      <c r="L18" s="9" t="n">
        <v>9</v>
      </c>
      <c r="M18" s="9" t="n">
        <v>100000</v>
      </c>
      <c r="N18" s="9" t="n">
        <f aca="false">Table1[[#This Row],[Qty]]*Table1[[#This Row],[Price]]</f>
        <v>1200000</v>
      </c>
      <c r="O18" s="9" t="n">
        <f aca="false">Table1[[#This Row],[Qty]]*Table1[[#This Row],[Cost]]</f>
        <v>900000</v>
      </c>
      <c r="P18" s="9" t="n">
        <f aca="false">Table1[[#This Row],[Total Sales]]-Table1[[#This Row],[cogs]]</f>
        <v>300000</v>
      </c>
    </row>
    <row r="19" customFormat="false" ht="15" hidden="false" customHeight="false" outlineLevel="0" collapsed="false">
      <c r="A19" s="9" t="n">
        <v>88065565372</v>
      </c>
      <c r="B19" s="21" t="n">
        <v>43848</v>
      </c>
      <c r="C19" s="9" t="s">
        <v>58</v>
      </c>
      <c r="D19" s="9" t="s">
        <v>40</v>
      </c>
      <c r="E19" s="9" t="s">
        <v>59</v>
      </c>
      <c r="F19" s="9" t="s">
        <v>50</v>
      </c>
      <c r="G19" s="9" t="s">
        <v>43</v>
      </c>
      <c r="H19" s="9" t="s">
        <v>44</v>
      </c>
      <c r="I19" s="9" t="s">
        <v>52</v>
      </c>
      <c r="J19" s="9" t="s">
        <v>53</v>
      </c>
      <c r="K19" s="9" t="n">
        <v>12</v>
      </c>
      <c r="L19" s="9" t="n">
        <v>9</v>
      </c>
      <c r="M19" s="9" t="n">
        <v>12000</v>
      </c>
      <c r="N19" s="9" t="n">
        <f aca="false">Table1[[#This Row],[Qty]]*Table1[[#This Row],[Price]]</f>
        <v>144000</v>
      </c>
      <c r="O19" s="9" t="n">
        <f aca="false">Table1[[#This Row],[Qty]]*Table1[[#This Row],[Cost]]</f>
        <v>108000</v>
      </c>
      <c r="P19" s="9" t="n">
        <f aca="false">Table1[[#This Row],[Total Sales]]-Table1[[#This Row],[cogs]]</f>
        <v>36000</v>
      </c>
    </row>
    <row r="20" customFormat="false" ht="15" hidden="false" customHeight="false" outlineLevel="0" collapsed="false">
      <c r="A20" s="9" t="n">
        <v>88065565373</v>
      </c>
      <c r="B20" s="21" t="n">
        <v>43849</v>
      </c>
      <c r="C20" s="9" t="s">
        <v>74</v>
      </c>
      <c r="D20" s="9" t="s">
        <v>48</v>
      </c>
      <c r="E20" s="9" t="s">
        <v>75</v>
      </c>
      <c r="F20" s="9" t="s">
        <v>56</v>
      </c>
      <c r="G20" s="9" t="s">
        <v>51</v>
      </c>
      <c r="H20" s="9" t="s">
        <v>44</v>
      </c>
      <c r="I20" s="9" t="s">
        <v>57</v>
      </c>
      <c r="J20" s="9" t="s">
        <v>46</v>
      </c>
      <c r="K20" s="9" t="n">
        <v>18</v>
      </c>
      <c r="L20" s="9" t="n">
        <v>15</v>
      </c>
      <c r="M20" s="9" t="n">
        <v>60</v>
      </c>
      <c r="N20" s="9" t="n">
        <f aca="false">Table1[[#This Row],[Qty]]*Table1[[#This Row],[Price]]</f>
        <v>1080</v>
      </c>
      <c r="O20" s="9" t="n">
        <f aca="false">Table1[[#This Row],[Qty]]*Table1[[#This Row],[Cost]]</f>
        <v>900</v>
      </c>
      <c r="P20" s="9" t="n">
        <f aca="false">Table1[[#This Row],[Total Sales]]-Table1[[#This Row],[cogs]]</f>
        <v>180</v>
      </c>
    </row>
    <row r="21" customFormat="false" ht="15" hidden="false" customHeight="false" outlineLevel="0" collapsed="false">
      <c r="A21" s="9" t="n">
        <v>88065565374</v>
      </c>
      <c r="B21" s="21" t="n">
        <v>43850</v>
      </c>
      <c r="C21" s="9" t="s">
        <v>76</v>
      </c>
      <c r="D21" s="9" t="s">
        <v>40</v>
      </c>
      <c r="E21" s="9" t="s">
        <v>77</v>
      </c>
      <c r="F21" s="9" t="s">
        <v>60</v>
      </c>
      <c r="G21" s="9" t="s">
        <v>43</v>
      </c>
      <c r="H21" s="9" t="s">
        <v>44</v>
      </c>
      <c r="I21" s="9" t="s">
        <v>69</v>
      </c>
      <c r="J21" s="9" t="s">
        <v>46</v>
      </c>
      <c r="K21" s="9" t="n">
        <v>10</v>
      </c>
      <c r="L21" s="9" t="n">
        <v>7</v>
      </c>
      <c r="M21" s="9" t="n">
        <v>89</v>
      </c>
      <c r="N21" s="9" t="n">
        <f aca="false">Table1[[#This Row],[Qty]]*Table1[[#This Row],[Price]]</f>
        <v>890</v>
      </c>
      <c r="O21" s="9" t="n">
        <f aca="false">Table1[[#This Row],[Qty]]*Table1[[#This Row],[Cost]]</f>
        <v>623</v>
      </c>
      <c r="P21" s="9" t="n">
        <f aca="false">Table1[[#This Row],[Total Sales]]-Table1[[#This Row],[cogs]]</f>
        <v>267</v>
      </c>
    </row>
    <row r="22" customFormat="false" ht="15" hidden="false" customHeight="false" outlineLevel="0" collapsed="false">
      <c r="A22" s="9" t="n">
        <v>88065565375</v>
      </c>
      <c r="B22" s="21" t="n">
        <v>43851</v>
      </c>
      <c r="C22" s="9" t="s">
        <v>78</v>
      </c>
      <c r="D22" s="9" t="s">
        <v>48</v>
      </c>
      <c r="E22" s="9" t="s">
        <v>79</v>
      </c>
      <c r="F22" s="9" t="s">
        <v>42</v>
      </c>
      <c r="G22" s="9" t="s">
        <v>43</v>
      </c>
      <c r="H22" s="9" t="s">
        <v>44</v>
      </c>
      <c r="I22" s="9" t="s">
        <v>45</v>
      </c>
      <c r="J22" s="9" t="s">
        <v>46</v>
      </c>
      <c r="K22" s="9" t="n">
        <v>15</v>
      </c>
      <c r="L22" s="9" t="n">
        <v>12</v>
      </c>
      <c r="M22" s="9" t="n">
        <v>77</v>
      </c>
      <c r="N22" s="9" t="n">
        <f aca="false">Table1[[#This Row],[Qty]]*Table1[[#This Row],[Price]]</f>
        <v>1155</v>
      </c>
      <c r="O22" s="9" t="n">
        <f aca="false">Table1[[#This Row],[Qty]]*Table1[[#This Row],[Cost]]</f>
        <v>924</v>
      </c>
      <c r="P22" s="9" t="n">
        <f aca="false">Table1[[#This Row],[Total Sales]]-Table1[[#This Row],[cogs]]</f>
        <v>231</v>
      </c>
    </row>
    <row r="23" customFormat="false" ht="15" hidden="false" customHeight="false" outlineLevel="0" collapsed="false">
      <c r="A23" s="9" t="n">
        <v>88065565376</v>
      </c>
      <c r="B23" s="21" t="n">
        <v>43852</v>
      </c>
      <c r="C23" s="9" t="s">
        <v>80</v>
      </c>
      <c r="D23" s="9" t="s">
        <v>40</v>
      </c>
      <c r="E23" s="9" t="s">
        <v>81</v>
      </c>
      <c r="F23" s="9" t="s">
        <v>50</v>
      </c>
      <c r="G23" s="9" t="s">
        <v>51</v>
      </c>
      <c r="H23" s="9" t="s">
        <v>44</v>
      </c>
      <c r="I23" s="9" t="s">
        <v>52</v>
      </c>
      <c r="J23" s="9" t="s">
        <v>53</v>
      </c>
      <c r="K23" s="9" t="n">
        <v>15</v>
      </c>
      <c r="L23" s="9" t="n">
        <v>12</v>
      </c>
      <c r="M23" s="9" t="n">
        <v>68</v>
      </c>
      <c r="N23" s="9" t="n">
        <f aca="false">Table1[[#This Row],[Qty]]*Table1[[#This Row],[Price]]</f>
        <v>1020</v>
      </c>
      <c r="O23" s="9" t="n">
        <f aca="false">Table1[[#This Row],[Qty]]*Table1[[#This Row],[Cost]]</f>
        <v>816</v>
      </c>
      <c r="P23" s="9" t="n">
        <f aca="false">Table1[[#This Row],[Total Sales]]-Table1[[#This Row],[cogs]]</f>
        <v>204</v>
      </c>
    </row>
    <row r="24" customFormat="false" ht="15" hidden="false" customHeight="false" outlineLevel="0" collapsed="false">
      <c r="A24" s="9" t="n">
        <v>88065565377</v>
      </c>
      <c r="B24" s="21" t="n">
        <v>43853</v>
      </c>
      <c r="C24" s="9" t="s">
        <v>82</v>
      </c>
      <c r="D24" s="9" t="s">
        <v>48</v>
      </c>
      <c r="E24" s="9" t="s">
        <v>83</v>
      </c>
      <c r="F24" s="9" t="s">
        <v>42</v>
      </c>
      <c r="G24" s="9" t="s">
        <v>43</v>
      </c>
      <c r="H24" s="9" t="s">
        <v>44</v>
      </c>
      <c r="I24" s="9" t="s">
        <v>57</v>
      </c>
      <c r="J24" s="9" t="s">
        <v>53</v>
      </c>
      <c r="K24" s="9" t="n">
        <v>23</v>
      </c>
      <c r="L24" s="9" t="n">
        <v>20</v>
      </c>
      <c r="M24" s="9" t="n">
        <v>15</v>
      </c>
      <c r="N24" s="9" t="n">
        <f aca="false">Table1[[#This Row],[Qty]]*Table1[[#This Row],[Price]]</f>
        <v>345</v>
      </c>
      <c r="O24" s="9" t="n">
        <f aca="false">Table1[[#This Row],[Qty]]*Table1[[#This Row],[Cost]]</f>
        <v>300</v>
      </c>
      <c r="P24" s="9" t="n">
        <f aca="false">Table1[[#This Row],[Total Sales]]-Table1[[#This Row],[cogs]]</f>
        <v>45</v>
      </c>
    </row>
    <row r="25" customFormat="false" ht="15" hidden="false" customHeight="false" outlineLevel="0" collapsed="false">
      <c r="A25" s="9" t="n">
        <v>88065565378</v>
      </c>
      <c r="B25" s="21" t="n">
        <v>43854</v>
      </c>
      <c r="C25" s="9" t="s">
        <v>84</v>
      </c>
      <c r="D25" s="9" t="s">
        <v>40</v>
      </c>
      <c r="E25" s="9" t="s">
        <v>85</v>
      </c>
      <c r="F25" s="9" t="s">
        <v>50</v>
      </c>
      <c r="G25" s="9" t="s">
        <v>51</v>
      </c>
      <c r="H25" s="9" t="s">
        <v>44</v>
      </c>
      <c r="I25" s="9" t="s">
        <v>45</v>
      </c>
      <c r="J25" s="9" t="s">
        <v>46</v>
      </c>
      <c r="K25" s="9" t="n">
        <v>9</v>
      </c>
      <c r="L25" s="9" t="n">
        <v>6</v>
      </c>
      <c r="M25" s="9" t="n">
        <v>47</v>
      </c>
      <c r="N25" s="9" t="n">
        <f aca="false">Table1[[#This Row],[Qty]]*Table1[[#This Row],[Price]]</f>
        <v>423</v>
      </c>
      <c r="O25" s="9" t="n">
        <f aca="false">Table1[[#This Row],[Qty]]*Table1[[#This Row],[Cost]]</f>
        <v>282</v>
      </c>
      <c r="P25" s="9" t="n">
        <f aca="false">Table1[[#This Row],[Total Sales]]-Table1[[#This Row],[cogs]]</f>
        <v>141</v>
      </c>
    </row>
    <row r="26" customFormat="false" ht="15" hidden="false" customHeight="false" outlineLevel="0" collapsed="false">
      <c r="A26" s="9" t="n">
        <v>88065565379</v>
      </c>
      <c r="B26" s="21" t="n">
        <v>43855</v>
      </c>
      <c r="C26" s="9" t="s">
        <v>86</v>
      </c>
      <c r="D26" s="9" t="s">
        <v>48</v>
      </c>
      <c r="E26" s="9" t="s">
        <v>87</v>
      </c>
      <c r="F26" s="9" t="s">
        <v>42</v>
      </c>
      <c r="G26" s="9" t="s">
        <v>43</v>
      </c>
      <c r="H26" s="9" t="s">
        <v>44</v>
      </c>
      <c r="I26" s="9" t="s">
        <v>52</v>
      </c>
      <c r="J26" s="9" t="s">
        <v>46</v>
      </c>
      <c r="K26" s="9" t="n">
        <v>18</v>
      </c>
      <c r="L26" s="9" t="n">
        <v>15</v>
      </c>
      <c r="M26" s="9" t="n">
        <v>6</v>
      </c>
      <c r="N26" s="9" t="n">
        <f aca="false">Table1[[#This Row],[Qty]]*Table1[[#This Row],[Price]]</f>
        <v>108</v>
      </c>
      <c r="O26" s="9" t="n">
        <f aca="false">Table1[[#This Row],[Qty]]*Table1[[#This Row],[Cost]]</f>
        <v>90</v>
      </c>
      <c r="P26" s="9" t="n">
        <f aca="false">Table1[[#This Row],[Total Sales]]-Table1[[#This Row],[cogs]]</f>
        <v>18</v>
      </c>
    </row>
    <row r="27" customFormat="false" ht="15" hidden="false" customHeight="false" outlineLevel="0" collapsed="false">
      <c r="A27" s="9" t="n">
        <v>88065565380</v>
      </c>
      <c r="B27" s="21" t="n">
        <v>43856</v>
      </c>
      <c r="C27" s="9" t="s">
        <v>88</v>
      </c>
      <c r="D27" s="9" t="s">
        <v>40</v>
      </c>
      <c r="E27" s="9" t="s">
        <v>89</v>
      </c>
      <c r="F27" s="9" t="s">
        <v>50</v>
      </c>
      <c r="G27" s="9" t="s">
        <v>51</v>
      </c>
      <c r="H27" s="9" t="s">
        <v>44</v>
      </c>
      <c r="I27" s="9" t="s">
        <v>57</v>
      </c>
      <c r="J27" s="9" t="s">
        <v>53</v>
      </c>
      <c r="K27" s="9" t="n">
        <v>14</v>
      </c>
      <c r="L27" s="9" t="n">
        <v>11</v>
      </c>
      <c r="M27" s="9" t="n">
        <v>10</v>
      </c>
      <c r="N27" s="9" t="n">
        <f aca="false">Table1[[#This Row],[Qty]]*Table1[[#This Row],[Price]]</f>
        <v>140</v>
      </c>
      <c r="O27" s="9" t="n">
        <f aca="false">Table1[[#This Row],[Qty]]*Table1[[#This Row],[Cost]]</f>
        <v>110</v>
      </c>
      <c r="P27" s="9" t="n">
        <f aca="false">Table1[[#This Row],[Total Sales]]-Table1[[#This Row],[cogs]]</f>
        <v>30</v>
      </c>
    </row>
    <row r="28" customFormat="false" ht="15" hidden="false" customHeight="false" outlineLevel="0" collapsed="false">
      <c r="A28" s="9" t="n">
        <v>88065565381</v>
      </c>
      <c r="B28" s="21" t="n">
        <v>43857</v>
      </c>
      <c r="C28" s="9" t="s">
        <v>90</v>
      </c>
      <c r="D28" s="9" t="s">
        <v>40</v>
      </c>
      <c r="E28" s="9" t="s">
        <v>91</v>
      </c>
      <c r="F28" s="9" t="s">
        <v>42</v>
      </c>
      <c r="G28" s="9" t="s">
        <v>43</v>
      </c>
      <c r="H28" s="9" t="s">
        <v>44</v>
      </c>
      <c r="I28" s="9" t="s">
        <v>45</v>
      </c>
      <c r="J28" s="9" t="s">
        <v>46</v>
      </c>
      <c r="K28" s="9" t="n">
        <v>30</v>
      </c>
      <c r="L28" s="9" t="n">
        <v>27</v>
      </c>
      <c r="M28" s="9" t="n">
        <v>11</v>
      </c>
      <c r="N28" s="9" t="n">
        <f aca="false">Table1[[#This Row],[Qty]]*Table1[[#This Row],[Price]]</f>
        <v>330</v>
      </c>
      <c r="O28" s="9" t="n">
        <f aca="false">Table1[[#This Row],[Qty]]*Table1[[#This Row],[Cost]]</f>
        <v>297</v>
      </c>
      <c r="P28" s="9" t="n">
        <f aca="false">Table1[[#This Row],[Total Sales]]-Table1[[#This Row],[cogs]]</f>
        <v>33</v>
      </c>
    </row>
    <row r="29" customFormat="false" ht="15" hidden="false" customHeight="false" outlineLevel="0" collapsed="false">
      <c r="A29" s="9" t="n">
        <v>88065565382</v>
      </c>
      <c r="B29" s="21" t="n">
        <v>43858</v>
      </c>
      <c r="C29" s="9" t="s">
        <v>92</v>
      </c>
      <c r="D29" s="9" t="s">
        <v>40</v>
      </c>
      <c r="E29" s="9" t="s">
        <v>93</v>
      </c>
      <c r="F29" s="9" t="s">
        <v>50</v>
      </c>
      <c r="G29" s="9" t="s">
        <v>51</v>
      </c>
      <c r="H29" s="9" t="s">
        <v>44</v>
      </c>
      <c r="I29" s="9" t="s">
        <v>52</v>
      </c>
      <c r="J29" s="9" t="s">
        <v>53</v>
      </c>
      <c r="K29" s="9" t="n">
        <v>16</v>
      </c>
      <c r="L29" s="9" t="n">
        <v>13</v>
      </c>
      <c r="M29" s="9" t="n">
        <v>60</v>
      </c>
      <c r="N29" s="9" t="n">
        <f aca="false">Table1[[#This Row],[Qty]]*Table1[[#This Row],[Price]]</f>
        <v>960</v>
      </c>
      <c r="O29" s="9" t="n">
        <f aca="false">Table1[[#This Row],[Qty]]*Table1[[#This Row],[Cost]]</f>
        <v>780</v>
      </c>
      <c r="P29" s="9" t="n">
        <f aca="false">Table1[[#This Row],[Total Sales]]-Table1[[#This Row],[cogs]]</f>
        <v>180</v>
      </c>
    </row>
    <row r="30" customFormat="false" ht="15" hidden="false" customHeight="false" outlineLevel="0" collapsed="false">
      <c r="A30" s="9" t="n">
        <v>88065565383</v>
      </c>
      <c r="B30" s="21" t="n">
        <v>43859</v>
      </c>
      <c r="C30" s="9" t="s">
        <v>94</v>
      </c>
      <c r="D30" s="9" t="s">
        <v>48</v>
      </c>
      <c r="E30" s="9" t="s">
        <v>95</v>
      </c>
      <c r="F30" s="9" t="s">
        <v>42</v>
      </c>
      <c r="G30" s="9" t="s">
        <v>43</v>
      </c>
      <c r="H30" s="9" t="s">
        <v>44</v>
      </c>
      <c r="I30" s="9" t="s">
        <v>57</v>
      </c>
      <c r="J30" s="9" t="s">
        <v>46</v>
      </c>
      <c r="K30" s="9" t="n">
        <v>52</v>
      </c>
      <c r="L30" s="9" t="n">
        <v>49</v>
      </c>
      <c r="M30" s="9" t="n">
        <v>89</v>
      </c>
      <c r="N30" s="9" t="n">
        <f aca="false">Table1[[#This Row],[Qty]]*Table1[[#This Row],[Price]]</f>
        <v>4628</v>
      </c>
      <c r="O30" s="9" t="n">
        <f aca="false">Table1[[#This Row],[Qty]]*Table1[[#This Row],[Cost]]</f>
        <v>4361</v>
      </c>
      <c r="P30" s="9" t="n">
        <f aca="false">Table1[[#This Row],[Total Sales]]-Table1[[#This Row],[cogs]]</f>
        <v>267</v>
      </c>
    </row>
    <row r="31" customFormat="false" ht="15" hidden="false" customHeight="false" outlineLevel="0" collapsed="false">
      <c r="A31" s="9" t="n">
        <v>88065565384</v>
      </c>
      <c r="B31" s="21" t="n">
        <v>43860</v>
      </c>
      <c r="C31" s="9" t="s">
        <v>96</v>
      </c>
      <c r="D31" s="9" t="s">
        <v>40</v>
      </c>
      <c r="E31" s="9" t="s">
        <v>97</v>
      </c>
      <c r="F31" s="9" t="s">
        <v>50</v>
      </c>
      <c r="G31" s="9" t="s">
        <v>51</v>
      </c>
      <c r="H31" s="9" t="s">
        <v>44</v>
      </c>
      <c r="I31" s="9" t="s">
        <v>69</v>
      </c>
      <c r="J31" s="9" t="s">
        <v>46</v>
      </c>
      <c r="K31" s="9" t="n">
        <v>14</v>
      </c>
      <c r="L31" s="9" t="n">
        <v>11</v>
      </c>
      <c r="M31" s="9" t="n">
        <v>77</v>
      </c>
      <c r="N31" s="9" t="n">
        <f aca="false">Table1[[#This Row],[Qty]]*Table1[[#This Row],[Price]]</f>
        <v>1078</v>
      </c>
      <c r="O31" s="9" t="n">
        <f aca="false">Table1[[#This Row],[Qty]]*Table1[[#This Row],[Cost]]</f>
        <v>847</v>
      </c>
      <c r="P31" s="9" t="n">
        <f aca="false">Table1[[#This Row],[Total Sales]]-Table1[[#This Row],[cogs]]</f>
        <v>231</v>
      </c>
    </row>
    <row r="32" customFormat="false" ht="15" hidden="false" customHeight="false" outlineLevel="0" collapsed="false">
      <c r="A32" s="9" t="n">
        <v>88065565385</v>
      </c>
      <c r="B32" s="21" t="n">
        <v>43861</v>
      </c>
      <c r="C32" s="9" t="s">
        <v>98</v>
      </c>
      <c r="D32" s="9" t="s">
        <v>40</v>
      </c>
      <c r="E32" s="9" t="s">
        <v>99</v>
      </c>
      <c r="F32" s="9" t="s">
        <v>42</v>
      </c>
      <c r="G32" s="9" t="s">
        <v>43</v>
      </c>
      <c r="H32" s="9" t="s">
        <v>44</v>
      </c>
      <c r="I32" s="9" t="s">
        <v>45</v>
      </c>
      <c r="J32" s="9" t="s">
        <v>46</v>
      </c>
      <c r="K32" s="9" t="n">
        <v>6</v>
      </c>
      <c r="L32" s="9" t="n">
        <v>3</v>
      </c>
      <c r="M32" s="9" t="n">
        <v>68</v>
      </c>
      <c r="N32" s="9" t="n">
        <f aca="false">Table1[[#This Row],[Qty]]*Table1[[#This Row],[Price]]</f>
        <v>408</v>
      </c>
      <c r="O32" s="9" t="n">
        <f aca="false">Table1[[#This Row],[Qty]]*Table1[[#This Row],[Cost]]</f>
        <v>204</v>
      </c>
      <c r="P32" s="9" t="n">
        <f aca="false">Table1[[#This Row],[Total Sales]]-Table1[[#This Row],[cogs]]</f>
        <v>204</v>
      </c>
    </row>
    <row r="33" customFormat="false" ht="15" hidden="false" customHeight="false" outlineLevel="0" collapsed="false">
      <c r="A33" s="9" t="n">
        <v>88065565386</v>
      </c>
      <c r="B33" s="21" t="n">
        <v>43862</v>
      </c>
      <c r="C33" s="9" t="s">
        <v>100</v>
      </c>
      <c r="D33" s="9" t="s">
        <v>40</v>
      </c>
      <c r="E33" s="9" t="s">
        <v>101</v>
      </c>
      <c r="F33" s="9" t="s">
        <v>50</v>
      </c>
      <c r="G33" s="9" t="s">
        <v>51</v>
      </c>
      <c r="H33" s="9" t="s">
        <v>44</v>
      </c>
      <c r="I33" s="9" t="s">
        <v>52</v>
      </c>
      <c r="J33" s="9" t="s">
        <v>53</v>
      </c>
      <c r="K33" s="9" t="n">
        <v>13</v>
      </c>
      <c r="L33" s="9" t="n">
        <v>10</v>
      </c>
      <c r="M33" s="9" t="n">
        <v>15</v>
      </c>
      <c r="N33" s="9" t="n">
        <f aca="false">Table1[[#This Row],[Qty]]*Table1[[#This Row],[Price]]</f>
        <v>195</v>
      </c>
      <c r="O33" s="9" t="n">
        <f aca="false">Table1[[#This Row],[Qty]]*Table1[[#This Row],[Cost]]</f>
        <v>150</v>
      </c>
      <c r="P33" s="9" t="n">
        <f aca="false">Table1[[#This Row],[Total Sales]]-Table1[[#This Row],[cogs]]</f>
        <v>45</v>
      </c>
    </row>
    <row r="34" customFormat="false" ht="15" hidden="false" customHeight="false" outlineLevel="0" collapsed="false">
      <c r="A34" s="9" t="n">
        <v>88065565387</v>
      </c>
      <c r="B34" s="21" t="n">
        <v>43863</v>
      </c>
      <c r="C34" s="9" t="s">
        <v>102</v>
      </c>
      <c r="D34" s="9" t="s">
        <v>48</v>
      </c>
      <c r="E34" s="9" t="s">
        <v>103</v>
      </c>
      <c r="F34" s="9" t="s">
        <v>42</v>
      </c>
      <c r="G34" s="9" t="s">
        <v>43</v>
      </c>
      <c r="H34" s="9" t="s">
        <v>44</v>
      </c>
      <c r="I34" s="9" t="s">
        <v>57</v>
      </c>
      <c r="J34" s="9" t="s">
        <v>53</v>
      </c>
      <c r="K34" s="9" t="n">
        <v>15</v>
      </c>
      <c r="L34" s="9" t="n">
        <v>12</v>
      </c>
      <c r="M34" s="9" t="n">
        <v>100</v>
      </c>
      <c r="N34" s="9" t="n">
        <f aca="false">Table1[[#This Row],[Qty]]*Table1[[#This Row],[Price]]</f>
        <v>1500</v>
      </c>
      <c r="O34" s="9" t="n">
        <f aca="false">Table1[[#This Row],[Qty]]*Table1[[#This Row],[Cost]]</f>
        <v>1200</v>
      </c>
      <c r="P34" s="9" t="n">
        <f aca="false">Table1[[#This Row],[Total Sales]]-Table1[[#This Row],[cogs]]</f>
        <v>300</v>
      </c>
    </row>
    <row r="35" customFormat="false" ht="15" hidden="false" customHeight="false" outlineLevel="0" collapsed="false">
      <c r="A35" s="9" t="n">
        <v>88065565388</v>
      </c>
      <c r="B35" s="21" t="n">
        <v>43864</v>
      </c>
      <c r="C35" s="9" t="s">
        <v>104</v>
      </c>
      <c r="D35" s="9" t="s">
        <v>40</v>
      </c>
      <c r="E35" s="9" t="s">
        <v>105</v>
      </c>
      <c r="F35" s="9" t="s">
        <v>50</v>
      </c>
      <c r="G35" s="9" t="s">
        <v>51</v>
      </c>
      <c r="H35" s="9" t="s">
        <v>44</v>
      </c>
      <c r="I35" s="9" t="s">
        <v>45</v>
      </c>
      <c r="J35" s="9" t="s">
        <v>46</v>
      </c>
      <c r="K35" s="9" t="n">
        <v>20</v>
      </c>
      <c r="L35" s="9" t="n">
        <v>17</v>
      </c>
      <c r="M35" s="9" t="n">
        <v>3000</v>
      </c>
      <c r="N35" s="9" t="n">
        <f aca="false">Table1[[#This Row],[Qty]]*Table1[[#This Row],[Price]]</f>
        <v>60000</v>
      </c>
      <c r="O35" s="9" t="n">
        <f aca="false">Table1[[#This Row],[Qty]]*Table1[[#This Row],[Cost]]</f>
        <v>51000</v>
      </c>
      <c r="P35" s="9" t="n">
        <f aca="false">Table1[[#This Row],[Total Sales]]-Table1[[#This Row],[cogs]]</f>
        <v>9000</v>
      </c>
    </row>
    <row r="36" customFormat="false" ht="15" hidden="false" customHeight="false" outlineLevel="0" collapsed="false">
      <c r="A36" s="9" t="n">
        <v>88065565389</v>
      </c>
      <c r="B36" s="21" t="n">
        <v>43865</v>
      </c>
      <c r="C36" s="9" t="s">
        <v>106</v>
      </c>
      <c r="D36" s="9" t="s">
        <v>40</v>
      </c>
      <c r="E36" s="9" t="s">
        <v>107</v>
      </c>
      <c r="F36" s="9" t="s">
        <v>42</v>
      </c>
      <c r="G36" s="9" t="s">
        <v>43</v>
      </c>
      <c r="H36" s="9" t="s">
        <v>44</v>
      </c>
      <c r="I36" s="9" t="s">
        <v>52</v>
      </c>
      <c r="J36" s="9" t="s">
        <v>46</v>
      </c>
      <c r="K36" s="9" t="n">
        <v>12</v>
      </c>
      <c r="L36" s="9" t="n">
        <v>9</v>
      </c>
      <c r="M36" s="9" t="n">
        <v>5000</v>
      </c>
      <c r="N36" s="9" t="n">
        <f aca="false">Table1[[#This Row],[Qty]]*Table1[[#This Row],[Price]]</f>
        <v>60000</v>
      </c>
      <c r="O36" s="9" t="n">
        <f aca="false">Table1[[#This Row],[Qty]]*Table1[[#This Row],[Cost]]</f>
        <v>45000</v>
      </c>
      <c r="P36" s="9" t="n">
        <f aca="false">Table1[[#This Row],[Total Sales]]-Table1[[#This Row],[cogs]]</f>
        <v>15000</v>
      </c>
    </row>
    <row r="37" customFormat="false" ht="15" hidden="false" customHeight="false" outlineLevel="0" collapsed="false">
      <c r="A37" s="9" t="n">
        <v>88065565390</v>
      </c>
      <c r="B37" s="21" t="n">
        <v>43866</v>
      </c>
      <c r="C37" s="9" t="s">
        <v>108</v>
      </c>
      <c r="D37" s="9" t="s">
        <v>48</v>
      </c>
      <c r="E37" s="9" t="s">
        <v>109</v>
      </c>
      <c r="F37" s="9" t="s">
        <v>50</v>
      </c>
      <c r="G37" s="9" t="s">
        <v>51</v>
      </c>
      <c r="H37" s="9" t="s">
        <v>44</v>
      </c>
      <c r="I37" s="9" t="s">
        <v>57</v>
      </c>
      <c r="J37" s="9" t="s">
        <v>53</v>
      </c>
      <c r="K37" s="9" t="n">
        <v>16</v>
      </c>
      <c r="L37" s="9" t="n">
        <v>13</v>
      </c>
      <c r="M37" s="9" t="n">
        <v>300</v>
      </c>
      <c r="N37" s="9" t="n">
        <f aca="false">Table1[[#This Row],[Qty]]*Table1[[#This Row],[Price]]</f>
        <v>4800</v>
      </c>
      <c r="O37" s="9" t="n">
        <f aca="false">Table1[[#This Row],[Qty]]*Table1[[#This Row],[Cost]]</f>
        <v>3900</v>
      </c>
      <c r="P37" s="9" t="n">
        <f aca="false">Table1[[#This Row],[Total Sales]]-Table1[[#This Row],[cogs]]</f>
        <v>900</v>
      </c>
    </row>
    <row r="38" customFormat="false" ht="15" hidden="false" customHeight="false" outlineLevel="0" collapsed="false">
      <c r="A38" s="9" t="n">
        <v>88065565391</v>
      </c>
      <c r="B38" s="21" t="n">
        <v>43867</v>
      </c>
      <c r="C38" s="9" t="s">
        <v>110</v>
      </c>
      <c r="D38" s="9" t="s">
        <v>40</v>
      </c>
      <c r="E38" s="9" t="s">
        <v>77</v>
      </c>
      <c r="F38" s="9" t="s">
        <v>42</v>
      </c>
      <c r="G38" s="9" t="s">
        <v>43</v>
      </c>
      <c r="H38" s="9" t="s">
        <v>44</v>
      </c>
      <c r="I38" s="9" t="s">
        <v>45</v>
      </c>
      <c r="J38" s="9" t="s">
        <v>46</v>
      </c>
      <c r="K38" s="9" t="n">
        <v>20</v>
      </c>
      <c r="L38" s="9" t="n">
        <v>17</v>
      </c>
      <c r="M38" s="9" t="n">
        <v>2000</v>
      </c>
      <c r="N38" s="9" t="n">
        <f aca="false">Table1[[#This Row],[Qty]]*Table1[[#This Row],[Price]]</f>
        <v>40000</v>
      </c>
      <c r="O38" s="9" t="n">
        <f aca="false">Table1[[#This Row],[Qty]]*Table1[[#This Row],[Cost]]</f>
        <v>34000</v>
      </c>
      <c r="P38" s="9" t="n">
        <f aca="false">Table1[[#This Row],[Total Sales]]-Table1[[#This Row],[cogs]]</f>
        <v>6000</v>
      </c>
    </row>
    <row r="39" customFormat="false" ht="15" hidden="false" customHeight="false" outlineLevel="0" collapsed="false">
      <c r="A39" s="9" t="n">
        <v>88065565392</v>
      </c>
      <c r="B39" s="21" t="n">
        <v>43868</v>
      </c>
      <c r="C39" s="9" t="s">
        <v>111</v>
      </c>
      <c r="D39" s="9" t="s">
        <v>48</v>
      </c>
      <c r="E39" s="9" t="s">
        <v>112</v>
      </c>
      <c r="F39" s="9" t="s">
        <v>50</v>
      </c>
      <c r="G39" s="9" t="s">
        <v>51</v>
      </c>
      <c r="H39" s="9" t="s">
        <v>44</v>
      </c>
      <c r="I39" s="9" t="s">
        <v>52</v>
      </c>
      <c r="J39" s="9" t="s">
        <v>53</v>
      </c>
      <c r="K39" s="9" t="n">
        <v>12</v>
      </c>
      <c r="L39" s="9" t="n">
        <v>9</v>
      </c>
      <c r="M39" s="9" t="n">
        <v>600</v>
      </c>
      <c r="N39" s="9" t="n">
        <f aca="false">Table1[[#This Row],[Qty]]*Table1[[#This Row],[Price]]</f>
        <v>7200</v>
      </c>
      <c r="O39" s="9" t="n">
        <f aca="false">Table1[[#This Row],[Qty]]*Table1[[#This Row],[Cost]]</f>
        <v>5400</v>
      </c>
      <c r="P39" s="9" t="n">
        <f aca="false">Table1[[#This Row],[Total Sales]]-Table1[[#This Row],[cogs]]</f>
        <v>1800</v>
      </c>
    </row>
    <row r="40" customFormat="false" ht="15" hidden="false" customHeight="false" outlineLevel="0" collapsed="false">
      <c r="A40" s="9" t="n">
        <v>88065565393</v>
      </c>
      <c r="B40" s="21" t="n">
        <v>43869</v>
      </c>
      <c r="C40" s="9" t="s">
        <v>113</v>
      </c>
      <c r="D40" s="9" t="s">
        <v>40</v>
      </c>
      <c r="E40" s="9" t="s">
        <v>114</v>
      </c>
      <c r="F40" s="9" t="s">
        <v>42</v>
      </c>
      <c r="G40" s="9" t="s">
        <v>43</v>
      </c>
      <c r="H40" s="9" t="s">
        <v>44</v>
      </c>
      <c r="I40" s="9" t="s">
        <v>57</v>
      </c>
      <c r="J40" s="9" t="s">
        <v>46</v>
      </c>
      <c r="K40" s="9" t="n">
        <v>10</v>
      </c>
      <c r="L40" s="9" t="n">
        <v>7</v>
      </c>
      <c r="M40" s="9" t="n">
        <v>1230</v>
      </c>
      <c r="N40" s="9" t="n">
        <f aca="false">Table1[[#This Row],[Qty]]*Table1[[#This Row],[Price]]</f>
        <v>12300</v>
      </c>
      <c r="O40" s="9" t="n">
        <f aca="false">Table1[[#This Row],[Qty]]*Table1[[#This Row],[Cost]]</f>
        <v>8610</v>
      </c>
      <c r="P40" s="9" t="n">
        <f aca="false">Table1[[#This Row],[Total Sales]]-Table1[[#This Row],[cogs]]</f>
        <v>3690</v>
      </c>
    </row>
    <row r="41" customFormat="false" ht="15" hidden="false" customHeight="false" outlineLevel="0" collapsed="false">
      <c r="A41" s="9" t="n">
        <v>88065565394</v>
      </c>
      <c r="B41" s="21" t="n">
        <v>43870</v>
      </c>
      <c r="C41" s="9" t="s">
        <v>115</v>
      </c>
      <c r="D41" s="9" t="s">
        <v>40</v>
      </c>
      <c r="E41" s="9" t="s">
        <v>116</v>
      </c>
      <c r="F41" s="9" t="s">
        <v>50</v>
      </c>
      <c r="G41" s="9" t="s">
        <v>51</v>
      </c>
      <c r="H41" s="9" t="s">
        <v>44</v>
      </c>
      <c r="I41" s="9" t="s">
        <v>69</v>
      </c>
      <c r="J41" s="9" t="s">
        <v>46</v>
      </c>
      <c r="K41" s="9" t="n">
        <v>15</v>
      </c>
      <c r="L41" s="9" t="n">
        <v>12</v>
      </c>
      <c r="M41" s="9" t="n">
        <v>900</v>
      </c>
      <c r="N41" s="9" t="n">
        <f aca="false">Table1[[#This Row],[Qty]]*Table1[[#This Row],[Price]]</f>
        <v>13500</v>
      </c>
      <c r="O41" s="9" t="n">
        <f aca="false">Table1[[#This Row],[Qty]]*Table1[[#This Row],[Cost]]</f>
        <v>10800</v>
      </c>
      <c r="P41" s="9" t="n">
        <f aca="false">Table1[[#This Row],[Total Sales]]-Table1[[#This Row],[cogs]]</f>
        <v>2700</v>
      </c>
    </row>
    <row r="42" customFormat="false" ht="15" hidden="false" customHeight="false" outlineLevel="0" collapsed="false">
      <c r="A42" s="9" t="n">
        <v>88065565395</v>
      </c>
      <c r="B42" s="21" t="n">
        <v>43871</v>
      </c>
      <c r="C42" s="9" t="s">
        <v>117</v>
      </c>
      <c r="D42" s="9" t="s">
        <v>48</v>
      </c>
      <c r="E42" s="9" t="s">
        <v>118</v>
      </c>
      <c r="F42" s="9" t="s">
        <v>42</v>
      </c>
      <c r="G42" s="9" t="s">
        <v>43</v>
      </c>
      <c r="H42" s="9" t="s">
        <v>44</v>
      </c>
      <c r="I42" s="9" t="s">
        <v>45</v>
      </c>
      <c r="J42" s="9" t="s">
        <v>46</v>
      </c>
      <c r="K42" s="9" t="n">
        <v>15</v>
      </c>
      <c r="L42" s="9" t="n">
        <v>12</v>
      </c>
      <c r="M42" s="9" t="n">
        <v>2390</v>
      </c>
      <c r="N42" s="9" t="n">
        <f aca="false">Table1[[#This Row],[Qty]]*Table1[[#This Row],[Price]]</f>
        <v>35850</v>
      </c>
      <c r="O42" s="9" t="n">
        <f aca="false">Table1[[#This Row],[Qty]]*Table1[[#This Row],[Cost]]</f>
        <v>28680</v>
      </c>
      <c r="P42" s="9" t="n">
        <f aca="false">Table1[[#This Row],[Total Sales]]-Table1[[#This Row],[cogs]]</f>
        <v>7170</v>
      </c>
    </row>
    <row r="43" customFormat="false" ht="15" hidden="false" customHeight="false" outlineLevel="0" collapsed="false">
      <c r="A43" s="9" t="n">
        <v>88065565396</v>
      </c>
      <c r="B43" s="21" t="n">
        <v>43872</v>
      </c>
      <c r="C43" s="9" t="s">
        <v>119</v>
      </c>
      <c r="D43" s="9" t="s">
        <v>40</v>
      </c>
      <c r="E43" s="9" t="s">
        <v>120</v>
      </c>
      <c r="F43" s="9" t="s">
        <v>50</v>
      </c>
      <c r="G43" s="9" t="s">
        <v>51</v>
      </c>
      <c r="H43" s="9" t="s">
        <v>44</v>
      </c>
      <c r="I43" s="9" t="s">
        <v>52</v>
      </c>
      <c r="J43" s="9" t="s">
        <v>53</v>
      </c>
      <c r="K43" s="9" t="n">
        <v>20</v>
      </c>
      <c r="L43" s="9" t="n">
        <v>17</v>
      </c>
      <c r="M43" s="9" t="n">
        <v>10000</v>
      </c>
      <c r="N43" s="9" t="n">
        <f aca="false">Table1[[#This Row],[Qty]]*Table1[[#This Row],[Price]]</f>
        <v>200000</v>
      </c>
      <c r="O43" s="9" t="n">
        <f aca="false">Table1[[#This Row],[Qty]]*Table1[[#This Row],[Cost]]</f>
        <v>170000</v>
      </c>
      <c r="P43" s="9" t="n">
        <f aca="false">Table1[[#This Row],[Total Sales]]-Table1[[#This Row],[cogs]]</f>
        <v>30000</v>
      </c>
    </row>
    <row r="44" customFormat="false" ht="15" hidden="false" customHeight="false" outlineLevel="0" collapsed="false">
      <c r="A44" s="9" t="n">
        <v>88065565397</v>
      </c>
      <c r="B44" s="21" t="n">
        <v>43873</v>
      </c>
      <c r="C44" s="9" t="s">
        <v>121</v>
      </c>
      <c r="D44" s="9" t="s">
        <v>40</v>
      </c>
      <c r="E44" s="9" t="s">
        <v>49</v>
      </c>
      <c r="F44" s="9" t="s">
        <v>42</v>
      </c>
      <c r="G44" s="9" t="s">
        <v>43</v>
      </c>
      <c r="H44" s="9" t="s">
        <v>122</v>
      </c>
      <c r="I44" s="9" t="s">
        <v>57</v>
      </c>
      <c r="J44" s="9" t="s">
        <v>53</v>
      </c>
      <c r="K44" s="9" t="n">
        <v>12</v>
      </c>
      <c r="L44" s="9" t="n">
        <v>9</v>
      </c>
      <c r="M44" s="9" t="n">
        <v>2300</v>
      </c>
      <c r="N44" s="9" t="n">
        <f aca="false">Table1[[#This Row],[Qty]]*Table1[[#This Row],[Price]]</f>
        <v>27600</v>
      </c>
      <c r="O44" s="9" t="n">
        <f aca="false">Table1[[#This Row],[Qty]]*Table1[[#This Row],[Cost]]</f>
        <v>20700</v>
      </c>
      <c r="P44" s="9" t="n">
        <f aca="false">Table1[[#This Row],[Total Sales]]-Table1[[#This Row],[cogs]]</f>
        <v>6900</v>
      </c>
    </row>
    <row r="45" customFormat="false" ht="15" hidden="false" customHeight="false" outlineLevel="0" collapsed="false">
      <c r="A45" s="9" t="n">
        <v>88065565398</v>
      </c>
      <c r="B45" s="21" t="n">
        <v>43874</v>
      </c>
      <c r="C45" s="9" t="s">
        <v>123</v>
      </c>
      <c r="D45" s="9" t="s">
        <v>48</v>
      </c>
      <c r="E45" s="9" t="s">
        <v>55</v>
      </c>
      <c r="F45" s="9" t="s">
        <v>50</v>
      </c>
      <c r="G45" s="9" t="s">
        <v>51</v>
      </c>
      <c r="H45" s="9" t="s">
        <v>122</v>
      </c>
      <c r="I45" s="9" t="s">
        <v>45</v>
      </c>
      <c r="J45" s="9" t="s">
        <v>46</v>
      </c>
      <c r="K45" s="9" t="n">
        <v>13</v>
      </c>
      <c r="L45" s="9" t="n">
        <v>10</v>
      </c>
      <c r="M45" s="9" t="n">
        <v>7800</v>
      </c>
      <c r="N45" s="9" t="n">
        <f aca="false">Table1[[#This Row],[Qty]]*Table1[[#This Row],[Price]]</f>
        <v>101400</v>
      </c>
      <c r="O45" s="9" t="n">
        <f aca="false">Table1[[#This Row],[Qty]]*Table1[[#This Row],[Cost]]</f>
        <v>78000</v>
      </c>
      <c r="P45" s="9" t="n">
        <f aca="false">Table1[[#This Row],[Total Sales]]-Table1[[#This Row],[cogs]]</f>
        <v>23400</v>
      </c>
    </row>
    <row r="46" customFormat="false" ht="15" hidden="false" customHeight="false" outlineLevel="0" collapsed="false">
      <c r="A46" s="9" t="n">
        <v>88065565399</v>
      </c>
      <c r="B46" s="21" t="n">
        <v>43875</v>
      </c>
      <c r="C46" s="9" t="s">
        <v>124</v>
      </c>
      <c r="D46" s="9" t="s">
        <v>48</v>
      </c>
      <c r="E46" s="9" t="s">
        <v>59</v>
      </c>
      <c r="F46" s="9" t="s">
        <v>42</v>
      </c>
      <c r="G46" s="9" t="s">
        <v>43</v>
      </c>
      <c r="H46" s="9" t="s">
        <v>122</v>
      </c>
      <c r="I46" s="9" t="s">
        <v>52</v>
      </c>
      <c r="J46" s="9" t="s">
        <v>46</v>
      </c>
      <c r="K46" s="9" t="n">
        <v>15</v>
      </c>
      <c r="L46" s="9" t="n">
        <v>12</v>
      </c>
      <c r="M46" s="9" t="n">
        <v>450</v>
      </c>
      <c r="N46" s="9" t="n">
        <f aca="false">Table1[[#This Row],[Qty]]*Table1[[#This Row],[Price]]</f>
        <v>6750</v>
      </c>
      <c r="O46" s="9" t="n">
        <f aca="false">Table1[[#This Row],[Qty]]*Table1[[#This Row],[Cost]]</f>
        <v>5400</v>
      </c>
      <c r="P46" s="9" t="n">
        <f aca="false">Table1[[#This Row],[Total Sales]]-Table1[[#This Row],[cogs]]</f>
        <v>1350</v>
      </c>
    </row>
    <row r="47" customFormat="false" ht="15" hidden="false" customHeight="false" outlineLevel="0" collapsed="false">
      <c r="A47" s="9" t="n">
        <v>88065565400</v>
      </c>
      <c r="B47" s="21" t="n">
        <v>43876</v>
      </c>
      <c r="C47" s="9" t="s">
        <v>125</v>
      </c>
      <c r="D47" s="9" t="s">
        <v>48</v>
      </c>
      <c r="E47" s="9" t="s">
        <v>64</v>
      </c>
      <c r="F47" s="9" t="s">
        <v>50</v>
      </c>
      <c r="G47" s="9" t="s">
        <v>51</v>
      </c>
      <c r="H47" s="9" t="s">
        <v>122</v>
      </c>
      <c r="I47" s="9" t="s">
        <v>57</v>
      </c>
      <c r="J47" s="9" t="s">
        <v>53</v>
      </c>
      <c r="K47" s="9" t="n">
        <v>14</v>
      </c>
      <c r="L47" s="9" t="n">
        <v>11</v>
      </c>
      <c r="M47" s="9" t="n">
        <v>2000</v>
      </c>
      <c r="N47" s="9" t="n">
        <f aca="false">Table1[[#This Row],[Qty]]*Table1[[#This Row],[Price]]</f>
        <v>28000</v>
      </c>
      <c r="O47" s="9" t="n">
        <f aca="false">Table1[[#This Row],[Qty]]*Table1[[#This Row],[Cost]]</f>
        <v>22000</v>
      </c>
      <c r="P47" s="9" t="n">
        <f aca="false">Table1[[#This Row],[Total Sales]]-Table1[[#This Row],[cogs]]</f>
        <v>6000</v>
      </c>
    </row>
    <row r="48" customFormat="false" ht="15" hidden="false" customHeight="false" outlineLevel="0" collapsed="false">
      <c r="A48" s="9" t="n">
        <v>88065565401</v>
      </c>
      <c r="B48" s="21" t="n">
        <v>43877</v>
      </c>
      <c r="C48" s="9" t="s">
        <v>126</v>
      </c>
      <c r="D48" s="9" t="s">
        <v>40</v>
      </c>
      <c r="E48" s="9" t="s">
        <v>66</v>
      </c>
      <c r="F48" s="9" t="s">
        <v>42</v>
      </c>
      <c r="G48" s="9" t="s">
        <v>43</v>
      </c>
      <c r="H48" s="9" t="s">
        <v>122</v>
      </c>
      <c r="I48" s="9" t="s">
        <v>45</v>
      </c>
      <c r="J48" s="9" t="s">
        <v>46</v>
      </c>
      <c r="K48" s="9" t="n">
        <v>30</v>
      </c>
      <c r="L48" s="9" t="n">
        <v>27</v>
      </c>
      <c r="M48" s="9" t="n">
        <v>123</v>
      </c>
      <c r="N48" s="9" t="n">
        <f aca="false">Table1[[#This Row],[Qty]]*Table1[[#This Row],[Price]]</f>
        <v>3690</v>
      </c>
      <c r="O48" s="9" t="n">
        <f aca="false">Table1[[#This Row],[Qty]]*Table1[[#This Row],[Cost]]</f>
        <v>3321</v>
      </c>
      <c r="P48" s="9" t="n">
        <f aca="false">Table1[[#This Row],[Total Sales]]-Table1[[#This Row],[cogs]]</f>
        <v>369</v>
      </c>
    </row>
    <row r="49" customFormat="false" ht="15" hidden="false" customHeight="false" outlineLevel="0" collapsed="false">
      <c r="A49" s="9" t="n">
        <v>88065565402</v>
      </c>
      <c r="B49" s="21" t="n">
        <v>43878</v>
      </c>
      <c r="C49" s="9" t="s">
        <v>127</v>
      </c>
      <c r="D49" s="9" t="s">
        <v>40</v>
      </c>
      <c r="E49" s="9" t="s">
        <v>77</v>
      </c>
      <c r="F49" s="9" t="s">
        <v>50</v>
      </c>
      <c r="G49" s="9" t="s">
        <v>51</v>
      </c>
      <c r="H49" s="9" t="s">
        <v>122</v>
      </c>
      <c r="I49" s="9" t="s">
        <v>52</v>
      </c>
      <c r="J49" s="9" t="s">
        <v>53</v>
      </c>
      <c r="K49" s="9" t="n">
        <v>16</v>
      </c>
      <c r="L49" s="9" t="n">
        <v>13</v>
      </c>
      <c r="M49" s="9" t="n">
        <v>12903</v>
      </c>
      <c r="N49" s="9" t="n">
        <f aca="false">Table1[[#This Row],[Qty]]*Table1[[#This Row],[Price]]</f>
        <v>206448</v>
      </c>
      <c r="O49" s="9" t="n">
        <f aca="false">Table1[[#This Row],[Qty]]*Table1[[#This Row],[Cost]]</f>
        <v>167739</v>
      </c>
      <c r="P49" s="9" t="n">
        <f aca="false">Table1[[#This Row],[Total Sales]]-Table1[[#This Row],[cogs]]</f>
        <v>38709</v>
      </c>
    </row>
    <row r="50" customFormat="false" ht="15" hidden="false" customHeight="false" outlineLevel="0" collapsed="false">
      <c r="A50" s="9" t="n">
        <v>88065565403</v>
      </c>
      <c r="B50" s="21" t="n">
        <v>43879</v>
      </c>
      <c r="C50" s="9" t="s">
        <v>128</v>
      </c>
      <c r="D50" s="9" t="s">
        <v>40</v>
      </c>
      <c r="E50" s="9" t="s">
        <v>112</v>
      </c>
      <c r="F50" s="9" t="s">
        <v>42</v>
      </c>
      <c r="G50" s="9" t="s">
        <v>43</v>
      </c>
      <c r="H50" s="9" t="s">
        <v>122</v>
      </c>
      <c r="I50" s="9" t="s">
        <v>57</v>
      </c>
      <c r="J50" s="9" t="s">
        <v>46</v>
      </c>
      <c r="K50" s="9" t="n">
        <v>9</v>
      </c>
      <c r="L50" s="9" t="n">
        <v>6</v>
      </c>
      <c r="M50" s="9" t="n">
        <v>100000</v>
      </c>
      <c r="N50" s="9" t="n">
        <f aca="false">Table1[[#This Row],[Qty]]*Table1[[#This Row],[Price]]</f>
        <v>900000</v>
      </c>
      <c r="O50" s="9" t="n">
        <f aca="false">Table1[[#This Row],[Qty]]*Table1[[#This Row],[Cost]]</f>
        <v>600000</v>
      </c>
      <c r="P50" s="9" t="n">
        <f aca="false">Table1[[#This Row],[Total Sales]]-Table1[[#This Row],[cogs]]</f>
        <v>300000</v>
      </c>
    </row>
    <row r="51" customFormat="false" ht="15" hidden="false" customHeight="false" outlineLevel="0" collapsed="false">
      <c r="A51" s="9" t="n">
        <v>88065565404</v>
      </c>
      <c r="B51" s="21" t="n">
        <v>43880</v>
      </c>
      <c r="C51" s="9" t="s">
        <v>129</v>
      </c>
      <c r="D51" s="9" t="s">
        <v>40</v>
      </c>
      <c r="E51" s="9" t="s">
        <v>114</v>
      </c>
      <c r="F51" s="9" t="s">
        <v>50</v>
      </c>
      <c r="G51" s="9" t="s">
        <v>51</v>
      </c>
      <c r="H51" s="9" t="s">
        <v>122</v>
      </c>
      <c r="I51" s="9" t="s">
        <v>69</v>
      </c>
      <c r="J51" s="9" t="s">
        <v>46</v>
      </c>
      <c r="K51" s="9" t="n">
        <v>5</v>
      </c>
      <c r="L51" s="9" t="n">
        <v>2</v>
      </c>
      <c r="M51" s="9" t="n">
        <v>12000</v>
      </c>
      <c r="N51" s="9" t="n">
        <f aca="false">Table1[[#This Row],[Qty]]*Table1[[#This Row],[Price]]</f>
        <v>60000</v>
      </c>
      <c r="O51" s="9" t="n">
        <f aca="false">Table1[[#This Row],[Qty]]*Table1[[#This Row],[Cost]]</f>
        <v>24000</v>
      </c>
      <c r="P51" s="9" t="n">
        <f aca="false">Table1[[#This Row],[Total Sales]]-Table1[[#This Row],[cogs]]</f>
        <v>36000</v>
      </c>
    </row>
    <row r="52" customFormat="false" ht="15" hidden="false" customHeight="false" outlineLevel="0" collapsed="false">
      <c r="A52" s="9" t="n">
        <v>88065565405</v>
      </c>
      <c r="B52" s="21" t="n">
        <v>43881</v>
      </c>
      <c r="C52" s="9" t="s">
        <v>130</v>
      </c>
      <c r="D52" s="9" t="s">
        <v>40</v>
      </c>
      <c r="E52" s="9" t="s">
        <v>66</v>
      </c>
      <c r="F52" s="9" t="s">
        <v>42</v>
      </c>
      <c r="G52" s="9" t="s">
        <v>43</v>
      </c>
      <c r="H52" s="9" t="s">
        <v>122</v>
      </c>
      <c r="I52" s="9" t="s">
        <v>45</v>
      </c>
      <c r="J52" s="9" t="s">
        <v>46</v>
      </c>
      <c r="K52" s="9" t="n">
        <v>18</v>
      </c>
      <c r="L52" s="9" t="n">
        <v>15</v>
      </c>
      <c r="M52" s="9" t="n">
        <v>60</v>
      </c>
      <c r="N52" s="9" t="n">
        <f aca="false">Table1[[#This Row],[Qty]]*Table1[[#This Row],[Price]]</f>
        <v>1080</v>
      </c>
      <c r="O52" s="9" t="n">
        <f aca="false">Table1[[#This Row],[Qty]]*Table1[[#This Row],[Cost]]</f>
        <v>900</v>
      </c>
      <c r="P52" s="9" t="n">
        <f aca="false">Table1[[#This Row],[Total Sales]]-Table1[[#This Row],[cogs]]</f>
        <v>180</v>
      </c>
    </row>
    <row r="53" customFormat="false" ht="15" hidden="false" customHeight="false" outlineLevel="0" collapsed="false">
      <c r="A53" s="9" t="n">
        <v>88065565406</v>
      </c>
      <c r="B53" s="21" t="n">
        <v>43882</v>
      </c>
      <c r="C53" s="9" t="s">
        <v>131</v>
      </c>
      <c r="D53" s="9" t="s">
        <v>40</v>
      </c>
      <c r="E53" s="9" t="s">
        <v>68</v>
      </c>
      <c r="F53" s="9" t="s">
        <v>50</v>
      </c>
      <c r="G53" s="9" t="s">
        <v>51</v>
      </c>
      <c r="H53" s="9" t="s">
        <v>122</v>
      </c>
      <c r="I53" s="9" t="s">
        <v>52</v>
      </c>
      <c r="J53" s="9" t="s">
        <v>53</v>
      </c>
      <c r="K53" s="9" t="n">
        <v>10</v>
      </c>
      <c r="L53" s="9" t="n">
        <v>7</v>
      </c>
      <c r="M53" s="9" t="n">
        <v>89</v>
      </c>
      <c r="N53" s="9" t="n">
        <f aca="false">Table1[[#This Row],[Qty]]*Table1[[#This Row],[Price]]</f>
        <v>890</v>
      </c>
      <c r="O53" s="9" t="n">
        <f aca="false">Table1[[#This Row],[Qty]]*Table1[[#This Row],[Cost]]</f>
        <v>623</v>
      </c>
      <c r="P53" s="9" t="n">
        <f aca="false">Table1[[#This Row],[Total Sales]]-Table1[[#This Row],[cogs]]</f>
        <v>267</v>
      </c>
    </row>
    <row r="54" customFormat="false" ht="15" hidden="false" customHeight="false" outlineLevel="0" collapsed="false">
      <c r="A54" s="9" t="n">
        <v>88065565407</v>
      </c>
      <c r="B54" s="21" t="n">
        <v>43883</v>
      </c>
      <c r="C54" s="9" t="s">
        <v>132</v>
      </c>
      <c r="D54" s="9" t="s">
        <v>40</v>
      </c>
      <c r="E54" s="9" t="s">
        <v>71</v>
      </c>
      <c r="F54" s="9" t="s">
        <v>42</v>
      </c>
      <c r="G54" s="9" t="s">
        <v>43</v>
      </c>
      <c r="H54" s="9" t="s">
        <v>122</v>
      </c>
      <c r="I54" s="9" t="s">
        <v>57</v>
      </c>
      <c r="J54" s="9" t="s">
        <v>53</v>
      </c>
      <c r="K54" s="9" t="n">
        <v>20</v>
      </c>
      <c r="L54" s="9" t="n">
        <v>17</v>
      </c>
      <c r="M54" s="9" t="n">
        <v>77</v>
      </c>
      <c r="N54" s="9" t="n">
        <f aca="false">Table1[[#This Row],[Qty]]*Table1[[#This Row],[Price]]</f>
        <v>1540</v>
      </c>
      <c r="O54" s="9" t="n">
        <f aca="false">Table1[[#This Row],[Qty]]*Table1[[#This Row],[Cost]]</f>
        <v>1309</v>
      </c>
      <c r="P54" s="9" t="n">
        <f aca="false">Table1[[#This Row],[Total Sales]]-Table1[[#This Row],[cogs]]</f>
        <v>231</v>
      </c>
    </row>
    <row r="55" customFormat="false" ht="15" hidden="false" customHeight="false" outlineLevel="0" collapsed="false">
      <c r="A55" s="9" t="n">
        <v>88065565408</v>
      </c>
      <c r="B55" s="21" t="n">
        <v>43884</v>
      </c>
      <c r="C55" s="9" t="s">
        <v>133</v>
      </c>
      <c r="D55" s="9" t="s">
        <v>40</v>
      </c>
      <c r="E55" s="9" t="s">
        <v>73</v>
      </c>
      <c r="F55" s="9" t="s">
        <v>50</v>
      </c>
      <c r="G55" s="9" t="s">
        <v>51</v>
      </c>
      <c r="H55" s="9" t="s">
        <v>122</v>
      </c>
      <c r="I55" s="9" t="s">
        <v>45</v>
      </c>
      <c r="J55" s="9" t="s">
        <v>46</v>
      </c>
      <c r="K55" s="9" t="n">
        <v>70</v>
      </c>
      <c r="L55" s="9" t="n">
        <v>67</v>
      </c>
      <c r="M55" s="9" t="n">
        <v>68</v>
      </c>
      <c r="N55" s="9" t="n">
        <f aca="false">Table1[[#This Row],[Qty]]*Table1[[#This Row],[Price]]</f>
        <v>4760</v>
      </c>
      <c r="O55" s="9" t="n">
        <f aca="false">Table1[[#This Row],[Qty]]*Table1[[#This Row],[Cost]]</f>
        <v>4556</v>
      </c>
      <c r="P55" s="9" t="n">
        <f aca="false">Table1[[#This Row],[Total Sales]]-Table1[[#This Row],[cogs]]</f>
        <v>204</v>
      </c>
    </row>
    <row r="56" customFormat="false" ht="15" hidden="false" customHeight="false" outlineLevel="0" collapsed="false">
      <c r="A56" s="9" t="n">
        <v>88065565409</v>
      </c>
      <c r="B56" s="21" t="n">
        <v>43885</v>
      </c>
      <c r="C56" s="9" t="s">
        <v>134</v>
      </c>
      <c r="D56" s="9" t="s">
        <v>40</v>
      </c>
      <c r="E56" s="9" t="s">
        <v>135</v>
      </c>
      <c r="F56" s="9" t="s">
        <v>42</v>
      </c>
      <c r="G56" s="9" t="s">
        <v>43</v>
      </c>
      <c r="H56" s="9" t="s">
        <v>122</v>
      </c>
      <c r="I56" s="9" t="s">
        <v>52</v>
      </c>
      <c r="J56" s="9" t="s">
        <v>46</v>
      </c>
      <c r="K56" s="9" t="n">
        <v>15</v>
      </c>
      <c r="L56" s="9" t="n">
        <v>12</v>
      </c>
      <c r="M56" s="9" t="n">
        <v>15</v>
      </c>
      <c r="N56" s="9" t="n">
        <f aca="false">Table1[[#This Row],[Qty]]*Table1[[#This Row],[Price]]</f>
        <v>225</v>
      </c>
      <c r="O56" s="9" t="n">
        <f aca="false">Table1[[#This Row],[Qty]]*Table1[[#This Row],[Cost]]</f>
        <v>180</v>
      </c>
      <c r="P56" s="9" t="n">
        <f aca="false">Table1[[#This Row],[Total Sales]]-Table1[[#This Row],[cogs]]</f>
        <v>45</v>
      </c>
    </row>
    <row r="57" customFormat="false" ht="15" hidden="false" customHeight="false" outlineLevel="0" collapsed="false">
      <c r="A57" s="9" t="n">
        <v>88065565410</v>
      </c>
      <c r="B57" s="21" t="n">
        <v>43886</v>
      </c>
      <c r="C57" s="9" t="s">
        <v>136</v>
      </c>
      <c r="D57" s="9" t="s">
        <v>40</v>
      </c>
      <c r="E57" s="9" t="s">
        <v>137</v>
      </c>
      <c r="F57" s="9" t="s">
        <v>50</v>
      </c>
      <c r="G57" s="9" t="s">
        <v>51</v>
      </c>
      <c r="H57" s="9" t="s">
        <v>122</v>
      </c>
      <c r="I57" s="9" t="s">
        <v>57</v>
      </c>
      <c r="J57" s="9" t="s">
        <v>53</v>
      </c>
      <c r="K57" s="9" t="n">
        <v>12</v>
      </c>
      <c r="L57" s="9" t="n">
        <v>9</v>
      </c>
      <c r="M57" s="9" t="n">
        <v>47</v>
      </c>
      <c r="N57" s="9" t="n">
        <f aca="false">Table1[[#This Row],[Qty]]*Table1[[#This Row],[Price]]</f>
        <v>564</v>
      </c>
      <c r="O57" s="9" t="n">
        <f aca="false">Table1[[#This Row],[Qty]]*Table1[[#This Row],[Cost]]</f>
        <v>423</v>
      </c>
      <c r="P57" s="9" t="n">
        <f aca="false">Table1[[#This Row],[Total Sales]]-Table1[[#This Row],[cogs]]</f>
        <v>141</v>
      </c>
    </row>
    <row r="58" customFormat="false" ht="15" hidden="false" customHeight="false" outlineLevel="0" collapsed="false">
      <c r="A58" s="9" t="n">
        <v>88065565411</v>
      </c>
      <c r="B58" s="21" t="n">
        <v>43887</v>
      </c>
      <c r="C58" s="9" t="s">
        <v>138</v>
      </c>
      <c r="D58" s="9" t="s">
        <v>48</v>
      </c>
      <c r="E58" s="9" t="s">
        <v>41</v>
      </c>
      <c r="F58" s="9" t="s">
        <v>42</v>
      </c>
      <c r="G58" s="9" t="s">
        <v>43</v>
      </c>
      <c r="H58" s="9" t="s">
        <v>122</v>
      </c>
      <c r="I58" s="9" t="s">
        <v>45</v>
      </c>
      <c r="J58" s="9" t="s">
        <v>46</v>
      </c>
      <c r="K58" s="9" t="n">
        <v>18</v>
      </c>
      <c r="L58" s="9" t="n">
        <v>15</v>
      </c>
      <c r="M58" s="9" t="n">
        <v>6</v>
      </c>
      <c r="N58" s="9" t="n">
        <f aca="false">Table1[[#This Row],[Qty]]*Table1[[#This Row],[Price]]</f>
        <v>108</v>
      </c>
      <c r="O58" s="9" t="n">
        <f aca="false">Table1[[#This Row],[Qty]]*Table1[[#This Row],[Cost]]</f>
        <v>90</v>
      </c>
      <c r="P58" s="9" t="n">
        <f aca="false">Table1[[#This Row],[Total Sales]]-Table1[[#This Row],[cogs]]</f>
        <v>18</v>
      </c>
    </row>
    <row r="59" customFormat="false" ht="15" hidden="false" customHeight="false" outlineLevel="0" collapsed="false">
      <c r="A59" s="9" t="n">
        <v>88065565412</v>
      </c>
      <c r="B59" s="21" t="n">
        <v>43888</v>
      </c>
      <c r="C59" s="9" t="s">
        <v>139</v>
      </c>
      <c r="D59" s="9" t="s">
        <v>40</v>
      </c>
      <c r="E59" s="9" t="s">
        <v>140</v>
      </c>
      <c r="F59" s="9" t="s">
        <v>50</v>
      </c>
      <c r="G59" s="9" t="s">
        <v>51</v>
      </c>
      <c r="H59" s="9" t="s">
        <v>122</v>
      </c>
      <c r="I59" s="9" t="s">
        <v>52</v>
      </c>
      <c r="J59" s="9" t="s">
        <v>53</v>
      </c>
      <c r="K59" s="9" t="n">
        <v>23</v>
      </c>
      <c r="L59" s="9" t="n">
        <v>20</v>
      </c>
      <c r="M59" s="9" t="n">
        <v>10</v>
      </c>
      <c r="N59" s="9" t="n">
        <f aca="false">Table1[[#This Row],[Qty]]*Table1[[#This Row],[Price]]</f>
        <v>230</v>
      </c>
      <c r="O59" s="9" t="n">
        <f aca="false">Table1[[#This Row],[Qty]]*Table1[[#This Row],[Cost]]</f>
        <v>200</v>
      </c>
      <c r="P59" s="9" t="n">
        <f aca="false">Table1[[#This Row],[Total Sales]]-Table1[[#This Row],[cogs]]</f>
        <v>30</v>
      </c>
    </row>
    <row r="60" customFormat="false" ht="15" hidden="false" customHeight="false" outlineLevel="0" collapsed="false">
      <c r="A60" s="9" t="n">
        <v>88065565413</v>
      </c>
      <c r="B60" s="21" t="n">
        <v>43889</v>
      </c>
      <c r="C60" s="9" t="s">
        <v>141</v>
      </c>
      <c r="D60" s="9" t="s">
        <v>48</v>
      </c>
      <c r="E60" s="9" t="s">
        <v>142</v>
      </c>
      <c r="F60" s="9" t="s">
        <v>42</v>
      </c>
      <c r="G60" s="9" t="s">
        <v>43</v>
      </c>
      <c r="H60" s="9" t="s">
        <v>122</v>
      </c>
      <c r="I60" s="9" t="s">
        <v>57</v>
      </c>
      <c r="J60" s="9" t="s">
        <v>46</v>
      </c>
      <c r="K60" s="9" t="n">
        <v>9</v>
      </c>
      <c r="L60" s="9" t="n">
        <v>6</v>
      </c>
      <c r="M60" s="9" t="n">
        <v>11</v>
      </c>
      <c r="N60" s="9" t="n">
        <f aca="false">Table1[[#This Row],[Qty]]*Table1[[#This Row],[Price]]</f>
        <v>99</v>
      </c>
      <c r="O60" s="9" t="n">
        <f aca="false">Table1[[#This Row],[Qty]]*Table1[[#This Row],[Cost]]</f>
        <v>66</v>
      </c>
      <c r="P60" s="9" t="n">
        <f aca="false">Table1[[#This Row],[Total Sales]]-Table1[[#This Row],[cogs]]</f>
        <v>33</v>
      </c>
    </row>
    <row r="61" customFormat="false" ht="15" hidden="false" customHeight="false" outlineLevel="0" collapsed="false">
      <c r="A61" s="9" t="n">
        <v>88065565414</v>
      </c>
      <c r="B61" s="21" t="n">
        <v>43890</v>
      </c>
      <c r="C61" s="9" t="s">
        <v>143</v>
      </c>
      <c r="D61" s="9" t="s">
        <v>40</v>
      </c>
      <c r="E61" s="9" t="s">
        <v>144</v>
      </c>
      <c r="F61" s="9" t="s">
        <v>50</v>
      </c>
      <c r="G61" s="9" t="s">
        <v>51</v>
      </c>
      <c r="H61" s="9" t="s">
        <v>122</v>
      </c>
      <c r="I61" s="9" t="s">
        <v>69</v>
      </c>
      <c r="J61" s="9" t="s">
        <v>46</v>
      </c>
      <c r="K61" s="9" t="n">
        <v>18</v>
      </c>
      <c r="L61" s="9" t="n">
        <v>15</v>
      </c>
      <c r="M61" s="9" t="n">
        <v>60</v>
      </c>
      <c r="N61" s="9" t="n">
        <f aca="false">Table1[[#This Row],[Qty]]*Table1[[#This Row],[Price]]</f>
        <v>1080</v>
      </c>
      <c r="O61" s="9" t="n">
        <f aca="false">Table1[[#This Row],[Qty]]*Table1[[#This Row],[Cost]]</f>
        <v>900</v>
      </c>
      <c r="P61" s="9" t="n">
        <f aca="false">Table1[[#This Row],[Total Sales]]-Table1[[#This Row],[cogs]]</f>
        <v>180</v>
      </c>
    </row>
    <row r="62" customFormat="false" ht="15" hidden="false" customHeight="false" outlineLevel="0" collapsed="false">
      <c r="A62" s="9" t="n">
        <v>88065565415</v>
      </c>
      <c r="B62" s="21" t="n">
        <v>43891</v>
      </c>
      <c r="C62" s="9" t="s">
        <v>145</v>
      </c>
      <c r="D62" s="9" t="s">
        <v>48</v>
      </c>
      <c r="E62" s="9" t="s">
        <v>75</v>
      </c>
      <c r="F62" s="9" t="s">
        <v>42</v>
      </c>
      <c r="G62" s="9" t="s">
        <v>43</v>
      </c>
      <c r="H62" s="9" t="s">
        <v>122</v>
      </c>
      <c r="I62" s="9" t="s">
        <v>45</v>
      </c>
      <c r="J62" s="9" t="s">
        <v>46</v>
      </c>
      <c r="K62" s="9" t="n">
        <v>52</v>
      </c>
      <c r="L62" s="9" t="n">
        <v>49</v>
      </c>
      <c r="M62" s="9" t="n">
        <v>89</v>
      </c>
      <c r="N62" s="9" t="n">
        <f aca="false">Table1[[#This Row],[Qty]]*Table1[[#This Row],[Price]]</f>
        <v>4628</v>
      </c>
      <c r="O62" s="9" t="n">
        <f aca="false">Table1[[#This Row],[Qty]]*Table1[[#This Row],[Cost]]</f>
        <v>4361</v>
      </c>
      <c r="P62" s="9" t="n">
        <f aca="false">Table1[[#This Row],[Total Sales]]-Table1[[#This Row],[cogs]]</f>
        <v>267</v>
      </c>
    </row>
    <row r="63" customFormat="false" ht="15" hidden="false" customHeight="false" outlineLevel="0" collapsed="false">
      <c r="A63" s="9" t="n">
        <v>88065565416</v>
      </c>
      <c r="B63" s="21" t="n">
        <v>43892</v>
      </c>
      <c r="C63" s="9" t="s">
        <v>146</v>
      </c>
      <c r="D63" s="9" t="s">
        <v>48</v>
      </c>
      <c r="E63" s="9" t="s">
        <v>77</v>
      </c>
      <c r="F63" s="9" t="s">
        <v>50</v>
      </c>
      <c r="G63" s="9" t="s">
        <v>51</v>
      </c>
      <c r="H63" s="9" t="s">
        <v>122</v>
      </c>
      <c r="I63" s="9" t="s">
        <v>52</v>
      </c>
      <c r="J63" s="9" t="s">
        <v>53</v>
      </c>
      <c r="K63" s="9" t="n">
        <v>9</v>
      </c>
      <c r="L63" s="9" t="n">
        <v>6</v>
      </c>
      <c r="M63" s="9" t="n">
        <v>77</v>
      </c>
      <c r="N63" s="9" t="n">
        <f aca="false">Table1[[#This Row],[Qty]]*Table1[[#This Row],[Price]]</f>
        <v>693</v>
      </c>
      <c r="O63" s="9" t="n">
        <f aca="false">Table1[[#This Row],[Qty]]*Table1[[#This Row],[Cost]]</f>
        <v>462</v>
      </c>
      <c r="P63" s="9" t="n">
        <f aca="false">Table1[[#This Row],[Total Sales]]-Table1[[#This Row],[cogs]]</f>
        <v>231</v>
      </c>
    </row>
    <row r="64" customFormat="false" ht="15" hidden="false" customHeight="false" outlineLevel="0" collapsed="false">
      <c r="A64" s="9" t="n">
        <v>88065565417</v>
      </c>
      <c r="B64" s="21" t="n">
        <v>43893</v>
      </c>
      <c r="C64" s="9" t="s">
        <v>147</v>
      </c>
      <c r="D64" s="9" t="s">
        <v>40</v>
      </c>
      <c r="E64" s="9" t="s">
        <v>95</v>
      </c>
      <c r="F64" s="9" t="s">
        <v>42</v>
      </c>
      <c r="G64" s="9" t="s">
        <v>43</v>
      </c>
      <c r="H64" s="9" t="s">
        <v>122</v>
      </c>
      <c r="I64" s="9" t="s">
        <v>57</v>
      </c>
      <c r="J64" s="9" t="s">
        <v>53</v>
      </c>
      <c r="K64" s="9" t="n">
        <v>5</v>
      </c>
      <c r="L64" s="9" t="n">
        <v>2</v>
      </c>
      <c r="M64" s="9" t="n">
        <v>68</v>
      </c>
      <c r="N64" s="9" t="n">
        <f aca="false">Table1[[#This Row],[Qty]]*Table1[[#This Row],[Price]]</f>
        <v>340</v>
      </c>
      <c r="O64" s="9" t="n">
        <f aca="false">Table1[[#This Row],[Qty]]*Table1[[#This Row],[Cost]]</f>
        <v>136</v>
      </c>
      <c r="P64" s="9" t="n">
        <f aca="false">Table1[[#This Row],[Total Sales]]-Table1[[#This Row],[cogs]]</f>
        <v>204</v>
      </c>
    </row>
    <row r="65" customFormat="false" ht="15" hidden="false" customHeight="false" outlineLevel="0" collapsed="false">
      <c r="A65" s="9" t="n">
        <v>88065565418</v>
      </c>
      <c r="B65" s="21" t="n">
        <v>43894</v>
      </c>
      <c r="C65" s="9" t="s">
        <v>148</v>
      </c>
      <c r="D65" s="9" t="s">
        <v>48</v>
      </c>
      <c r="E65" s="9" t="s">
        <v>97</v>
      </c>
      <c r="F65" s="9" t="s">
        <v>50</v>
      </c>
      <c r="G65" s="9" t="s">
        <v>51</v>
      </c>
      <c r="H65" s="9" t="s">
        <v>122</v>
      </c>
      <c r="I65" s="9" t="s">
        <v>45</v>
      </c>
      <c r="J65" s="9" t="s">
        <v>46</v>
      </c>
      <c r="K65" s="9" t="n">
        <v>14</v>
      </c>
      <c r="L65" s="9" t="n">
        <v>11</v>
      </c>
      <c r="M65" s="9" t="n">
        <v>15</v>
      </c>
      <c r="N65" s="9" t="n">
        <f aca="false">Table1[[#This Row],[Qty]]*Table1[[#This Row],[Price]]</f>
        <v>210</v>
      </c>
      <c r="O65" s="9" t="n">
        <f aca="false">Table1[[#This Row],[Qty]]*Table1[[#This Row],[Cost]]</f>
        <v>165</v>
      </c>
      <c r="P65" s="9" t="n">
        <f aca="false">Table1[[#This Row],[Total Sales]]-Table1[[#This Row],[cogs]]</f>
        <v>45</v>
      </c>
    </row>
    <row r="66" customFormat="false" ht="15" hidden="false" customHeight="false" outlineLevel="0" collapsed="false">
      <c r="A66" s="9" t="n">
        <v>88065565419</v>
      </c>
      <c r="B66" s="21" t="n">
        <v>43895</v>
      </c>
      <c r="C66" s="9" t="s">
        <v>149</v>
      </c>
      <c r="D66" s="9" t="s">
        <v>40</v>
      </c>
      <c r="E66" s="9" t="s">
        <v>99</v>
      </c>
      <c r="F66" s="9" t="s">
        <v>42</v>
      </c>
      <c r="G66" s="9" t="s">
        <v>43</v>
      </c>
      <c r="H66" s="9" t="s">
        <v>122</v>
      </c>
      <c r="I66" s="9" t="s">
        <v>52</v>
      </c>
      <c r="J66" s="9" t="s">
        <v>46</v>
      </c>
      <c r="K66" s="9" t="n">
        <v>6</v>
      </c>
      <c r="L66" s="9" t="n">
        <v>3</v>
      </c>
      <c r="M66" s="9" t="n">
        <v>100</v>
      </c>
      <c r="N66" s="9" t="n">
        <f aca="false">Table1[[#This Row],[Qty]]*Table1[[#This Row],[Price]]</f>
        <v>600</v>
      </c>
      <c r="O66" s="9" t="n">
        <f aca="false">Table1[[#This Row],[Qty]]*Table1[[#This Row],[Cost]]</f>
        <v>300</v>
      </c>
      <c r="P66" s="9" t="n">
        <f aca="false">Table1[[#This Row],[Total Sales]]-Table1[[#This Row],[cogs]]</f>
        <v>300</v>
      </c>
    </row>
    <row r="67" customFormat="false" ht="15" hidden="false" customHeight="false" outlineLevel="0" collapsed="false">
      <c r="A67" s="9" t="n">
        <v>88065565420</v>
      </c>
      <c r="B67" s="21" t="n">
        <v>43896</v>
      </c>
      <c r="C67" s="9" t="s">
        <v>150</v>
      </c>
      <c r="D67" s="9" t="s">
        <v>40</v>
      </c>
      <c r="E67" s="9" t="s">
        <v>101</v>
      </c>
      <c r="F67" s="9" t="s">
        <v>50</v>
      </c>
      <c r="G67" s="9" t="s">
        <v>51</v>
      </c>
      <c r="H67" s="9" t="s">
        <v>122</v>
      </c>
      <c r="I67" s="9" t="s">
        <v>57</v>
      </c>
      <c r="J67" s="9" t="s">
        <v>53</v>
      </c>
      <c r="K67" s="9" t="n">
        <v>10</v>
      </c>
      <c r="L67" s="9" t="n">
        <v>7</v>
      </c>
      <c r="M67" s="9" t="n">
        <v>3000</v>
      </c>
      <c r="N67" s="9" t="n">
        <f aca="false">Table1[[#This Row],[Qty]]*Table1[[#This Row],[Price]]</f>
        <v>30000</v>
      </c>
      <c r="O67" s="9" t="n">
        <f aca="false">Table1[[#This Row],[Qty]]*Table1[[#This Row],[Cost]]</f>
        <v>21000</v>
      </c>
      <c r="P67" s="9" t="n">
        <f aca="false">Table1[[#This Row],[Total Sales]]-Table1[[#This Row],[cogs]]</f>
        <v>9000</v>
      </c>
    </row>
    <row r="68" customFormat="false" ht="15" hidden="false" customHeight="false" outlineLevel="0" collapsed="false">
      <c r="A68" s="9" t="n">
        <v>88065565421</v>
      </c>
      <c r="B68" s="21" t="n">
        <v>43897</v>
      </c>
      <c r="C68" s="9" t="s">
        <v>151</v>
      </c>
      <c r="D68" s="9" t="s">
        <v>48</v>
      </c>
      <c r="E68" s="9" t="s">
        <v>103</v>
      </c>
      <c r="F68" s="9" t="s">
        <v>42</v>
      </c>
      <c r="G68" s="9" t="s">
        <v>43</v>
      </c>
      <c r="H68" s="9" t="s">
        <v>122</v>
      </c>
      <c r="I68" s="9" t="s">
        <v>45</v>
      </c>
      <c r="J68" s="9" t="s">
        <v>46</v>
      </c>
      <c r="K68" s="9" t="n">
        <v>13</v>
      </c>
      <c r="L68" s="9" t="n">
        <v>10</v>
      </c>
      <c r="M68" s="9" t="n">
        <v>5000</v>
      </c>
      <c r="N68" s="9" t="n">
        <f aca="false">Table1[[#This Row],[Qty]]*Table1[[#This Row],[Price]]</f>
        <v>65000</v>
      </c>
      <c r="O68" s="9" t="n">
        <f aca="false">Table1[[#This Row],[Qty]]*Table1[[#This Row],[Cost]]</f>
        <v>50000</v>
      </c>
      <c r="P68" s="9" t="n">
        <f aca="false">Table1[[#This Row],[Total Sales]]-Table1[[#This Row],[cogs]]</f>
        <v>15000</v>
      </c>
    </row>
    <row r="69" customFormat="false" ht="15" hidden="false" customHeight="false" outlineLevel="0" collapsed="false">
      <c r="A69" s="9" t="n">
        <v>88065565422</v>
      </c>
      <c r="B69" s="21" t="n">
        <v>43898</v>
      </c>
      <c r="C69" s="9" t="s">
        <v>152</v>
      </c>
      <c r="D69" s="9" t="s">
        <v>40</v>
      </c>
      <c r="E69" s="9" t="s">
        <v>81</v>
      </c>
      <c r="F69" s="9" t="s">
        <v>50</v>
      </c>
      <c r="G69" s="9" t="s">
        <v>51</v>
      </c>
      <c r="H69" s="9" t="s">
        <v>122</v>
      </c>
      <c r="I69" s="9" t="s">
        <v>52</v>
      </c>
      <c r="J69" s="9" t="s">
        <v>53</v>
      </c>
      <c r="K69" s="9" t="n">
        <v>20</v>
      </c>
      <c r="L69" s="9" t="n">
        <v>17</v>
      </c>
      <c r="M69" s="9" t="n">
        <v>300</v>
      </c>
      <c r="N69" s="9" t="n">
        <f aca="false">Table1[[#This Row],[Qty]]*Table1[[#This Row],[Price]]</f>
        <v>6000</v>
      </c>
      <c r="O69" s="9" t="n">
        <f aca="false">Table1[[#This Row],[Qty]]*Table1[[#This Row],[Cost]]</f>
        <v>5100</v>
      </c>
      <c r="P69" s="9" t="n">
        <f aca="false">Table1[[#This Row],[Total Sales]]-Table1[[#This Row],[cogs]]</f>
        <v>900</v>
      </c>
    </row>
    <row r="70" customFormat="false" ht="15" hidden="false" customHeight="false" outlineLevel="0" collapsed="false">
      <c r="A70" s="9" t="n">
        <v>88065565423</v>
      </c>
      <c r="B70" s="21" t="n">
        <v>43899</v>
      </c>
      <c r="C70" s="9" t="s">
        <v>153</v>
      </c>
      <c r="D70" s="9" t="s">
        <v>48</v>
      </c>
      <c r="E70" s="9" t="s">
        <v>83</v>
      </c>
      <c r="F70" s="9" t="s">
        <v>42</v>
      </c>
      <c r="G70" s="9" t="s">
        <v>43</v>
      </c>
      <c r="H70" s="9" t="s">
        <v>122</v>
      </c>
      <c r="I70" s="9" t="s">
        <v>57</v>
      </c>
      <c r="J70" s="9" t="s">
        <v>46</v>
      </c>
      <c r="K70" s="9" t="n">
        <v>15</v>
      </c>
      <c r="L70" s="9" t="n">
        <v>12</v>
      </c>
      <c r="M70" s="9" t="n">
        <v>2000</v>
      </c>
      <c r="N70" s="9" t="n">
        <f aca="false">Table1[[#This Row],[Qty]]*Table1[[#This Row],[Price]]</f>
        <v>30000</v>
      </c>
      <c r="O70" s="9" t="n">
        <f aca="false">Table1[[#This Row],[Qty]]*Table1[[#This Row],[Cost]]</f>
        <v>24000</v>
      </c>
      <c r="P70" s="9" t="n">
        <f aca="false">Table1[[#This Row],[Total Sales]]-Table1[[#This Row],[cogs]]</f>
        <v>6000</v>
      </c>
    </row>
    <row r="71" customFormat="false" ht="15" hidden="false" customHeight="false" outlineLevel="0" collapsed="false">
      <c r="A71" s="9" t="n">
        <v>88065565424</v>
      </c>
      <c r="B71" s="21" t="n">
        <v>43900</v>
      </c>
      <c r="C71" s="9" t="s">
        <v>154</v>
      </c>
      <c r="D71" s="9" t="s">
        <v>48</v>
      </c>
      <c r="E71" s="9" t="s">
        <v>85</v>
      </c>
      <c r="F71" s="9" t="s">
        <v>50</v>
      </c>
      <c r="G71" s="9" t="s">
        <v>51</v>
      </c>
      <c r="H71" s="9" t="s">
        <v>122</v>
      </c>
      <c r="I71" s="9" t="s">
        <v>69</v>
      </c>
      <c r="J71" s="9" t="s">
        <v>46</v>
      </c>
      <c r="K71" s="9" t="n">
        <v>20</v>
      </c>
      <c r="L71" s="9" t="n">
        <v>17</v>
      </c>
      <c r="M71" s="9" t="n">
        <v>600</v>
      </c>
      <c r="N71" s="9" t="n">
        <f aca="false">Table1[[#This Row],[Qty]]*Table1[[#This Row],[Price]]</f>
        <v>12000</v>
      </c>
      <c r="O71" s="9" t="n">
        <f aca="false">Table1[[#This Row],[Qty]]*Table1[[#This Row],[Cost]]</f>
        <v>10200</v>
      </c>
      <c r="P71" s="9" t="n">
        <f aca="false">Table1[[#This Row],[Total Sales]]-Table1[[#This Row],[cogs]]</f>
        <v>1800</v>
      </c>
    </row>
    <row r="72" customFormat="false" ht="15" hidden="false" customHeight="false" outlineLevel="0" collapsed="false">
      <c r="A72" s="9" t="n">
        <v>88065565425</v>
      </c>
      <c r="B72" s="21" t="n">
        <v>43901</v>
      </c>
      <c r="C72" s="9" t="s">
        <v>155</v>
      </c>
      <c r="D72" s="9" t="s">
        <v>40</v>
      </c>
      <c r="E72" s="9" t="s">
        <v>137</v>
      </c>
      <c r="F72" s="9" t="s">
        <v>42</v>
      </c>
      <c r="G72" s="9" t="s">
        <v>43</v>
      </c>
      <c r="H72" s="9" t="s">
        <v>122</v>
      </c>
      <c r="I72" s="9" t="s">
        <v>45</v>
      </c>
      <c r="J72" s="9" t="s">
        <v>46</v>
      </c>
      <c r="K72" s="9" t="n">
        <v>12</v>
      </c>
      <c r="L72" s="9" t="n">
        <v>9</v>
      </c>
      <c r="M72" s="9" t="n">
        <v>1230</v>
      </c>
      <c r="N72" s="9" t="n">
        <f aca="false">Table1[[#This Row],[Qty]]*Table1[[#This Row],[Price]]</f>
        <v>14760</v>
      </c>
      <c r="O72" s="9" t="n">
        <f aca="false">Table1[[#This Row],[Qty]]*Table1[[#This Row],[Cost]]</f>
        <v>11070</v>
      </c>
      <c r="P72" s="9" t="n">
        <f aca="false">Table1[[#This Row],[Total Sales]]-Table1[[#This Row],[cogs]]</f>
        <v>3690</v>
      </c>
    </row>
    <row r="73" customFormat="false" ht="15" hidden="false" customHeight="false" outlineLevel="0" collapsed="false">
      <c r="A73" s="9" t="n">
        <v>88065565426</v>
      </c>
      <c r="B73" s="21" t="n">
        <v>43902</v>
      </c>
      <c r="C73" s="9" t="s">
        <v>156</v>
      </c>
      <c r="D73" s="9" t="s">
        <v>48</v>
      </c>
      <c r="E73" s="9" t="s">
        <v>41</v>
      </c>
      <c r="F73" s="9" t="s">
        <v>50</v>
      </c>
      <c r="G73" s="9" t="s">
        <v>51</v>
      </c>
      <c r="H73" s="9" t="s">
        <v>122</v>
      </c>
      <c r="I73" s="9" t="s">
        <v>52</v>
      </c>
      <c r="J73" s="9" t="s">
        <v>53</v>
      </c>
      <c r="K73" s="9" t="n">
        <v>16</v>
      </c>
      <c r="L73" s="9" t="n">
        <v>13</v>
      </c>
      <c r="M73" s="9" t="n">
        <v>900</v>
      </c>
      <c r="N73" s="9" t="n">
        <f aca="false">Table1[[#This Row],[Qty]]*Table1[[#This Row],[Price]]</f>
        <v>14400</v>
      </c>
      <c r="O73" s="9" t="n">
        <f aca="false">Table1[[#This Row],[Qty]]*Table1[[#This Row],[Cost]]</f>
        <v>11700</v>
      </c>
      <c r="P73" s="9" t="n">
        <f aca="false">Table1[[#This Row],[Total Sales]]-Table1[[#This Row],[cogs]]</f>
        <v>2700</v>
      </c>
    </row>
    <row r="74" customFormat="false" ht="15" hidden="false" customHeight="false" outlineLevel="0" collapsed="false">
      <c r="A74" s="9" t="n">
        <v>88065565427</v>
      </c>
      <c r="B74" s="21" t="n">
        <v>43903</v>
      </c>
      <c r="C74" s="9" t="s">
        <v>157</v>
      </c>
      <c r="D74" s="9" t="s">
        <v>40</v>
      </c>
      <c r="E74" s="9" t="s">
        <v>140</v>
      </c>
      <c r="F74" s="9" t="s">
        <v>42</v>
      </c>
      <c r="G74" s="9" t="s">
        <v>43</v>
      </c>
      <c r="H74" s="9" t="s">
        <v>122</v>
      </c>
      <c r="I74" s="9" t="s">
        <v>57</v>
      </c>
      <c r="J74" s="9" t="s">
        <v>53</v>
      </c>
      <c r="K74" s="9" t="n">
        <v>70</v>
      </c>
      <c r="L74" s="9" t="n">
        <v>67</v>
      </c>
      <c r="M74" s="9" t="n">
        <v>2390</v>
      </c>
      <c r="N74" s="9" t="n">
        <f aca="false">Table1[[#This Row],[Qty]]*Table1[[#This Row],[Price]]</f>
        <v>167300</v>
      </c>
      <c r="O74" s="9" t="n">
        <f aca="false">Table1[[#This Row],[Qty]]*Table1[[#This Row],[Cost]]</f>
        <v>160130</v>
      </c>
      <c r="P74" s="9" t="n">
        <f aca="false">Table1[[#This Row],[Total Sales]]-Table1[[#This Row],[cogs]]</f>
        <v>7170</v>
      </c>
    </row>
    <row r="75" customFormat="false" ht="15" hidden="false" customHeight="false" outlineLevel="0" collapsed="false">
      <c r="A75" s="9" t="n">
        <v>88065565428</v>
      </c>
      <c r="B75" s="21" t="n">
        <v>43904</v>
      </c>
      <c r="C75" s="9" t="s">
        <v>158</v>
      </c>
      <c r="D75" s="9" t="s">
        <v>40</v>
      </c>
      <c r="E75" s="9" t="s">
        <v>142</v>
      </c>
      <c r="F75" s="9" t="s">
        <v>50</v>
      </c>
      <c r="G75" s="9" t="s">
        <v>51</v>
      </c>
      <c r="H75" s="9" t="s">
        <v>122</v>
      </c>
      <c r="I75" s="9" t="s">
        <v>45</v>
      </c>
      <c r="J75" s="9" t="s">
        <v>46</v>
      </c>
      <c r="K75" s="9" t="n">
        <v>15</v>
      </c>
      <c r="L75" s="9" t="n">
        <v>12</v>
      </c>
      <c r="M75" s="9" t="n">
        <v>10000</v>
      </c>
      <c r="N75" s="9" t="n">
        <f aca="false">Table1[[#This Row],[Qty]]*Table1[[#This Row],[Price]]</f>
        <v>150000</v>
      </c>
      <c r="O75" s="9" t="n">
        <f aca="false">Table1[[#This Row],[Qty]]*Table1[[#This Row],[Cost]]</f>
        <v>120000</v>
      </c>
      <c r="P75" s="9" t="n">
        <f aca="false">Table1[[#This Row],[Total Sales]]-Table1[[#This Row],[cogs]]</f>
        <v>30000</v>
      </c>
    </row>
    <row r="76" customFormat="false" ht="15" hidden="false" customHeight="false" outlineLevel="0" collapsed="false">
      <c r="A76" s="9" t="n">
        <v>88065565429</v>
      </c>
      <c r="B76" s="21" t="n">
        <v>43905</v>
      </c>
      <c r="C76" s="9" t="s">
        <v>159</v>
      </c>
      <c r="D76" s="9" t="s">
        <v>48</v>
      </c>
      <c r="E76" s="9" t="s">
        <v>144</v>
      </c>
      <c r="F76" s="9" t="s">
        <v>42</v>
      </c>
      <c r="G76" s="9" t="s">
        <v>43</v>
      </c>
      <c r="H76" s="9" t="s">
        <v>122</v>
      </c>
      <c r="I76" s="9" t="s">
        <v>52</v>
      </c>
      <c r="J76" s="9" t="s">
        <v>46</v>
      </c>
      <c r="K76" s="9" t="n">
        <v>16</v>
      </c>
      <c r="L76" s="9" t="n">
        <v>13</v>
      </c>
      <c r="M76" s="9" t="n">
        <v>2300</v>
      </c>
      <c r="N76" s="9" t="n">
        <f aca="false">Table1[[#This Row],[Qty]]*Table1[[#This Row],[Price]]</f>
        <v>36800</v>
      </c>
      <c r="O76" s="9" t="n">
        <f aca="false">Table1[[#This Row],[Qty]]*Table1[[#This Row],[Cost]]</f>
        <v>29900</v>
      </c>
      <c r="P76" s="9" t="n">
        <f aca="false">Table1[[#This Row],[Total Sales]]-Table1[[#This Row],[cogs]]</f>
        <v>6900</v>
      </c>
    </row>
    <row r="77" customFormat="false" ht="15" hidden="false" customHeight="false" outlineLevel="0" collapsed="false">
      <c r="A77" s="9" t="n">
        <v>88065565430</v>
      </c>
      <c r="B77" s="21" t="n">
        <v>43906</v>
      </c>
      <c r="C77" s="9" t="s">
        <v>160</v>
      </c>
      <c r="D77" s="9" t="s">
        <v>40</v>
      </c>
      <c r="E77" s="9" t="s">
        <v>107</v>
      </c>
      <c r="F77" s="9" t="s">
        <v>50</v>
      </c>
      <c r="G77" s="9" t="s">
        <v>51</v>
      </c>
      <c r="H77" s="9" t="s">
        <v>122</v>
      </c>
      <c r="I77" s="9" t="s">
        <v>57</v>
      </c>
      <c r="J77" s="9" t="s">
        <v>53</v>
      </c>
      <c r="K77" s="9" t="n">
        <v>20</v>
      </c>
      <c r="L77" s="9" t="n">
        <v>17</v>
      </c>
      <c r="M77" s="9" t="n">
        <v>7800</v>
      </c>
      <c r="N77" s="9" t="n">
        <f aca="false">Table1[[#This Row],[Qty]]*Table1[[#This Row],[Price]]</f>
        <v>156000</v>
      </c>
      <c r="O77" s="9" t="n">
        <f aca="false">Table1[[#This Row],[Qty]]*Table1[[#This Row],[Cost]]</f>
        <v>132600</v>
      </c>
      <c r="P77" s="9" t="n">
        <f aca="false">Table1[[#This Row],[Total Sales]]-Table1[[#This Row],[cogs]]</f>
        <v>23400</v>
      </c>
    </row>
    <row r="78" customFormat="false" ht="15" hidden="false" customHeight="false" outlineLevel="0" collapsed="false">
      <c r="A78" s="9" t="n">
        <v>88065565431</v>
      </c>
      <c r="B78" s="21" t="n">
        <v>43907</v>
      </c>
      <c r="C78" s="9" t="s">
        <v>161</v>
      </c>
      <c r="D78" s="9" t="s">
        <v>40</v>
      </c>
      <c r="E78" s="9" t="s">
        <v>109</v>
      </c>
      <c r="F78" s="9" t="s">
        <v>42</v>
      </c>
      <c r="G78" s="9" t="s">
        <v>43</v>
      </c>
      <c r="H78" s="9" t="s">
        <v>122</v>
      </c>
      <c r="I78" s="9" t="s">
        <v>45</v>
      </c>
      <c r="J78" s="9" t="s">
        <v>46</v>
      </c>
      <c r="K78" s="9" t="n">
        <v>12</v>
      </c>
      <c r="L78" s="9" t="n">
        <v>9</v>
      </c>
      <c r="M78" s="9" t="n">
        <v>450</v>
      </c>
      <c r="N78" s="9" t="n">
        <f aca="false">Table1[[#This Row],[Qty]]*Table1[[#This Row],[Price]]</f>
        <v>5400</v>
      </c>
      <c r="O78" s="9" t="n">
        <f aca="false">Table1[[#This Row],[Qty]]*Table1[[#This Row],[Cost]]</f>
        <v>4050</v>
      </c>
      <c r="P78" s="9" t="n">
        <f aca="false">Table1[[#This Row],[Total Sales]]-Table1[[#This Row],[cogs]]</f>
        <v>1350</v>
      </c>
    </row>
    <row r="79" customFormat="false" ht="15" hidden="false" customHeight="false" outlineLevel="0" collapsed="false">
      <c r="A79" s="9" t="n">
        <v>88065565432</v>
      </c>
      <c r="B79" s="21" t="n">
        <v>43908</v>
      </c>
      <c r="C79" s="9" t="s">
        <v>162</v>
      </c>
      <c r="D79" s="9" t="s">
        <v>48</v>
      </c>
      <c r="E79" s="9" t="s">
        <v>77</v>
      </c>
      <c r="F79" s="9" t="s">
        <v>50</v>
      </c>
      <c r="G79" s="9" t="s">
        <v>51</v>
      </c>
      <c r="H79" s="9" t="s">
        <v>122</v>
      </c>
      <c r="I79" s="9" t="s">
        <v>52</v>
      </c>
      <c r="J79" s="9" t="s">
        <v>53</v>
      </c>
      <c r="K79" s="9" t="n">
        <v>12</v>
      </c>
      <c r="L79" s="9" t="n">
        <v>9</v>
      </c>
      <c r="M79" s="9" t="n">
        <v>2000</v>
      </c>
      <c r="N79" s="9" t="n">
        <f aca="false">Table1[[#This Row],[Qty]]*Table1[[#This Row],[Price]]</f>
        <v>24000</v>
      </c>
      <c r="O79" s="9" t="n">
        <f aca="false">Table1[[#This Row],[Qty]]*Table1[[#This Row],[Cost]]</f>
        <v>18000</v>
      </c>
      <c r="P79" s="9" t="n">
        <f aca="false">Table1[[#This Row],[Total Sales]]-Table1[[#This Row],[cogs]]</f>
        <v>6000</v>
      </c>
    </row>
    <row r="80" customFormat="false" ht="15" hidden="false" customHeight="false" outlineLevel="0" collapsed="false">
      <c r="A80" s="9" t="n">
        <v>88065565433</v>
      </c>
      <c r="B80" s="21" t="n">
        <v>43909</v>
      </c>
      <c r="C80" s="9" t="s">
        <v>163</v>
      </c>
      <c r="D80" s="9" t="s">
        <v>40</v>
      </c>
      <c r="E80" s="9" t="s">
        <v>112</v>
      </c>
      <c r="F80" s="9" t="s">
        <v>42</v>
      </c>
      <c r="G80" s="9" t="s">
        <v>43</v>
      </c>
      <c r="H80" s="9" t="s">
        <v>122</v>
      </c>
      <c r="I80" s="9" t="s">
        <v>57</v>
      </c>
      <c r="J80" s="9" t="s">
        <v>46</v>
      </c>
      <c r="K80" s="9" t="n">
        <v>18</v>
      </c>
      <c r="L80" s="9" t="n">
        <v>15</v>
      </c>
      <c r="M80" s="9" t="n">
        <v>123</v>
      </c>
      <c r="N80" s="9" t="n">
        <f aca="false">Table1[[#This Row],[Qty]]*Table1[[#This Row],[Price]]</f>
        <v>2214</v>
      </c>
      <c r="O80" s="9" t="n">
        <f aca="false">Table1[[#This Row],[Qty]]*Table1[[#This Row],[Cost]]</f>
        <v>1845</v>
      </c>
      <c r="P80" s="9" t="n">
        <f aca="false">Table1[[#This Row],[Total Sales]]-Table1[[#This Row],[cogs]]</f>
        <v>369</v>
      </c>
    </row>
    <row r="81" customFormat="false" ht="15" hidden="false" customHeight="false" outlineLevel="0" collapsed="false">
      <c r="A81" s="9" t="n">
        <v>88065565434</v>
      </c>
      <c r="B81" s="21" t="n">
        <v>43910</v>
      </c>
      <c r="C81" s="9" t="s">
        <v>164</v>
      </c>
      <c r="D81" s="9" t="s">
        <v>48</v>
      </c>
      <c r="E81" s="9" t="s">
        <v>77</v>
      </c>
      <c r="F81" s="9" t="s">
        <v>50</v>
      </c>
      <c r="G81" s="9" t="s">
        <v>51</v>
      </c>
      <c r="H81" s="9" t="s">
        <v>122</v>
      </c>
      <c r="I81" s="9" t="s">
        <v>69</v>
      </c>
      <c r="J81" s="9" t="s">
        <v>46</v>
      </c>
      <c r="K81" s="9" t="n">
        <v>10</v>
      </c>
      <c r="L81" s="9" t="n">
        <v>7</v>
      </c>
      <c r="M81" s="9" t="n">
        <v>12903</v>
      </c>
      <c r="N81" s="9" t="n">
        <f aca="false">Table1[[#This Row],[Qty]]*Table1[[#This Row],[Price]]</f>
        <v>129030</v>
      </c>
      <c r="O81" s="9" t="n">
        <f aca="false">Table1[[#This Row],[Qty]]*Table1[[#This Row],[Cost]]</f>
        <v>90321</v>
      </c>
      <c r="P81" s="9" t="n">
        <f aca="false">Table1[[#This Row],[Total Sales]]-Table1[[#This Row],[cogs]]</f>
        <v>38709</v>
      </c>
    </row>
    <row r="82" customFormat="false" ht="15" hidden="false" customHeight="false" outlineLevel="0" collapsed="false">
      <c r="A82" s="9" t="n">
        <v>88065565435</v>
      </c>
      <c r="B82" s="21" t="n">
        <v>43911</v>
      </c>
      <c r="C82" s="9" t="s">
        <v>165</v>
      </c>
      <c r="D82" s="9" t="s">
        <v>40</v>
      </c>
      <c r="E82" s="9" t="s">
        <v>112</v>
      </c>
      <c r="F82" s="9" t="s">
        <v>42</v>
      </c>
      <c r="G82" s="9" t="s">
        <v>43</v>
      </c>
      <c r="H82" s="9" t="s">
        <v>122</v>
      </c>
      <c r="I82" s="9" t="s">
        <v>45</v>
      </c>
      <c r="J82" s="9" t="s">
        <v>46</v>
      </c>
      <c r="K82" s="9" t="n">
        <v>15</v>
      </c>
      <c r="L82" s="9" t="n">
        <v>12</v>
      </c>
      <c r="M82" s="9" t="n">
        <v>100000</v>
      </c>
      <c r="N82" s="9" t="n">
        <f aca="false">Table1[[#This Row],[Qty]]*Table1[[#This Row],[Price]]</f>
        <v>1500000</v>
      </c>
      <c r="O82" s="9" t="n">
        <f aca="false">Table1[[#This Row],[Qty]]*Table1[[#This Row],[Cost]]</f>
        <v>1200000</v>
      </c>
      <c r="P82" s="9" t="n">
        <f aca="false">Table1[[#This Row],[Total Sales]]-Table1[[#This Row],[cogs]]</f>
        <v>300000</v>
      </c>
    </row>
    <row r="83" customFormat="false" ht="15" hidden="false" customHeight="false" outlineLevel="0" collapsed="false">
      <c r="A83" s="9" t="n">
        <v>88065565436</v>
      </c>
      <c r="B83" s="21" t="n">
        <v>43912</v>
      </c>
      <c r="C83" s="9" t="s">
        <v>166</v>
      </c>
      <c r="D83" s="9" t="s">
        <v>48</v>
      </c>
      <c r="E83" s="9" t="s">
        <v>114</v>
      </c>
      <c r="F83" s="9" t="s">
        <v>50</v>
      </c>
      <c r="G83" s="9" t="s">
        <v>51</v>
      </c>
      <c r="H83" s="9" t="s">
        <v>122</v>
      </c>
      <c r="I83" s="9" t="s">
        <v>52</v>
      </c>
      <c r="J83" s="9" t="s">
        <v>53</v>
      </c>
      <c r="K83" s="9" t="n">
        <v>15</v>
      </c>
      <c r="L83" s="9" t="n">
        <v>12</v>
      </c>
      <c r="M83" s="9" t="n">
        <v>12000</v>
      </c>
      <c r="N83" s="9" t="n">
        <f aca="false">Table1[[#This Row],[Qty]]*Table1[[#This Row],[Price]]</f>
        <v>180000</v>
      </c>
      <c r="O83" s="9" t="n">
        <f aca="false">Table1[[#This Row],[Qty]]*Table1[[#This Row],[Cost]]</f>
        <v>144000</v>
      </c>
      <c r="P83" s="9" t="n">
        <f aca="false">Table1[[#This Row],[Total Sales]]-Table1[[#This Row],[cogs]]</f>
        <v>36000</v>
      </c>
    </row>
    <row r="84" customFormat="false" ht="15" hidden="false" customHeight="false" outlineLevel="0" collapsed="false">
      <c r="A84" s="9" t="n">
        <v>88065565437</v>
      </c>
      <c r="B84" s="21" t="n">
        <v>43913</v>
      </c>
      <c r="C84" s="9" t="s">
        <v>167</v>
      </c>
      <c r="D84" s="9" t="s">
        <v>48</v>
      </c>
      <c r="E84" s="9" t="s">
        <v>116</v>
      </c>
      <c r="F84" s="9" t="s">
        <v>42</v>
      </c>
      <c r="G84" s="9" t="s">
        <v>43</v>
      </c>
      <c r="H84" s="9" t="s">
        <v>122</v>
      </c>
      <c r="I84" s="9" t="s">
        <v>57</v>
      </c>
      <c r="J84" s="9" t="s">
        <v>53</v>
      </c>
      <c r="K84" s="9" t="n">
        <v>23</v>
      </c>
      <c r="L84" s="9" t="n">
        <v>20</v>
      </c>
      <c r="M84" s="9" t="n">
        <v>60</v>
      </c>
      <c r="N84" s="9" t="n">
        <f aca="false">Table1[[#This Row],[Qty]]*Table1[[#This Row],[Price]]</f>
        <v>1380</v>
      </c>
      <c r="O84" s="9" t="n">
        <f aca="false">Table1[[#This Row],[Qty]]*Table1[[#This Row],[Cost]]</f>
        <v>1200</v>
      </c>
      <c r="P84" s="9" t="n">
        <f aca="false">Table1[[#This Row],[Total Sales]]-Table1[[#This Row],[cogs]]</f>
        <v>180</v>
      </c>
    </row>
    <row r="85" customFormat="false" ht="15" hidden="false" customHeight="false" outlineLevel="0" collapsed="false">
      <c r="A85" s="9" t="n">
        <v>88065565438</v>
      </c>
      <c r="B85" s="21" t="n">
        <v>43914</v>
      </c>
      <c r="C85" s="9" t="s">
        <v>168</v>
      </c>
      <c r="D85" s="9" t="s">
        <v>48</v>
      </c>
      <c r="E85" s="9" t="s">
        <v>118</v>
      </c>
      <c r="F85" s="9" t="s">
        <v>50</v>
      </c>
      <c r="G85" s="9" t="s">
        <v>51</v>
      </c>
      <c r="H85" s="9" t="s">
        <v>122</v>
      </c>
      <c r="I85" s="9" t="s">
        <v>45</v>
      </c>
      <c r="J85" s="9" t="s">
        <v>46</v>
      </c>
      <c r="K85" s="9" t="n">
        <v>9</v>
      </c>
      <c r="L85" s="9" t="n">
        <v>6</v>
      </c>
      <c r="M85" s="9" t="n">
        <v>89</v>
      </c>
      <c r="N85" s="9" t="n">
        <f aca="false">Table1[[#This Row],[Qty]]*Table1[[#This Row],[Price]]</f>
        <v>801</v>
      </c>
      <c r="O85" s="9" t="n">
        <f aca="false">Table1[[#This Row],[Qty]]*Table1[[#This Row],[Cost]]</f>
        <v>534</v>
      </c>
      <c r="P85" s="9" t="n">
        <f aca="false">Table1[[#This Row],[Total Sales]]-Table1[[#This Row],[cogs]]</f>
        <v>267</v>
      </c>
    </row>
    <row r="86" customFormat="false" ht="15" hidden="false" customHeight="false" outlineLevel="0" collapsed="false">
      <c r="A86" s="9" t="n">
        <v>88065565439</v>
      </c>
      <c r="B86" s="21" t="n">
        <v>43915</v>
      </c>
      <c r="C86" s="9" t="s">
        <v>169</v>
      </c>
      <c r="D86" s="9" t="s">
        <v>48</v>
      </c>
      <c r="E86" s="9" t="s">
        <v>120</v>
      </c>
      <c r="F86" s="9" t="s">
        <v>42</v>
      </c>
      <c r="G86" s="9" t="s">
        <v>43</v>
      </c>
      <c r="H86" s="9" t="s">
        <v>122</v>
      </c>
      <c r="I86" s="9" t="s">
        <v>52</v>
      </c>
      <c r="J86" s="9" t="s">
        <v>46</v>
      </c>
      <c r="K86" s="9" t="n">
        <v>18</v>
      </c>
      <c r="L86" s="9" t="n">
        <v>15</v>
      </c>
      <c r="M86" s="9" t="n">
        <v>77</v>
      </c>
      <c r="N86" s="9" t="n">
        <f aca="false">Table1[[#This Row],[Qty]]*Table1[[#This Row],[Price]]</f>
        <v>1386</v>
      </c>
      <c r="O86" s="9" t="n">
        <f aca="false">Table1[[#This Row],[Qty]]*Table1[[#This Row],[Cost]]</f>
        <v>1155</v>
      </c>
      <c r="P86" s="9" t="n">
        <f aca="false">Table1[[#This Row],[Total Sales]]-Table1[[#This Row],[cogs]]</f>
        <v>231</v>
      </c>
    </row>
    <row r="87" customFormat="false" ht="15" hidden="false" customHeight="false" outlineLevel="0" collapsed="false">
      <c r="A87" s="9" t="n">
        <v>88065565440</v>
      </c>
      <c r="B87" s="21" t="n">
        <v>43916</v>
      </c>
      <c r="C87" s="9" t="s">
        <v>170</v>
      </c>
      <c r="D87" s="9" t="s">
        <v>48</v>
      </c>
      <c r="E87" s="9" t="s">
        <v>49</v>
      </c>
      <c r="F87" s="9" t="s">
        <v>50</v>
      </c>
      <c r="G87" s="9" t="s">
        <v>51</v>
      </c>
      <c r="H87" s="9" t="s">
        <v>122</v>
      </c>
      <c r="I87" s="9" t="s">
        <v>57</v>
      </c>
      <c r="J87" s="9" t="s">
        <v>53</v>
      </c>
      <c r="K87" s="9" t="n">
        <v>14</v>
      </c>
      <c r="L87" s="9" t="n">
        <v>11</v>
      </c>
      <c r="M87" s="9" t="n">
        <v>68</v>
      </c>
      <c r="N87" s="9" t="n">
        <f aca="false">Table1[[#This Row],[Qty]]*Table1[[#This Row],[Price]]</f>
        <v>952</v>
      </c>
      <c r="O87" s="9" t="n">
        <f aca="false">Table1[[#This Row],[Qty]]*Table1[[#This Row],[Cost]]</f>
        <v>748</v>
      </c>
      <c r="P87" s="9" t="n">
        <f aca="false">Table1[[#This Row],[Total Sales]]-Table1[[#This Row],[cogs]]</f>
        <v>204</v>
      </c>
    </row>
    <row r="88" customFormat="false" ht="15" hidden="false" customHeight="false" outlineLevel="0" collapsed="false">
      <c r="A88" s="9" t="n">
        <v>88065565441</v>
      </c>
      <c r="B88" s="21" t="n">
        <v>43917</v>
      </c>
      <c r="C88" s="9" t="s">
        <v>171</v>
      </c>
      <c r="D88" s="9" t="s">
        <v>48</v>
      </c>
      <c r="E88" s="9" t="s">
        <v>55</v>
      </c>
      <c r="F88" s="9" t="s">
        <v>42</v>
      </c>
      <c r="G88" s="9" t="s">
        <v>43</v>
      </c>
      <c r="H88" s="9" t="s">
        <v>122</v>
      </c>
      <c r="I88" s="9" t="s">
        <v>45</v>
      </c>
      <c r="J88" s="9" t="s">
        <v>46</v>
      </c>
      <c r="K88" s="9" t="n">
        <v>30</v>
      </c>
      <c r="L88" s="9" t="n">
        <v>27</v>
      </c>
      <c r="M88" s="9" t="n">
        <v>15</v>
      </c>
      <c r="N88" s="9" t="n">
        <f aca="false">Table1[[#This Row],[Qty]]*Table1[[#This Row],[Price]]</f>
        <v>450</v>
      </c>
      <c r="O88" s="9" t="n">
        <f aca="false">Table1[[#This Row],[Qty]]*Table1[[#This Row],[Cost]]</f>
        <v>405</v>
      </c>
      <c r="P88" s="9" t="n">
        <f aca="false">Table1[[#This Row],[Total Sales]]-Table1[[#This Row],[cogs]]</f>
        <v>45</v>
      </c>
    </row>
    <row r="89" customFormat="false" ht="15" hidden="false" customHeight="false" outlineLevel="0" collapsed="false">
      <c r="A89" s="9" t="n">
        <v>88065565442</v>
      </c>
      <c r="B89" s="21" t="n">
        <v>43918</v>
      </c>
      <c r="C89" s="9" t="s">
        <v>172</v>
      </c>
      <c r="D89" s="9" t="s">
        <v>48</v>
      </c>
      <c r="E89" s="9" t="s">
        <v>59</v>
      </c>
      <c r="F89" s="9" t="s">
        <v>50</v>
      </c>
      <c r="G89" s="9" t="s">
        <v>51</v>
      </c>
      <c r="H89" s="9" t="s">
        <v>122</v>
      </c>
      <c r="I89" s="9" t="s">
        <v>52</v>
      </c>
      <c r="J89" s="9" t="s">
        <v>53</v>
      </c>
      <c r="K89" s="9" t="n">
        <v>16</v>
      </c>
      <c r="L89" s="9" t="n">
        <v>13</v>
      </c>
      <c r="M89" s="9" t="n">
        <v>47</v>
      </c>
      <c r="N89" s="9" t="n">
        <f aca="false">Table1[[#This Row],[Qty]]*Table1[[#This Row],[Price]]</f>
        <v>752</v>
      </c>
      <c r="O89" s="9" t="n">
        <f aca="false">Table1[[#This Row],[Qty]]*Table1[[#This Row],[Cost]]</f>
        <v>611</v>
      </c>
      <c r="P89" s="9" t="n">
        <f aca="false">Table1[[#This Row],[Total Sales]]-Table1[[#This Row],[cogs]]</f>
        <v>141</v>
      </c>
    </row>
    <row r="90" customFormat="false" ht="15" hidden="false" customHeight="false" outlineLevel="0" collapsed="false">
      <c r="A90" s="9" t="n">
        <v>88065565443</v>
      </c>
      <c r="B90" s="21" t="n">
        <v>43919</v>
      </c>
      <c r="C90" s="9" t="s">
        <v>173</v>
      </c>
      <c r="D90" s="9" t="s">
        <v>40</v>
      </c>
      <c r="E90" s="9" t="s">
        <v>174</v>
      </c>
      <c r="F90" s="9" t="s">
        <v>42</v>
      </c>
      <c r="G90" s="9" t="s">
        <v>43</v>
      </c>
      <c r="H90" s="9" t="s">
        <v>122</v>
      </c>
      <c r="I90" s="9" t="s">
        <v>57</v>
      </c>
      <c r="J90" s="9" t="s">
        <v>46</v>
      </c>
      <c r="K90" s="9" t="n">
        <v>52</v>
      </c>
      <c r="L90" s="9" t="n">
        <v>49</v>
      </c>
      <c r="M90" s="9" t="n">
        <v>6</v>
      </c>
      <c r="N90" s="9" t="n">
        <f aca="false">Table1[[#This Row],[Qty]]*Table1[[#This Row],[Price]]</f>
        <v>312</v>
      </c>
      <c r="O90" s="9" t="n">
        <f aca="false">Table1[[#This Row],[Qty]]*Table1[[#This Row],[Cost]]</f>
        <v>294</v>
      </c>
      <c r="P90" s="9" t="n">
        <f aca="false">Table1[[#This Row],[Total Sales]]-Table1[[#This Row],[cogs]]</f>
        <v>18</v>
      </c>
    </row>
    <row r="91" customFormat="false" ht="15" hidden="false" customHeight="false" outlineLevel="0" collapsed="false">
      <c r="A91" s="9" t="n">
        <v>88065565444</v>
      </c>
      <c r="B91" s="21" t="n">
        <v>43920</v>
      </c>
      <c r="C91" s="9" t="s">
        <v>175</v>
      </c>
      <c r="D91" s="9" t="s">
        <v>48</v>
      </c>
      <c r="E91" s="9" t="s">
        <v>176</v>
      </c>
      <c r="F91" s="9" t="s">
        <v>50</v>
      </c>
      <c r="G91" s="9" t="s">
        <v>51</v>
      </c>
      <c r="H91" s="9" t="s">
        <v>122</v>
      </c>
      <c r="I91" s="9" t="s">
        <v>69</v>
      </c>
      <c r="J91" s="9" t="s">
        <v>46</v>
      </c>
      <c r="K91" s="9" t="n">
        <v>14</v>
      </c>
      <c r="L91" s="9" t="n">
        <v>11</v>
      </c>
      <c r="M91" s="9" t="n">
        <v>10</v>
      </c>
      <c r="N91" s="9" t="n">
        <f aca="false">Table1[[#This Row],[Qty]]*Table1[[#This Row],[Price]]</f>
        <v>140</v>
      </c>
      <c r="O91" s="9" t="n">
        <f aca="false">Table1[[#This Row],[Qty]]*Table1[[#This Row],[Cost]]</f>
        <v>110</v>
      </c>
      <c r="P91" s="9" t="n">
        <f aca="false">Table1[[#This Row],[Total Sales]]-Table1[[#This Row],[cogs]]</f>
        <v>30</v>
      </c>
    </row>
    <row r="92" customFormat="false" ht="15" hidden="false" customHeight="false" outlineLevel="0" collapsed="false">
      <c r="A92" s="9" t="n">
        <v>88065565445</v>
      </c>
      <c r="B92" s="21" t="n">
        <v>43921</v>
      </c>
      <c r="C92" s="9" t="s">
        <v>177</v>
      </c>
      <c r="D92" s="9" t="s">
        <v>40</v>
      </c>
      <c r="E92" s="9" t="s">
        <v>62</v>
      </c>
      <c r="F92" s="9" t="s">
        <v>42</v>
      </c>
      <c r="G92" s="9" t="s">
        <v>43</v>
      </c>
      <c r="H92" s="9" t="s">
        <v>122</v>
      </c>
      <c r="I92" s="9" t="s">
        <v>45</v>
      </c>
      <c r="J92" s="9" t="s">
        <v>46</v>
      </c>
      <c r="K92" s="9" t="n">
        <v>6</v>
      </c>
      <c r="L92" s="9" t="n">
        <v>3</v>
      </c>
      <c r="M92" s="9" t="n">
        <v>11</v>
      </c>
      <c r="N92" s="9" t="n">
        <f aca="false">Table1[[#This Row],[Qty]]*Table1[[#This Row],[Price]]</f>
        <v>66</v>
      </c>
      <c r="O92" s="9" t="n">
        <f aca="false">Table1[[#This Row],[Qty]]*Table1[[#This Row],[Cost]]</f>
        <v>33</v>
      </c>
      <c r="P92" s="9" t="n">
        <f aca="false">Table1[[#This Row],[Total Sales]]-Table1[[#This Row],[cogs]]</f>
        <v>33</v>
      </c>
    </row>
    <row r="93" customFormat="false" ht="15" hidden="false" customHeight="false" outlineLevel="0" collapsed="false">
      <c r="A93" s="9" t="n">
        <v>88065565446</v>
      </c>
      <c r="B93" s="21" t="n">
        <v>43922</v>
      </c>
      <c r="C93" s="9" t="s">
        <v>178</v>
      </c>
      <c r="D93" s="9" t="s">
        <v>48</v>
      </c>
      <c r="E93" s="9" t="s">
        <v>64</v>
      </c>
      <c r="F93" s="9" t="s">
        <v>50</v>
      </c>
      <c r="G93" s="9" t="s">
        <v>51</v>
      </c>
      <c r="H93" s="9" t="s">
        <v>122</v>
      </c>
      <c r="I93" s="9" t="s">
        <v>52</v>
      </c>
      <c r="J93" s="9" t="s">
        <v>53</v>
      </c>
      <c r="K93" s="9" t="n">
        <v>13</v>
      </c>
      <c r="L93" s="9" t="n">
        <v>10</v>
      </c>
      <c r="M93" s="9" t="n">
        <v>60</v>
      </c>
      <c r="N93" s="9" t="n">
        <f aca="false">Table1[[#This Row],[Qty]]*Table1[[#This Row],[Price]]</f>
        <v>780</v>
      </c>
      <c r="O93" s="9" t="n">
        <f aca="false">Table1[[#This Row],[Qty]]*Table1[[#This Row],[Cost]]</f>
        <v>600</v>
      </c>
      <c r="P93" s="9" t="n">
        <f aca="false">Table1[[#This Row],[Total Sales]]-Table1[[#This Row],[cogs]]</f>
        <v>180</v>
      </c>
    </row>
    <row r="94" customFormat="false" ht="15" hidden="false" customHeight="false" outlineLevel="0" collapsed="false">
      <c r="A94" s="9" t="n">
        <v>88065565447</v>
      </c>
      <c r="B94" s="21" t="n">
        <v>43923</v>
      </c>
      <c r="C94" s="9" t="s">
        <v>179</v>
      </c>
      <c r="D94" s="9" t="s">
        <v>40</v>
      </c>
      <c r="E94" s="9" t="s">
        <v>66</v>
      </c>
      <c r="F94" s="9" t="s">
        <v>42</v>
      </c>
      <c r="G94" s="9" t="s">
        <v>43</v>
      </c>
      <c r="H94" s="9" t="s">
        <v>122</v>
      </c>
      <c r="I94" s="9" t="s">
        <v>57</v>
      </c>
      <c r="J94" s="9" t="s">
        <v>53</v>
      </c>
      <c r="K94" s="9" t="n">
        <v>15</v>
      </c>
      <c r="L94" s="9" t="n">
        <v>12</v>
      </c>
      <c r="M94" s="9" t="n">
        <v>89</v>
      </c>
      <c r="N94" s="9" t="n">
        <f aca="false">Table1[[#This Row],[Qty]]*Table1[[#This Row],[Price]]</f>
        <v>1335</v>
      </c>
      <c r="O94" s="9" t="n">
        <f aca="false">Table1[[#This Row],[Qty]]*Table1[[#This Row],[Cost]]</f>
        <v>1068</v>
      </c>
      <c r="P94" s="9" t="n">
        <f aca="false">Table1[[#This Row],[Total Sales]]-Table1[[#This Row],[cogs]]</f>
        <v>267</v>
      </c>
    </row>
    <row r="95" customFormat="false" ht="15" hidden="false" customHeight="false" outlineLevel="0" collapsed="false">
      <c r="A95" s="9" t="n">
        <v>88065565448</v>
      </c>
      <c r="B95" s="21" t="n">
        <v>43924</v>
      </c>
      <c r="C95" s="9" t="s">
        <v>180</v>
      </c>
      <c r="D95" s="9" t="s">
        <v>48</v>
      </c>
      <c r="E95" s="9" t="s">
        <v>68</v>
      </c>
      <c r="F95" s="9" t="s">
        <v>50</v>
      </c>
      <c r="G95" s="9" t="s">
        <v>51</v>
      </c>
      <c r="H95" s="9" t="s">
        <v>122</v>
      </c>
      <c r="I95" s="9" t="s">
        <v>45</v>
      </c>
      <c r="J95" s="9" t="s">
        <v>46</v>
      </c>
      <c r="K95" s="9" t="n">
        <v>20</v>
      </c>
      <c r="L95" s="9" t="n">
        <v>17</v>
      </c>
      <c r="M95" s="9" t="n">
        <v>77</v>
      </c>
      <c r="N95" s="9" t="n">
        <f aca="false">Table1[[#This Row],[Qty]]*Table1[[#This Row],[Price]]</f>
        <v>1540</v>
      </c>
      <c r="O95" s="9" t="n">
        <f aca="false">Table1[[#This Row],[Qty]]*Table1[[#This Row],[Cost]]</f>
        <v>1309</v>
      </c>
      <c r="P95" s="9" t="n">
        <f aca="false">Table1[[#This Row],[Total Sales]]-Table1[[#This Row],[cogs]]</f>
        <v>231</v>
      </c>
    </row>
    <row r="96" customFormat="false" ht="15" hidden="false" customHeight="false" outlineLevel="0" collapsed="false">
      <c r="A96" s="9" t="n">
        <v>88065565449</v>
      </c>
      <c r="B96" s="21" t="n">
        <v>43925</v>
      </c>
      <c r="C96" s="9" t="s">
        <v>181</v>
      </c>
      <c r="D96" s="9" t="s">
        <v>40</v>
      </c>
      <c r="E96" s="9" t="s">
        <v>71</v>
      </c>
      <c r="F96" s="9" t="s">
        <v>42</v>
      </c>
      <c r="G96" s="9" t="s">
        <v>43</v>
      </c>
      <c r="H96" s="9" t="s">
        <v>122</v>
      </c>
      <c r="I96" s="9" t="s">
        <v>52</v>
      </c>
      <c r="J96" s="9" t="s">
        <v>46</v>
      </c>
      <c r="K96" s="9" t="n">
        <v>12</v>
      </c>
      <c r="L96" s="9" t="n">
        <v>9</v>
      </c>
      <c r="M96" s="9" t="n">
        <v>68</v>
      </c>
      <c r="N96" s="9" t="n">
        <f aca="false">Table1[[#This Row],[Qty]]*Table1[[#This Row],[Price]]</f>
        <v>816</v>
      </c>
      <c r="O96" s="9" t="n">
        <f aca="false">Table1[[#This Row],[Qty]]*Table1[[#This Row],[Cost]]</f>
        <v>612</v>
      </c>
      <c r="P96" s="9" t="n">
        <f aca="false">Table1[[#This Row],[Total Sales]]-Table1[[#This Row],[cogs]]</f>
        <v>204</v>
      </c>
    </row>
    <row r="97" customFormat="false" ht="15" hidden="false" customHeight="false" outlineLevel="0" collapsed="false">
      <c r="A97" s="9" t="n">
        <v>88065565450</v>
      </c>
      <c r="B97" s="21" t="n">
        <v>43926</v>
      </c>
      <c r="C97" s="9" t="s">
        <v>182</v>
      </c>
      <c r="D97" s="9" t="s">
        <v>48</v>
      </c>
      <c r="E97" s="9" t="s">
        <v>73</v>
      </c>
      <c r="F97" s="9" t="s">
        <v>50</v>
      </c>
      <c r="G97" s="9" t="s">
        <v>51</v>
      </c>
      <c r="H97" s="9" t="s">
        <v>122</v>
      </c>
      <c r="I97" s="9" t="s">
        <v>57</v>
      </c>
      <c r="J97" s="9" t="s">
        <v>53</v>
      </c>
      <c r="K97" s="9" t="n">
        <v>16</v>
      </c>
      <c r="L97" s="9" t="n">
        <v>13</v>
      </c>
      <c r="M97" s="9" t="n">
        <v>15</v>
      </c>
      <c r="N97" s="9" t="n">
        <f aca="false">Table1[[#This Row],[Qty]]*Table1[[#This Row],[Price]]</f>
        <v>240</v>
      </c>
      <c r="O97" s="9" t="n">
        <f aca="false">Table1[[#This Row],[Qty]]*Table1[[#This Row],[Cost]]</f>
        <v>195</v>
      </c>
      <c r="P97" s="9" t="n">
        <f aca="false">Table1[[#This Row],[Total Sales]]-Table1[[#This Row],[cogs]]</f>
        <v>45</v>
      </c>
    </row>
    <row r="98" customFormat="false" ht="15" hidden="false" customHeight="false" outlineLevel="0" collapsed="false">
      <c r="A98" s="9" t="n">
        <v>88065565451</v>
      </c>
      <c r="B98" s="21" t="n">
        <v>43927</v>
      </c>
      <c r="C98" s="9" t="s">
        <v>183</v>
      </c>
      <c r="D98" s="9" t="s">
        <v>40</v>
      </c>
      <c r="E98" s="9" t="s">
        <v>135</v>
      </c>
      <c r="F98" s="9" t="s">
        <v>42</v>
      </c>
      <c r="G98" s="9" t="s">
        <v>43</v>
      </c>
      <c r="H98" s="9" t="s">
        <v>122</v>
      </c>
      <c r="I98" s="9" t="s">
        <v>45</v>
      </c>
      <c r="J98" s="9" t="s">
        <v>46</v>
      </c>
      <c r="K98" s="9" t="n">
        <v>20</v>
      </c>
      <c r="L98" s="9" t="n">
        <v>17</v>
      </c>
      <c r="M98" s="9" t="n">
        <v>100</v>
      </c>
      <c r="N98" s="9" t="n">
        <f aca="false">Table1[[#This Row],[Qty]]*Table1[[#This Row],[Price]]</f>
        <v>2000</v>
      </c>
      <c r="O98" s="9" t="n">
        <f aca="false">Table1[[#This Row],[Qty]]*Table1[[#This Row],[Cost]]</f>
        <v>1700</v>
      </c>
      <c r="P98" s="9" t="n">
        <f aca="false">Table1[[#This Row],[Total Sales]]-Table1[[#This Row],[cogs]]</f>
        <v>300</v>
      </c>
    </row>
    <row r="99" customFormat="false" ht="15" hidden="false" customHeight="false" outlineLevel="0" collapsed="false">
      <c r="A99" s="9" t="n">
        <v>88065565452</v>
      </c>
      <c r="B99" s="21" t="n">
        <v>43928</v>
      </c>
      <c r="C99" s="9" t="s">
        <v>184</v>
      </c>
      <c r="D99" s="9" t="s">
        <v>48</v>
      </c>
      <c r="E99" s="9" t="s">
        <v>137</v>
      </c>
      <c r="F99" s="9" t="s">
        <v>50</v>
      </c>
      <c r="G99" s="9" t="s">
        <v>51</v>
      </c>
      <c r="H99" s="9" t="s">
        <v>122</v>
      </c>
      <c r="I99" s="9" t="s">
        <v>52</v>
      </c>
      <c r="J99" s="9" t="s">
        <v>53</v>
      </c>
      <c r="K99" s="9" t="n">
        <v>12</v>
      </c>
      <c r="L99" s="9" t="n">
        <v>9</v>
      </c>
      <c r="M99" s="9" t="n">
        <v>3000</v>
      </c>
      <c r="N99" s="9" t="n">
        <f aca="false">Table1[[#This Row],[Qty]]*Table1[[#This Row],[Price]]</f>
        <v>36000</v>
      </c>
      <c r="O99" s="9" t="n">
        <f aca="false">Table1[[#This Row],[Qty]]*Table1[[#This Row],[Cost]]</f>
        <v>27000</v>
      </c>
      <c r="P99" s="9" t="n">
        <f aca="false">Table1[[#This Row],[Total Sales]]-Table1[[#This Row],[cogs]]</f>
        <v>9000</v>
      </c>
    </row>
    <row r="100" customFormat="false" ht="15" hidden="false" customHeight="false" outlineLevel="0" collapsed="false">
      <c r="A100" s="9" t="n">
        <v>88065565453</v>
      </c>
      <c r="B100" s="21" t="n">
        <v>43929</v>
      </c>
      <c r="C100" s="9" t="s">
        <v>185</v>
      </c>
      <c r="D100" s="9" t="s">
        <v>48</v>
      </c>
      <c r="E100" s="9" t="s">
        <v>41</v>
      </c>
      <c r="F100" s="9" t="s">
        <v>42</v>
      </c>
      <c r="G100" s="9" t="s">
        <v>43</v>
      </c>
      <c r="H100" s="9" t="s">
        <v>122</v>
      </c>
      <c r="I100" s="9" t="s">
        <v>57</v>
      </c>
      <c r="J100" s="9" t="s">
        <v>46</v>
      </c>
      <c r="K100" s="9" t="n">
        <v>10</v>
      </c>
      <c r="L100" s="9" t="n">
        <v>7</v>
      </c>
      <c r="M100" s="9" t="n">
        <v>5000</v>
      </c>
      <c r="N100" s="9" t="n">
        <f aca="false">Table1[[#This Row],[Qty]]*Table1[[#This Row],[Price]]</f>
        <v>50000</v>
      </c>
      <c r="O100" s="9" t="n">
        <f aca="false">Table1[[#This Row],[Qty]]*Table1[[#This Row],[Cost]]</f>
        <v>35000</v>
      </c>
      <c r="P100" s="9" t="n">
        <f aca="false">Table1[[#This Row],[Total Sales]]-Table1[[#This Row],[cogs]]</f>
        <v>15000</v>
      </c>
    </row>
    <row r="101" customFormat="false" ht="15" hidden="false" customHeight="false" outlineLevel="0" collapsed="false">
      <c r="A101" s="9" t="n">
        <v>88065565454</v>
      </c>
      <c r="B101" s="21" t="n">
        <v>43930</v>
      </c>
      <c r="C101" s="9" t="s">
        <v>186</v>
      </c>
      <c r="D101" s="9" t="s">
        <v>48</v>
      </c>
      <c r="E101" s="9" t="s">
        <v>140</v>
      </c>
      <c r="F101" s="9" t="s">
        <v>50</v>
      </c>
      <c r="G101" s="9" t="s">
        <v>51</v>
      </c>
      <c r="H101" s="9" t="s">
        <v>122</v>
      </c>
      <c r="I101" s="9" t="s">
        <v>69</v>
      </c>
      <c r="J101" s="9" t="s">
        <v>46</v>
      </c>
      <c r="K101" s="9" t="n">
        <v>15</v>
      </c>
      <c r="L101" s="9" t="n">
        <v>12</v>
      </c>
      <c r="M101" s="9" t="n">
        <v>300</v>
      </c>
      <c r="N101" s="9" t="n">
        <f aca="false">Table1[[#This Row],[Qty]]*Table1[[#This Row],[Price]]</f>
        <v>4500</v>
      </c>
      <c r="O101" s="9" t="n">
        <f aca="false">Table1[[#This Row],[Qty]]*Table1[[#This Row],[Cost]]</f>
        <v>3600</v>
      </c>
      <c r="P101" s="9" t="n">
        <f aca="false">Table1[[#This Row],[Total Sales]]-Table1[[#This Row],[cogs]]</f>
        <v>900</v>
      </c>
    </row>
    <row r="102" customFormat="false" ht="15" hidden="false" customHeight="false" outlineLevel="0" collapsed="false">
      <c r="A102" s="9" t="n">
        <v>88065565455</v>
      </c>
      <c r="B102" s="21" t="n">
        <v>43931</v>
      </c>
      <c r="C102" s="9" t="s">
        <v>187</v>
      </c>
      <c r="D102" s="9" t="s">
        <v>48</v>
      </c>
      <c r="E102" s="9" t="s">
        <v>142</v>
      </c>
      <c r="F102" s="9" t="s">
        <v>42</v>
      </c>
      <c r="G102" s="9" t="s">
        <v>43</v>
      </c>
      <c r="H102" s="9" t="s">
        <v>122</v>
      </c>
      <c r="I102" s="9" t="s">
        <v>45</v>
      </c>
      <c r="J102" s="9" t="s">
        <v>46</v>
      </c>
      <c r="K102" s="9" t="n">
        <v>15</v>
      </c>
      <c r="L102" s="9" t="n">
        <v>12</v>
      </c>
      <c r="M102" s="9" t="n">
        <v>2000</v>
      </c>
      <c r="N102" s="9" t="n">
        <f aca="false">Table1[[#This Row],[Qty]]*Table1[[#This Row],[Price]]</f>
        <v>30000</v>
      </c>
      <c r="O102" s="9" t="n">
        <f aca="false">Table1[[#This Row],[Qty]]*Table1[[#This Row],[Cost]]</f>
        <v>24000</v>
      </c>
      <c r="P102" s="9" t="n">
        <f aca="false">Table1[[#This Row],[Total Sales]]-Table1[[#This Row],[cogs]]</f>
        <v>6000</v>
      </c>
    </row>
    <row r="103" customFormat="false" ht="15" hidden="false" customHeight="false" outlineLevel="0" collapsed="false">
      <c r="A103" s="9" t="n">
        <v>88065565456</v>
      </c>
      <c r="B103" s="21" t="n">
        <v>43932</v>
      </c>
      <c r="C103" s="9" t="s">
        <v>188</v>
      </c>
      <c r="D103" s="9" t="s">
        <v>48</v>
      </c>
      <c r="E103" s="9" t="s">
        <v>144</v>
      </c>
      <c r="F103" s="9" t="s">
        <v>50</v>
      </c>
      <c r="G103" s="9" t="s">
        <v>51</v>
      </c>
      <c r="H103" s="9" t="s">
        <v>122</v>
      </c>
      <c r="I103" s="9" t="s">
        <v>52</v>
      </c>
      <c r="J103" s="9" t="s">
        <v>53</v>
      </c>
      <c r="K103" s="9" t="n">
        <v>20</v>
      </c>
      <c r="L103" s="9" t="n">
        <v>17</v>
      </c>
      <c r="M103" s="9" t="n">
        <v>600</v>
      </c>
      <c r="N103" s="9" t="n">
        <f aca="false">Table1[[#This Row],[Qty]]*Table1[[#This Row],[Price]]</f>
        <v>12000</v>
      </c>
      <c r="O103" s="9" t="n">
        <f aca="false">Table1[[#This Row],[Qty]]*Table1[[#This Row],[Cost]]</f>
        <v>10200</v>
      </c>
      <c r="P103" s="9" t="n">
        <f aca="false">Table1[[#This Row],[Total Sales]]-Table1[[#This Row],[cogs]]</f>
        <v>1800</v>
      </c>
    </row>
    <row r="104" customFormat="false" ht="15" hidden="false" customHeight="false" outlineLevel="0" collapsed="false">
      <c r="A104" s="9" t="n">
        <v>88065565457</v>
      </c>
      <c r="B104" s="21" t="n">
        <v>43933</v>
      </c>
      <c r="C104" s="9" t="s">
        <v>189</v>
      </c>
      <c r="D104" s="9" t="s">
        <v>48</v>
      </c>
      <c r="E104" s="9" t="s">
        <v>75</v>
      </c>
      <c r="F104" s="9" t="s">
        <v>42</v>
      </c>
      <c r="G104" s="9" t="s">
        <v>43</v>
      </c>
      <c r="H104" s="9" t="s">
        <v>122</v>
      </c>
      <c r="I104" s="9" t="s">
        <v>57</v>
      </c>
      <c r="J104" s="9" t="s">
        <v>53</v>
      </c>
      <c r="K104" s="9" t="n">
        <v>12</v>
      </c>
      <c r="L104" s="9" t="n">
        <v>9</v>
      </c>
      <c r="M104" s="9" t="n">
        <v>1230</v>
      </c>
      <c r="N104" s="9" t="n">
        <f aca="false">Table1[[#This Row],[Qty]]*Table1[[#This Row],[Price]]</f>
        <v>14760</v>
      </c>
      <c r="O104" s="9" t="n">
        <f aca="false">Table1[[#This Row],[Qty]]*Table1[[#This Row],[Cost]]</f>
        <v>11070</v>
      </c>
      <c r="P104" s="9" t="n">
        <f aca="false">Table1[[#This Row],[Total Sales]]-Table1[[#This Row],[cogs]]</f>
        <v>3690</v>
      </c>
    </row>
    <row r="105" customFormat="false" ht="15" hidden="false" customHeight="false" outlineLevel="0" collapsed="false">
      <c r="A105" s="9" t="n">
        <v>88065565458</v>
      </c>
      <c r="B105" s="21" t="n">
        <v>43934</v>
      </c>
      <c r="C105" s="9" t="s">
        <v>190</v>
      </c>
      <c r="D105" s="9" t="s">
        <v>48</v>
      </c>
      <c r="E105" s="9" t="s">
        <v>77</v>
      </c>
      <c r="F105" s="9" t="s">
        <v>50</v>
      </c>
      <c r="G105" s="9" t="s">
        <v>51</v>
      </c>
      <c r="H105" s="9" t="s">
        <v>44</v>
      </c>
      <c r="I105" s="9" t="s">
        <v>45</v>
      </c>
      <c r="J105" s="9" t="s">
        <v>46</v>
      </c>
      <c r="K105" s="9" t="n">
        <v>13</v>
      </c>
      <c r="L105" s="9" t="n">
        <v>10</v>
      </c>
      <c r="M105" s="9" t="n">
        <v>900</v>
      </c>
      <c r="N105" s="9" t="n">
        <f aca="false">Table1[[#This Row],[Qty]]*Table1[[#This Row],[Price]]</f>
        <v>11700</v>
      </c>
      <c r="O105" s="9" t="n">
        <f aca="false">Table1[[#This Row],[Qty]]*Table1[[#This Row],[Cost]]</f>
        <v>9000</v>
      </c>
      <c r="P105" s="9" t="n">
        <f aca="false">Table1[[#This Row],[Total Sales]]-Table1[[#This Row],[cogs]]</f>
        <v>2700</v>
      </c>
    </row>
    <row r="106" customFormat="false" ht="15" hidden="false" customHeight="false" outlineLevel="0" collapsed="false">
      <c r="A106" s="9" t="n">
        <v>88065565459</v>
      </c>
      <c r="B106" s="21" t="n">
        <v>43935</v>
      </c>
      <c r="C106" s="9" t="s">
        <v>191</v>
      </c>
      <c r="D106" s="9" t="s">
        <v>40</v>
      </c>
      <c r="E106" s="9" t="s">
        <v>79</v>
      </c>
      <c r="F106" s="9" t="s">
        <v>42</v>
      </c>
      <c r="G106" s="9" t="s">
        <v>43</v>
      </c>
      <c r="H106" s="9" t="s">
        <v>44</v>
      </c>
      <c r="I106" s="9" t="s">
        <v>52</v>
      </c>
      <c r="J106" s="9" t="s">
        <v>46</v>
      </c>
      <c r="K106" s="9" t="n">
        <v>15</v>
      </c>
      <c r="L106" s="9" t="n">
        <v>12</v>
      </c>
      <c r="M106" s="9" t="n">
        <v>2390</v>
      </c>
      <c r="N106" s="9" t="n">
        <f aca="false">Table1[[#This Row],[Qty]]*Table1[[#This Row],[Price]]</f>
        <v>35850</v>
      </c>
      <c r="O106" s="9" t="n">
        <f aca="false">Table1[[#This Row],[Qty]]*Table1[[#This Row],[Cost]]</f>
        <v>28680</v>
      </c>
      <c r="P106" s="9" t="n">
        <f aca="false">Table1[[#This Row],[Total Sales]]-Table1[[#This Row],[cogs]]</f>
        <v>7170</v>
      </c>
    </row>
    <row r="107" customFormat="false" ht="15" hidden="false" customHeight="false" outlineLevel="0" collapsed="false">
      <c r="A107" s="9" t="n">
        <v>88065565460</v>
      </c>
      <c r="B107" s="21" t="n">
        <v>43936</v>
      </c>
      <c r="C107" s="9" t="s">
        <v>192</v>
      </c>
      <c r="D107" s="9" t="s">
        <v>48</v>
      </c>
      <c r="E107" s="9" t="s">
        <v>81</v>
      </c>
      <c r="F107" s="9" t="s">
        <v>50</v>
      </c>
      <c r="G107" s="9" t="s">
        <v>51</v>
      </c>
      <c r="H107" s="9" t="s">
        <v>44</v>
      </c>
      <c r="I107" s="9" t="s">
        <v>57</v>
      </c>
      <c r="J107" s="9" t="s">
        <v>53</v>
      </c>
      <c r="K107" s="9" t="n">
        <v>14</v>
      </c>
      <c r="L107" s="9" t="n">
        <v>11</v>
      </c>
      <c r="M107" s="9" t="n">
        <v>10000</v>
      </c>
      <c r="N107" s="9" t="n">
        <f aca="false">Table1[[#This Row],[Qty]]*Table1[[#This Row],[Price]]</f>
        <v>140000</v>
      </c>
      <c r="O107" s="9" t="n">
        <f aca="false">Table1[[#This Row],[Qty]]*Table1[[#This Row],[Cost]]</f>
        <v>110000</v>
      </c>
      <c r="P107" s="9" t="n">
        <f aca="false">Table1[[#This Row],[Total Sales]]-Table1[[#This Row],[cogs]]</f>
        <v>30000</v>
      </c>
    </row>
    <row r="108" customFormat="false" ht="15" hidden="false" customHeight="false" outlineLevel="0" collapsed="false">
      <c r="A108" s="9" t="n">
        <v>88065565461</v>
      </c>
      <c r="B108" s="21" t="n">
        <v>43937</v>
      </c>
      <c r="C108" s="9" t="s">
        <v>193</v>
      </c>
      <c r="D108" s="9" t="s">
        <v>40</v>
      </c>
      <c r="E108" s="9" t="s">
        <v>83</v>
      </c>
      <c r="F108" s="9" t="s">
        <v>42</v>
      </c>
      <c r="G108" s="9" t="s">
        <v>43</v>
      </c>
      <c r="H108" s="9" t="s">
        <v>44</v>
      </c>
      <c r="I108" s="9" t="s">
        <v>45</v>
      </c>
      <c r="J108" s="9" t="s">
        <v>46</v>
      </c>
      <c r="K108" s="9" t="n">
        <v>30</v>
      </c>
      <c r="L108" s="9" t="n">
        <v>27</v>
      </c>
      <c r="M108" s="9" t="n">
        <v>2300</v>
      </c>
      <c r="N108" s="9" t="n">
        <f aca="false">Table1[[#This Row],[Qty]]*Table1[[#This Row],[Price]]</f>
        <v>69000</v>
      </c>
      <c r="O108" s="9" t="n">
        <f aca="false">Table1[[#This Row],[Qty]]*Table1[[#This Row],[Cost]]</f>
        <v>62100</v>
      </c>
      <c r="P108" s="9" t="n">
        <f aca="false">Table1[[#This Row],[Total Sales]]-Table1[[#This Row],[cogs]]</f>
        <v>6900</v>
      </c>
    </row>
    <row r="109" customFormat="false" ht="15" hidden="false" customHeight="false" outlineLevel="0" collapsed="false">
      <c r="A109" s="9" t="n">
        <v>88065565462</v>
      </c>
      <c r="B109" s="21" t="n">
        <v>43938</v>
      </c>
      <c r="C109" s="9" t="s">
        <v>194</v>
      </c>
      <c r="D109" s="9" t="s">
        <v>40</v>
      </c>
      <c r="E109" s="9" t="s">
        <v>85</v>
      </c>
      <c r="F109" s="9" t="s">
        <v>50</v>
      </c>
      <c r="G109" s="9" t="s">
        <v>51</v>
      </c>
      <c r="H109" s="9" t="s">
        <v>44</v>
      </c>
      <c r="I109" s="9" t="s">
        <v>52</v>
      </c>
      <c r="J109" s="9" t="s">
        <v>53</v>
      </c>
      <c r="K109" s="9" t="n">
        <v>16</v>
      </c>
      <c r="L109" s="9" t="n">
        <v>13</v>
      </c>
      <c r="M109" s="9" t="n">
        <v>7800</v>
      </c>
      <c r="N109" s="9" t="n">
        <f aca="false">Table1[[#This Row],[Qty]]*Table1[[#This Row],[Price]]</f>
        <v>124800</v>
      </c>
      <c r="O109" s="9" t="n">
        <f aca="false">Table1[[#This Row],[Qty]]*Table1[[#This Row],[Cost]]</f>
        <v>101400</v>
      </c>
      <c r="P109" s="9" t="n">
        <f aca="false">Table1[[#This Row],[Total Sales]]-Table1[[#This Row],[cogs]]</f>
        <v>23400</v>
      </c>
    </row>
    <row r="110" customFormat="false" ht="15" hidden="false" customHeight="false" outlineLevel="0" collapsed="false">
      <c r="A110" s="9" t="n">
        <v>88065565463</v>
      </c>
      <c r="B110" s="21" t="n">
        <v>43939</v>
      </c>
      <c r="C110" s="9" t="s">
        <v>195</v>
      </c>
      <c r="D110" s="9" t="s">
        <v>40</v>
      </c>
      <c r="E110" s="9" t="s">
        <v>87</v>
      </c>
      <c r="F110" s="9" t="s">
        <v>42</v>
      </c>
      <c r="G110" s="9" t="s">
        <v>43</v>
      </c>
      <c r="H110" s="9" t="s">
        <v>44</v>
      </c>
      <c r="I110" s="9" t="s">
        <v>57</v>
      </c>
      <c r="J110" s="9" t="s">
        <v>46</v>
      </c>
      <c r="K110" s="9" t="n">
        <v>9</v>
      </c>
      <c r="L110" s="9" t="n">
        <v>6</v>
      </c>
      <c r="M110" s="9" t="n">
        <v>450</v>
      </c>
      <c r="N110" s="9" t="n">
        <f aca="false">Table1[[#This Row],[Qty]]*Table1[[#This Row],[Price]]</f>
        <v>4050</v>
      </c>
      <c r="O110" s="9" t="n">
        <f aca="false">Table1[[#This Row],[Qty]]*Table1[[#This Row],[Cost]]</f>
        <v>2700</v>
      </c>
      <c r="P110" s="9" t="n">
        <f aca="false">Table1[[#This Row],[Total Sales]]-Table1[[#This Row],[cogs]]</f>
        <v>1350</v>
      </c>
    </row>
    <row r="111" customFormat="false" ht="15" hidden="false" customHeight="false" outlineLevel="0" collapsed="false">
      <c r="A111" s="9" t="n">
        <v>88065565464</v>
      </c>
      <c r="B111" s="21" t="n">
        <v>43940</v>
      </c>
      <c r="C111" s="9" t="s">
        <v>196</v>
      </c>
      <c r="D111" s="9" t="s">
        <v>40</v>
      </c>
      <c r="E111" s="9" t="s">
        <v>89</v>
      </c>
      <c r="F111" s="9" t="s">
        <v>56</v>
      </c>
      <c r="G111" s="9" t="s">
        <v>51</v>
      </c>
      <c r="H111" s="9" t="s">
        <v>44</v>
      </c>
      <c r="I111" s="9" t="s">
        <v>69</v>
      </c>
      <c r="J111" s="9" t="s">
        <v>46</v>
      </c>
      <c r="K111" s="9" t="n">
        <v>5</v>
      </c>
      <c r="L111" s="9" t="n">
        <v>2</v>
      </c>
      <c r="M111" s="9" t="n">
        <v>2000</v>
      </c>
      <c r="N111" s="9" t="n">
        <f aca="false">Table1[[#This Row],[Qty]]*Table1[[#This Row],[Price]]</f>
        <v>10000</v>
      </c>
      <c r="O111" s="9" t="n">
        <f aca="false">Table1[[#This Row],[Qty]]*Table1[[#This Row],[Cost]]</f>
        <v>4000</v>
      </c>
      <c r="P111" s="9" t="n">
        <f aca="false">Table1[[#This Row],[Total Sales]]-Table1[[#This Row],[cogs]]</f>
        <v>6000</v>
      </c>
    </row>
    <row r="112" customFormat="false" ht="15" hidden="false" customHeight="false" outlineLevel="0" collapsed="false">
      <c r="A112" s="9" t="n">
        <v>88065565465</v>
      </c>
      <c r="B112" s="21" t="n">
        <v>43941</v>
      </c>
      <c r="C112" s="9" t="s">
        <v>197</v>
      </c>
      <c r="D112" s="9" t="s">
        <v>48</v>
      </c>
      <c r="E112" s="9" t="s">
        <v>91</v>
      </c>
      <c r="F112" s="9" t="s">
        <v>60</v>
      </c>
      <c r="G112" s="9" t="s">
        <v>43</v>
      </c>
      <c r="H112" s="9" t="s">
        <v>44</v>
      </c>
      <c r="I112" s="9" t="s">
        <v>45</v>
      </c>
      <c r="J112" s="9" t="s">
        <v>46</v>
      </c>
      <c r="K112" s="9" t="n">
        <v>18</v>
      </c>
      <c r="L112" s="9" t="n">
        <v>15</v>
      </c>
      <c r="M112" s="9" t="n">
        <v>123</v>
      </c>
      <c r="N112" s="9" t="n">
        <f aca="false">Table1[[#This Row],[Qty]]*Table1[[#This Row],[Price]]</f>
        <v>2214</v>
      </c>
      <c r="O112" s="9" t="n">
        <f aca="false">Table1[[#This Row],[Qty]]*Table1[[#This Row],[Cost]]</f>
        <v>1845</v>
      </c>
      <c r="P112" s="9" t="n">
        <f aca="false">Table1[[#This Row],[Total Sales]]-Table1[[#This Row],[cogs]]</f>
        <v>369</v>
      </c>
    </row>
    <row r="113" customFormat="false" ht="15" hidden="false" customHeight="false" outlineLevel="0" collapsed="false">
      <c r="A113" s="9" t="n">
        <v>88065565466</v>
      </c>
      <c r="B113" s="21" t="n">
        <v>43942</v>
      </c>
      <c r="C113" s="9" t="s">
        <v>198</v>
      </c>
      <c r="D113" s="9" t="s">
        <v>48</v>
      </c>
      <c r="E113" s="9" t="s">
        <v>93</v>
      </c>
      <c r="F113" s="9" t="s">
        <v>56</v>
      </c>
      <c r="G113" s="9" t="s">
        <v>51</v>
      </c>
      <c r="H113" s="9" t="s">
        <v>44</v>
      </c>
      <c r="I113" s="9" t="s">
        <v>52</v>
      </c>
      <c r="J113" s="9" t="s">
        <v>53</v>
      </c>
      <c r="K113" s="9" t="n">
        <v>10</v>
      </c>
      <c r="L113" s="9" t="n">
        <v>7</v>
      </c>
      <c r="M113" s="9" t="n">
        <v>12903</v>
      </c>
      <c r="N113" s="9" t="n">
        <f aca="false">Table1[[#This Row],[Qty]]*Table1[[#This Row],[Price]]</f>
        <v>129030</v>
      </c>
      <c r="O113" s="9" t="n">
        <f aca="false">Table1[[#This Row],[Qty]]*Table1[[#This Row],[Cost]]</f>
        <v>90321</v>
      </c>
      <c r="P113" s="9" t="n">
        <f aca="false">Table1[[#This Row],[Total Sales]]-Table1[[#This Row],[cogs]]</f>
        <v>38709</v>
      </c>
    </row>
    <row r="114" customFormat="false" ht="15" hidden="false" customHeight="false" outlineLevel="0" collapsed="false">
      <c r="A114" s="9" t="n">
        <v>88065565467</v>
      </c>
      <c r="B114" s="21" t="n">
        <v>43943</v>
      </c>
      <c r="C114" s="9" t="s">
        <v>199</v>
      </c>
      <c r="D114" s="9" t="s">
        <v>48</v>
      </c>
      <c r="E114" s="9" t="s">
        <v>95</v>
      </c>
      <c r="F114" s="9" t="s">
        <v>60</v>
      </c>
      <c r="G114" s="9" t="s">
        <v>43</v>
      </c>
      <c r="H114" s="9" t="s">
        <v>44</v>
      </c>
      <c r="I114" s="9" t="s">
        <v>57</v>
      </c>
      <c r="J114" s="9" t="s">
        <v>53</v>
      </c>
      <c r="K114" s="9" t="n">
        <v>20</v>
      </c>
      <c r="L114" s="9" t="n">
        <v>17</v>
      </c>
      <c r="M114" s="9" t="n">
        <v>100000</v>
      </c>
      <c r="N114" s="9" t="n">
        <f aca="false">Table1[[#This Row],[Qty]]*Table1[[#This Row],[Price]]</f>
        <v>2000000</v>
      </c>
      <c r="O114" s="9" t="n">
        <f aca="false">Table1[[#This Row],[Qty]]*Table1[[#This Row],[Cost]]</f>
        <v>1700000</v>
      </c>
      <c r="P114" s="9" t="n">
        <f aca="false">Table1[[#This Row],[Total Sales]]-Table1[[#This Row],[cogs]]</f>
        <v>300000</v>
      </c>
    </row>
    <row r="115" customFormat="false" ht="15" hidden="false" customHeight="false" outlineLevel="0" collapsed="false">
      <c r="A115" s="9" t="n">
        <v>88065565468</v>
      </c>
      <c r="B115" s="21" t="n">
        <v>43944</v>
      </c>
      <c r="C115" s="9" t="s">
        <v>200</v>
      </c>
      <c r="D115" s="9" t="s">
        <v>48</v>
      </c>
      <c r="E115" s="9" t="s">
        <v>97</v>
      </c>
      <c r="F115" s="9" t="s">
        <v>56</v>
      </c>
      <c r="G115" s="9" t="s">
        <v>51</v>
      </c>
      <c r="H115" s="9" t="s">
        <v>44</v>
      </c>
      <c r="I115" s="9" t="s">
        <v>45</v>
      </c>
      <c r="J115" s="9" t="s">
        <v>46</v>
      </c>
      <c r="K115" s="9" t="n">
        <v>70</v>
      </c>
      <c r="L115" s="9" t="n">
        <v>67</v>
      </c>
      <c r="M115" s="9" t="n">
        <v>12000</v>
      </c>
      <c r="N115" s="9" t="n">
        <f aca="false">Table1[[#This Row],[Qty]]*Table1[[#This Row],[Price]]</f>
        <v>840000</v>
      </c>
      <c r="O115" s="9" t="n">
        <f aca="false">Table1[[#This Row],[Qty]]*Table1[[#This Row],[Cost]]</f>
        <v>804000</v>
      </c>
      <c r="P115" s="9" t="n">
        <f aca="false">Table1[[#This Row],[Total Sales]]-Table1[[#This Row],[cogs]]</f>
        <v>36000</v>
      </c>
    </row>
    <row r="116" customFormat="false" ht="15" hidden="false" customHeight="false" outlineLevel="0" collapsed="false">
      <c r="A116" s="9" t="n">
        <v>88065565469</v>
      </c>
      <c r="B116" s="21" t="n">
        <v>43945</v>
      </c>
      <c r="C116" s="9" t="s">
        <v>201</v>
      </c>
      <c r="D116" s="9" t="s">
        <v>40</v>
      </c>
      <c r="E116" s="9" t="s">
        <v>77</v>
      </c>
      <c r="F116" s="9" t="s">
        <v>60</v>
      </c>
      <c r="G116" s="9" t="s">
        <v>43</v>
      </c>
      <c r="H116" s="9" t="s">
        <v>44</v>
      </c>
      <c r="I116" s="9" t="s">
        <v>52</v>
      </c>
      <c r="J116" s="9" t="s">
        <v>46</v>
      </c>
      <c r="K116" s="9" t="n">
        <v>15</v>
      </c>
      <c r="L116" s="9" t="n">
        <v>12</v>
      </c>
      <c r="M116" s="9" t="n">
        <v>60</v>
      </c>
      <c r="N116" s="9" t="n">
        <f aca="false">Table1[[#This Row],[Qty]]*Table1[[#This Row],[Price]]</f>
        <v>900</v>
      </c>
      <c r="O116" s="9" t="n">
        <f aca="false">Table1[[#This Row],[Qty]]*Table1[[#This Row],[Cost]]</f>
        <v>720</v>
      </c>
      <c r="P116" s="9" t="n">
        <f aca="false">Table1[[#This Row],[Total Sales]]-Table1[[#This Row],[cogs]]</f>
        <v>180</v>
      </c>
    </row>
    <row r="117" customFormat="false" ht="15" hidden="false" customHeight="false" outlineLevel="0" collapsed="false">
      <c r="A117" s="9" t="n">
        <v>88065565470</v>
      </c>
      <c r="B117" s="21" t="n">
        <v>43946</v>
      </c>
      <c r="C117" s="9" t="s">
        <v>202</v>
      </c>
      <c r="D117" s="9" t="s">
        <v>40</v>
      </c>
      <c r="E117" s="9" t="s">
        <v>101</v>
      </c>
      <c r="F117" s="9" t="s">
        <v>56</v>
      </c>
      <c r="G117" s="9" t="s">
        <v>51</v>
      </c>
      <c r="H117" s="9" t="s">
        <v>44</v>
      </c>
      <c r="I117" s="9" t="s">
        <v>57</v>
      </c>
      <c r="J117" s="9" t="s">
        <v>53</v>
      </c>
      <c r="K117" s="9" t="n">
        <v>12</v>
      </c>
      <c r="L117" s="9" t="n">
        <v>9</v>
      </c>
      <c r="M117" s="9" t="n">
        <v>89</v>
      </c>
      <c r="N117" s="9" t="n">
        <f aca="false">Table1[[#This Row],[Qty]]*Table1[[#This Row],[Price]]</f>
        <v>1068</v>
      </c>
      <c r="O117" s="9" t="n">
        <f aca="false">Table1[[#This Row],[Qty]]*Table1[[#This Row],[Cost]]</f>
        <v>801</v>
      </c>
      <c r="P117" s="9" t="n">
        <f aca="false">Table1[[#This Row],[Total Sales]]-Table1[[#This Row],[cogs]]</f>
        <v>267</v>
      </c>
    </row>
    <row r="118" customFormat="false" ht="15" hidden="false" customHeight="false" outlineLevel="0" collapsed="false">
      <c r="A118" s="9" t="n">
        <v>88065565471</v>
      </c>
      <c r="B118" s="21" t="n">
        <v>43947</v>
      </c>
      <c r="C118" s="9" t="s">
        <v>203</v>
      </c>
      <c r="D118" s="9" t="s">
        <v>48</v>
      </c>
      <c r="E118" s="9" t="s">
        <v>137</v>
      </c>
      <c r="F118" s="9" t="s">
        <v>60</v>
      </c>
      <c r="G118" s="9" t="s">
        <v>43</v>
      </c>
      <c r="H118" s="9" t="s">
        <v>44</v>
      </c>
      <c r="I118" s="9" t="s">
        <v>45</v>
      </c>
      <c r="J118" s="9" t="s">
        <v>46</v>
      </c>
      <c r="K118" s="9" t="n">
        <v>18</v>
      </c>
      <c r="L118" s="9" t="n">
        <v>15</v>
      </c>
      <c r="M118" s="9" t="n">
        <v>77</v>
      </c>
      <c r="N118" s="9" t="n">
        <f aca="false">Table1[[#This Row],[Qty]]*Table1[[#This Row],[Price]]</f>
        <v>1386</v>
      </c>
      <c r="O118" s="9" t="n">
        <f aca="false">Table1[[#This Row],[Qty]]*Table1[[#This Row],[Cost]]</f>
        <v>1155</v>
      </c>
      <c r="P118" s="9" t="n">
        <f aca="false">Table1[[#This Row],[Total Sales]]-Table1[[#This Row],[cogs]]</f>
        <v>231</v>
      </c>
    </row>
    <row r="119" customFormat="false" ht="15" hidden="false" customHeight="false" outlineLevel="0" collapsed="false">
      <c r="A119" s="9" t="n">
        <v>88065565472</v>
      </c>
      <c r="B119" s="21" t="n">
        <v>43948</v>
      </c>
      <c r="C119" s="9" t="s">
        <v>204</v>
      </c>
      <c r="D119" s="9" t="s">
        <v>48</v>
      </c>
      <c r="E119" s="9" t="s">
        <v>105</v>
      </c>
      <c r="F119" s="9" t="s">
        <v>56</v>
      </c>
      <c r="G119" s="9" t="s">
        <v>51</v>
      </c>
      <c r="H119" s="9" t="s">
        <v>44</v>
      </c>
      <c r="I119" s="9" t="s">
        <v>52</v>
      </c>
      <c r="J119" s="9" t="s">
        <v>53</v>
      </c>
      <c r="K119" s="9" t="n">
        <v>23</v>
      </c>
      <c r="L119" s="9" t="n">
        <v>20</v>
      </c>
      <c r="M119" s="9" t="n">
        <v>68</v>
      </c>
      <c r="N119" s="9" t="n">
        <f aca="false">Table1[[#This Row],[Qty]]*Table1[[#This Row],[Price]]</f>
        <v>1564</v>
      </c>
      <c r="O119" s="9" t="n">
        <f aca="false">Table1[[#This Row],[Qty]]*Table1[[#This Row],[Cost]]</f>
        <v>1360</v>
      </c>
      <c r="P119" s="9" t="n">
        <f aca="false">Table1[[#This Row],[Total Sales]]-Table1[[#This Row],[cogs]]</f>
        <v>204</v>
      </c>
    </row>
    <row r="120" customFormat="false" ht="15" hidden="false" customHeight="false" outlineLevel="0" collapsed="false">
      <c r="A120" s="9" t="n">
        <v>88065565473</v>
      </c>
      <c r="B120" s="21" t="n">
        <v>43949</v>
      </c>
      <c r="C120" s="9" t="s">
        <v>205</v>
      </c>
      <c r="D120" s="9" t="s">
        <v>40</v>
      </c>
      <c r="E120" s="9" t="s">
        <v>107</v>
      </c>
      <c r="F120" s="9" t="s">
        <v>60</v>
      </c>
      <c r="G120" s="9" t="s">
        <v>43</v>
      </c>
      <c r="H120" s="9" t="s">
        <v>44</v>
      </c>
      <c r="I120" s="9" t="s">
        <v>57</v>
      </c>
      <c r="J120" s="9" t="s">
        <v>46</v>
      </c>
      <c r="K120" s="9" t="n">
        <v>9</v>
      </c>
      <c r="L120" s="9" t="n">
        <v>6</v>
      </c>
      <c r="M120" s="9" t="n">
        <v>15</v>
      </c>
      <c r="N120" s="9" t="n">
        <f aca="false">Table1[[#This Row],[Qty]]*Table1[[#This Row],[Price]]</f>
        <v>135</v>
      </c>
      <c r="O120" s="9" t="n">
        <f aca="false">Table1[[#This Row],[Qty]]*Table1[[#This Row],[Cost]]</f>
        <v>90</v>
      </c>
      <c r="P120" s="9" t="n">
        <f aca="false">Table1[[#This Row],[Total Sales]]-Table1[[#This Row],[cogs]]</f>
        <v>45</v>
      </c>
    </row>
    <row r="121" customFormat="false" ht="15" hidden="false" customHeight="false" outlineLevel="0" collapsed="false">
      <c r="A121" s="9" t="n">
        <v>88065565474</v>
      </c>
      <c r="B121" s="21" t="n">
        <v>43950</v>
      </c>
      <c r="C121" s="9" t="s">
        <v>206</v>
      </c>
      <c r="D121" s="9" t="s">
        <v>40</v>
      </c>
      <c r="E121" s="9" t="s">
        <v>109</v>
      </c>
      <c r="F121" s="9" t="s">
        <v>56</v>
      </c>
      <c r="G121" s="9" t="s">
        <v>51</v>
      </c>
      <c r="H121" s="9" t="s">
        <v>44</v>
      </c>
      <c r="I121" s="9" t="s">
        <v>69</v>
      </c>
      <c r="J121" s="9" t="s">
        <v>46</v>
      </c>
      <c r="K121" s="9" t="n">
        <v>18</v>
      </c>
      <c r="L121" s="9" t="n">
        <v>15</v>
      </c>
      <c r="M121" s="9" t="n">
        <v>47</v>
      </c>
      <c r="N121" s="9" t="n">
        <f aca="false">Table1[[#This Row],[Qty]]*Table1[[#This Row],[Price]]</f>
        <v>846</v>
      </c>
      <c r="O121" s="9" t="n">
        <f aca="false">Table1[[#This Row],[Qty]]*Table1[[#This Row],[Cost]]</f>
        <v>705</v>
      </c>
      <c r="P121" s="9" t="n">
        <f aca="false">Table1[[#This Row],[Total Sales]]-Table1[[#This Row],[cogs]]</f>
        <v>141</v>
      </c>
    </row>
    <row r="122" customFormat="false" ht="15" hidden="false" customHeight="false" outlineLevel="0" collapsed="false">
      <c r="A122" s="9" t="n">
        <v>88065565475</v>
      </c>
      <c r="B122" s="21" t="n">
        <v>43951</v>
      </c>
      <c r="C122" s="9" t="s">
        <v>207</v>
      </c>
      <c r="D122" s="9" t="s">
        <v>40</v>
      </c>
      <c r="E122" s="9" t="s">
        <v>77</v>
      </c>
      <c r="F122" s="9" t="s">
        <v>60</v>
      </c>
      <c r="G122" s="9" t="s">
        <v>43</v>
      </c>
      <c r="H122" s="9" t="s">
        <v>44</v>
      </c>
      <c r="I122" s="9" t="s">
        <v>45</v>
      </c>
      <c r="J122" s="9" t="s">
        <v>46</v>
      </c>
      <c r="K122" s="9" t="n">
        <v>52</v>
      </c>
      <c r="L122" s="9" t="n">
        <v>49</v>
      </c>
      <c r="M122" s="9" t="n">
        <v>6</v>
      </c>
      <c r="N122" s="9" t="n">
        <f aca="false">Table1[[#This Row],[Qty]]*Table1[[#This Row],[Price]]</f>
        <v>312</v>
      </c>
      <c r="O122" s="9" t="n">
        <f aca="false">Table1[[#This Row],[Qty]]*Table1[[#This Row],[Cost]]</f>
        <v>294</v>
      </c>
      <c r="P122" s="9" t="n">
        <f aca="false">Table1[[#This Row],[Total Sales]]-Table1[[#This Row],[cogs]]</f>
        <v>18</v>
      </c>
    </row>
    <row r="123" customFormat="false" ht="15" hidden="false" customHeight="false" outlineLevel="0" collapsed="false">
      <c r="A123" s="9" t="n">
        <v>88065565476</v>
      </c>
      <c r="B123" s="21" t="n">
        <v>43952</v>
      </c>
      <c r="C123" s="9" t="s">
        <v>208</v>
      </c>
      <c r="D123" s="9" t="s">
        <v>40</v>
      </c>
      <c r="E123" s="9" t="s">
        <v>112</v>
      </c>
      <c r="F123" s="9" t="s">
        <v>56</v>
      </c>
      <c r="G123" s="9" t="s">
        <v>51</v>
      </c>
      <c r="H123" s="9" t="s">
        <v>44</v>
      </c>
      <c r="I123" s="9" t="s">
        <v>52</v>
      </c>
      <c r="J123" s="9" t="s">
        <v>53</v>
      </c>
      <c r="K123" s="9" t="n">
        <v>9</v>
      </c>
      <c r="L123" s="9" t="n">
        <v>6</v>
      </c>
      <c r="M123" s="9" t="n">
        <v>10</v>
      </c>
      <c r="N123" s="9" t="n">
        <f aca="false">Table1[[#This Row],[Qty]]*Table1[[#This Row],[Price]]</f>
        <v>90</v>
      </c>
      <c r="O123" s="9" t="n">
        <f aca="false">Table1[[#This Row],[Qty]]*Table1[[#This Row],[Cost]]</f>
        <v>60</v>
      </c>
      <c r="P123" s="9" t="n">
        <f aca="false">Table1[[#This Row],[Total Sales]]-Table1[[#This Row],[cogs]]</f>
        <v>30</v>
      </c>
    </row>
    <row r="124" customFormat="false" ht="15" hidden="false" customHeight="false" outlineLevel="0" collapsed="false">
      <c r="A124" s="9" t="n">
        <v>88065565477</v>
      </c>
      <c r="B124" s="21" t="n">
        <v>43953</v>
      </c>
      <c r="C124" s="9" t="s">
        <v>209</v>
      </c>
      <c r="D124" s="9" t="s">
        <v>48</v>
      </c>
      <c r="E124" s="9" t="s">
        <v>77</v>
      </c>
      <c r="F124" s="9" t="s">
        <v>60</v>
      </c>
      <c r="G124" s="9" t="s">
        <v>43</v>
      </c>
      <c r="H124" s="9" t="s">
        <v>44</v>
      </c>
      <c r="I124" s="9" t="s">
        <v>57</v>
      </c>
      <c r="J124" s="9" t="s">
        <v>53</v>
      </c>
      <c r="K124" s="9" t="n">
        <v>5</v>
      </c>
      <c r="L124" s="9" t="n">
        <v>2</v>
      </c>
      <c r="M124" s="9" t="n">
        <v>11</v>
      </c>
      <c r="N124" s="9" t="n">
        <f aca="false">Table1[[#This Row],[Qty]]*Table1[[#This Row],[Price]]</f>
        <v>55</v>
      </c>
      <c r="O124" s="9" t="n">
        <f aca="false">Table1[[#This Row],[Qty]]*Table1[[#This Row],[Cost]]</f>
        <v>22</v>
      </c>
      <c r="P124" s="9" t="n">
        <f aca="false">Table1[[#This Row],[Total Sales]]-Table1[[#This Row],[cogs]]</f>
        <v>33</v>
      </c>
    </row>
    <row r="125" customFormat="false" ht="15" hidden="false" customHeight="false" outlineLevel="0" collapsed="false">
      <c r="A125" s="9" t="n">
        <v>88065565478</v>
      </c>
      <c r="B125" s="21" t="n">
        <v>43954</v>
      </c>
      <c r="C125" s="9" t="s">
        <v>210</v>
      </c>
      <c r="D125" s="9" t="s">
        <v>48</v>
      </c>
      <c r="E125" s="9" t="s">
        <v>77</v>
      </c>
      <c r="F125" s="9" t="s">
        <v>56</v>
      </c>
      <c r="G125" s="9" t="s">
        <v>51</v>
      </c>
      <c r="H125" s="9" t="s">
        <v>44</v>
      </c>
      <c r="I125" s="9" t="s">
        <v>45</v>
      </c>
      <c r="J125" s="9" t="s">
        <v>46</v>
      </c>
      <c r="K125" s="9" t="n">
        <v>14</v>
      </c>
      <c r="L125" s="9" t="n">
        <v>11</v>
      </c>
      <c r="M125" s="9" t="n">
        <v>60</v>
      </c>
      <c r="N125" s="9" t="n">
        <f aca="false">Table1[[#This Row],[Qty]]*Table1[[#This Row],[Price]]</f>
        <v>840</v>
      </c>
      <c r="O125" s="9" t="n">
        <f aca="false">Table1[[#This Row],[Qty]]*Table1[[#This Row],[Cost]]</f>
        <v>660</v>
      </c>
      <c r="P125" s="9" t="n">
        <f aca="false">Table1[[#This Row],[Total Sales]]-Table1[[#This Row],[cogs]]</f>
        <v>180</v>
      </c>
    </row>
    <row r="126" customFormat="false" ht="15" hidden="false" customHeight="false" outlineLevel="0" collapsed="false">
      <c r="A126" s="9" t="n">
        <v>88065565479</v>
      </c>
      <c r="B126" s="21" t="n">
        <v>43955</v>
      </c>
      <c r="C126" s="9" t="s">
        <v>211</v>
      </c>
      <c r="D126" s="9" t="s">
        <v>48</v>
      </c>
      <c r="E126" s="9" t="s">
        <v>118</v>
      </c>
      <c r="F126" s="9" t="s">
        <v>60</v>
      </c>
      <c r="G126" s="9" t="s">
        <v>43</v>
      </c>
      <c r="H126" s="9" t="s">
        <v>44</v>
      </c>
      <c r="I126" s="9" t="s">
        <v>52</v>
      </c>
      <c r="J126" s="9" t="s">
        <v>46</v>
      </c>
      <c r="K126" s="9" t="n">
        <v>6</v>
      </c>
      <c r="L126" s="9" t="n">
        <v>3</v>
      </c>
      <c r="M126" s="9" t="n">
        <v>89</v>
      </c>
      <c r="N126" s="9" t="n">
        <f aca="false">Table1[[#This Row],[Qty]]*Table1[[#This Row],[Price]]</f>
        <v>534</v>
      </c>
      <c r="O126" s="9" t="n">
        <f aca="false">Table1[[#This Row],[Qty]]*Table1[[#This Row],[Cost]]</f>
        <v>267</v>
      </c>
      <c r="P126" s="9" t="n">
        <f aca="false">Table1[[#This Row],[Total Sales]]-Table1[[#This Row],[cogs]]</f>
        <v>267</v>
      </c>
    </row>
    <row r="127" customFormat="false" ht="15" hidden="false" customHeight="false" outlineLevel="0" collapsed="false">
      <c r="A127" s="9" t="n">
        <v>88065565480</v>
      </c>
      <c r="B127" s="21" t="n">
        <v>43956</v>
      </c>
      <c r="C127" s="9" t="s">
        <v>212</v>
      </c>
      <c r="D127" s="9" t="s">
        <v>48</v>
      </c>
      <c r="E127" s="9" t="s">
        <v>59</v>
      </c>
      <c r="F127" s="9" t="s">
        <v>56</v>
      </c>
      <c r="G127" s="9" t="s">
        <v>51</v>
      </c>
      <c r="H127" s="9" t="s">
        <v>44</v>
      </c>
      <c r="I127" s="9" t="s">
        <v>57</v>
      </c>
      <c r="J127" s="9" t="s">
        <v>53</v>
      </c>
      <c r="K127" s="9" t="n">
        <v>10</v>
      </c>
      <c r="L127" s="9" t="n">
        <v>7</v>
      </c>
      <c r="M127" s="9" t="n">
        <v>77</v>
      </c>
      <c r="N127" s="9" t="n">
        <f aca="false">Table1[[#This Row],[Qty]]*Table1[[#This Row],[Price]]</f>
        <v>770</v>
      </c>
      <c r="O127" s="9" t="n">
        <f aca="false">Table1[[#This Row],[Qty]]*Table1[[#This Row],[Cost]]</f>
        <v>539</v>
      </c>
      <c r="P127" s="9" t="n">
        <f aca="false">Table1[[#This Row],[Total Sales]]-Table1[[#This Row],[cogs]]</f>
        <v>231</v>
      </c>
    </row>
    <row r="128" customFormat="false" ht="15" hidden="false" customHeight="false" outlineLevel="0" collapsed="false">
      <c r="A128" s="9" t="n">
        <v>88065565481</v>
      </c>
      <c r="B128" s="21" t="n">
        <v>43957</v>
      </c>
      <c r="C128" s="9" t="s">
        <v>213</v>
      </c>
      <c r="D128" s="9" t="s">
        <v>48</v>
      </c>
      <c r="E128" s="9" t="s">
        <v>77</v>
      </c>
      <c r="F128" s="9" t="s">
        <v>60</v>
      </c>
      <c r="G128" s="9" t="s">
        <v>43</v>
      </c>
      <c r="H128" s="9" t="s">
        <v>44</v>
      </c>
      <c r="I128" s="9" t="s">
        <v>45</v>
      </c>
      <c r="J128" s="9" t="s">
        <v>46</v>
      </c>
      <c r="K128" s="9" t="n">
        <v>13</v>
      </c>
      <c r="L128" s="9" t="n">
        <v>10</v>
      </c>
      <c r="M128" s="9" t="n">
        <v>68</v>
      </c>
      <c r="N128" s="9" t="n">
        <f aca="false">Table1[[#This Row],[Qty]]*Table1[[#This Row],[Price]]</f>
        <v>884</v>
      </c>
      <c r="O128" s="9" t="n">
        <f aca="false">Table1[[#This Row],[Qty]]*Table1[[#This Row],[Cost]]</f>
        <v>680</v>
      </c>
      <c r="P128" s="9" t="n">
        <f aca="false">Table1[[#This Row],[Total Sales]]-Table1[[#This Row],[cogs]]</f>
        <v>204</v>
      </c>
    </row>
    <row r="129" customFormat="false" ht="15" hidden="false" customHeight="false" outlineLevel="0" collapsed="false">
      <c r="A129" s="9" t="n">
        <v>88065565482</v>
      </c>
      <c r="B129" s="21" t="n">
        <v>43958</v>
      </c>
      <c r="C129" s="9" t="s">
        <v>214</v>
      </c>
      <c r="D129" s="9" t="s">
        <v>48</v>
      </c>
      <c r="E129" s="9" t="s">
        <v>55</v>
      </c>
      <c r="F129" s="9" t="s">
        <v>56</v>
      </c>
      <c r="G129" s="9" t="s">
        <v>51</v>
      </c>
      <c r="H129" s="9" t="s">
        <v>44</v>
      </c>
      <c r="I129" s="9" t="s">
        <v>52</v>
      </c>
      <c r="J129" s="9" t="s">
        <v>53</v>
      </c>
      <c r="K129" s="9" t="n">
        <v>20</v>
      </c>
      <c r="L129" s="9" t="n">
        <v>17</v>
      </c>
      <c r="M129" s="9" t="n">
        <v>15</v>
      </c>
      <c r="N129" s="9" t="n">
        <f aca="false">Table1[[#This Row],[Qty]]*Table1[[#This Row],[Price]]</f>
        <v>300</v>
      </c>
      <c r="O129" s="9" t="n">
        <f aca="false">Table1[[#This Row],[Qty]]*Table1[[#This Row],[Cost]]</f>
        <v>255</v>
      </c>
      <c r="P129" s="9" t="n">
        <f aca="false">Table1[[#This Row],[Total Sales]]-Table1[[#This Row],[cogs]]</f>
        <v>45</v>
      </c>
    </row>
    <row r="130" customFormat="false" ht="15" hidden="false" customHeight="false" outlineLevel="0" collapsed="false">
      <c r="A130" s="9" t="n">
        <v>88065565483</v>
      </c>
      <c r="B130" s="21" t="n">
        <v>43959</v>
      </c>
      <c r="C130" s="9" t="s">
        <v>215</v>
      </c>
      <c r="D130" s="9" t="s">
        <v>40</v>
      </c>
      <c r="E130" s="9" t="s">
        <v>59</v>
      </c>
      <c r="F130" s="9" t="s">
        <v>60</v>
      </c>
      <c r="G130" s="9" t="s">
        <v>43</v>
      </c>
      <c r="H130" s="9" t="s">
        <v>44</v>
      </c>
      <c r="I130" s="9" t="s">
        <v>57</v>
      </c>
      <c r="J130" s="9" t="s">
        <v>46</v>
      </c>
      <c r="K130" s="9" t="n">
        <v>15</v>
      </c>
      <c r="L130" s="9" t="n">
        <v>12</v>
      </c>
      <c r="M130" s="9" t="n">
        <v>100</v>
      </c>
      <c r="N130" s="9" t="n">
        <f aca="false">Table1[[#This Row],[Qty]]*Table1[[#This Row],[Price]]</f>
        <v>1500</v>
      </c>
      <c r="O130" s="9" t="n">
        <f aca="false">Table1[[#This Row],[Qty]]*Table1[[#This Row],[Cost]]</f>
        <v>1200</v>
      </c>
      <c r="P130" s="9" t="n">
        <f aca="false">Table1[[#This Row],[Total Sales]]-Table1[[#This Row],[cogs]]</f>
        <v>300</v>
      </c>
    </row>
    <row r="131" customFormat="false" ht="15" hidden="false" customHeight="false" outlineLevel="0" collapsed="false">
      <c r="A131" s="9" t="n">
        <v>88065565484</v>
      </c>
      <c r="B131" s="21" t="n">
        <v>43960</v>
      </c>
      <c r="C131" s="9" t="s">
        <v>216</v>
      </c>
      <c r="D131" s="9" t="s">
        <v>40</v>
      </c>
      <c r="E131" s="9" t="s">
        <v>64</v>
      </c>
      <c r="F131" s="9" t="s">
        <v>42</v>
      </c>
      <c r="G131" s="9" t="s">
        <v>43</v>
      </c>
      <c r="H131" s="9" t="s">
        <v>44</v>
      </c>
      <c r="I131" s="9" t="s">
        <v>69</v>
      </c>
      <c r="J131" s="9" t="s">
        <v>46</v>
      </c>
      <c r="K131" s="9" t="n">
        <v>20</v>
      </c>
      <c r="L131" s="9" t="n">
        <v>17</v>
      </c>
      <c r="M131" s="9" t="n">
        <v>3000</v>
      </c>
      <c r="N131" s="9" t="n">
        <f aca="false">Table1[[#This Row],[Qty]]*Table1[[#This Row],[Price]]</f>
        <v>60000</v>
      </c>
      <c r="O131" s="9" t="n">
        <f aca="false">Table1[[#This Row],[Qty]]*Table1[[#This Row],[Cost]]</f>
        <v>51000</v>
      </c>
      <c r="P131" s="9" t="n">
        <f aca="false">Table1[[#This Row],[Total Sales]]-Table1[[#This Row],[cogs]]</f>
        <v>9000</v>
      </c>
    </row>
    <row r="132" customFormat="false" ht="15" hidden="false" customHeight="false" outlineLevel="0" collapsed="false">
      <c r="A132" s="9" t="n">
        <v>88065565485</v>
      </c>
      <c r="B132" s="21" t="n">
        <v>43961</v>
      </c>
      <c r="C132" s="9" t="s">
        <v>217</v>
      </c>
      <c r="D132" s="9" t="s">
        <v>40</v>
      </c>
      <c r="E132" s="9" t="s">
        <v>66</v>
      </c>
      <c r="F132" s="9" t="s">
        <v>50</v>
      </c>
      <c r="G132" s="9" t="s">
        <v>51</v>
      </c>
      <c r="H132" s="9" t="s">
        <v>44</v>
      </c>
      <c r="I132" s="9" t="s">
        <v>45</v>
      </c>
      <c r="J132" s="9" t="s">
        <v>46</v>
      </c>
      <c r="K132" s="9" t="n">
        <v>12</v>
      </c>
      <c r="L132" s="9" t="n">
        <v>9</v>
      </c>
      <c r="M132" s="9" t="n">
        <v>5000</v>
      </c>
      <c r="N132" s="9" t="n">
        <f aca="false">Table1[[#This Row],[Qty]]*Table1[[#This Row],[Price]]</f>
        <v>60000</v>
      </c>
      <c r="O132" s="9" t="n">
        <f aca="false">Table1[[#This Row],[Qty]]*Table1[[#This Row],[Cost]]</f>
        <v>45000</v>
      </c>
      <c r="P132" s="9" t="n">
        <f aca="false">Table1[[#This Row],[Total Sales]]-Table1[[#This Row],[cogs]]</f>
        <v>15000</v>
      </c>
    </row>
    <row r="133" customFormat="false" ht="15" hidden="false" customHeight="false" outlineLevel="0" collapsed="false">
      <c r="A133" s="9" t="n">
        <v>88065565486</v>
      </c>
      <c r="B133" s="21" t="n">
        <v>43962</v>
      </c>
      <c r="C133" s="9" t="s">
        <v>218</v>
      </c>
      <c r="D133" s="9" t="s">
        <v>48</v>
      </c>
      <c r="E133" s="9" t="s">
        <v>77</v>
      </c>
      <c r="F133" s="9" t="s">
        <v>56</v>
      </c>
      <c r="G133" s="9" t="s">
        <v>51</v>
      </c>
      <c r="H133" s="9" t="s">
        <v>44</v>
      </c>
      <c r="I133" s="9" t="s">
        <v>52</v>
      </c>
      <c r="J133" s="9" t="s">
        <v>53</v>
      </c>
      <c r="K133" s="9" t="n">
        <v>16</v>
      </c>
      <c r="L133" s="9" t="n">
        <v>13</v>
      </c>
      <c r="M133" s="9" t="n">
        <v>300</v>
      </c>
      <c r="N133" s="9" t="n">
        <f aca="false">Table1[[#This Row],[Qty]]*Table1[[#This Row],[Price]]</f>
        <v>4800</v>
      </c>
      <c r="O133" s="9" t="n">
        <f aca="false">Table1[[#This Row],[Qty]]*Table1[[#This Row],[Cost]]</f>
        <v>3900</v>
      </c>
      <c r="P133" s="9" t="n">
        <f aca="false">Table1[[#This Row],[Total Sales]]-Table1[[#This Row],[cogs]]</f>
        <v>900</v>
      </c>
    </row>
    <row r="134" customFormat="false" ht="15" hidden="false" customHeight="false" outlineLevel="0" collapsed="false">
      <c r="A134" s="9" t="n">
        <v>88065565487</v>
      </c>
      <c r="B134" s="21" t="n">
        <v>43963</v>
      </c>
      <c r="C134" s="9" t="s">
        <v>219</v>
      </c>
      <c r="D134" s="9" t="s">
        <v>48</v>
      </c>
      <c r="E134" s="9" t="s">
        <v>112</v>
      </c>
      <c r="F134" s="9" t="s">
        <v>60</v>
      </c>
      <c r="G134" s="9" t="s">
        <v>43</v>
      </c>
      <c r="H134" s="9" t="s">
        <v>44</v>
      </c>
      <c r="I134" s="9" t="s">
        <v>57</v>
      </c>
      <c r="J134" s="9" t="s">
        <v>53</v>
      </c>
      <c r="K134" s="9" t="n">
        <v>70</v>
      </c>
      <c r="L134" s="9" t="n">
        <v>67</v>
      </c>
      <c r="M134" s="9" t="n">
        <v>2000</v>
      </c>
      <c r="N134" s="9" t="n">
        <f aca="false">Table1[[#This Row],[Qty]]*Table1[[#This Row],[Price]]</f>
        <v>140000</v>
      </c>
      <c r="O134" s="9" t="n">
        <f aca="false">Table1[[#This Row],[Qty]]*Table1[[#This Row],[Cost]]</f>
        <v>134000</v>
      </c>
      <c r="P134" s="9" t="n">
        <f aca="false">Table1[[#This Row],[Total Sales]]-Table1[[#This Row],[cogs]]</f>
        <v>6000</v>
      </c>
    </row>
    <row r="135" customFormat="false" ht="15" hidden="false" customHeight="false" outlineLevel="0" collapsed="false">
      <c r="A135" s="9" t="n">
        <v>88065565488</v>
      </c>
      <c r="B135" s="21" t="n">
        <v>43964</v>
      </c>
      <c r="C135" s="9" t="s">
        <v>220</v>
      </c>
      <c r="D135" s="9" t="s">
        <v>48</v>
      </c>
      <c r="E135" s="9" t="s">
        <v>114</v>
      </c>
      <c r="F135" s="9" t="s">
        <v>42</v>
      </c>
      <c r="G135" s="9" t="s">
        <v>43</v>
      </c>
      <c r="H135" s="9" t="s">
        <v>44</v>
      </c>
      <c r="I135" s="9" t="s">
        <v>45</v>
      </c>
      <c r="J135" s="9" t="s">
        <v>46</v>
      </c>
      <c r="K135" s="9" t="n">
        <v>15</v>
      </c>
      <c r="L135" s="9" t="n">
        <v>12</v>
      </c>
      <c r="M135" s="9" t="n">
        <v>600</v>
      </c>
      <c r="N135" s="9" t="n">
        <f aca="false">Table1[[#This Row],[Qty]]*Table1[[#This Row],[Price]]</f>
        <v>9000</v>
      </c>
      <c r="O135" s="9" t="n">
        <f aca="false">Table1[[#This Row],[Qty]]*Table1[[#This Row],[Cost]]</f>
        <v>7200</v>
      </c>
      <c r="P135" s="9" t="n">
        <f aca="false">Table1[[#This Row],[Total Sales]]-Table1[[#This Row],[cogs]]</f>
        <v>1800</v>
      </c>
    </row>
    <row r="136" customFormat="false" ht="15" hidden="false" customHeight="false" outlineLevel="0" collapsed="false">
      <c r="A136" s="9" t="n">
        <v>88065565489</v>
      </c>
      <c r="B136" s="21" t="n">
        <v>43965</v>
      </c>
      <c r="C136" s="9" t="s">
        <v>221</v>
      </c>
      <c r="D136" s="9" t="s">
        <v>40</v>
      </c>
      <c r="E136" s="9" t="s">
        <v>66</v>
      </c>
      <c r="F136" s="9" t="s">
        <v>50</v>
      </c>
      <c r="G136" s="9" t="s">
        <v>51</v>
      </c>
      <c r="H136" s="9" t="s">
        <v>44</v>
      </c>
      <c r="I136" s="9" t="s">
        <v>52</v>
      </c>
      <c r="J136" s="9" t="s">
        <v>46</v>
      </c>
      <c r="K136" s="9" t="n">
        <v>16</v>
      </c>
      <c r="L136" s="9" t="n">
        <v>13</v>
      </c>
      <c r="M136" s="9" t="n">
        <v>1230</v>
      </c>
      <c r="N136" s="9" t="n">
        <f aca="false">Table1[[#This Row],[Qty]]*Table1[[#This Row],[Price]]</f>
        <v>19680</v>
      </c>
      <c r="O136" s="9" t="n">
        <f aca="false">Table1[[#This Row],[Qty]]*Table1[[#This Row],[Cost]]</f>
        <v>15990</v>
      </c>
      <c r="P136" s="9" t="n">
        <f aca="false">Table1[[#This Row],[Total Sales]]-Table1[[#This Row],[cogs]]</f>
        <v>3690</v>
      </c>
    </row>
    <row r="137" customFormat="false" ht="15" hidden="false" customHeight="false" outlineLevel="0" collapsed="false">
      <c r="A137" s="9" t="n">
        <v>88065565490</v>
      </c>
      <c r="B137" s="21" t="n">
        <v>43966</v>
      </c>
      <c r="C137" s="9" t="s">
        <v>222</v>
      </c>
      <c r="D137" s="9" t="s">
        <v>48</v>
      </c>
      <c r="E137" s="9" t="s">
        <v>68</v>
      </c>
      <c r="F137" s="9" t="s">
        <v>56</v>
      </c>
      <c r="G137" s="9" t="s">
        <v>51</v>
      </c>
      <c r="H137" s="9" t="s">
        <v>44</v>
      </c>
      <c r="I137" s="9" t="s">
        <v>57</v>
      </c>
      <c r="J137" s="9" t="s">
        <v>53</v>
      </c>
      <c r="K137" s="9" t="n">
        <v>20</v>
      </c>
      <c r="L137" s="9" t="n">
        <v>17</v>
      </c>
      <c r="M137" s="9" t="n">
        <v>900</v>
      </c>
      <c r="N137" s="9" t="n">
        <f aca="false">Table1[[#This Row],[Qty]]*Table1[[#This Row],[Price]]</f>
        <v>18000</v>
      </c>
      <c r="O137" s="9" t="n">
        <f aca="false">Table1[[#This Row],[Qty]]*Table1[[#This Row],[Cost]]</f>
        <v>15300</v>
      </c>
      <c r="P137" s="9" t="n">
        <f aca="false">Table1[[#This Row],[Total Sales]]-Table1[[#This Row],[cogs]]</f>
        <v>2700</v>
      </c>
    </row>
    <row r="138" customFormat="false" ht="15" hidden="false" customHeight="false" outlineLevel="0" collapsed="false">
      <c r="A138" s="9" t="n">
        <v>88065565491</v>
      </c>
      <c r="B138" s="21" t="n">
        <v>43967</v>
      </c>
      <c r="C138" s="9" t="s">
        <v>223</v>
      </c>
      <c r="D138" s="9" t="s">
        <v>48</v>
      </c>
      <c r="E138" s="9" t="s">
        <v>71</v>
      </c>
      <c r="F138" s="9" t="s">
        <v>60</v>
      </c>
      <c r="G138" s="9" t="s">
        <v>43</v>
      </c>
      <c r="H138" s="9" t="s">
        <v>44</v>
      </c>
      <c r="I138" s="9" t="s">
        <v>45</v>
      </c>
      <c r="J138" s="9" t="s">
        <v>46</v>
      </c>
      <c r="K138" s="9" t="n">
        <v>12</v>
      </c>
      <c r="L138" s="9" t="n">
        <v>9</v>
      </c>
      <c r="M138" s="9" t="n">
        <v>2390</v>
      </c>
      <c r="N138" s="9" t="n">
        <f aca="false">Table1[[#This Row],[Qty]]*Table1[[#This Row],[Price]]</f>
        <v>28680</v>
      </c>
      <c r="O138" s="9" t="n">
        <f aca="false">Table1[[#This Row],[Qty]]*Table1[[#This Row],[Cost]]</f>
        <v>21510</v>
      </c>
      <c r="P138" s="9" t="n">
        <f aca="false">Table1[[#This Row],[Total Sales]]-Table1[[#This Row],[cogs]]</f>
        <v>7170</v>
      </c>
    </row>
    <row r="139" customFormat="false" ht="15" hidden="false" customHeight="false" outlineLevel="0" collapsed="false">
      <c r="A139" s="9" t="n">
        <v>88065565492</v>
      </c>
      <c r="B139" s="21" t="n">
        <v>43968</v>
      </c>
      <c r="C139" s="9" t="s">
        <v>224</v>
      </c>
      <c r="D139" s="9" t="s">
        <v>40</v>
      </c>
      <c r="E139" s="9" t="s">
        <v>73</v>
      </c>
      <c r="F139" s="9" t="s">
        <v>42</v>
      </c>
      <c r="G139" s="9" t="s">
        <v>43</v>
      </c>
      <c r="H139" s="9" t="s">
        <v>44</v>
      </c>
      <c r="I139" s="9" t="s">
        <v>52</v>
      </c>
      <c r="J139" s="9" t="s">
        <v>53</v>
      </c>
      <c r="K139" s="9" t="n">
        <v>12</v>
      </c>
      <c r="L139" s="9" t="n">
        <v>9</v>
      </c>
      <c r="M139" s="9" t="n">
        <v>10000</v>
      </c>
      <c r="N139" s="9" t="n">
        <f aca="false">Table1[[#This Row],[Qty]]*Table1[[#This Row],[Price]]</f>
        <v>120000</v>
      </c>
      <c r="O139" s="9" t="n">
        <f aca="false">Table1[[#This Row],[Qty]]*Table1[[#This Row],[Cost]]</f>
        <v>90000</v>
      </c>
      <c r="P139" s="9" t="n">
        <f aca="false">Table1[[#This Row],[Total Sales]]-Table1[[#This Row],[cogs]]</f>
        <v>30000</v>
      </c>
    </row>
    <row r="140" customFormat="false" ht="15" hidden="false" customHeight="false" outlineLevel="0" collapsed="false">
      <c r="A140" s="9" t="n">
        <v>88065565493</v>
      </c>
      <c r="B140" s="21" t="n">
        <v>43969</v>
      </c>
      <c r="C140" s="9" t="s">
        <v>225</v>
      </c>
      <c r="D140" s="9" t="s">
        <v>48</v>
      </c>
      <c r="E140" s="9" t="s">
        <v>135</v>
      </c>
      <c r="F140" s="9" t="s">
        <v>50</v>
      </c>
      <c r="G140" s="9" t="s">
        <v>51</v>
      </c>
      <c r="H140" s="9" t="s">
        <v>44</v>
      </c>
      <c r="I140" s="9" t="s">
        <v>57</v>
      </c>
      <c r="J140" s="9" t="s">
        <v>46</v>
      </c>
      <c r="K140" s="9" t="n">
        <v>18</v>
      </c>
      <c r="L140" s="9" t="n">
        <v>15</v>
      </c>
      <c r="M140" s="9" t="n">
        <v>2300</v>
      </c>
      <c r="N140" s="9" t="n">
        <f aca="false">Table1[[#This Row],[Qty]]*Table1[[#This Row],[Price]]</f>
        <v>41400</v>
      </c>
      <c r="O140" s="9" t="n">
        <f aca="false">Table1[[#This Row],[Qty]]*Table1[[#This Row],[Cost]]</f>
        <v>34500</v>
      </c>
      <c r="P140" s="9" t="n">
        <f aca="false">Table1[[#This Row],[Total Sales]]-Table1[[#This Row],[cogs]]</f>
        <v>6900</v>
      </c>
    </row>
    <row r="141" customFormat="false" ht="15" hidden="false" customHeight="false" outlineLevel="0" collapsed="false">
      <c r="A141" s="9" t="n">
        <v>88065565494</v>
      </c>
      <c r="B141" s="21" t="n">
        <v>43970</v>
      </c>
      <c r="C141" s="9" t="s">
        <v>226</v>
      </c>
      <c r="D141" s="9" t="s">
        <v>48</v>
      </c>
      <c r="E141" s="9" t="s">
        <v>137</v>
      </c>
      <c r="F141" s="9" t="s">
        <v>56</v>
      </c>
      <c r="G141" s="9" t="s">
        <v>51</v>
      </c>
      <c r="H141" s="9" t="s">
        <v>44</v>
      </c>
      <c r="I141" s="9" t="s">
        <v>69</v>
      </c>
      <c r="J141" s="9" t="s">
        <v>46</v>
      </c>
      <c r="K141" s="9" t="n">
        <v>10</v>
      </c>
      <c r="L141" s="9" t="n">
        <v>7</v>
      </c>
      <c r="M141" s="9" t="n">
        <v>7800</v>
      </c>
      <c r="N141" s="9" t="n">
        <f aca="false">Table1[[#This Row],[Qty]]*Table1[[#This Row],[Price]]</f>
        <v>78000</v>
      </c>
      <c r="O141" s="9" t="n">
        <f aca="false">Table1[[#This Row],[Qty]]*Table1[[#This Row],[Cost]]</f>
        <v>54600</v>
      </c>
      <c r="P141" s="9" t="n">
        <f aca="false">Table1[[#This Row],[Total Sales]]-Table1[[#This Row],[cogs]]</f>
        <v>23400</v>
      </c>
    </row>
    <row r="142" customFormat="false" ht="15" hidden="false" customHeight="false" outlineLevel="0" collapsed="false">
      <c r="A142" s="9" t="n">
        <v>88065565495</v>
      </c>
      <c r="B142" s="21" t="n">
        <v>43971</v>
      </c>
      <c r="C142" s="9" t="s">
        <v>227</v>
      </c>
      <c r="D142" s="9" t="s">
        <v>40</v>
      </c>
      <c r="E142" s="9" t="s">
        <v>41</v>
      </c>
      <c r="F142" s="9" t="s">
        <v>60</v>
      </c>
      <c r="G142" s="9" t="s">
        <v>43</v>
      </c>
      <c r="H142" s="9" t="s">
        <v>44</v>
      </c>
      <c r="I142" s="9" t="s">
        <v>45</v>
      </c>
      <c r="J142" s="9" t="s">
        <v>46</v>
      </c>
      <c r="K142" s="9" t="n">
        <v>15</v>
      </c>
      <c r="L142" s="9" t="n">
        <v>12</v>
      </c>
      <c r="M142" s="9" t="n">
        <v>450</v>
      </c>
      <c r="N142" s="9" t="n">
        <f aca="false">Table1[[#This Row],[Qty]]*Table1[[#This Row],[Price]]</f>
        <v>6750</v>
      </c>
      <c r="O142" s="9" t="n">
        <f aca="false">Table1[[#This Row],[Qty]]*Table1[[#This Row],[Cost]]</f>
        <v>5400</v>
      </c>
      <c r="P142" s="9" t="n">
        <f aca="false">Table1[[#This Row],[Total Sales]]-Table1[[#This Row],[cogs]]</f>
        <v>1350</v>
      </c>
    </row>
    <row r="143" customFormat="false" ht="15" hidden="false" customHeight="false" outlineLevel="0" collapsed="false">
      <c r="A143" s="9" t="n">
        <v>88065565496</v>
      </c>
      <c r="B143" s="21" t="n">
        <v>43972</v>
      </c>
      <c r="C143" s="9" t="s">
        <v>228</v>
      </c>
      <c r="D143" s="9" t="s">
        <v>48</v>
      </c>
      <c r="E143" s="9" t="s">
        <v>140</v>
      </c>
      <c r="F143" s="9" t="s">
        <v>42</v>
      </c>
      <c r="G143" s="9" t="s">
        <v>43</v>
      </c>
      <c r="H143" s="9" t="s">
        <v>44</v>
      </c>
      <c r="I143" s="9" t="s">
        <v>52</v>
      </c>
      <c r="J143" s="9" t="s">
        <v>53</v>
      </c>
      <c r="K143" s="9" t="n">
        <v>15</v>
      </c>
      <c r="L143" s="9" t="n">
        <v>12</v>
      </c>
      <c r="M143" s="9" t="n">
        <v>2000</v>
      </c>
      <c r="N143" s="9" t="n">
        <f aca="false">Table1[[#This Row],[Qty]]*Table1[[#This Row],[Price]]</f>
        <v>30000</v>
      </c>
      <c r="O143" s="9" t="n">
        <f aca="false">Table1[[#This Row],[Qty]]*Table1[[#This Row],[Cost]]</f>
        <v>24000</v>
      </c>
      <c r="P143" s="9" t="n">
        <f aca="false">Table1[[#This Row],[Total Sales]]-Table1[[#This Row],[cogs]]</f>
        <v>6000</v>
      </c>
    </row>
    <row r="144" customFormat="false" ht="15" hidden="false" customHeight="false" outlineLevel="0" collapsed="false">
      <c r="A144" s="9" t="n">
        <v>88065565497</v>
      </c>
      <c r="B144" s="21" t="n">
        <v>43973</v>
      </c>
      <c r="C144" s="9" t="s">
        <v>229</v>
      </c>
      <c r="D144" s="9" t="s">
        <v>48</v>
      </c>
      <c r="E144" s="9" t="s">
        <v>142</v>
      </c>
      <c r="F144" s="9" t="s">
        <v>50</v>
      </c>
      <c r="G144" s="9" t="s">
        <v>51</v>
      </c>
      <c r="H144" s="9" t="s">
        <v>44</v>
      </c>
      <c r="I144" s="9" t="s">
        <v>57</v>
      </c>
      <c r="J144" s="9" t="s">
        <v>53</v>
      </c>
      <c r="K144" s="9" t="n">
        <v>23</v>
      </c>
      <c r="L144" s="9" t="n">
        <v>20</v>
      </c>
      <c r="M144" s="9" t="n">
        <v>123</v>
      </c>
      <c r="N144" s="9" t="n">
        <f aca="false">Table1[[#This Row],[Qty]]*Table1[[#This Row],[Price]]</f>
        <v>2829</v>
      </c>
      <c r="O144" s="9" t="n">
        <f aca="false">Table1[[#This Row],[Qty]]*Table1[[#This Row],[Cost]]</f>
        <v>2460</v>
      </c>
      <c r="P144" s="9" t="n">
        <f aca="false">Table1[[#This Row],[Total Sales]]-Table1[[#This Row],[cogs]]</f>
        <v>369</v>
      </c>
    </row>
    <row r="145" customFormat="false" ht="15" hidden="false" customHeight="false" outlineLevel="0" collapsed="false">
      <c r="A145" s="9" t="n">
        <v>88065565498</v>
      </c>
      <c r="B145" s="21" t="n">
        <v>43974</v>
      </c>
      <c r="C145" s="9" t="s">
        <v>230</v>
      </c>
      <c r="D145" s="9" t="s">
        <v>40</v>
      </c>
      <c r="E145" s="9" t="s">
        <v>144</v>
      </c>
      <c r="F145" s="9" t="s">
        <v>56</v>
      </c>
      <c r="G145" s="9" t="s">
        <v>51</v>
      </c>
      <c r="H145" s="9" t="s">
        <v>44</v>
      </c>
      <c r="I145" s="9" t="s">
        <v>45</v>
      </c>
      <c r="J145" s="9" t="s">
        <v>46</v>
      </c>
      <c r="K145" s="9" t="n">
        <v>9</v>
      </c>
      <c r="L145" s="9" t="n">
        <v>6</v>
      </c>
      <c r="M145" s="9" t="n">
        <v>12903</v>
      </c>
      <c r="N145" s="9" t="n">
        <f aca="false">Table1[[#This Row],[Qty]]*Table1[[#This Row],[Price]]</f>
        <v>116127</v>
      </c>
      <c r="O145" s="9" t="n">
        <f aca="false">Table1[[#This Row],[Qty]]*Table1[[#This Row],[Cost]]</f>
        <v>77418</v>
      </c>
      <c r="P145" s="9" t="n">
        <f aca="false">Table1[[#This Row],[Total Sales]]-Table1[[#This Row],[cogs]]</f>
        <v>38709</v>
      </c>
    </row>
    <row r="146" customFormat="false" ht="15" hidden="false" customHeight="false" outlineLevel="0" collapsed="false">
      <c r="A146" s="9" t="n">
        <v>88065565499</v>
      </c>
      <c r="B146" s="21" t="n">
        <v>43975</v>
      </c>
      <c r="C146" s="9" t="s">
        <v>231</v>
      </c>
      <c r="D146" s="9" t="s">
        <v>48</v>
      </c>
      <c r="E146" s="9" t="s">
        <v>75</v>
      </c>
      <c r="F146" s="9" t="s">
        <v>60</v>
      </c>
      <c r="G146" s="9" t="s">
        <v>43</v>
      </c>
      <c r="H146" s="9" t="s">
        <v>44</v>
      </c>
      <c r="I146" s="9" t="s">
        <v>52</v>
      </c>
      <c r="J146" s="9" t="s">
        <v>46</v>
      </c>
      <c r="K146" s="9" t="n">
        <v>18</v>
      </c>
      <c r="L146" s="9" t="n">
        <v>15</v>
      </c>
      <c r="M146" s="9" t="n">
        <v>100000</v>
      </c>
      <c r="N146" s="9" t="n">
        <f aca="false">Table1[[#This Row],[Qty]]*Table1[[#This Row],[Price]]</f>
        <v>1800000</v>
      </c>
      <c r="O146" s="9" t="n">
        <f aca="false">Table1[[#This Row],[Qty]]*Table1[[#This Row],[Cost]]</f>
        <v>1500000</v>
      </c>
      <c r="P146" s="9" t="n">
        <f aca="false">Table1[[#This Row],[Total Sales]]-Table1[[#This Row],[cogs]]</f>
        <v>300000</v>
      </c>
    </row>
    <row r="147" customFormat="false" ht="15" hidden="false" customHeight="false" outlineLevel="0" collapsed="false">
      <c r="A147" s="9" t="n">
        <v>88065565500</v>
      </c>
      <c r="B147" s="21" t="n">
        <v>43976</v>
      </c>
      <c r="C147" s="9" t="s">
        <v>232</v>
      </c>
      <c r="D147" s="9" t="s">
        <v>40</v>
      </c>
      <c r="E147" s="9" t="s">
        <v>77</v>
      </c>
      <c r="F147" s="9" t="s">
        <v>42</v>
      </c>
      <c r="G147" s="9" t="s">
        <v>43</v>
      </c>
      <c r="H147" s="9" t="s">
        <v>122</v>
      </c>
      <c r="I147" s="9" t="s">
        <v>57</v>
      </c>
      <c r="J147" s="9" t="s">
        <v>53</v>
      </c>
      <c r="K147" s="9" t="n">
        <v>14</v>
      </c>
      <c r="L147" s="9" t="n">
        <v>11</v>
      </c>
      <c r="M147" s="9" t="n">
        <v>12000</v>
      </c>
      <c r="N147" s="9" t="n">
        <f aca="false">Table1[[#This Row],[Qty]]*Table1[[#This Row],[Price]]</f>
        <v>168000</v>
      </c>
      <c r="O147" s="9" t="n">
        <f aca="false">Table1[[#This Row],[Qty]]*Table1[[#This Row],[Cost]]</f>
        <v>132000</v>
      </c>
      <c r="P147" s="9" t="n">
        <f aca="false">Table1[[#This Row],[Total Sales]]-Table1[[#This Row],[cogs]]</f>
        <v>36000</v>
      </c>
    </row>
    <row r="148" customFormat="false" ht="15" hidden="false" customHeight="false" outlineLevel="0" collapsed="false">
      <c r="A148" s="9" t="n">
        <v>88065565501</v>
      </c>
      <c r="B148" s="21" t="n">
        <v>43977</v>
      </c>
      <c r="C148" s="9" t="s">
        <v>233</v>
      </c>
      <c r="D148" s="9" t="s">
        <v>48</v>
      </c>
      <c r="E148" s="9" t="s">
        <v>95</v>
      </c>
      <c r="F148" s="9" t="s">
        <v>50</v>
      </c>
      <c r="G148" s="9" t="s">
        <v>51</v>
      </c>
      <c r="H148" s="9" t="s">
        <v>122</v>
      </c>
      <c r="I148" s="9" t="s">
        <v>45</v>
      </c>
      <c r="J148" s="9" t="s">
        <v>46</v>
      </c>
      <c r="K148" s="9" t="n">
        <v>30</v>
      </c>
      <c r="L148" s="9" t="n">
        <v>27</v>
      </c>
      <c r="M148" s="9" t="n">
        <v>60</v>
      </c>
      <c r="N148" s="9" t="n">
        <f aca="false">Table1[[#This Row],[Qty]]*Table1[[#This Row],[Price]]</f>
        <v>1800</v>
      </c>
      <c r="O148" s="9" t="n">
        <f aca="false">Table1[[#This Row],[Qty]]*Table1[[#This Row],[Cost]]</f>
        <v>1620</v>
      </c>
      <c r="P148" s="9" t="n">
        <f aca="false">Table1[[#This Row],[Total Sales]]-Table1[[#This Row],[cogs]]</f>
        <v>180</v>
      </c>
    </row>
    <row r="149" customFormat="false" ht="15" hidden="false" customHeight="false" outlineLevel="0" collapsed="false">
      <c r="A149" s="9" t="n">
        <v>88065565502</v>
      </c>
      <c r="B149" s="21" t="n">
        <v>43978</v>
      </c>
      <c r="C149" s="9" t="s">
        <v>234</v>
      </c>
      <c r="D149" s="9" t="s">
        <v>40</v>
      </c>
      <c r="E149" s="9" t="s">
        <v>97</v>
      </c>
      <c r="F149" s="9" t="s">
        <v>56</v>
      </c>
      <c r="G149" s="9" t="s">
        <v>51</v>
      </c>
      <c r="H149" s="9" t="s">
        <v>122</v>
      </c>
      <c r="I149" s="9" t="s">
        <v>52</v>
      </c>
      <c r="J149" s="9" t="s">
        <v>53</v>
      </c>
      <c r="K149" s="9" t="n">
        <v>16</v>
      </c>
      <c r="L149" s="9" t="n">
        <v>13</v>
      </c>
      <c r="M149" s="9" t="n">
        <v>89</v>
      </c>
      <c r="N149" s="9" t="n">
        <f aca="false">Table1[[#This Row],[Qty]]*Table1[[#This Row],[Price]]</f>
        <v>1424</v>
      </c>
      <c r="O149" s="9" t="n">
        <f aca="false">Table1[[#This Row],[Qty]]*Table1[[#This Row],[Cost]]</f>
        <v>1157</v>
      </c>
      <c r="P149" s="9" t="n">
        <f aca="false">Table1[[#This Row],[Total Sales]]-Table1[[#This Row],[cogs]]</f>
        <v>267</v>
      </c>
    </row>
    <row r="150" customFormat="false" ht="15" hidden="false" customHeight="false" outlineLevel="0" collapsed="false">
      <c r="A150" s="9" t="n">
        <v>88065565503</v>
      </c>
      <c r="B150" s="21" t="n">
        <v>43979</v>
      </c>
      <c r="C150" s="9" t="s">
        <v>235</v>
      </c>
      <c r="D150" s="9" t="s">
        <v>40</v>
      </c>
      <c r="E150" s="9" t="s">
        <v>99</v>
      </c>
      <c r="F150" s="9" t="s">
        <v>60</v>
      </c>
      <c r="G150" s="9" t="s">
        <v>43</v>
      </c>
      <c r="H150" s="9" t="s">
        <v>122</v>
      </c>
      <c r="I150" s="9" t="s">
        <v>57</v>
      </c>
      <c r="J150" s="9" t="s">
        <v>46</v>
      </c>
      <c r="K150" s="9" t="n">
        <v>52</v>
      </c>
      <c r="L150" s="9" t="n">
        <v>49</v>
      </c>
      <c r="M150" s="9" t="n">
        <v>77</v>
      </c>
      <c r="N150" s="9" t="n">
        <f aca="false">Table1[[#This Row],[Qty]]*Table1[[#This Row],[Price]]</f>
        <v>4004</v>
      </c>
      <c r="O150" s="9" t="n">
        <f aca="false">Table1[[#This Row],[Qty]]*Table1[[#This Row],[Cost]]</f>
        <v>3773</v>
      </c>
      <c r="P150" s="9" t="n">
        <f aca="false">Table1[[#This Row],[Total Sales]]-Table1[[#This Row],[cogs]]</f>
        <v>231</v>
      </c>
    </row>
    <row r="151" customFormat="false" ht="15" hidden="false" customHeight="false" outlineLevel="0" collapsed="false">
      <c r="A151" s="9" t="n">
        <v>88065565504</v>
      </c>
      <c r="B151" s="21" t="n">
        <v>43980</v>
      </c>
      <c r="C151" s="9" t="s">
        <v>236</v>
      </c>
      <c r="D151" s="9" t="s">
        <v>40</v>
      </c>
      <c r="E151" s="9" t="s">
        <v>101</v>
      </c>
      <c r="F151" s="9" t="s">
        <v>42</v>
      </c>
      <c r="G151" s="9" t="s">
        <v>43</v>
      </c>
      <c r="H151" s="9" t="s">
        <v>122</v>
      </c>
      <c r="I151" s="9" t="s">
        <v>69</v>
      </c>
      <c r="J151" s="9" t="s">
        <v>46</v>
      </c>
      <c r="K151" s="9" t="n">
        <v>14</v>
      </c>
      <c r="L151" s="9" t="n">
        <v>11</v>
      </c>
      <c r="M151" s="9" t="n">
        <v>68</v>
      </c>
      <c r="N151" s="9" t="n">
        <f aca="false">Table1[[#This Row],[Qty]]*Table1[[#This Row],[Price]]</f>
        <v>952</v>
      </c>
      <c r="O151" s="9" t="n">
        <f aca="false">Table1[[#This Row],[Qty]]*Table1[[#This Row],[Cost]]</f>
        <v>748</v>
      </c>
      <c r="P151" s="9" t="n">
        <f aca="false">Table1[[#This Row],[Total Sales]]-Table1[[#This Row],[cogs]]</f>
        <v>204</v>
      </c>
    </row>
    <row r="152" customFormat="false" ht="15" hidden="false" customHeight="false" outlineLevel="0" collapsed="false">
      <c r="A152" s="9" t="n">
        <v>88065565505</v>
      </c>
      <c r="B152" s="21" t="n">
        <v>43981</v>
      </c>
      <c r="C152" s="9" t="s">
        <v>237</v>
      </c>
      <c r="D152" s="9" t="s">
        <v>40</v>
      </c>
      <c r="E152" s="9" t="s">
        <v>103</v>
      </c>
      <c r="F152" s="9" t="s">
        <v>50</v>
      </c>
      <c r="G152" s="9" t="s">
        <v>51</v>
      </c>
      <c r="H152" s="9" t="s">
        <v>122</v>
      </c>
      <c r="I152" s="9" t="s">
        <v>45</v>
      </c>
      <c r="J152" s="9" t="s">
        <v>46</v>
      </c>
      <c r="K152" s="9" t="n">
        <v>6</v>
      </c>
      <c r="L152" s="9" t="n">
        <v>3</v>
      </c>
      <c r="M152" s="9" t="n">
        <v>15</v>
      </c>
      <c r="N152" s="9" t="n">
        <f aca="false">Table1[[#This Row],[Qty]]*Table1[[#This Row],[Price]]</f>
        <v>90</v>
      </c>
      <c r="O152" s="9" t="n">
        <f aca="false">Table1[[#This Row],[Qty]]*Table1[[#This Row],[Cost]]</f>
        <v>45</v>
      </c>
      <c r="P152" s="9" t="n">
        <f aca="false">Table1[[#This Row],[Total Sales]]-Table1[[#This Row],[cogs]]</f>
        <v>45</v>
      </c>
    </row>
    <row r="153" customFormat="false" ht="15" hidden="false" customHeight="false" outlineLevel="0" collapsed="false">
      <c r="A153" s="9" t="n">
        <v>88065565506</v>
      </c>
      <c r="B153" s="21" t="n">
        <v>43982</v>
      </c>
      <c r="C153" s="9" t="s">
        <v>238</v>
      </c>
      <c r="D153" s="9" t="s">
        <v>40</v>
      </c>
      <c r="E153" s="9" t="s">
        <v>81</v>
      </c>
      <c r="F153" s="9" t="s">
        <v>56</v>
      </c>
      <c r="G153" s="9" t="s">
        <v>51</v>
      </c>
      <c r="H153" s="9" t="s">
        <v>122</v>
      </c>
      <c r="I153" s="9" t="s">
        <v>52</v>
      </c>
      <c r="J153" s="9" t="s">
        <v>53</v>
      </c>
      <c r="K153" s="9" t="n">
        <v>13</v>
      </c>
      <c r="L153" s="9" t="n">
        <v>10</v>
      </c>
      <c r="M153" s="9" t="n">
        <v>47</v>
      </c>
      <c r="N153" s="9" t="n">
        <f aca="false">Table1[[#This Row],[Qty]]*Table1[[#This Row],[Price]]</f>
        <v>611</v>
      </c>
      <c r="O153" s="9" t="n">
        <f aca="false">Table1[[#This Row],[Qty]]*Table1[[#This Row],[Cost]]</f>
        <v>470</v>
      </c>
      <c r="P153" s="9" t="n">
        <f aca="false">Table1[[#This Row],[Total Sales]]-Table1[[#This Row],[cogs]]</f>
        <v>141</v>
      </c>
    </row>
    <row r="154" customFormat="false" ht="15" hidden="false" customHeight="false" outlineLevel="0" collapsed="false">
      <c r="A154" s="9" t="n">
        <v>88065565507</v>
      </c>
      <c r="B154" s="21" t="n">
        <v>43983</v>
      </c>
      <c r="C154" s="9" t="s">
        <v>239</v>
      </c>
      <c r="D154" s="9" t="s">
        <v>40</v>
      </c>
      <c r="E154" s="9" t="s">
        <v>83</v>
      </c>
      <c r="F154" s="9" t="s">
        <v>60</v>
      </c>
      <c r="G154" s="9" t="s">
        <v>43</v>
      </c>
      <c r="H154" s="9" t="s">
        <v>122</v>
      </c>
      <c r="I154" s="9" t="s">
        <v>57</v>
      </c>
      <c r="J154" s="9" t="s">
        <v>53</v>
      </c>
      <c r="K154" s="9" t="n">
        <v>15</v>
      </c>
      <c r="L154" s="9" t="n">
        <v>12</v>
      </c>
      <c r="M154" s="9" t="n">
        <v>6</v>
      </c>
      <c r="N154" s="9" t="n">
        <f aca="false">Table1[[#This Row],[Qty]]*Table1[[#This Row],[Price]]</f>
        <v>90</v>
      </c>
      <c r="O154" s="9" t="n">
        <f aca="false">Table1[[#This Row],[Qty]]*Table1[[#This Row],[Cost]]</f>
        <v>72</v>
      </c>
      <c r="P154" s="9" t="n">
        <f aca="false">Table1[[#This Row],[Total Sales]]-Table1[[#This Row],[cogs]]</f>
        <v>18</v>
      </c>
    </row>
    <row r="155" customFormat="false" ht="15" hidden="false" customHeight="false" outlineLevel="0" collapsed="false">
      <c r="A155" s="9" t="n">
        <v>88065565508</v>
      </c>
      <c r="B155" s="21" t="n">
        <v>43984</v>
      </c>
      <c r="C155" s="9" t="s">
        <v>240</v>
      </c>
      <c r="D155" s="9" t="s">
        <v>48</v>
      </c>
      <c r="E155" s="9" t="s">
        <v>85</v>
      </c>
      <c r="F155" s="9" t="s">
        <v>42</v>
      </c>
      <c r="G155" s="9" t="s">
        <v>43</v>
      </c>
      <c r="H155" s="9" t="s">
        <v>122</v>
      </c>
      <c r="I155" s="9" t="s">
        <v>45</v>
      </c>
      <c r="J155" s="9" t="s">
        <v>46</v>
      </c>
      <c r="K155" s="9" t="n">
        <v>20</v>
      </c>
      <c r="L155" s="9" t="n">
        <v>17</v>
      </c>
      <c r="M155" s="9" t="n">
        <v>10</v>
      </c>
      <c r="N155" s="9" t="n">
        <f aca="false">Table1[[#This Row],[Qty]]*Table1[[#This Row],[Price]]</f>
        <v>200</v>
      </c>
      <c r="O155" s="9" t="n">
        <f aca="false">Table1[[#This Row],[Qty]]*Table1[[#This Row],[Cost]]</f>
        <v>170</v>
      </c>
      <c r="P155" s="9" t="n">
        <f aca="false">Table1[[#This Row],[Total Sales]]-Table1[[#This Row],[cogs]]</f>
        <v>30</v>
      </c>
    </row>
    <row r="156" customFormat="false" ht="15" hidden="false" customHeight="false" outlineLevel="0" collapsed="false">
      <c r="A156" s="9" t="n">
        <v>88065565509</v>
      </c>
      <c r="B156" s="21" t="n">
        <v>43985</v>
      </c>
      <c r="C156" s="9" t="s">
        <v>241</v>
      </c>
      <c r="D156" s="9" t="s">
        <v>48</v>
      </c>
      <c r="E156" s="9" t="s">
        <v>137</v>
      </c>
      <c r="F156" s="9" t="s">
        <v>50</v>
      </c>
      <c r="G156" s="9" t="s">
        <v>51</v>
      </c>
      <c r="H156" s="9" t="s">
        <v>122</v>
      </c>
      <c r="I156" s="9" t="s">
        <v>52</v>
      </c>
      <c r="J156" s="9" t="s">
        <v>46</v>
      </c>
      <c r="K156" s="9" t="n">
        <v>12</v>
      </c>
      <c r="L156" s="9" t="n">
        <v>9</v>
      </c>
      <c r="M156" s="9" t="n">
        <v>11</v>
      </c>
      <c r="N156" s="9" t="n">
        <f aca="false">Table1[[#This Row],[Qty]]*Table1[[#This Row],[Price]]</f>
        <v>132</v>
      </c>
      <c r="O156" s="9" t="n">
        <f aca="false">Table1[[#This Row],[Qty]]*Table1[[#This Row],[Cost]]</f>
        <v>99</v>
      </c>
      <c r="P156" s="9" t="n">
        <f aca="false">Table1[[#This Row],[Total Sales]]-Table1[[#This Row],[cogs]]</f>
        <v>33</v>
      </c>
    </row>
    <row r="157" customFormat="false" ht="15" hidden="false" customHeight="false" outlineLevel="0" collapsed="false">
      <c r="A157" s="9" t="n">
        <v>88065565510</v>
      </c>
      <c r="B157" s="21" t="n">
        <v>43986</v>
      </c>
      <c r="C157" s="9" t="s">
        <v>242</v>
      </c>
      <c r="D157" s="9" t="s">
        <v>40</v>
      </c>
      <c r="E157" s="9" t="s">
        <v>41</v>
      </c>
      <c r="F157" s="9" t="s">
        <v>56</v>
      </c>
      <c r="G157" s="9" t="s">
        <v>51</v>
      </c>
      <c r="H157" s="9" t="s">
        <v>122</v>
      </c>
      <c r="I157" s="9" t="s">
        <v>57</v>
      </c>
      <c r="J157" s="9" t="s">
        <v>53</v>
      </c>
      <c r="K157" s="9" t="n">
        <v>16</v>
      </c>
      <c r="L157" s="9" t="n">
        <v>13</v>
      </c>
      <c r="M157" s="9" t="n">
        <v>60</v>
      </c>
      <c r="N157" s="9" t="n">
        <f aca="false">Table1[[#This Row],[Qty]]*Table1[[#This Row],[Price]]</f>
        <v>960</v>
      </c>
      <c r="O157" s="9" t="n">
        <f aca="false">Table1[[#This Row],[Qty]]*Table1[[#This Row],[Cost]]</f>
        <v>780</v>
      </c>
      <c r="P157" s="9" t="n">
        <f aca="false">Table1[[#This Row],[Total Sales]]-Table1[[#This Row],[cogs]]</f>
        <v>180</v>
      </c>
    </row>
    <row r="158" customFormat="false" ht="15" hidden="false" customHeight="false" outlineLevel="0" collapsed="false">
      <c r="A158" s="9" t="n">
        <v>88065565511</v>
      </c>
      <c r="B158" s="21" t="n">
        <v>43987</v>
      </c>
      <c r="C158" s="9" t="s">
        <v>243</v>
      </c>
      <c r="D158" s="9" t="s">
        <v>48</v>
      </c>
      <c r="E158" s="9" t="s">
        <v>140</v>
      </c>
      <c r="F158" s="9" t="s">
        <v>60</v>
      </c>
      <c r="G158" s="9" t="s">
        <v>43</v>
      </c>
      <c r="H158" s="9" t="s">
        <v>122</v>
      </c>
      <c r="I158" s="9" t="s">
        <v>45</v>
      </c>
      <c r="J158" s="9" t="s">
        <v>46</v>
      </c>
      <c r="K158" s="9" t="n">
        <v>20</v>
      </c>
      <c r="L158" s="9" t="n">
        <v>17</v>
      </c>
      <c r="M158" s="9" t="n">
        <v>89</v>
      </c>
      <c r="N158" s="9" t="n">
        <f aca="false">Table1[[#This Row],[Qty]]*Table1[[#This Row],[Price]]</f>
        <v>1780</v>
      </c>
      <c r="O158" s="9" t="n">
        <f aca="false">Table1[[#This Row],[Qty]]*Table1[[#This Row],[Cost]]</f>
        <v>1513</v>
      </c>
      <c r="P158" s="9" t="n">
        <f aca="false">Table1[[#This Row],[Total Sales]]-Table1[[#This Row],[cogs]]</f>
        <v>267</v>
      </c>
    </row>
    <row r="159" customFormat="false" ht="15" hidden="false" customHeight="false" outlineLevel="0" collapsed="false">
      <c r="A159" s="9" t="n">
        <v>88065565512</v>
      </c>
      <c r="B159" s="21" t="n">
        <v>43988</v>
      </c>
      <c r="C159" s="9" t="s">
        <v>244</v>
      </c>
      <c r="D159" s="9" t="s">
        <v>48</v>
      </c>
      <c r="E159" s="9" t="s">
        <v>142</v>
      </c>
      <c r="F159" s="9" t="s">
        <v>42</v>
      </c>
      <c r="G159" s="9" t="s">
        <v>43</v>
      </c>
      <c r="H159" s="9" t="s">
        <v>122</v>
      </c>
      <c r="I159" s="9" t="s">
        <v>52</v>
      </c>
      <c r="J159" s="9" t="s">
        <v>53</v>
      </c>
      <c r="K159" s="9" t="n">
        <v>12</v>
      </c>
      <c r="L159" s="9" t="n">
        <v>9</v>
      </c>
      <c r="M159" s="9" t="n">
        <v>77</v>
      </c>
      <c r="N159" s="9" t="n">
        <f aca="false">Table1[[#This Row],[Qty]]*Table1[[#This Row],[Price]]</f>
        <v>924</v>
      </c>
      <c r="O159" s="9" t="n">
        <f aca="false">Table1[[#This Row],[Qty]]*Table1[[#This Row],[Cost]]</f>
        <v>693</v>
      </c>
      <c r="P159" s="9" t="n">
        <f aca="false">Table1[[#This Row],[Total Sales]]-Table1[[#This Row],[cogs]]</f>
        <v>231</v>
      </c>
    </row>
    <row r="160" customFormat="false" ht="15" hidden="false" customHeight="false" outlineLevel="0" collapsed="false">
      <c r="A160" s="9" t="n">
        <v>88065565513</v>
      </c>
      <c r="B160" s="21" t="n">
        <v>43989</v>
      </c>
      <c r="C160" s="9" t="s">
        <v>245</v>
      </c>
      <c r="D160" s="9" t="s">
        <v>40</v>
      </c>
      <c r="E160" s="9" t="s">
        <v>144</v>
      </c>
      <c r="F160" s="9" t="s">
        <v>50</v>
      </c>
      <c r="G160" s="9" t="s">
        <v>51</v>
      </c>
      <c r="H160" s="9" t="s">
        <v>122</v>
      </c>
      <c r="I160" s="9" t="s">
        <v>57</v>
      </c>
      <c r="J160" s="9" t="s">
        <v>46</v>
      </c>
      <c r="K160" s="9" t="n">
        <v>10</v>
      </c>
      <c r="L160" s="9" t="n">
        <v>7</v>
      </c>
      <c r="M160" s="9" t="n">
        <v>68</v>
      </c>
      <c r="N160" s="9" t="n">
        <f aca="false">Table1[[#This Row],[Qty]]*Table1[[#This Row],[Price]]</f>
        <v>680</v>
      </c>
      <c r="O160" s="9" t="n">
        <f aca="false">Table1[[#This Row],[Qty]]*Table1[[#This Row],[Cost]]</f>
        <v>476</v>
      </c>
      <c r="P160" s="9" t="n">
        <f aca="false">Table1[[#This Row],[Total Sales]]-Table1[[#This Row],[cogs]]</f>
        <v>204</v>
      </c>
    </row>
    <row r="161" customFormat="false" ht="15" hidden="false" customHeight="false" outlineLevel="0" collapsed="false">
      <c r="A161" s="9" t="n">
        <v>88065565514</v>
      </c>
      <c r="B161" s="21" t="n">
        <v>43990</v>
      </c>
      <c r="C161" s="9" t="s">
        <v>246</v>
      </c>
      <c r="D161" s="9" t="s">
        <v>40</v>
      </c>
      <c r="E161" s="9" t="s">
        <v>107</v>
      </c>
      <c r="F161" s="9" t="s">
        <v>56</v>
      </c>
      <c r="G161" s="9" t="s">
        <v>51</v>
      </c>
      <c r="H161" s="9" t="s">
        <v>122</v>
      </c>
      <c r="I161" s="9" t="s">
        <v>69</v>
      </c>
      <c r="J161" s="9" t="s">
        <v>46</v>
      </c>
      <c r="K161" s="9" t="n">
        <v>15</v>
      </c>
      <c r="L161" s="9" t="n">
        <v>12</v>
      </c>
      <c r="M161" s="9" t="n">
        <v>15</v>
      </c>
      <c r="N161" s="9" t="n">
        <f aca="false">Table1[[#This Row],[Qty]]*Table1[[#This Row],[Price]]</f>
        <v>225</v>
      </c>
      <c r="O161" s="9" t="n">
        <f aca="false">Table1[[#This Row],[Qty]]*Table1[[#This Row],[Cost]]</f>
        <v>180</v>
      </c>
      <c r="P161" s="9" t="n">
        <f aca="false">Table1[[#This Row],[Total Sales]]-Table1[[#This Row],[cogs]]</f>
        <v>45</v>
      </c>
    </row>
    <row r="162" customFormat="false" ht="15" hidden="false" customHeight="false" outlineLevel="0" collapsed="false">
      <c r="A162" s="9" t="n">
        <v>88065565515</v>
      </c>
      <c r="B162" s="21" t="n">
        <v>43991</v>
      </c>
      <c r="C162" s="9" t="s">
        <v>247</v>
      </c>
      <c r="D162" s="9" t="s">
        <v>40</v>
      </c>
      <c r="E162" s="9" t="s">
        <v>109</v>
      </c>
      <c r="F162" s="9" t="s">
        <v>60</v>
      </c>
      <c r="G162" s="9" t="s">
        <v>43</v>
      </c>
      <c r="H162" s="9" t="s">
        <v>122</v>
      </c>
      <c r="I162" s="9" t="s">
        <v>45</v>
      </c>
      <c r="J162" s="9" t="s">
        <v>46</v>
      </c>
      <c r="K162" s="9" t="n">
        <v>15</v>
      </c>
      <c r="L162" s="9" t="n">
        <v>12</v>
      </c>
      <c r="M162" s="9" t="n">
        <v>100</v>
      </c>
      <c r="N162" s="9" t="n">
        <f aca="false">Table1[[#This Row],[Qty]]*Table1[[#This Row],[Price]]</f>
        <v>1500</v>
      </c>
      <c r="O162" s="9" t="n">
        <f aca="false">Table1[[#This Row],[Qty]]*Table1[[#This Row],[Cost]]</f>
        <v>1200</v>
      </c>
      <c r="P162" s="9" t="n">
        <f aca="false">Table1[[#This Row],[Total Sales]]-Table1[[#This Row],[cogs]]</f>
        <v>300</v>
      </c>
    </row>
    <row r="163" customFormat="false" ht="15" hidden="false" customHeight="false" outlineLevel="0" collapsed="false">
      <c r="A163" s="9" t="n">
        <v>88065565516</v>
      </c>
      <c r="B163" s="21" t="n">
        <v>43992</v>
      </c>
      <c r="C163" s="9" t="s">
        <v>248</v>
      </c>
      <c r="D163" s="9" t="s">
        <v>40</v>
      </c>
      <c r="E163" s="9" t="s">
        <v>77</v>
      </c>
      <c r="F163" s="9" t="s">
        <v>42</v>
      </c>
      <c r="G163" s="9" t="s">
        <v>43</v>
      </c>
      <c r="H163" s="9" t="s">
        <v>122</v>
      </c>
      <c r="I163" s="9" t="s">
        <v>52</v>
      </c>
      <c r="J163" s="9" t="s">
        <v>53</v>
      </c>
      <c r="K163" s="9" t="n">
        <v>20</v>
      </c>
      <c r="L163" s="9" t="n">
        <v>17</v>
      </c>
      <c r="M163" s="9" t="n">
        <v>3000</v>
      </c>
      <c r="N163" s="9" t="n">
        <f aca="false">Table1[[#This Row],[Qty]]*Table1[[#This Row],[Price]]</f>
        <v>60000</v>
      </c>
      <c r="O163" s="9" t="n">
        <f aca="false">Table1[[#This Row],[Qty]]*Table1[[#This Row],[Cost]]</f>
        <v>51000</v>
      </c>
      <c r="P163" s="9" t="n">
        <f aca="false">Table1[[#This Row],[Total Sales]]-Table1[[#This Row],[cogs]]</f>
        <v>9000</v>
      </c>
    </row>
    <row r="164" customFormat="false" ht="15" hidden="false" customHeight="false" outlineLevel="0" collapsed="false">
      <c r="A164" s="9" t="n">
        <v>88065565517</v>
      </c>
      <c r="B164" s="21" t="n">
        <v>43993</v>
      </c>
      <c r="C164" s="9" t="s">
        <v>249</v>
      </c>
      <c r="D164" s="9" t="s">
        <v>40</v>
      </c>
      <c r="E164" s="9" t="s">
        <v>112</v>
      </c>
      <c r="F164" s="9" t="s">
        <v>50</v>
      </c>
      <c r="G164" s="9" t="s">
        <v>51</v>
      </c>
      <c r="H164" s="9" t="s">
        <v>122</v>
      </c>
      <c r="I164" s="9" t="s">
        <v>57</v>
      </c>
      <c r="J164" s="9" t="s">
        <v>53</v>
      </c>
      <c r="K164" s="9" t="n">
        <v>12</v>
      </c>
      <c r="L164" s="9" t="n">
        <v>9</v>
      </c>
      <c r="M164" s="9" t="n">
        <v>5000</v>
      </c>
      <c r="N164" s="9" t="n">
        <f aca="false">Table1[[#This Row],[Qty]]*Table1[[#This Row],[Price]]</f>
        <v>60000</v>
      </c>
      <c r="O164" s="9" t="n">
        <f aca="false">Table1[[#This Row],[Qty]]*Table1[[#This Row],[Cost]]</f>
        <v>45000</v>
      </c>
      <c r="P164" s="9" t="n">
        <f aca="false">Table1[[#This Row],[Total Sales]]-Table1[[#This Row],[cogs]]</f>
        <v>15000</v>
      </c>
    </row>
    <row r="165" customFormat="false" ht="15" hidden="false" customHeight="false" outlineLevel="0" collapsed="false">
      <c r="A165" s="9" t="n">
        <v>88065565518</v>
      </c>
      <c r="B165" s="21" t="n">
        <v>43994</v>
      </c>
      <c r="C165" s="9" t="s">
        <v>250</v>
      </c>
      <c r="D165" s="9" t="s">
        <v>40</v>
      </c>
      <c r="E165" s="9" t="s">
        <v>77</v>
      </c>
      <c r="F165" s="9" t="s">
        <v>56</v>
      </c>
      <c r="G165" s="9" t="s">
        <v>51</v>
      </c>
      <c r="H165" s="9" t="s">
        <v>122</v>
      </c>
      <c r="I165" s="9" t="s">
        <v>45</v>
      </c>
      <c r="J165" s="9" t="s">
        <v>46</v>
      </c>
      <c r="K165" s="9" t="n">
        <v>13</v>
      </c>
      <c r="L165" s="9" t="n">
        <v>10</v>
      </c>
      <c r="M165" s="9" t="n">
        <v>300</v>
      </c>
      <c r="N165" s="9" t="n">
        <f aca="false">Table1[[#This Row],[Qty]]*Table1[[#This Row],[Price]]</f>
        <v>3900</v>
      </c>
      <c r="O165" s="9" t="n">
        <f aca="false">Table1[[#This Row],[Qty]]*Table1[[#This Row],[Cost]]</f>
        <v>3000</v>
      </c>
      <c r="P165" s="9" t="n">
        <f aca="false">Table1[[#This Row],[Total Sales]]-Table1[[#This Row],[cogs]]</f>
        <v>900</v>
      </c>
    </row>
    <row r="166" customFormat="false" ht="15" hidden="false" customHeight="false" outlineLevel="0" collapsed="false">
      <c r="A166" s="9" t="n">
        <v>88065565519</v>
      </c>
      <c r="B166" s="21" t="n">
        <v>43995</v>
      </c>
      <c r="C166" s="9" t="s">
        <v>251</v>
      </c>
      <c r="D166" s="9" t="s">
        <v>48</v>
      </c>
      <c r="E166" s="9" t="s">
        <v>112</v>
      </c>
      <c r="F166" s="9" t="s">
        <v>60</v>
      </c>
      <c r="G166" s="9" t="s">
        <v>43</v>
      </c>
      <c r="H166" s="9" t="s">
        <v>122</v>
      </c>
      <c r="I166" s="9" t="s">
        <v>52</v>
      </c>
      <c r="J166" s="9" t="s">
        <v>46</v>
      </c>
      <c r="K166" s="9" t="n">
        <v>15</v>
      </c>
      <c r="L166" s="9" t="n">
        <v>12</v>
      </c>
      <c r="M166" s="9" t="n">
        <v>2000</v>
      </c>
      <c r="N166" s="9" t="n">
        <f aca="false">Table1[[#This Row],[Qty]]*Table1[[#This Row],[Price]]</f>
        <v>30000</v>
      </c>
      <c r="O166" s="9" t="n">
        <f aca="false">Table1[[#This Row],[Qty]]*Table1[[#This Row],[Cost]]</f>
        <v>24000</v>
      </c>
      <c r="P166" s="9" t="n">
        <f aca="false">Table1[[#This Row],[Total Sales]]-Table1[[#This Row],[cogs]]</f>
        <v>6000</v>
      </c>
    </row>
    <row r="167" customFormat="false" ht="15" hidden="false" customHeight="false" outlineLevel="0" collapsed="false">
      <c r="A167" s="9" t="n">
        <v>88065565520</v>
      </c>
      <c r="B167" s="21" t="n">
        <v>43996</v>
      </c>
      <c r="C167" s="9" t="s">
        <v>252</v>
      </c>
      <c r="D167" s="9" t="s">
        <v>40</v>
      </c>
      <c r="E167" s="9" t="s">
        <v>114</v>
      </c>
      <c r="F167" s="9" t="s">
        <v>42</v>
      </c>
      <c r="G167" s="9" t="s">
        <v>43</v>
      </c>
      <c r="H167" s="9" t="s">
        <v>122</v>
      </c>
      <c r="I167" s="9" t="s">
        <v>57</v>
      </c>
      <c r="J167" s="9" t="s">
        <v>53</v>
      </c>
      <c r="K167" s="9" t="n">
        <v>14</v>
      </c>
      <c r="L167" s="9" t="n">
        <v>11</v>
      </c>
      <c r="M167" s="9" t="n">
        <v>600</v>
      </c>
      <c r="N167" s="9" t="n">
        <f aca="false">Table1[[#This Row],[Qty]]*Table1[[#This Row],[Price]]</f>
        <v>8400</v>
      </c>
      <c r="O167" s="9" t="n">
        <f aca="false">Table1[[#This Row],[Qty]]*Table1[[#This Row],[Cost]]</f>
        <v>6600</v>
      </c>
      <c r="P167" s="9" t="n">
        <f aca="false">Table1[[#This Row],[Total Sales]]-Table1[[#This Row],[cogs]]</f>
        <v>1800</v>
      </c>
    </row>
    <row r="168" customFormat="false" ht="15" hidden="false" customHeight="false" outlineLevel="0" collapsed="false">
      <c r="A168" s="9" t="n">
        <v>88065565521</v>
      </c>
      <c r="B168" s="21" t="n">
        <v>43997</v>
      </c>
      <c r="C168" s="9" t="s">
        <v>253</v>
      </c>
      <c r="D168" s="9" t="s">
        <v>40</v>
      </c>
      <c r="E168" s="9" t="s">
        <v>116</v>
      </c>
      <c r="F168" s="9" t="s">
        <v>50</v>
      </c>
      <c r="G168" s="9" t="s">
        <v>51</v>
      </c>
      <c r="H168" s="9" t="s">
        <v>122</v>
      </c>
      <c r="I168" s="9" t="s">
        <v>45</v>
      </c>
      <c r="J168" s="9" t="s">
        <v>46</v>
      </c>
      <c r="K168" s="9" t="n">
        <v>30</v>
      </c>
      <c r="L168" s="9" t="n">
        <v>27</v>
      </c>
      <c r="M168" s="9" t="n">
        <v>1230</v>
      </c>
      <c r="N168" s="9" t="n">
        <f aca="false">Table1[[#This Row],[Qty]]*Table1[[#This Row],[Price]]</f>
        <v>36900</v>
      </c>
      <c r="O168" s="9" t="n">
        <f aca="false">Table1[[#This Row],[Qty]]*Table1[[#This Row],[Cost]]</f>
        <v>33210</v>
      </c>
      <c r="P168" s="9" t="n">
        <f aca="false">Table1[[#This Row],[Total Sales]]-Table1[[#This Row],[cogs]]</f>
        <v>3690</v>
      </c>
    </row>
    <row r="169" customFormat="false" ht="15" hidden="false" customHeight="false" outlineLevel="0" collapsed="false">
      <c r="A169" s="9" t="n">
        <v>88065565522</v>
      </c>
      <c r="B169" s="21" t="n">
        <v>43998</v>
      </c>
      <c r="C169" s="9" t="s">
        <v>254</v>
      </c>
      <c r="D169" s="9" t="s">
        <v>40</v>
      </c>
      <c r="E169" s="9" t="s">
        <v>118</v>
      </c>
      <c r="F169" s="9" t="s">
        <v>56</v>
      </c>
      <c r="G169" s="9" t="s">
        <v>51</v>
      </c>
      <c r="H169" s="9" t="s">
        <v>122</v>
      </c>
      <c r="I169" s="9" t="s">
        <v>52</v>
      </c>
      <c r="J169" s="9" t="s">
        <v>53</v>
      </c>
      <c r="K169" s="9" t="n">
        <v>16</v>
      </c>
      <c r="L169" s="9" t="n">
        <v>13</v>
      </c>
      <c r="M169" s="9" t="n">
        <v>900</v>
      </c>
      <c r="N169" s="9" t="n">
        <f aca="false">Table1[[#This Row],[Qty]]*Table1[[#This Row],[Price]]</f>
        <v>14400</v>
      </c>
      <c r="O169" s="9" t="n">
        <f aca="false">Table1[[#This Row],[Qty]]*Table1[[#This Row],[Cost]]</f>
        <v>11700</v>
      </c>
      <c r="P169" s="9" t="n">
        <f aca="false">Table1[[#This Row],[Total Sales]]-Table1[[#This Row],[cogs]]</f>
        <v>2700</v>
      </c>
    </row>
    <row r="170" customFormat="false" ht="15" hidden="false" customHeight="false" outlineLevel="0" collapsed="false">
      <c r="A170" s="9" t="n">
        <v>88065565523</v>
      </c>
      <c r="B170" s="21" t="n">
        <v>43999</v>
      </c>
      <c r="C170" s="9" t="s">
        <v>255</v>
      </c>
      <c r="D170" s="9" t="s">
        <v>40</v>
      </c>
      <c r="E170" s="9" t="s">
        <v>120</v>
      </c>
      <c r="F170" s="9" t="s">
        <v>60</v>
      </c>
      <c r="G170" s="9" t="s">
        <v>43</v>
      </c>
      <c r="H170" s="9" t="s">
        <v>122</v>
      </c>
      <c r="I170" s="9" t="s">
        <v>57</v>
      </c>
      <c r="J170" s="9" t="s">
        <v>46</v>
      </c>
      <c r="K170" s="9" t="n">
        <v>9</v>
      </c>
      <c r="L170" s="9" t="n">
        <v>6</v>
      </c>
      <c r="M170" s="9" t="n">
        <v>2390</v>
      </c>
      <c r="N170" s="9" t="n">
        <f aca="false">Table1[[#This Row],[Qty]]*Table1[[#This Row],[Price]]</f>
        <v>21510</v>
      </c>
      <c r="O170" s="9" t="n">
        <f aca="false">Table1[[#This Row],[Qty]]*Table1[[#This Row],[Cost]]</f>
        <v>14340</v>
      </c>
      <c r="P170" s="9" t="n">
        <f aca="false">Table1[[#This Row],[Total Sales]]-Table1[[#This Row],[cogs]]</f>
        <v>7170</v>
      </c>
    </row>
    <row r="171" customFormat="false" ht="15" hidden="false" customHeight="false" outlineLevel="0" collapsed="false">
      <c r="A171" s="9" t="n">
        <v>88065565524</v>
      </c>
      <c r="B171" s="21" t="n">
        <v>44000</v>
      </c>
      <c r="C171" s="9" t="s">
        <v>256</v>
      </c>
      <c r="D171" s="9" t="s">
        <v>48</v>
      </c>
      <c r="E171" s="9" t="s">
        <v>49</v>
      </c>
      <c r="F171" s="9" t="s">
        <v>42</v>
      </c>
      <c r="G171" s="9" t="s">
        <v>43</v>
      </c>
      <c r="H171" s="9" t="s">
        <v>122</v>
      </c>
      <c r="I171" s="9" t="s">
        <v>69</v>
      </c>
      <c r="J171" s="9" t="s">
        <v>46</v>
      </c>
      <c r="K171" s="9" t="n">
        <v>5</v>
      </c>
      <c r="L171" s="9" t="n">
        <v>2</v>
      </c>
      <c r="M171" s="9" t="n">
        <v>10000</v>
      </c>
      <c r="N171" s="9" t="n">
        <f aca="false">Table1[[#This Row],[Qty]]*Table1[[#This Row],[Price]]</f>
        <v>50000</v>
      </c>
      <c r="O171" s="9" t="n">
        <f aca="false">Table1[[#This Row],[Qty]]*Table1[[#This Row],[Cost]]</f>
        <v>20000</v>
      </c>
      <c r="P171" s="9" t="n">
        <f aca="false">Table1[[#This Row],[Total Sales]]-Table1[[#This Row],[cogs]]</f>
        <v>30000</v>
      </c>
    </row>
    <row r="172" customFormat="false" ht="15" hidden="false" customHeight="false" outlineLevel="0" collapsed="false">
      <c r="A172" s="9" t="n">
        <v>88065565525</v>
      </c>
      <c r="B172" s="21" t="n">
        <v>44001</v>
      </c>
      <c r="C172" s="9" t="s">
        <v>257</v>
      </c>
      <c r="D172" s="9" t="s">
        <v>40</v>
      </c>
      <c r="E172" s="9" t="s">
        <v>55</v>
      </c>
      <c r="F172" s="9" t="s">
        <v>50</v>
      </c>
      <c r="G172" s="9" t="s">
        <v>51</v>
      </c>
      <c r="H172" s="9" t="s">
        <v>122</v>
      </c>
      <c r="I172" s="9" t="s">
        <v>45</v>
      </c>
      <c r="J172" s="9" t="s">
        <v>46</v>
      </c>
      <c r="K172" s="9" t="n">
        <v>18</v>
      </c>
      <c r="L172" s="9" t="n">
        <v>15</v>
      </c>
      <c r="M172" s="9" t="n">
        <v>2300</v>
      </c>
      <c r="N172" s="9" t="n">
        <f aca="false">Table1[[#This Row],[Qty]]*Table1[[#This Row],[Price]]</f>
        <v>41400</v>
      </c>
      <c r="O172" s="9" t="n">
        <f aca="false">Table1[[#This Row],[Qty]]*Table1[[#This Row],[Cost]]</f>
        <v>34500</v>
      </c>
      <c r="P172" s="9" t="n">
        <f aca="false">Table1[[#This Row],[Total Sales]]-Table1[[#This Row],[cogs]]</f>
        <v>6900</v>
      </c>
    </row>
    <row r="173" customFormat="false" ht="15" hidden="false" customHeight="false" outlineLevel="0" collapsed="false">
      <c r="A173" s="9" t="n">
        <v>88065565526</v>
      </c>
      <c r="B173" s="21" t="n">
        <v>44002</v>
      </c>
      <c r="C173" s="9" t="s">
        <v>258</v>
      </c>
      <c r="D173" s="9" t="s">
        <v>48</v>
      </c>
      <c r="E173" s="9" t="s">
        <v>59</v>
      </c>
      <c r="F173" s="9" t="s">
        <v>56</v>
      </c>
      <c r="G173" s="9" t="s">
        <v>51</v>
      </c>
      <c r="H173" s="9" t="s">
        <v>122</v>
      </c>
      <c r="I173" s="9" t="s">
        <v>52</v>
      </c>
      <c r="J173" s="9" t="s">
        <v>53</v>
      </c>
      <c r="K173" s="9" t="n">
        <v>10</v>
      </c>
      <c r="L173" s="9" t="n">
        <v>7</v>
      </c>
      <c r="M173" s="9" t="n">
        <v>7800</v>
      </c>
      <c r="N173" s="9" t="n">
        <f aca="false">Table1[[#This Row],[Qty]]*Table1[[#This Row],[Price]]</f>
        <v>78000</v>
      </c>
      <c r="O173" s="9" t="n">
        <f aca="false">Table1[[#This Row],[Qty]]*Table1[[#This Row],[Cost]]</f>
        <v>54600</v>
      </c>
      <c r="P173" s="9" t="n">
        <f aca="false">Table1[[#This Row],[Total Sales]]-Table1[[#This Row],[cogs]]</f>
        <v>23400</v>
      </c>
    </row>
    <row r="174" customFormat="false" ht="15" hidden="false" customHeight="false" outlineLevel="0" collapsed="false">
      <c r="A174" s="9" t="n">
        <v>88065565527</v>
      </c>
      <c r="B174" s="21" t="n">
        <v>44003</v>
      </c>
      <c r="C174" s="9" t="s">
        <v>259</v>
      </c>
      <c r="D174" s="9" t="s">
        <v>48</v>
      </c>
      <c r="E174" s="9" t="s">
        <v>174</v>
      </c>
      <c r="F174" s="9" t="s">
        <v>60</v>
      </c>
      <c r="G174" s="9" t="s">
        <v>43</v>
      </c>
      <c r="H174" s="9" t="s">
        <v>122</v>
      </c>
      <c r="I174" s="9" t="s">
        <v>57</v>
      </c>
      <c r="J174" s="9" t="s">
        <v>53</v>
      </c>
      <c r="K174" s="9" t="n">
        <v>20</v>
      </c>
      <c r="L174" s="9" t="n">
        <v>17</v>
      </c>
      <c r="M174" s="9" t="n">
        <v>450</v>
      </c>
      <c r="N174" s="9" t="n">
        <f aca="false">Table1[[#This Row],[Qty]]*Table1[[#This Row],[Price]]</f>
        <v>9000</v>
      </c>
      <c r="O174" s="9" t="n">
        <f aca="false">Table1[[#This Row],[Qty]]*Table1[[#This Row],[Cost]]</f>
        <v>7650</v>
      </c>
      <c r="P174" s="9" t="n">
        <f aca="false">Table1[[#This Row],[Total Sales]]-Table1[[#This Row],[cogs]]</f>
        <v>1350</v>
      </c>
    </row>
    <row r="175" customFormat="false" ht="15" hidden="false" customHeight="false" outlineLevel="0" collapsed="false">
      <c r="A175" s="9" t="n">
        <v>88065565528</v>
      </c>
      <c r="B175" s="21" t="n">
        <v>44004</v>
      </c>
      <c r="C175" s="9" t="s">
        <v>260</v>
      </c>
      <c r="D175" s="9" t="s">
        <v>48</v>
      </c>
      <c r="E175" s="9" t="s">
        <v>176</v>
      </c>
      <c r="F175" s="9" t="s">
        <v>42</v>
      </c>
      <c r="G175" s="9" t="s">
        <v>43</v>
      </c>
      <c r="H175" s="9" t="s">
        <v>122</v>
      </c>
      <c r="I175" s="9" t="s">
        <v>45</v>
      </c>
      <c r="J175" s="9" t="s">
        <v>46</v>
      </c>
      <c r="K175" s="9" t="n">
        <v>70</v>
      </c>
      <c r="L175" s="9" t="n">
        <v>67</v>
      </c>
      <c r="M175" s="9" t="n">
        <v>2000</v>
      </c>
      <c r="N175" s="9" t="n">
        <f aca="false">Table1[[#This Row],[Qty]]*Table1[[#This Row],[Price]]</f>
        <v>140000</v>
      </c>
      <c r="O175" s="9" t="n">
        <f aca="false">Table1[[#This Row],[Qty]]*Table1[[#This Row],[Cost]]</f>
        <v>134000</v>
      </c>
      <c r="P175" s="9" t="n">
        <f aca="false">Table1[[#This Row],[Total Sales]]-Table1[[#This Row],[cogs]]</f>
        <v>6000</v>
      </c>
    </row>
    <row r="176" customFormat="false" ht="15" hidden="false" customHeight="false" outlineLevel="0" collapsed="false">
      <c r="A176" s="9" t="n">
        <v>88065565529</v>
      </c>
      <c r="B176" s="21" t="n">
        <v>44005</v>
      </c>
      <c r="C176" s="9" t="s">
        <v>261</v>
      </c>
      <c r="D176" s="9" t="s">
        <v>48</v>
      </c>
      <c r="E176" s="9" t="s">
        <v>62</v>
      </c>
      <c r="F176" s="9" t="s">
        <v>50</v>
      </c>
      <c r="G176" s="9" t="s">
        <v>51</v>
      </c>
      <c r="H176" s="9" t="s">
        <v>122</v>
      </c>
      <c r="I176" s="9" t="s">
        <v>52</v>
      </c>
      <c r="J176" s="9" t="s">
        <v>46</v>
      </c>
      <c r="K176" s="9" t="n">
        <v>15</v>
      </c>
      <c r="L176" s="9" t="n">
        <v>12</v>
      </c>
      <c r="M176" s="9" t="n">
        <v>123</v>
      </c>
      <c r="N176" s="9" t="n">
        <f aca="false">Table1[[#This Row],[Qty]]*Table1[[#This Row],[Price]]</f>
        <v>1845</v>
      </c>
      <c r="O176" s="9" t="n">
        <f aca="false">Table1[[#This Row],[Qty]]*Table1[[#This Row],[Cost]]</f>
        <v>1476</v>
      </c>
      <c r="P176" s="9" t="n">
        <f aca="false">Table1[[#This Row],[Total Sales]]-Table1[[#This Row],[cogs]]</f>
        <v>369</v>
      </c>
    </row>
    <row r="177" customFormat="false" ht="15" hidden="false" customHeight="false" outlineLevel="0" collapsed="false">
      <c r="A177" s="9" t="n">
        <v>88065565530</v>
      </c>
      <c r="B177" s="21" t="n">
        <v>44006</v>
      </c>
      <c r="C177" s="9" t="s">
        <v>262</v>
      </c>
      <c r="D177" s="9" t="s">
        <v>48</v>
      </c>
      <c r="E177" s="9" t="s">
        <v>64</v>
      </c>
      <c r="F177" s="9" t="s">
        <v>56</v>
      </c>
      <c r="G177" s="9" t="s">
        <v>51</v>
      </c>
      <c r="H177" s="9" t="s">
        <v>122</v>
      </c>
      <c r="I177" s="9" t="s">
        <v>57</v>
      </c>
      <c r="J177" s="9" t="s">
        <v>53</v>
      </c>
      <c r="K177" s="9" t="n">
        <v>12</v>
      </c>
      <c r="L177" s="9" t="n">
        <v>9</v>
      </c>
      <c r="M177" s="9" t="n">
        <v>12903</v>
      </c>
      <c r="N177" s="9" t="n">
        <f aca="false">Table1[[#This Row],[Qty]]*Table1[[#This Row],[Price]]</f>
        <v>154836</v>
      </c>
      <c r="O177" s="9" t="n">
        <f aca="false">Table1[[#This Row],[Qty]]*Table1[[#This Row],[Cost]]</f>
        <v>116127</v>
      </c>
      <c r="P177" s="9" t="n">
        <f aca="false">Table1[[#This Row],[Total Sales]]-Table1[[#This Row],[cogs]]</f>
        <v>38709</v>
      </c>
    </row>
    <row r="178" customFormat="false" ht="15" hidden="false" customHeight="false" outlineLevel="0" collapsed="false">
      <c r="A178" s="9" t="n">
        <v>88065565531</v>
      </c>
      <c r="B178" s="21" t="n">
        <v>44007</v>
      </c>
      <c r="C178" s="9" t="s">
        <v>263</v>
      </c>
      <c r="D178" s="9" t="s">
        <v>40</v>
      </c>
      <c r="E178" s="9" t="s">
        <v>66</v>
      </c>
      <c r="F178" s="9" t="s">
        <v>60</v>
      </c>
      <c r="G178" s="9" t="s">
        <v>43</v>
      </c>
      <c r="H178" s="9" t="s">
        <v>122</v>
      </c>
      <c r="I178" s="9" t="s">
        <v>45</v>
      </c>
      <c r="J178" s="9" t="s">
        <v>46</v>
      </c>
      <c r="K178" s="9" t="n">
        <v>18</v>
      </c>
      <c r="L178" s="9" t="n">
        <v>15</v>
      </c>
      <c r="M178" s="9" t="n">
        <v>100000</v>
      </c>
      <c r="N178" s="9" t="n">
        <f aca="false">Table1[[#This Row],[Qty]]*Table1[[#This Row],[Price]]</f>
        <v>1800000</v>
      </c>
      <c r="O178" s="9" t="n">
        <f aca="false">Table1[[#This Row],[Qty]]*Table1[[#This Row],[Cost]]</f>
        <v>1500000</v>
      </c>
      <c r="P178" s="9" t="n">
        <f aca="false">Table1[[#This Row],[Total Sales]]-Table1[[#This Row],[cogs]]</f>
        <v>300000</v>
      </c>
    </row>
    <row r="179" customFormat="false" ht="15" hidden="false" customHeight="false" outlineLevel="0" collapsed="false">
      <c r="A179" s="9" t="n">
        <v>88065565532</v>
      </c>
      <c r="B179" s="21" t="n">
        <v>44008</v>
      </c>
      <c r="C179" s="9" t="s">
        <v>264</v>
      </c>
      <c r="D179" s="9" t="s">
        <v>48</v>
      </c>
      <c r="E179" s="9" t="s">
        <v>68</v>
      </c>
      <c r="F179" s="9" t="s">
        <v>42</v>
      </c>
      <c r="G179" s="9" t="s">
        <v>43</v>
      </c>
      <c r="H179" s="9" t="s">
        <v>122</v>
      </c>
      <c r="I179" s="9" t="s">
        <v>52</v>
      </c>
      <c r="J179" s="9" t="s">
        <v>53</v>
      </c>
      <c r="K179" s="9" t="n">
        <v>23</v>
      </c>
      <c r="L179" s="9" t="n">
        <v>20</v>
      </c>
      <c r="M179" s="9" t="n">
        <v>12000</v>
      </c>
      <c r="N179" s="9" t="n">
        <f aca="false">Table1[[#This Row],[Qty]]*Table1[[#This Row],[Price]]</f>
        <v>276000</v>
      </c>
      <c r="O179" s="9" t="n">
        <f aca="false">Table1[[#This Row],[Qty]]*Table1[[#This Row],[Cost]]</f>
        <v>240000</v>
      </c>
      <c r="P179" s="9" t="n">
        <f aca="false">Table1[[#This Row],[Total Sales]]-Table1[[#This Row],[cogs]]</f>
        <v>36000</v>
      </c>
    </row>
    <row r="180" customFormat="false" ht="15" hidden="false" customHeight="false" outlineLevel="0" collapsed="false">
      <c r="A180" s="9" t="n">
        <v>88065565533</v>
      </c>
      <c r="B180" s="21" t="n">
        <v>44009</v>
      </c>
      <c r="C180" s="9" t="s">
        <v>265</v>
      </c>
      <c r="D180" s="9" t="s">
        <v>40</v>
      </c>
      <c r="E180" s="9" t="s">
        <v>71</v>
      </c>
      <c r="F180" s="9" t="s">
        <v>50</v>
      </c>
      <c r="G180" s="9" t="s">
        <v>51</v>
      </c>
      <c r="H180" s="9" t="s">
        <v>122</v>
      </c>
      <c r="I180" s="9" t="s">
        <v>57</v>
      </c>
      <c r="J180" s="9" t="s">
        <v>46</v>
      </c>
      <c r="K180" s="9" t="n">
        <v>9</v>
      </c>
      <c r="L180" s="9" t="n">
        <v>6</v>
      </c>
      <c r="M180" s="9" t="n">
        <v>60</v>
      </c>
      <c r="N180" s="9" t="n">
        <f aca="false">Table1[[#This Row],[Qty]]*Table1[[#This Row],[Price]]</f>
        <v>540</v>
      </c>
      <c r="O180" s="9" t="n">
        <f aca="false">Table1[[#This Row],[Qty]]*Table1[[#This Row],[Cost]]</f>
        <v>360</v>
      </c>
      <c r="P180" s="9" t="n">
        <f aca="false">Table1[[#This Row],[Total Sales]]-Table1[[#This Row],[cogs]]</f>
        <v>180</v>
      </c>
    </row>
    <row r="181" customFormat="false" ht="15" hidden="false" customHeight="false" outlineLevel="0" collapsed="false">
      <c r="A181" s="9" t="n">
        <v>88065565534</v>
      </c>
      <c r="B181" s="21" t="n">
        <v>44010</v>
      </c>
      <c r="C181" s="9" t="s">
        <v>266</v>
      </c>
      <c r="D181" s="9" t="s">
        <v>48</v>
      </c>
      <c r="E181" s="9" t="s">
        <v>73</v>
      </c>
      <c r="F181" s="9" t="s">
        <v>56</v>
      </c>
      <c r="G181" s="9" t="s">
        <v>51</v>
      </c>
      <c r="H181" s="9" t="s">
        <v>122</v>
      </c>
      <c r="I181" s="9" t="s">
        <v>69</v>
      </c>
      <c r="J181" s="9" t="s">
        <v>46</v>
      </c>
      <c r="K181" s="9" t="n">
        <v>18</v>
      </c>
      <c r="L181" s="9" t="n">
        <v>15</v>
      </c>
      <c r="M181" s="9" t="n">
        <v>89</v>
      </c>
      <c r="N181" s="9" t="n">
        <f aca="false">Table1[[#This Row],[Qty]]*Table1[[#This Row],[Price]]</f>
        <v>1602</v>
      </c>
      <c r="O181" s="9" t="n">
        <f aca="false">Table1[[#This Row],[Qty]]*Table1[[#This Row],[Cost]]</f>
        <v>1335</v>
      </c>
      <c r="P181" s="9" t="n">
        <f aca="false">Table1[[#This Row],[Total Sales]]-Table1[[#This Row],[cogs]]</f>
        <v>267</v>
      </c>
    </row>
    <row r="182" customFormat="false" ht="15" hidden="false" customHeight="false" outlineLevel="0" collapsed="false">
      <c r="A182" s="9" t="n">
        <v>88065565535</v>
      </c>
      <c r="B182" s="21" t="n">
        <v>44011</v>
      </c>
      <c r="C182" s="9" t="s">
        <v>267</v>
      </c>
      <c r="D182" s="9" t="s">
        <v>40</v>
      </c>
      <c r="E182" s="9" t="s">
        <v>135</v>
      </c>
      <c r="F182" s="9" t="s">
        <v>60</v>
      </c>
      <c r="G182" s="9" t="s">
        <v>43</v>
      </c>
      <c r="H182" s="9" t="s">
        <v>122</v>
      </c>
      <c r="I182" s="9" t="s">
        <v>45</v>
      </c>
      <c r="J182" s="9" t="s">
        <v>46</v>
      </c>
      <c r="K182" s="9" t="n">
        <v>52</v>
      </c>
      <c r="L182" s="9" t="n">
        <v>49</v>
      </c>
      <c r="M182" s="9" t="n">
        <v>77</v>
      </c>
      <c r="N182" s="9" t="n">
        <f aca="false">Table1[[#This Row],[Qty]]*Table1[[#This Row],[Price]]</f>
        <v>4004</v>
      </c>
      <c r="O182" s="9" t="n">
        <f aca="false">Table1[[#This Row],[Qty]]*Table1[[#This Row],[Cost]]</f>
        <v>3773</v>
      </c>
      <c r="P182" s="9" t="n">
        <f aca="false">Table1[[#This Row],[Total Sales]]-Table1[[#This Row],[cogs]]</f>
        <v>231</v>
      </c>
    </row>
    <row r="183" customFormat="false" ht="15" hidden="false" customHeight="false" outlineLevel="0" collapsed="false">
      <c r="A183" s="9" t="n">
        <v>88065565536</v>
      </c>
      <c r="B183" s="21" t="n">
        <v>44012</v>
      </c>
      <c r="C183" s="9" t="s">
        <v>268</v>
      </c>
      <c r="D183" s="9" t="s">
        <v>40</v>
      </c>
      <c r="E183" s="9" t="s">
        <v>137</v>
      </c>
      <c r="F183" s="9" t="s">
        <v>42</v>
      </c>
      <c r="G183" s="9" t="s">
        <v>43</v>
      </c>
      <c r="H183" s="9" t="s">
        <v>122</v>
      </c>
      <c r="I183" s="9" t="s">
        <v>52</v>
      </c>
      <c r="J183" s="9" t="s">
        <v>53</v>
      </c>
      <c r="K183" s="9" t="n">
        <v>9</v>
      </c>
      <c r="L183" s="9" t="n">
        <v>6</v>
      </c>
      <c r="M183" s="9" t="n">
        <v>68</v>
      </c>
      <c r="N183" s="9" t="n">
        <f aca="false">Table1[[#This Row],[Qty]]*Table1[[#This Row],[Price]]</f>
        <v>612</v>
      </c>
      <c r="O183" s="9" t="n">
        <f aca="false">Table1[[#This Row],[Qty]]*Table1[[#This Row],[Cost]]</f>
        <v>408</v>
      </c>
      <c r="P183" s="9" t="n">
        <f aca="false">Table1[[#This Row],[Total Sales]]-Table1[[#This Row],[cogs]]</f>
        <v>204</v>
      </c>
    </row>
    <row r="184" customFormat="false" ht="15" hidden="false" customHeight="false" outlineLevel="0" collapsed="false">
      <c r="A184" s="9" t="n">
        <v>88065565537</v>
      </c>
      <c r="B184" s="21" t="n">
        <v>44013</v>
      </c>
      <c r="C184" s="9" t="s">
        <v>269</v>
      </c>
      <c r="D184" s="9" t="s">
        <v>48</v>
      </c>
      <c r="E184" s="9" t="s">
        <v>41</v>
      </c>
      <c r="F184" s="9" t="s">
        <v>50</v>
      </c>
      <c r="G184" s="9" t="s">
        <v>51</v>
      </c>
      <c r="H184" s="9" t="s">
        <v>122</v>
      </c>
      <c r="I184" s="9" t="s">
        <v>57</v>
      </c>
      <c r="J184" s="9" t="s">
        <v>53</v>
      </c>
      <c r="K184" s="9" t="n">
        <v>5</v>
      </c>
      <c r="L184" s="9" t="n">
        <v>2</v>
      </c>
      <c r="M184" s="9" t="n">
        <v>15</v>
      </c>
      <c r="N184" s="9" t="n">
        <f aca="false">Table1[[#This Row],[Qty]]*Table1[[#This Row],[Price]]</f>
        <v>75</v>
      </c>
      <c r="O184" s="9" t="n">
        <f aca="false">Table1[[#This Row],[Qty]]*Table1[[#This Row],[Cost]]</f>
        <v>30</v>
      </c>
      <c r="P184" s="9" t="n">
        <f aca="false">Table1[[#This Row],[Total Sales]]-Table1[[#This Row],[cogs]]</f>
        <v>45</v>
      </c>
    </row>
    <row r="185" customFormat="false" ht="15" hidden="false" customHeight="false" outlineLevel="0" collapsed="false">
      <c r="A185" s="9" t="n">
        <v>88065565538</v>
      </c>
      <c r="B185" s="21" t="n">
        <v>44014</v>
      </c>
      <c r="C185" s="9" t="s">
        <v>270</v>
      </c>
      <c r="D185" s="9" t="s">
        <v>48</v>
      </c>
      <c r="E185" s="9" t="s">
        <v>140</v>
      </c>
      <c r="F185" s="9" t="s">
        <v>56</v>
      </c>
      <c r="G185" s="9" t="s">
        <v>51</v>
      </c>
      <c r="H185" s="9" t="s">
        <v>122</v>
      </c>
      <c r="I185" s="9" t="s">
        <v>45</v>
      </c>
      <c r="J185" s="9" t="s">
        <v>46</v>
      </c>
      <c r="K185" s="9" t="n">
        <v>14</v>
      </c>
      <c r="L185" s="9" t="n">
        <v>11</v>
      </c>
      <c r="M185" s="9" t="n">
        <v>47</v>
      </c>
      <c r="N185" s="9" t="n">
        <f aca="false">Table1[[#This Row],[Qty]]*Table1[[#This Row],[Price]]</f>
        <v>658</v>
      </c>
      <c r="O185" s="9" t="n">
        <f aca="false">Table1[[#This Row],[Qty]]*Table1[[#This Row],[Cost]]</f>
        <v>517</v>
      </c>
      <c r="P185" s="9" t="n">
        <f aca="false">Table1[[#This Row],[Total Sales]]-Table1[[#This Row],[cogs]]</f>
        <v>141</v>
      </c>
    </row>
    <row r="186" customFormat="false" ht="15" hidden="false" customHeight="false" outlineLevel="0" collapsed="false">
      <c r="A186" s="9" t="n">
        <v>88065565539</v>
      </c>
      <c r="B186" s="21" t="n">
        <v>44015</v>
      </c>
      <c r="C186" s="9" t="s">
        <v>271</v>
      </c>
      <c r="D186" s="9" t="s">
        <v>48</v>
      </c>
      <c r="E186" s="9" t="s">
        <v>142</v>
      </c>
      <c r="F186" s="9" t="s">
        <v>60</v>
      </c>
      <c r="G186" s="9" t="s">
        <v>43</v>
      </c>
      <c r="H186" s="9" t="s">
        <v>122</v>
      </c>
      <c r="I186" s="9" t="s">
        <v>52</v>
      </c>
      <c r="J186" s="9" t="s">
        <v>46</v>
      </c>
      <c r="K186" s="9" t="n">
        <v>6</v>
      </c>
      <c r="L186" s="9" t="n">
        <v>3</v>
      </c>
      <c r="M186" s="9" t="n">
        <v>6</v>
      </c>
      <c r="N186" s="9" t="n">
        <f aca="false">Table1[[#This Row],[Qty]]*Table1[[#This Row],[Price]]</f>
        <v>36</v>
      </c>
      <c r="O186" s="9" t="n">
        <f aca="false">Table1[[#This Row],[Qty]]*Table1[[#This Row],[Cost]]</f>
        <v>18</v>
      </c>
      <c r="P186" s="9" t="n">
        <f aca="false">Table1[[#This Row],[Total Sales]]-Table1[[#This Row],[cogs]]</f>
        <v>18</v>
      </c>
    </row>
    <row r="187" customFormat="false" ht="15" hidden="false" customHeight="false" outlineLevel="0" collapsed="false">
      <c r="A187" s="9" t="n">
        <v>88065565540</v>
      </c>
      <c r="B187" s="21" t="n">
        <v>44016</v>
      </c>
      <c r="C187" s="9" t="s">
        <v>272</v>
      </c>
      <c r="D187" s="9" t="s">
        <v>48</v>
      </c>
      <c r="E187" s="9" t="s">
        <v>144</v>
      </c>
      <c r="F187" s="9" t="s">
        <v>42</v>
      </c>
      <c r="G187" s="9" t="s">
        <v>43</v>
      </c>
      <c r="H187" s="9" t="s">
        <v>122</v>
      </c>
      <c r="I187" s="9" t="s">
        <v>57</v>
      </c>
      <c r="J187" s="9" t="s">
        <v>53</v>
      </c>
      <c r="K187" s="9" t="n">
        <v>10</v>
      </c>
      <c r="L187" s="9" t="n">
        <v>7</v>
      </c>
      <c r="M187" s="9" t="n">
        <v>10</v>
      </c>
      <c r="N187" s="9" t="n">
        <f aca="false">Table1[[#This Row],[Qty]]*Table1[[#This Row],[Price]]</f>
        <v>100</v>
      </c>
      <c r="O187" s="9" t="n">
        <f aca="false">Table1[[#This Row],[Qty]]*Table1[[#This Row],[Cost]]</f>
        <v>70</v>
      </c>
      <c r="P187" s="9" t="n">
        <f aca="false">Table1[[#This Row],[Total Sales]]-Table1[[#This Row],[cogs]]</f>
        <v>30</v>
      </c>
    </row>
    <row r="188" customFormat="false" ht="15" hidden="false" customHeight="false" outlineLevel="0" collapsed="false">
      <c r="A188" s="9" t="n">
        <v>88065565541</v>
      </c>
      <c r="B188" s="21" t="n">
        <v>44017</v>
      </c>
      <c r="C188" s="9" t="s">
        <v>273</v>
      </c>
      <c r="D188" s="9" t="s">
        <v>48</v>
      </c>
      <c r="E188" s="9" t="s">
        <v>75</v>
      </c>
      <c r="F188" s="9" t="s">
        <v>50</v>
      </c>
      <c r="G188" s="9" t="s">
        <v>51</v>
      </c>
      <c r="H188" s="9" t="s">
        <v>122</v>
      </c>
      <c r="I188" s="9" t="s">
        <v>45</v>
      </c>
      <c r="J188" s="9" t="s">
        <v>46</v>
      </c>
      <c r="K188" s="9" t="n">
        <v>13</v>
      </c>
      <c r="L188" s="9" t="n">
        <v>10</v>
      </c>
      <c r="M188" s="9" t="n">
        <v>11</v>
      </c>
      <c r="N188" s="9" t="n">
        <f aca="false">Table1[[#This Row],[Qty]]*Table1[[#This Row],[Price]]</f>
        <v>143</v>
      </c>
      <c r="O188" s="9" t="n">
        <f aca="false">Table1[[#This Row],[Qty]]*Table1[[#This Row],[Cost]]</f>
        <v>110</v>
      </c>
      <c r="P188" s="9" t="n">
        <f aca="false">Table1[[#This Row],[Total Sales]]-Table1[[#This Row],[cogs]]</f>
        <v>33</v>
      </c>
    </row>
    <row r="189" customFormat="false" ht="15" hidden="false" customHeight="false" outlineLevel="0" collapsed="false">
      <c r="A189" s="9" t="n">
        <v>88065565542</v>
      </c>
      <c r="B189" s="21" t="n">
        <v>44018</v>
      </c>
      <c r="C189" s="9" t="s">
        <v>274</v>
      </c>
      <c r="D189" s="9" t="s">
        <v>40</v>
      </c>
      <c r="E189" s="9" t="s">
        <v>77</v>
      </c>
      <c r="F189" s="9" t="s">
        <v>56</v>
      </c>
      <c r="G189" s="9" t="s">
        <v>51</v>
      </c>
      <c r="H189" s="9" t="s">
        <v>122</v>
      </c>
      <c r="I189" s="9" t="s">
        <v>52</v>
      </c>
      <c r="J189" s="9" t="s">
        <v>53</v>
      </c>
      <c r="K189" s="9" t="n">
        <v>20</v>
      </c>
      <c r="L189" s="9" t="n">
        <v>17</v>
      </c>
      <c r="M189" s="9" t="n">
        <v>60</v>
      </c>
      <c r="N189" s="9" t="n">
        <f aca="false">Table1[[#This Row],[Qty]]*Table1[[#This Row],[Price]]</f>
        <v>1200</v>
      </c>
      <c r="O189" s="9" t="n">
        <f aca="false">Table1[[#This Row],[Qty]]*Table1[[#This Row],[Cost]]</f>
        <v>1020</v>
      </c>
      <c r="P189" s="9" t="n">
        <f aca="false">Table1[[#This Row],[Total Sales]]-Table1[[#This Row],[cogs]]</f>
        <v>180</v>
      </c>
    </row>
    <row r="190" customFormat="false" ht="15" hidden="false" customHeight="false" outlineLevel="0" collapsed="false">
      <c r="A190" s="9" t="n">
        <v>88065565543</v>
      </c>
      <c r="B190" s="21" t="n">
        <v>44019</v>
      </c>
      <c r="C190" s="9" t="s">
        <v>275</v>
      </c>
      <c r="D190" s="9" t="s">
        <v>40</v>
      </c>
      <c r="E190" s="9" t="s">
        <v>79</v>
      </c>
      <c r="F190" s="9" t="s">
        <v>60</v>
      </c>
      <c r="G190" s="9" t="s">
        <v>43</v>
      </c>
      <c r="H190" s="9" t="s">
        <v>122</v>
      </c>
      <c r="I190" s="9" t="s">
        <v>57</v>
      </c>
      <c r="J190" s="9" t="s">
        <v>46</v>
      </c>
      <c r="K190" s="9" t="n">
        <v>15</v>
      </c>
      <c r="L190" s="9" t="n">
        <v>12</v>
      </c>
      <c r="M190" s="9" t="n">
        <v>89</v>
      </c>
      <c r="N190" s="9" t="n">
        <f aca="false">Table1[[#This Row],[Qty]]*Table1[[#This Row],[Price]]</f>
        <v>1335</v>
      </c>
      <c r="O190" s="9" t="n">
        <f aca="false">Table1[[#This Row],[Qty]]*Table1[[#This Row],[Cost]]</f>
        <v>1068</v>
      </c>
      <c r="P190" s="9" t="n">
        <f aca="false">Table1[[#This Row],[Total Sales]]-Table1[[#This Row],[cogs]]</f>
        <v>267</v>
      </c>
    </row>
    <row r="191" customFormat="false" ht="15" hidden="false" customHeight="false" outlineLevel="0" collapsed="false">
      <c r="A191" s="9" t="n">
        <v>88065565544</v>
      </c>
      <c r="B191" s="21" t="n">
        <v>44020</v>
      </c>
      <c r="C191" s="9" t="s">
        <v>276</v>
      </c>
      <c r="D191" s="9" t="s">
        <v>40</v>
      </c>
      <c r="E191" s="9" t="s">
        <v>81</v>
      </c>
      <c r="F191" s="9" t="s">
        <v>42</v>
      </c>
      <c r="G191" s="9" t="s">
        <v>43</v>
      </c>
      <c r="H191" s="9" t="s">
        <v>122</v>
      </c>
      <c r="I191" s="9" t="s">
        <v>69</v>
      </c>
      <c r="J191" s="9" t="s">
        <v>46</v>
      </c>
      <c r="K191" s="9" t="n">
        <v>20</v>
      </c>
      <c r="L191" s="9" t="n">
        <v>17</v>
      </c>
      <c r="M191" s="9" t="n">
        <v>77</v>
      </c>
      <c r="N191" s="9" t="n">
        <f aca="false">Table1[[#This Row],[Qty]]*Table1[[#This Row],[Price]]</f>
        <v>1540</v>
      </c>
      <c r="O191" s="9" t="n">
        <f aca="false">Table1[[#This Row],[Qty]]*Table1[[#This Row],[Cost]]</f>
        <v>1309</v>
      </c>
      <c r="P191" s="9" t="n">
        <f aca="false">Table1[[#This Row],[Total Sales]]-Table1[[#This Row],[cogs]]</f>
        <v>231</v>
      </c>
    </row>
    <row r="192" customFormat="false" ht="15" hidden="false" customHeight="false" outlineLevel="0" collapsed="false">
      <c r="A192" s="9" t="n">
        <v>88065565545</v>
      </c>
      <c r="B192" s="21" t="n">
        <v>44021</v>
      </c>
      <c r="C192" s="9" t="s">
        <v>277</v>
      </c>
      <c r="D192" s="9" t="s">
        <v>48</v>
      </c>
      <c r="E192" s="9" t="s">
        <v>83</v>
      </c>
      <c r="F192" s="9" t="s">
        <v>50</v>
      </c>
      <c r="G192" s="9" t="s">
        <v>51</v>
      </c>
      <c r="H192" s="9" t="s">
        <v>122</v>
      </c>
      <c r="I192" s="9" t="s">
        <v>45</v>
      </c>
      <c r="J192" s="9" t="s">
        <v>46</v>
      </c>
      <c r="K192" s="9" t="n">
        <v>12</v>
      </c>
      <c r="L192" s="9" t="n">
        <v>9</v>
      </c>
      <c r="M192" s="9" t="n">
        <v>68</v>
      </c>
      <c r="N192" s="9" t="n">
        <f aca="false">Table1[[#This Row],[Qty]]*Table1[[#This Row],[Price]]</f>
        <v>816</v>
      </c>
      <c r="O192" s="9" t="n">
        <f aca="false">Table1[[#This Row],[Qty]]*Table1[[#This Row],[Cost]]</f>
        <v>612</v>
      </c>
      <c r="P192" s="9" t="n">
        <f aca="false">Table1[[#This Row],[Total Sales]]-Table1[[#This Row],[cogs]]</f>
        <v>204</v>
      </c>
    </row>
    <row r="193" customFormat="false" ht="15" hidden="false" customHeight="false" outlineLevel="0" collapsed="false">
      <c r="A193" s="9" t="n">
        <v>88065565546</v>
      </c>
      <c r="B193" s="21" t="n">
        <v>44022</v>
      </c>
      <c r="C193" s="9" t="s">
        <v>278</v>
      </c>
      <c r="D193" s="9" t="s">
        <v>48</v>
      </c>
      <c r="E193" s="9" t="s">
        <v>85</v>
      </c>
      <c r="F193" s="9" t="s">
        <v>56</v>
      </c>
      <c r="G193" s="9" t="s">
        <v>51</v>
      </c>
      <c r="H193" s="9" t="s">
        <v>122</v>
      </c>
      <c r="I193" s="9" t="s">
        <v>52</v>
      </c>
      <c r="J193" s="9" t="s">
        <v>53</v>
      </c>
      <c r="K193" s="9" t="n">
        <v>16</v>
      </c>
      <c r="L193" s="9" t="n">
        <v>13</v>
      </c>
      <c r="M193" s="9" t="n">
        <v>15</v>
      </c>
      <c r="N193" s="9" t="n">
        <f aca="false">Table1[[#This Row],[Qty]]*Table1[[#This Row],[Price]]</f>
        <v>240</v>
      </c>
      <c r="O193" s="9" t="n">
        <f aca="false">Table1[[#This Row],[Qty]]*Table1[[#This Row],[Cost]]</f>
        <v>195</v>
      </c>
      <c r="P193" s="9" t="n">
        <f aca="false">Table1[[#This Row],[Total Sales]]-Table1[[#This Row],[cogs]]</f>
        <v>45</v>
      </c>
    </row>
    <row r="194" customFormat="false" ht="15" hidden="false" customHeight="false" outlineLevel="0" collapsed="false">
      <c r="A194" s="9" t="n">
        <v>88065565547</v>
      </c>
      <c r="B194" s="21" t="n">
        <v>44023</v>
      </c>
      <c r="C194" s="9" t="s">
        <v>279</v>
      </c>
      <c r="D194" s="9" t="s">
        <v>48</v>
      </c>
      <c r="E194" s="9" t="s">
        <v>87</v>
      </c>
      <c r="F194" s="9" t="s">
        <v>60</v>
      </c>
      <c r="G194" s="9" t="s">
        <v>43</v>
      </c>
      <c r="H194" s="9" t="s">
        <v>122</v>
      </c>
      <c r="I194" s="9" t="s">
        <v>57</v>
      </c>
      <c r="J194" s="9" t="s">
        <v>53</v>
      </c>
      <c r="K194" s="9" t="n">
        <v>70</v>
      </c>
      <c r="L194" s="9" t="n">
        <v>67</v>
      </c>
      <c r="M194" s="9" t="n">
        <v>100</v>
      </c>
      <c r="N194" s="9" t="n">
        <f aca="false">Table1[[#This Row],[Qty]]*Table1[[#This Row],[Price]]</f>
        <v>7000</v>
      </c>
      <c r="O194" s="9" t="n">
        <f aca="false">Table1[[#This Row],[Qty]]*Table1[[#This Row],[Cost]]</f>
        <v>6700</v>
      </c>
      <c r="P194" s="9" t="n">
        <f aca="false">Table1[[#This Row],[Total Sales]]-Table1[[#This Row],[cogs]]</f>
        <v>300</v>
      </c>
    </row>
    <row r="195" customFormat="false" ht="15" hidden="false" customHeight="false" outlineLevel="0" collapsed="false">
      <c r="A195" s="9" t="n">
        <v>88065565548</v>
      </c>
      <c r="B195" s="21" t="n">
        <v>44024</v>
      </c>
      <c r="C195" s="9" t="s">
        <v>280</v>
      </c>
      <c r="D195" s="9" t="s">
        <v>48</v>
      </c>
      <c r="E195" s="9" t="s">
        <v>89</v>
      </c>
      <c r="F195" s="9" t="s">
        <v>42</v>
      </c>
      <c r="G195" s="9" t="s">
        <v>43</v>
      </c>
      <c r="H195" s="9" t="s">
        <v>122</v>
      </c>
      <c r="I195" s="9" t="s">
        <v>45</v>
      </c>
      <c r="J195" s="9" t="s">
        <v>46</v>
      </c>
      <c r="K195" s="9" t="n">
        <v>15</v>
      </c>
      <c r="L195" s="9" t="n">
        <v>12</v>
      </c>
      <c r="M195" s="9" t="n">
        <v>3000</v>
      </c>
      <c r="N195" s="9" t="n">
        <f aca="false">Table1[[#This Row],[Qty]]*Table1[[#This Row],[Price]]</f>
        <v>45000</v>
      </c>
      <c r="O195" s="9" t="n">
        <f aca="false">Table1[[#This Row],[Qty]]*Table1[[#This Row],[Cost]]</f>
        <v>36000</v>
      </c>
      <c r="P195" s="9" t="n">
        <f aca="false">Table1[[#This Row],[Total Sales]]-Table1[[#This Row],[cogs]]</f>
        <v>9000</v>
      </c>
    </row>
    <row r="196" customFormat="false" ht="15" hidden="false" customHeight="false" outlineLevel="0" collapsed="false">
      <c r="A196" s="9" t="n">
        <v>88065565549</v>
      </c>
      <c r="B196" s="21" t="n">
        <v>44025</v>
      </c>
      <c r="C196" s="9" t="s">
        <v>281</v>
      </c>
      <c r="D196" s="9" t="s">
        <v>48</v>
      </c>
      <c r="E196" s="9" t="s">
        <v>91</v>
      </c>
      <c r="F196" s="9" t="s">
        <v>50</v>
      </c>
      <c r="G196" s="9" t="s">
        <v>51</v>
      </c>
      <c r="H196" s="9" t="s">
        <v>122</v>
      </c>
      <c r="I196" s="9" t="s">
        <v>52</v>
      </c>
      <c r="J196" s="9" t="s">
        <v>46</v>
      </c>
      <c r="K196" s="9" t="n">
        <v>16</v>
      </c>
      <c r="L196" s="9" t="n">
        <v>13</v>
      </c>
      <c r="M196" s="9" t="n">
        <v>5000</v>
      </c>
      <c r="N196" s="9" t="n">
        <f aca="false">Table1[[#This Row],[Qty]]*Table1[[#This Row],[Price]]</f>
        <v>80000</v>
      </c>
      <c r="O196" s="9" t="n">
        <f aca="false">Table1[[#This Row],[Qty]]*Table1[[#This Row],[Cost]]</f>
        <v>65000</v>
      </c>
      <c r="P196" s="9" t="n">
        <f aca="false">Table1[[#This Row],[Total Sales]]-Table1[[#This Row],[cogs]]</f>
        <v>15000</v>
      </c>
    </row>
    <row r="197" customFormat="false" ht="15" hidden="false" customHeight="false" outlineLevel="0" collapsed="false">
      <c r="A197" s="9" t="n">
        <v>88065565550</v>
      </c>
      <c r="B197" s="21" t="n">
        <v>44026</v>
      </c>
      <c r="C197" s="9" t="s">
        <v>282</v>
      </c>
      <c r="D197" s="9" t="s">
        <v>48</v>
      </c>
      <c r="E197" s="9" t="s">
        <v>93</v>
      </c>
      <c r="F197" s="9" t="s">
        <v>56</v>
      </c>
      <c r="G197" s="9" t="s">
        <v>51</v>
      </c>
      <c r="H197" s="9" t="s">
        <v>122</v>
      </c>
      <c r="I197" s="9" t="s">
        <v>57</v>
      </c>
      <c r="J197" s="9" t="s">
        <v>53</v>
      </c>
      <c r="K197" s="9" t="n">
        <v>20</v>
      </c>
      <c r="L197" s="9" t="n">
        <v>17</v>
      </c>
      <c r="M197" s="9" t="n">
        <v>300</v>
      </c>
      <c r="N197" s="9" t="n">
        <f aca="false">Table1[[#This Row],[Qty]]*Table1[[#This Row],[Price]]</f>
        <v>6000</v>
      </c>
      <c r="O197" s="9" t="n">
        <f aca="false">Table1[[#This Row],[Qty]]*Table1[[#This Row],[Cost]]</f>
        <v>5100</v>
      </c>
      <c r="P197" s="9" t="n">
        <f aca="false">Table1[[#This Row],[Total Sales]]-Table1[[#This Row],[cogs]]</f>
        <v>900</v>
      </c>
    </row>
    <row r="198" customFormat="false" ht="15" hidden="false" customHeight="false" outlineLevel="0" collapsed="false">
      <c r="A198" s="9" t="n">
        <v>88065565551</v>
      </c>
      <c r="B198" s="21" t="n">
        <v>44027</v>
      </c>
      <c r="C198" s="9" t="s">
        <v>283</v>
      </c>
      <c r="D198" s="9" t="s">
        <v>40</v>
      </c>
      <c r="E198" s="9" t="s">
        <v>95</v>
      </c>
      <c r="F198" s="9" t="s">
        <v>60</v>
      </c>
      <c r="G198" s="9" t="s">
        <v>43</v>
      </c>
      <c r="H198" s="9" t="s">
        <v>122</v>
      </c>
      <c r="I198" s="9" t="s">
        <v>45</v>
      </c>
      <c r="J198" s="9" t="s">
        <v>46</v>
      </c>
      <c r="K198" s="9" t="n">
        <v>12</v>
      </c>
      <c r="L198" s="9" t="n">
        <v>9</v>
      </c>
      <c r="M198" s="9" t="n">
        <v>2000</v>
      </c>
      <c r="N198" s="9" t="n">
        <f aca="false">Table1[[#This Row],[Qty]]*Table1[[#This Row],[Price]]</f>
        <v>24000</v>
      </c>
      <c r="O198" s="9" t="n">
        <f aca="false">Table1[[#This Row],[Qty]]*Table1[[#This Row],[Cost]]</f>
        <v>18000</v>
      </c>
      <c r="P198" s="9" t="n">
        <f aca="false">Table1[[#This Row],[Total Sales]]-Table1[[#This Row],[cogs]]</f>
        <v>6000</v>
      </c>
    </row>
    <row r="199" customFormat="false" ht="15" hidden="false" customHeight="false" outlineLevel="0" collapsed="false">
      <c r="A199" s="9" t="n">
        <v>88065565552</v>
      </c>
      <c r="B199" s="21" t="n">
        <v>44028</v>
      </c>
      <c r="C199" s="9" t="s">
        <v>284</v>
      </c>
      <c r="D199" s="9" t="s">
        <v>48</v>
      </c>
      <c r="E199" s="9" t="s">
        <v>97</v>
      </c>
      <c r="F199" s="9" t="s">
        <v>42</v>
      </c>
      <c r="G199" s="9" t="s">
        <v>43</v>
      </c>
      <c r="H199" s="9" t="s">
        <v>122</v>
      </c>
      <c r="I199" s="9" t="s">
        <v>52</v>
      </c>
      <c r="J199" s="9" t="s">
        <v>53</v>
      </c>
      <c r="K199" s="9" t="n">
        <v>12</v>
      </c>
      <c r="L199" s="9" t="n">
        <v>9</v>
      </c>
      <c r="M199" s="9" t="n">
        <v>600</v>
      </c>
      <c r="N199" s="9" t="n">
        <f aca="false">Table1[[#This Row],[Qty]]*Table1[[#This Row],[Price]]</f>
        <v>7200</v>
      </c>
      <c r="O199" s="9" t="n">
        <f aca="false">Table1[[#This Row],[Qty]]*Table1[[#This Row],[Cost]]</f>
        <v>5400</v>
      </c>
      <c r="P199" s="9" t="n">
        <f aca="false">Table1[[#This Row],[Total Sales]]-Table1[[#This Row],[cogs]]</f>
        <v>1800</v>
      </c>
    </row>
    <row r="200" customFormat="false" ht="15" hidden="false" customHeight="false" outlineLevel="0" collapsed="false">
      <c r="A200" s="9" t="n">
        <v>88065565553</v>
      </c>
      <c r="B200" s="21" t="n">
        <v>44029</v>
      </c>
      <c r="C200" s="9" t="s">
        <v>285</v>
      </c>
      <c r="D200" s="9" t="s">
        <v>40</v>
      </c>
      <c r="E200" s="9" t="s">
        <v>99</v>
      </c>
      <c r="F200" s="9" t="s">
        <v>50</v>
      </c>
      <c r="G200" s="9" t="s">
        <v>51</v>
      </c>
      <c r="H200" s="9" t="s">
        <v>122</v>
      </c>
      <c r="I200" s="9" t="s">
        <v>57</v>
      </c>
      <c r="J200" s="9" t="s">
        <v>46</v>
      </c>
      <c r="K200" s="9" t="n">
        <v>18</v>
      </c>
      <c r="L200" s="9" t="n">
        <v>15</v>
      </c>
      <c r="M200" s="9" t="n">
        <v>1230</v>
      </c>
      <c r="N200" s="9" t="n">
        <f aca="false">Table1[[#This Row],[Qty]]*Table1[[#This Row],[Price]]</f>
        <v>22140</v>
      </c>
      <c r="O200" s="9" t="n">
        <f aca="false">Table1[[#This Row],[Qty]]*Table1[[#This Row],[Cost]]</f>
        <v>18450</v>
      </c>
      <c r="P200" s="9" t="n">
        <f aca="false">Table1[[#This Row],[Total Sales]]-Table1[[#This Row],[cogs]]</f>
        <v>3690</v>
      </c>
    </row>
    <row r="201" customFormat="false" ht="15" hidden="false" customHeight="false" outlineLevel="0" collapsed="false">
      <c r="A201" s="9" t="n">
        <v>88065565554</v>
      </c>
      <c r="B201" s="21" t="n">
        <v>44030</v>
      </c>
      <c r="C201" s="9" t="s">
        <v>286</v>
      </c>
      <c r="D201" s="9" t="s">
        <v>40</v>
      </c>
      <c r="E201" s="9" t="s">
        <v>101</v>
      </c>
      <c r="F201" s="9" t="s">
        <v>56</v>
      </c>
      <c r="G201" s="9" t="s">
        <v>51</v>
      </c>
      <c r="H201" s="9" t="s">
        <v>122</v>
      </c>
      <c r="I201" s="9" t="s">
        <v>69</v>
      </c>
      <c r="J201" s="9" t="s">
        <v>46</v>
      </c>
      <c r="K201" s="9" t="n">
        <v>10</v>
      </c>
      <c r="L201" s="9" t="n">
        <v>7</v>
      </c>
      <c r="M201" s="9" t="n">
        <v>900</v>
      </c>
      <c r="N201" s="9" t="n">
        <f aca="false">Table1[[#This Row],[Qty]]*Table1[[#This Row],[Price]]</f>
        <v>9000</v>
      </c>
      <c r="O201" s="9" t="n">
        <f aca="false">Table1[[#This Row],[Qty]]*Table1[[#This Row],[Cost]]</f>
        <v>6300</v>
      </c>
      <c r="P201" s="9" t="n">
        <f aca="false">Table1[[#This Row],[Total Sales]]-Table1[[#This Row],[cogs]]</f>
        <v>2700</v>
      </c>
    </row>
    <row r="202" customFormat="false" ht="15" hidden="false" customHeight="false" outlineLevel="0" collapsed="false">
      <c r="A202" s="9" t="n">
        <v>88065565555</v>
      </c>
      <c r="B202" s="21" t="n">
        <v>44031</v>
      </c>
      <c r="C202" s="9" t="s">
        <v>287</v>
      </c>
      <c r="D202" s="9" t="s">
        <v>40</v>
      </c>
      <c r="E202" s="9" t="s">
        <v>103</v>
      </c>
      <c r="F202" s="9" t="s">
        <v>60</v>
      </c>
      <c r="G202" s="9" t="s">
        <v>43</v>
      </c>
      <c r="H202" s="9" t="s">
        <v>122</v>
      </c>
      <c r="I202" s="9" t="s">
        <v>45</v>
      </c>
      <c r="J202" s="9" t="s">
        <v>46</v>
      </c>
      <c r="K202" s="9" t="n">
        <v>15</v>
      </c>
      <c r="L202" s="9" t="n">
        <v>12</v>
      </c>
      <c r="M202" s="9" t="n">
        <v>2390</v>
      </c>
      <c r="N202" s="9" t="n">
        <f aca="false">Table1[[#This Row],[Qty]]*Table1[[#This Row],[Price]]</f>
        <v>35850</v>
      </c>
      <c r="O202" s="9" t="n">
        <f aca="false">Table1[[#This Row],[Qty]]*Table1[[#This Row],[Cost]]</f>
        <v>28680</v>
      </c>
      <c r="P202" s="9" t="n">
        <f aca="false">Table1[[#This Row],[Total Sales]]-Table1[[#This Row],[cogs]]</f>
        <v>7170</v>
      </c>
    </row>
    <row r="203" customFormat="false" ht="15" hidden="false" customHeight="false" outlineLevel="0" collapsed="false">
      <c r="A203" s="9" t="n">
        <v>88065565556</v>
      </c>
      <c r="B203" s="21" t="n">
        <v>44032</v>
      </c>
      <c r="C203" s="9" t="s">
        <v>288</v>
      </c>
      <c r="D203" s="9" t="s">
        <v>40</v>
      </c>
      <c r="E203" s="9" t="s">
        <v>105</v>
      </c>
      <c r="F203" s="9" t="s">
        <v>42</v>
      </c>
      <c r="G203" s="9" t="s">
        <v>43</v>
      </c>
      <c r="H203" s="9" t="s">
        <v>122</v>
      </c>
      <c r="I203" s="9" t="s">
        <v>52</v>
      </c>
      <c r="J203" s="9" t="s">
        <v>53</v>
      </c>
      <c r="K203" s="9" t="n">
        <v>15</v>
      </c>
      <c r="L203" s="9" t="n">
        <v>12</v>
      </c>
      <c r="M203" s="9" t="n">
        <v>10000</v>
      </c>
      <c r="N203" s="9" t="n">
        <f aca="false">Table1[[#This Row],[Qty]]*Table1[[#This Row],[Price]]</f>
        <v>150000</v>
      </c>
      <c r="O203" s="9" t="n">
        <f aca="false">Table1[[#This Row],[Qty]]*Table1[[#This Row],[Cost]]</f>
        <v>120000</v>
      </c>
      <c r="P203" s="9" t="n">
        <f aca="false">Table1[[#This Row],[Total Sales]]-Table1[[#This Row],[cogs]]</f>
        <v>30000</v>
      </c>
    </row>
    <row r="204" customFormat="false" ht="15" hidden="false" customHeight="false" outlineLevel="0" collapsed="false">
      <c r="A204" s="9" t="n">
        <v>88065565557</v>
      </c>
      <c r="B204" s="21" t="n">
        <v>44033</v>
      </c>
      <c r="C204" s="9" t="s">
        <v>289</v>
      </c>
      <c r="D204" s="9" t="s">
        <v>48</v>
      </c>
      <c r="E204" s="9" t="s">
        <v>107</v>
      </c>
      <c r="F204" s="9" t="s">
        <v>50</v>
      </c>
      <c r="G204" s="9" t="s">
        <v>51</v>
      </c>
      <c r="H204" s="9" t="s">
        <v>122</v>
      </c>
      <c r="I204" s="9" t="s">
        <v>57</v>
      </c>
      <c r="J204" s="9" t="s">
        <v>53</v>
      </c>
      <c r="K204" s="9" t="n">
        <v>23</v>
      </c>
      <c r="L204" s="9" t="n">
        <v>20</v>
      </c>
      <c r="M204" s="9" t="n">
        <v>2300</v>
      </c>
      <c r="N204" s="9" t="n">
        <f aca="false">Table1[[#This Row],[Qty]]*Table1[[#This Row],[Price]]</f>
        <v>52900</v>
      </c>
      <c r="O204" s="9" t="n">
        <f aca="false">Table1[[#This Row],[Qty]]*Table1[[#This Row],[Cost]]</f>
        <v>46000</v>
      </c>
      <c r="P204" s="9" t="n">
        <f aca="false">Table1[[#This Row],[Total Sales]]-Table1[[#This Row],[cogs]]</f>
        <v>6900</v>
      </c>
    </row>
    <row r="205" customFormat="false" ht="15" hidden="false" customHeight="false" outlineLevel="0" collapsed="false">
      <c r="A205" s="9" t="n">
        <v>88065565558</v>
      </c>
      <c r="B205" s="21" t="n">
        <v>44034</v>
      </c>
      <c r="C205" s="9" t="s">
        <v>290</v>
      </c>
      <c r="D205" s="9" t="s">
        <v>40</v>
      </c>
      <c r="E205" s="9" t="s">
        <v>109</v>
      </c>
      <c r="F205" s="9" t="s">
        <v>56</v>
      </c>
      <c r="G205" s="9" t="s">
        <v>51</v>
      </c>
      <c r="H205" s="9" t="s">
        <v>122</v>
      </c>
      <c r="I205" s="9" t="s">
        <v>45</v>
      </c>
      <c r="J205" s="9" t="s">
        <v>46</v>
      </c>
      <c r="K205" s="9" t="n">
        <v>9</v>
      </c>
      <c r="L205" s="9" t="n">
        <v>6</v>
      </c>
      <c r="M205" s="9" t="n">
        <v>7800</v>
      </c>
      <c r="N205" s="9" t="n">
        <f aca="false">Table1[[#This Row],[Qty]]*Table1[[#This Row],[Price]]</f>
        <v>70200</v>
      </c>
      <c r="O205" s="9" t="n">
        <f aca="false">Table1[[#This Row],[Qty]]*Table1[[#This Row],[Cost]]</f>
        <v>46800</v>
      </c>
      <c r="P205" s="9" t="n">
        <f aca="false">Table1[[#This Row],[Total Sales]]-Table1[[#This Row],[cogs]]</f>
        <v>23400</v>
      </c>
    </row>
    <row r="206" customFormat="false" ht="15" hidden="false" customHeight="false" outlineLevel="0" collapsed="false">
      <c r="A206" s="9" t="n">
        <v>88065565559</v>
      </c>
      <c r="B206" s="21" t="n">
        <v>44035</v>
      </c>
      <c r="C206" s="9" t="s">
        <v>291</v>
      </c>
      <c r="D206" s="9" t="s">
        <v>48</v>
      </c>
      <c r="E206" s="9" t="s">
        <v>77</v>
      </c>
      <c r="F206" s="9" t="s">
        <v>60</v>
      </c>
      <c r="G206" s="9" t="s">
        <v>43</v>
      </c>
      <c r="H206" s="9" t="s">
        <v>122</v>
      </c>
      <c r="I206" s="9" t="s">
        <v>52</v>
      </c>
      <c r="J206" s="9" t="s">
        <v>46</v>
      </c>
      <c r="K206" s="9" t="n">
        <v>18</v>
      </c>
      <c r="L206" s="9" t="n">
        <v>15</v>
      </c>
      <c r="M206" s="9" t="n">
        <v>450</v>
      </c>
      <c r="N206" s="9" t="n">
        <f aca="false">Table1[[#This Row],[Qty]]*Table1[[#This Row],[Price]]</f>
        <v>8100</v>
      </c>
      <c r="O206" s="9" t="n">
        <f aca="false">Table1[[#This Row],[Qty]]*Table1[[#This Row],[Cost]]</f>
        <v>6750</v>
      </c>
      <c r="P206" s="9" t="n">
        <f aca="false">Table1[[#This Row],[Total Sales]]-Table1[[#This Row],[cogs]]</f>
        <v>1350</v>
      </c>
    </row>
    <row r="207" customFormat="false" ht="15" hidden="false" customHeight="false" outlineLevel="0" collapsed="false">
      <c r="A207" s="9" t="n">
        <v>88065565560</v>
      </c>
      <c r="B207" s="21" t="n">
        <v>44036</v>
      </c>
      <c r="C207" s="9" t="s">
        <v>292</v>
      </c>
      <c r="D207" s="9" t="s">
        <v>40</v>
      </c>
      <c r="E207" s="9" t="s">
        <v>112</v>
      </c>
      <c r="F207" s="9" t="s">
        <v>42</v>
      </c>
      <c r="G207" s="9" t="s">
        <v>43</v>
      </c>
      <c r="H207" s="9" t="s">
        <v>122</v>
      </c>
      <c r="I207" s="9" t="s">
        <v>57</v>
      </c>
      <c r="J207" s="9" t="s">
        <v>53</v>
      </c>
      <c r="K207" s="9" t="n">
        <v>14</v>
      </c>
      <c r="L207" s="9" t="n">
        <v>11</v>
      </c>
      <c r="M207" s="9" t="n">
        <v>2000</v>
      </c>
      <c r="N207" s="9" t="n">
        <f aca="false">Table1[[#This Row],[Qty]]*Table1[[#This Row],[Price]]</f>
        <v>28000</v>
      </c>
      <c r="O207" s="9" t="n">
        <f aca="false">Table1[[#This Row],[Qty]]*Table1[[#This Row],[Cost]]</f>
        <v>22000</v>
      </c>
      <c r="P207" s="9" t="n">
        <f aca="false">Table1[[#This Row],[Total Sales]]-Table1[[#This Row],[cogs]]</f>
        <v>6000</v>
      </c>
    </row>
    <row r="208" customFormat="false" ht="15" hidden="false" customHeight="false" outlineLevel="0" collapsed="false">
      <c r="A208" s="9" t="n">
        <v>88065565561</v>
      </c>
      <c r="B208" s="21" t="n">
        <v>44037</v>
      </c>
      <c r="C208" s="9" t="s">
        <v>293</v>
      </c>
      <c r="D208" s="9" t="s">
        <v>40</v>
      </c>
      <c r="E208" s="9" t="s">
        <v>114</v>
      </c>
      <c r="F208" s="9" t="s">
        <v>50</v>
      </c>
      <c r="G208" s="9" t="s">
        <v>51</v>
      </c>
      <c r="H208" s="9" t="s">
        <v>44</v>
      </c>
      <c r="I208" s="9" t="s">
        <v>45</v>
      </c>
      <c r="J208" s="9" t="s">
        <v>46</v>
      </c>
      <c r="K208" s="9" t="n">
        <v>30</v>
      </c>
      <c r="L208" s="9" t="n">
        <v>27</v>
      </c>
      <c r="M208" s="9" t="n">
        <v>123</v>
      </c>
      <c r="N208" s="9" t="n">
        <f aca="false">Table1[[#This Row],[Qty]]*Table1[[#This Row],[Price]]</f>
        <v>3690</v>
      </c>
      <c r="O208" s="9" t="n">
        <f aca="false">Table1[[#This Row],[Qty]]*Table1[[#This Row],[Cost]]</f>
        <v>3321</v>
      </c>
      <c r="P208" s="9" t="n">
        <f aca="false">Table1[[#This Row],[Total Sales]]-Table1[[#This Row],[cogs]]</f>
        <v>369</v>
      </c>
    </row>
    <row r="209" customFormat="false" ht="15" hidden="false" customHeight="false" outlineLevel="0" collapsed="false">
      <c r="A209" s="9" t="n">
        <v>88065565562</v>
      </c>
      <c r="B209" s="21" t="n">
        <v>44038</v>
      </c>
      <c r="C209" s="9" t="s">
        <v>294</v>
      </c>
      <c r="D209" s="9" t="s">
        <v>48</v>
      </c>
      <c r="E209" s="9" t="s">
        <v>116</v>
      </c>
      <c r="F209" s="9" t="s">
        <v>56</v>
      </c>
      <c r="G209" s="9" t="s">
        <v>51</v>
      </c>
      <c r="H209" s="9" t="s">
        <v>44</v>
      </c>
      <c r="I209" s="9" t="s">
        <v>52</v>
      </c>
      <c r="J209" s="9" t="s">
        <v>53</v>
      </c>
      <c r="K209" s="9" t="n">
        <v>16</v>
      </c>
      <c r="L209" s="9" t="n">
        <v>13</v>
      </c>
      <c r="M209" s="9" t="n">
        <v>12903</v>
      </c>
      <c r="N209" s="9" t="n">
        <f aca="false">Table1[[#This Row],[Qty]]*Table1[[#This Row],[Price]]</f>
        <v>206448</v>
      </c>
      <c r="O209" s="9" t="n">
        <f aca="false">Table1[[#This Row],[Qty]]*Table1[[#This Row],[Cost]]</f>
        <v>167739</v>
      </c>
      <c r="P209" s="9" t="n">
        <f aca="false">Table1[[#This Row],[Total Sales]]-Table1[[#This Row],[cogs]]</f>
        <v>38709</v>
      </c>
    </row>
    <row r="210" customFormat="false" ht="15" hidden="false" customHeight="false" outlineLevel="0" collapsed="false">
      <c r="A210" s="9" t="n">
        <v>88065565563</v>
      </c>
      <c r="B210" s="21" t="n">
        <v>44039</v>
      </c>
      <c r="C210" s="9" t="s">
        <v>295</v>
      </c>
      <c r="D210" s="9" t="s">
        <v>48</v>
      </c>
      <c r="E210" s="9" t="s">
        <v>118</v>
      </c>
      <c r="F210" s="9" t="s">
        <v>60</v>
      </c>
      <c r="G210" s="9" t="s">
        <v>43</v>
      </c>
      <c r="H210" s="9" t="s">
        <v>44</v>
      </c>
      <c r="I210" s="9" t="s">
        <v>57</v>
      </c>
      <c r="J210" s="9" t="s">
        <v>46</v>
      </c>
      <c r="K210" s="9" t="n">
        <v>52</v>
      </c>
      <c r="L210" s="9" t="n">
        <v>49</v>
      </c>
      <c r="M210" s="9" t="n">
        <v>100000</v>
      </c>
      <c r="N210" s="9" t="n">
        <f aca="false">Table1[[#This Row],[Qty]]*Table1[[#This Row],[Price]]</f>
        <v>5200000</v>
      </c>
      <c r="O210" s="9" t="n">
        <f aca="false">Table1[[#This Row],[Qty]]*Table1[[#This Row],[Cost]]</f>
        <v>4900000</v>
      </c>
      <c r="P210" s="9" t="n">
        <f aca="false">Table1[[#This Row],[Total Sales]]-Table1[[#This Row],[cogs]]</f>
        <v>300000</v>
      </c>
    </row>
    <row r="211" customFormat="false" ht="15" hidden="false" customHeight="false" outlineLevel="0" collapsed="false">
      <c r="A211" s="9" t="n">
        <v>88065565564</v>
      </c>
      <c r="B211" s="21" t="n">
        <v>44040</v>
      </c>
      <c r="C211" s="9" t="s">
        <v>296</v>
      </c>
      <c r="D211" s="9" t="s">
        <v>48</v>
      </c>
      <c r="E211" s="9" t="s">
        <v>120</v>
      </c>
      <c r="F211" s="9" t="s">
        <v>42</v>
      </c>
      <c r="G211" s="9" t="s">
        <v>43</v>
      </c>
      <c r="H211" s="9" t="s">
        <v>44</v>
      </c>
      <c r="I211" s="9" t="s">
        <v>69</v>
      </c>
      <c r="J211" s="9" t="s">
        <v>46</v>
      </c>
      <c r="K211" s="9" t="n">
        <v>14</v>
      </c>
      <c r="L211" s="9" t="n">
        <v>11</v>
      </c>
      <c r="M211" s="9" t="n">
        <v>12000</v>
      </c>
      <c r="N211" s="9" t="n">
        <f aca="false">Table1[[#This Row],[Qty]]*Table1[[#This Row],[Price]]</f>
        <v>168000</v>
      </c>
      <c r="O211" s="9" t="n">
        <f aca="false">Table1[[#This Row],[Qty]]*Table1[[#This Row],[Cost]]</f>
        <v>132000</v>
      </c>
      <c r="P211" s="9" t="n">
        <f aca="false">Table1[[#This Row],[Total Sales]]-Table1[[#This Row],[cogs]]</f>
        <v>36000</v>
      </c>
    </row>
    <row r="212" customFormat="false" ht="15" hidden="false" customHeight="false" outlineLevel="0" collapsed="false">
      <c r="A212" s="9" t="n">
        <v>88065565565</v>
      </c>
      <c r="B212" s="21" t="n">
        <v>44041</v>
      </c>
      <c r="C212" s="9" t="s">
        <v>297</v>
      </c>
      <c r="D212" s="9" t="s">
        <v>48</v>
      </c>
      <c r="E212" s="9" t="s">
        <v>49</v>
      </c>
      <c r="F212" s="9" t="s">
        <v>50</v>
      </c>
      <c r="G212" s="9" t="s">
        <v>51</v>
      </c>
      <c r="H212" s="9" t="s">
        <v>44</v>
      </c>
      <c r="I212" s="9" t="s">
        <v>45</v>
      </c>
      <c r="J212" s="9" t="s">
        <v>46</v>
      </c>
      <c r="K212" s="9" t="n">
        <v>6</v>
      </c>
      <c r="L212" s="9" t="n">
        <v>3</v>
      </c>
      <c r="M212" s="9" t="n">
        <v>60</v>
      </c>
      <c r="N212" s="9" t="n">
        <f aca="false">Table1[[#This Row],[Qty]]*Table1[[#This Row],[Price]]</f>
        <v>360</v>
      </c>
      <c r="O212" s="9" t="n">
        <f aca="false">Table1[[#This Row],[Qty]]*Table1[[#This Row],[Cost]]</f>
        <v>180</v>
      </c>
      <c r="P212" s="9" t="n">
        <f aca="false">Table1[[#This Row],[Total Sales]]-Table1[[#This Row],[cogs]]</f>
        <v>180</v>
      </c>
    </row>
    <row r="213" customFormat="false" ht="15" hidden="false" customHeight="false" outlineLevel="0" collapsed="false">
      <c r="A213" s="9" t="n">
        <v>88065565566</v>
      </c>
      <c r="B213" s="21" t="n">
        <v>44042</v>
      </c>
      <c r="C213" s="9" t="s">
        <v>298</v>
      </c>
      <c r="D213" s="9" t="s">
        <v>40</v>
      </c>
      <c r="E213" s="9" t="s">
        <v>55</v>
      </c>
      <c r="F213" s="9" t="s">
        <v>56</v>
      </c>
      <c r="G213" s="9" t="s">
        <v>51</v>
      </c>
      <c r="H213" s="9" t="s">
        <v>44</v>
      </c>
      <c r="I213" s="9" t="s">
        <v>52</v>
      </c>
      <c r="J213" s="9" t="s">
        <v>53</v>
      </c>
      <c r="K213" s="9" t="n">
        <v>13</v>
      </c>
      <c r="L213" s="9" t="n">
        <v>10</v>
      </c>
      <c r="M213" s="9" t="n">
        <v>89</v>
      </c>
      <c r="N213" s="9" t="n">
        <f aca="false">Table1[[#This Row],[Qty]]*Table1[[#This Row],[Price]]</f>
        <v>1157</v>
      </c>
      <c r="O213" s="9" t="n">
        <f aca="false">Table1[[#This Row],[Qty]]*Table1[[#This Row],[Cost]]</f>
        <v>890</v>
      </c>
      <c r="P213" s="9" t="n">
        <f aca="false">Table1[[#This Row],[Total Sales]]-Table1[[#This Row],[cogs]]</f>
        <v>267</v>
      </c>
    </row>
    <row r="214" customFormat="false" ht="15" hidden="false" customHeight="false" outlineLevel="0" collapsed="false">
      <c r="A214" s="9" t="n">
        <v>88065565567</v>
      </c>
      <c r="B214" s="21" t="n">
        <v>44043</v>
      </c>
      <c r="C214" s="9" t="s">
        <v>299</v>
      </c>
      <c r="D214" s="9" t="s">
        <v>40</v>
      </c>
      <c r="E214" s="9" t="s">
        <v>59</v>
      </c>
      <c r="F214" s="9" t="s">
        <v>60</v>
      </c>
      <c r="G214" s="9" t="s">
        <v>43</v>
      </c>
      <c r="H214" s="9" t="s">
        <v>44</v>
      </c>
      <c r="I214" s="9" t="s">
        <v>57</v>
      </c>
      <c r="J214" s="9" t="s">
        <v>53</v>
      </c>
      <c r="K214" s="9" t="n">
        <v>15</v>
      </c>
      <c r="L214" s="9" t="n">
        <v>12</v>
      </c>
      <c r="M214" s="9" t="n">
        <v>77</v>
      </c>
      <c r="N214" s="9" t="n">
        <f aca="false">Table1[[#This Row],[Qty]]*Table1[[#This Row],[Price]]</f>
        <v>1155</v>
      </c>
      <c r="O214" s="9" t="n">
        <f aca="false">Table1[[#This Row],[Qty]]*Table1[[#This Row],[Cost]]</f>
        <v>924</v>
      </c>
      <c r="P214" s="9" t="n">
        <f aca="false">Table1[[#This Row],[Total Sales]]-Table1[[#This Row],[cogs]]</f>
        <v>231</v>
      </c>
    </row>
    <row r="215" customFormat="false" ht="15" hidden="false" customHeight="false" outlineLevel="0" collapsed="false">
      <c r="A215" s="9" t="n">
        <v>88065565568</v>
      </c>
      <c r="B215" s="21" t="n">
        <v>44044</v>
      </c>
      <c r="C215" s="9" t="s">
        <v>300</v>
      </c>
      <c r="D215" s="9" t="s">
        <v>48</v>
      </c>
      <c r="E215" s="9" t="s">
        <v>64</v>
      </c>
      <c r="F215" s="9" t="s">
        <v>42</v>
      </c>
      <c r="G215" s="9" t="s">
        <v>43</v>
      </c>
      <c r="H215" s="9" t="s">
        <v>44</v>
      </c>
      <c r="I215" s="9" t="s">
        <v>45</v>
      </c>
      <c r="J215" s="9" t="s">
        <v>46</v>
      </c>
      <c r="K215" s="9" t="n">
        <v>20</v>
      </c>
      <c r="L215" s="9" t="n">
        <v>17</v>
      </c>
      <c r="M215" s="9" t="n">
        <v>68</v>
      </c>
      <c r="N215" s="9" t="n">
        <f aca="false">Table1[[#This Row],[Qty]]*Table1[[#This Row],[Price]]</f>
        <v>1360</v>
      </c>
      <c r="O215" s="9" t="n">
        <f aca="false">Table1[[#This Row],[Qty]]*Table1[[#This Row],[Cost]]</f>
        <v>1156</v>
      </c>
      <c r="P215" s="9" t="n">
        <f aca="false">Table1[[#This Row],[Total Sales]]-Table1[[#This Row],[cogs]]</f>
        <v>204</v>
      </c>
    </row>
    <row r="216" customFormat="false" ht="15" hidden="false" customHeight="false" outlineLevel="0" collapsed="false">
      <c r="A216" s="9" t="n">
        <v>88065565569</v>
      </c>
      <c r="B216" s="21" t="n">
        <v>44045</v>
      </c>
      <c r="C216" s="9" t="s">
        <v>301</v>
      </c>
      <c r="D216" s="9" t="s">
        <v>40</v>
      </c>
      <c r="E216" s="9" t="s">
        <v>66</v>
      </c>
      <c r="F216" s="9" t="s">
        <v>50</v>
      </c>
      <c r="G216" s="9" t="s">
        <v>51</v>
      </c>
      <c r="H216" s="9" t="s">
        <v>44</v>
      </c>
      <c r="I216" s="9" t="s">
        <v>52</v>
      </c>
      <c r="J216" s="9" t="s">
        <v>46</v>
      </c>
      <c r="K216" s="9" t="n">
        <v>12</v>
      </c>
      <c r="L216" s="9" t="n">
        <v>9</v>
      </c>
      <c r="M216" s="9" t="n">
        <v>15</v>
      </c>
      <c r="N216" s="9" t="n">
        <f aca="false">Table1[[#This Row],[Qty]]*Table1[[#This Row],[Price]]</f>
        <v>180</v>
      </c>
      <c r="O216" s="9" t="n">
        <f aca="false">Table1[[#This Row],[Qty]]*Table1[[#This Row],[Cost]]</f>
        <v>135</v>
      </c>
      <c r="P216" s="9" t="n">
        <f aca="false">Table1[[#This Row],[Total Sales]]-Table1[[#This Row],[cogs]]</f>
        <v>45</v>
      </c>
    </row>
    <row r="217" customFormat="false" ht="15" hidden="false" customHeight="false" outlineLevel="0" collapsed="false">
      <c r="A217" s="9" t="n">
        <v>88065565570</v>
      </c>
      <c r="B217" s="21" t="n">
        <v>44046</v>
      </c>
      <c r="C217" s="9" t="s">
        <v>302</v>
      </c>
      <c r="D217" s="9" t="s">
        <v>48</v>
      </c>
      <c r="E217" s="9" t="s">
        <v>77</v>
      </c>
      <c r="F217" s="9" t="s">
        <v>56</v>
      </c>
      <c r="G217" s="9" t="s">
        <v>51</v>
      </c>
      <c r="H217" s="9" t="s">
        <v>44</v>
      </c>
      <c r="I217" s="9" t="s">
        <v>57</v>
      </c>
      <c r="J217" s="9" t="s">
        <v>53</v>
      </c>
      <c r="K217" s="9" t="n">
        <v>16</v>
      </c>
      <c r="L217" s="9" t="n">
        <v>13</v>
      </c>
      <c r="M217" s="9" t="n">
        <v>47</v>
      </c>
      <c r="N217" s="9" t="n">
        <f aca="false">Table1[[#This Row],[Qty]]*Table1[[#This Row],[Price]]</f>
        <v>752</v>
      </c>
      <c r="O217" s="9" t="n">
        <f aca="false">Table1[[#This Row],[Qty]]*Table1[[#This Row],[Cost]]</f>
        <v>611</v>
      </c>
      <c r="P217" s="9" t="n">
        <f aca="false">Table1[[#This Row],[Total Sales]]-Table1[[#This Row],[cogs]]</f>
        <v>141</v>
      </c>
    </row>
    <row r="218" customFormat="false" ht="15" hidden="false" customHeight="false" outlineLevel="0" collapsed="false">
      <c r="A218" s="9" t="n">
        <v>88065565571</v>
      </c>
      <c r="B218" s="21" t="n">
        <v>44047</v>
      </c>
      <c r="C218" s="9" t="s">
        <v>303</v>
      </c>
      <c r="D218" s="9" t="s">
        <v>48</v>
      </c>
      <c r="E218" s="9" t="s">
        <v>112</v>
      </c>
      <c r="F218" s="9" t="s">
        <v>60</v>
      </c>
      <c r="G218" s="9" t="s">
        <v>43</v>
      </c>
      <c r="H218" s="9" t="s">
        <v>44</v>
      </c>
      <c r="I218" s="9" t="s">
        <v>45</v>
      </c>
      <c r="J218" s="9" t="s">
        <v>46</v>
      </c>
      <c r="K218" s="9" t="n">
        <v>20</v>
      </c>
      <c r="L218" s="9" t="n">
        <v>17</v>
      </c>
      <c r="M218" s="9" t="n">
        <v>6</v>
      </c>
      <c r="N218" s="9" t="n">
        <f aca="false">Table1[[#This Row],[Qty]]*Table1[[#This Row],[Price]]</f>
        <v>120</v>
      </c>
      <c r="O218" s="9" t="n">
        <f aca="false">Table1[[#This Row],[Qty]]*Table1[[#This Row],[Cost]]</f>
        <v>102</v>
      </c>
      <c r="P218" s="9" t="n">
        <f aca="false">Table1[[#This Row],[Total Sales]]-Table1[[#This Row],[cogs]]</f>
        <v>18</v>
      </c>
    </row>
    <row r="219" customFormat="false" ht="15" hidden="false" customHeight="false" outlineLevel="0" collapsed="false">
      <c r="A219" s="9" t="n">
        <v>88065565572</v>
      </c>
      <c r="B219" s="21" t="n">
        <v>44048</v>
      </c>
      <c r="C219" s="9" t="s">
        <v>304</v>
      </c>
      <c r="D219" s="9" t="s">
        <v>48</v>
      </c>
      <c r="E219" s="9" t="s">
        <v>114</v>
      </c>
      <c r="F219" s="9" t="s">
        <v>42</v>
      </c>
      <c r="G219" s="9" t="s">
        <v>43</v>
      </c>
      <c r="H219" s="9" t="s">
        <v>44</v>
      </c>
      <c r="I219" s="9" t="s">
        <v>52</v>
      </c>
      <c r="J219" s="9" t="s">
        <v>53</v>
      </c>
      <c r="K219" s="9" t="n">
        <v>12</v>
      </c>
      <c r="L219" s="9" t="n">
        <v>9</v>
      </c>
      <c r="M219" s="9" t="n">
        <v>10</v>
      </c>
      <c r="N219" s="9" t="n">
        <f aca="false">Table1[[#This Row],[Qty]]*Table1[[#This Row],[Price]]</f>
        <v>120</v>
      </c>
      <c r="O219" s="9" t="n">
        <f aca="false">Table1[[#This Row],[Qty]]*Table1[[#This Row],[Cost]]</f>
        <v>90</v>
      </c>
      <c r="P219" s="9" t="n">
        <f aca="false">Table1[[#This Row],[Total Sales]]-Table1[[#This Row],[cogs]]</f>
        <v>30</v>
      </c>
    </row>
    <row r="220" customFormat="false" ht="15" hidden="false" customHeight="false" outlineLevel="0" collapsed="false">
      <c r="A220" s="9" t="n">
        <v>88065565573</v>
      </c>
      <c r="B220" s="21" t="n">
        <v>44049</v>
      </c>
      <c r="C220" s="9" t="s">
        <v>305</v>
      </c>
      <c r="D220" s="9" t="s">
        <v>48</v>
      </c>
      <c r="E220" s="9" t="s">
        <v>66</v>
      </c>
      <c r="F220" s="9" t="s">
        <v>50</v>
      </c>
      <c r="G220" s="9" t="s">
        <v>51</v>
      </c>
      <c r="H220" s="9" t="s">
        <v>44</v>
      </c>
      <c r="I220" s="9" t="s">
        <v>57</v>
      </c>
      <c r="J220" s="9" t="s">
        <v>46</v>
      </c>
      <c r="K220" s="9" t="n">
        <v>10</v>
      </c>
      <c r="L220" s="9" t="n">
        <v>7</v>
      </c>
      <c r="M220" s="9" t="n">
        <v>11</v>
      </c>
      <c r="N220" s="9" t="n">
        <f aca="false">Table1[[#This Row],[Qty]]*Table1[[#This Row],[Price]]</f>
        <v>110</v>
      </c>
      <c r="O220" s="9" t="n">
        <f aca="false">Table1[[#This Row],[Qty]]*Table1[[#This Row],[Cost]]</f>
        <v>77</v>
      </c>
      <c r="P220" s="9" t="n">
        <f aca="false">Table1[[#This Row],[Total Sales]]-Table1[[#This Row],[cogs]]</f>
        <v>33</v>
      </c>
    </row>
    <row r="221" customFormat="false" ht="15" hidden="false" customHeight="false" outlineLevel="0" collapsed="false">
      <c r="A221" s="9" t="n">
        <v>88065565574</v>
      </c>
      <c r="B221" s="21" t="n">
        <v>44050</v>
      </c>
      <c r="C221" s="9" t="s">
        <v>306</v>
      </c>
      <c r="D221" s="9" t="s">
        <v>48</v>
      </c>
      <c r="E221" s="9" t="s">
        <v>68</v>
      </c>
      <c r="F221" s="9" t="s">
        <v>56</v>
      </c>
      <c r="G221" s="9" t="s">
        <v>51</v>
      </c>
      <c r="H221" s="9" t="s">
        <v>44</v>
      </c>
      <c r="I221" s="9" t="s">
        <v>69</v>
      </c>
      <c r="J221" s="9" t="s">
        <v>46</v>
      </c>
      <c r="K221" s="9" t="n">
        <v>15</v>
      </c>
      <c r="L221" s="9" t="n">
        <v>12</v>
      </c>
      <c r="M221" s="9" t="n">
        <v>60</v>
      </c>
      <c r="N221" s="9" t="n">
        <f aca="false">Table1[[#This Row],[Qty]]*Table1[[#This Row],[Price]]</f>
        <v>900</v>
      </c>
      <c r="O221" s="9" t="n">
        <f aca="false">Table1[[#This Row],[Qty]]*Table1[[#This Row],[Cost]]</f>
        <v>720</v>
      </c>
      <c r="P221" s="9" t="n">
        <f aca="false">Table1[[#This Row],[Total Sales]]-Table1[[#This Row],[cogs]]</f>
        <v>180</v>
      </c>
    </row>
    <row r="222" customFormat="false" ht="15" hidden="false" customHeight="false" outlineLevel="0" collapsed="false">
      <c r="A222" s="9" t="n">
        <v>88065565575</v>
      </c>
      <c r="B222" s="21" t="n">
        <v>44051</v>
      </c>
      <c r="C222" s="9" t="s">
        <v>307</v>
      </c>
      <c r="D222" s="9" t="s">
        <v>40</v>
      </c>
      <c r="E222" s="9" t="s">
        <v>71</v>
      </c>
      <c r="F222" s="9" t="s">
        <v>60</v>
      </c>
      <c r="G222" s="9" t="s">
        <v>43</v>
      </c>
      <c r="H222" s="9" t="s">
        <v>44</v>
      </c>
      <c r="I222" s="9" t="s">
        <v>45</v>
      </c>
      <c r="J222" s="9" t="s">
        <v>46</v>
      </c>
      <c r="K222" s="9" t="n">
        <v>15</v>
      </c>
      <c r="L222" s="9" t="n">
        <v>12</v>
      </c>
      <c r="M222" s="9" t="n">
        <v>89</v>
      </c>
      <c r="N222" s="9" t="n">
        <f aca="false">Table1[[#This Row],[Qty]]*Table1[[#This Row],[Price]]</f>
        <v>1335</v>
      </c>
      <c r="O222" s="9" t="n">
        <f aca="false">Table1[[#This Row],[Qty]]*Table1[[#This Row],[Cost]]</f>
        <v>1068</v>
      </c>
      <c r="P222" s="9" t="n">
        <f aca="false">Table1[[#This Row],[Total Sales]]-Table1[[#This Row],[cogs]]</f>
        <v>267</v>
      </c>
    </row>
    <row r="223" customFormat="false" ht="15" hidden="false" customHeight="false" outlineLevel="0" collapsed="false">
      <c r="A223" s="9" t="n">
        <v>88065565576</v>
      </c>
      <c r="B223" s="21" t="n">
        <v>44052</v>
      </c>
      <c r="C223" s="9" t="s">
        <v>308</v>
      </c>
      <c r="D223" s="9" t="s">
        <v>40</v>
      </c>
      <c r="E223" s="9" t="s">
        <v>73</v>
      </c>
      <c r="F223" s="9" t="s">
        <v>42</v>
      </c>
      <c r="G223" s="9" t="s">
        <v>43</v>
      </c>
      <c r="H223" s="9" t="s">
        <v>44</v>
      </c>
      <c r="I223" s="9" t="s">
        <v>52</v>
      </c>
      <c r="J223" s="9" t="s">
        <v>53</v>
      </c>
      <c r="K223" s="9" t="n">
        <v>20</v>
      </c>
      <c r="L223" s="9" t="n">
        <v>17</v>
      </c>
      <c r="M223" s="9" t="n">
        <v>77</v>
      </c>
      <c r="N223" s="9" t="n">
        <f aca="false">Table1[[#This Row],[Qty]]*Table1[[#This Row],[Price]]</f>
        <v>1540</v>
      </c>
      <c r="O223" s="9" t="n">
        <f aca="false">Table1[[#This Row],[Qty]]*Table1[[#This Row],[Cost]]</f>
        <v>1309</v>
      </c>
      <c r="P223" s="9" t="n">
        <f aca="false">Table1[[#This Row],[Total Sales]]-Table1[[#This Row],[cogs]]</f>
        <v>231</v>
      </c>
    </row>
    <row r="224" customFormat="false" ht="15" hidden="false" customHeight="false" outlineLevel="0" collapsed="false">
      <c r="A224" s="9" t="n">
        <v>88065565577</v>
      </c>
      <c r="B224" s="21" t="n">
        <v>44053</v>
      </c>
      <c r="C224" s="9" t="s">
        <v>309</v>
      </c>
      <c r="D224" s="9" t="s">
        <v>40</v>
      </c>
      <c r="E224" s="9" t="s">
        <v>135</v>
      </c>
      <c r="F224" s="9" t="s">
        <v>50</v>
      </c>
      <c r="G224" s="9" t="s">
        <v>51</v>
      </c>
      <c r="H224" s="9" t="s">
        <v>44</v>
      </c>
      <c r="I224" s="9" t="s">
        <v>57</v>
      </c>
      <c r="J224" s="9" t="s">
        <v>53</v>
      </c>
      <c r="K224" s="9" t="n">
        <v>12</v>
      </c>
      <c r="L224" s="9" t="n">
        <v>9</v>
      </c>
      <c r="M224" s="9" t="n">
        <v>68</v>
      </c>
      <c r="N224" s="9" t="n">
        <f aca="false">Table1[[#This Row],[Qty]]*Table1[[#This Row],[Price]]</f>
        <v>816</v>
      </c>
      <c r="O224" s="9" t="n">
        <f aca="false">Table1[[#This Row],[Qty]]*Table1[[#This Row],[Cost]]</f>
        <v>612</v>
      </c>
      <c r="P224" s="9" t="n">
        <f aca="false">Table1[[#This Row],[Total Sales]]-Table1[[#This Row],[cogs]]</f>
        <v>204</v>
      </c>
    </row>
    <row r="225" customFormat="false" ht="15" hidden="false" customHeight="false" outlineLevel="0" collapsed="false">
      <c r="A225" s="9" t="n">
        <v>88065565578</v>
      </c>
      <c r="B225" s="21" t="n">
        <v>44054</v>
      </c>
      <c r="C225" s="9" t="s">
        <v>310</v>
      </c>
      <c r="D225" s="9" t="s">
        <v>40</v>
      </c>
      <c r="E225" s="9" t="s">
        <v>137</v>
      </c>
      <c r="F225" s="9" t="s">
        <v>56</v>
      </c>
      <c r="G225" s="9" t="s">
        <v>51</v>
      </c>
      <c r="H225" s="9" t="s">
        <v>44</v>
      </c>
      <c r="I225" s="9" t="s">
        <v>45</v>
      </c>
      <c r="J225" s="9" t="s">
        <v>46</v>
      </c>
      <c r="K225" s="9" t="n">
        <v>13</v>
      </c>
      <c r="L225" s="9" t="n">
        <v>10</v>
      </c>
      <c r="M225" s="9" t="n">
        <v>15</v>
      </c>
      <c r="N225" s="9" t="n">
        <f aca="false">Table1[[#This Row],[Qty]]*Table1[[#This Row],[Price]]</f>
        <v>195</v>
      </c>
      <c r="O225" s="9" t="n">
        <f aca="false">Table1[[#This Row],[Qty]]*Table1[[#This Row],[Cost]]</f>
        <v>150</v>
      </c>
      <c r="P225" s="9" t="n">
        <f aca="false">Table1[[#This Row],[Total Sales]]-Table1[[#This Row],[cogs]]</f>
        <v>45</v>
      </c>
    </row>
    <row r="226" customFormat="false" ht="15" hidden="false" customHeight="false" outlineLevel="0" collapsed="false">
      <c r="A226" s="9" t="n">
        <v>88065565579</v>
      </c>
      <c r="B226" s="21" t="n">
        <v>44055</v>
      </c>
      <c r="C226" s="9" t="s">
        <v>311</v>
      </c>
      <c r="D226" s="9" t="s">
        <v>40</v>
      </c>
      <c r="E226" s="9" t="s">
        <v>41</v>
      </c>
      <c r="F226" s="9" t="s">
        <v>60</v>
      </c>
      <c r="G226" s="9" t="s">
        <v>43</v>
      </c>
      <c r="H226" s="9" t="s">
        <v>44</v>
      </c>
      <c r="I226" s="9" t="s">
        <v>52</v>
      </c>
      <c r="J226" s="9" t="s">
        <v>46</v>
      </c>
      <c r="K226" s="9" t="n">
        <v>15</v>
      </c>
      <c r="L226" s="9" t="n">
        <v>12</v>
      </c>
      <c r="M226" s="9" t="n">
        <v>100</v>
      </c>
      <c r="N226" s="9" t="n">
        <f aca="false">Table1[[#This Row],[Qty]]*Table1[[#This Row],[Price]]</f>
        <v>1500</v>
      </c>
      <c r="O226" s="9" t="n">
        <f aca="false">Table1[[#This Row],[Qty]]*Table1[[#This Row],[Cost]]</f>
        <v>1200</v>
      </c>
      <c r="P226" s="9" t="n">
        <f aca="false">Table1[[#This Row],[Total Sales]]-Table1[[#This Row],[cogs]]</f>
        <v>300</v>
      </c>
    </row>
    <row r="227" customFormat="false" ht="15" hidden="false" customHeight="false" outlineLevel="0" collapsed="false">
      <c r="A227" s="9" t="n">
        <v>88065565580</v>
      </c>
      <c r="B227" s="21" t="n">
        <v>44056</v>
      </c>
      <c r="C227" s="9" t="s">
        <v>312</v>
      </c>
      <c r="D227" s="9" t="s">
        <v>48</v>
      </c>
      <c r="E227" s="9" t="s">
        <v>140</v>
      </c>
      <c r="F227" s="9" t="s">
        <v>42</v>
      </c>
      <c r="G227" s="9" t="s">
        <v>43</v>
      </c>
      <c r="H227" s="9" t="s">
        <v>44</v>
      </c>
      <c r="I227" s="9" t="s">
        <v>57</v>
      </c>
      <c r="J227" s="9" t="s">
        <v>53</v>
      </c>
      <c r="K227" s="9" t="n">
        <v>14</v>
      </c>
      <c r="L227" s="9" t="n">
        <v>11</v>
      </c>
      <c r="M227" s="9" t="n">
        <v>3000</v>
      </c>
      <c r="N227" s="9" t="n">
        <f aca="false">Table1[[#This Row],[Qty]]*Table1[[#This Row],[Price]]</f>
        <v>42000</v>
      </c>
      <c r="O227" s="9" t="n">
        <f aca="false">Table1[[#This Row],[Qty]]*Table1[[#This Row],[Cost]]</f>
        <v>33000</v>
      </c>
      <c r="P227" s="9" t="n">
        <f aca="false">Table1[[#This Row],[Total Sales]]-Table1[[#This Row],[cogs]]</f>
        <v>9000</v>
      </c>
    </row>
    <row r="228" customFormat="false" ht="15" hidden="false" customHeight="false" outlineLevel="0" collapsed="false">
      <c r="A228" s="9" t="n">
        <v>88065565581</v>
      </c>
      <c r="B228" s="21" t="n">
        <v>44057</v>
      </c>
      <c r="C228" s="9" t="s">
        <v>313</v>
      </c>
      <c r="D228" s="9" t="s">
        <v>48</v>
      </c>
      <c r="E228" s="9" t="s">
        <v>142</v>
      </c>
      <c r="F228" s="9" t="s">
        <v>50</v>
      </c>
      <c r="G228" s="9" t="s">
        <v>51</v>
      </c>
      <c r="H228" s="9" t="s">
        <v>44</v>
      </c>
      <c r="I228" s="9" t="s">
        <v>45</v>
      </c>
      <c r="J228" s="9" t="s">
        <v>46</v>
      </c>
      <c r="K228" s="9" t="n">
        <v>30</v>
      </c>
      <c r="L228" s="9" t="n">
        <v>27</v>
      </c>
      <c r="M228" s="9" t="n">
        <v>5000</v>
      </c>
      <c r="N228" s="9" t="n">
        <f aca="false">Table1[[#This Row],[Qty]]*Table1[[#This Row],[Price]]</f>
        <v>150000</v>
      </c>
      <c r="O228" s="9" t="n">
        <f aca="false">Table1[[#This Row],[Qty]]*Table1[[#This Row],[Cost]]</f>
        <v>135000</v>
      </c>
      <c r="P228" s="9" t="n">
        <f aca="false">Table1[[#This Row],[Total Sales]]-Table1[[#This Row],[cogs]]</f>
        <v>15000</v>
      </c>
    </row>
    <row r="229" customFormat="false" ht="15" hidden="false" customHeight="false" outlineLevel="0" collapsed="false">
      <c r="A229" s="9" t="n">
        <v>88065565582</v>
      </c>
      <c r="B229" s="21" t="n">
        <v>44058</v>
      </c>
      <c r="C229" s="9" t="s">
        <v>314</v>
      </c>
      <c r="D229" s="9" t="s">
        <v>48</v>
      </c>
      <c r="E229" s="9" t="s">
        <v>144</v>
      </c>
      <c r="F229" s="9" t="s">
        <v>56</v>
      </c>
      <c r="G229" s="9" t="s">
        <v>51</v>
      </c>
      <c r="H229" s="9" t="s">
        <v>44</v>
      </c>
      <c r="I229" s="9" t="s">
        <v>52</v>
      </c>
      <c r="J229" s="9" t="s">
        <v>53</v>
      </c>
      <c r="K229" s="9" t="n">
        <v>16</v>
      </c>
      <c r="L229" s="9" t="n">
        <v>13</v>
      </c>
      <c r="M229" s="9" t="n">
        <v>300</v>
      </c>
      <c r="N229" s="9" t="n">
        <f aca="false">Table1[[#This Row],[Qty]]*Table1[[#This Row],[Price]]</f>
        <v>4800</v>
      </c>
      <c r="O229" s="9" t="n">
        <f aca="false">Table1[[#This Row],[Qty]]*Table1[[#This Row],[Cost]]</f>
        <v>3900</v>
      </c>
      <c r="P229" s="9" t="n">
        <f aca="false">Table1[[#This Row],[Total Sales]]-Table1[[#This Row],[cogs]]</f>
        <v>900</v>
      </c>
    </row>
    <row r="230" customFormat="false" ht="15" hidden="false" customHeight="false" outlineLevel="0" collapsed="false">
      <c r="A230" s="9" t="n">
        <v>88065565583</v>
      </c>
      <c r="B230" s="21" t="n">
        <v>44059</v>
      </c>
      <c r="C230" s="9" t="s">
        <v>315</v>
      </c>
      <c r="D230" s="9" t="s">
        <v>40</v>
      </c>
      <c r="E230" s="9" t="s">
        <v>75</v>
      </c>
      <c r="F230" s="9" t="s">
        <v>60</v>
      </c>
      <c r="G230" s="9" t="s">
        <v>43</v>
      </c>
      <c r="H230" s="9" t="s">
        <v>44</v>
      </c>
      <c r="I230" s="9" t="s">
        <v>57</v>
      </c>
      <c r="J230" s="9" t="s">
        <v>46</v>
      </c>
      <c r="K230" s="9" t="n">
        <v>9</v>
      </c>
      <c r="L230" s="9" t="n">
        <v>6</v>
      </c>
      <c r="M230" s="9" t="n">
        <v>2000</v>
      </c>
      <c r="N230" s="9" t="n">
        <f aca="false">Table1[[#This Row],[Qty]]*Table1[[#This Row],[Price]]</f>
        <v>18000</v>
      </c>
      <c r="O230" s="9" t="n">
        <f aca="false">Table1[[#This Row],[Qty]]*Table1[[#This Row],[Cost]]</f>
        <v>12000</v>
      </c>
      <c r="P230" s="9" t="n">
        <f aca="false">Table1[[#This Row],[Total Sales]]-Table1[[#This Row],[cogs]]</f>
        <v>6000</v>
      </c>
    </row>
    <row r="231" customFormat="false" ht="15" hidden="false" customHeight="false" outlineLevel="0" collapsed="false">
      <c r="A231" s="9" t="n">
        <v>88065565584</v>
      </c>
      <c r="B231" s="21" t="n">
        <v>44060</v>
      </c>
      <c r="C231" s="9" t="s">
        <v>316</v>
      </c>
      <c r="D231" s="9" t="s">
        <v>40</v>
      </c>
      <c r="E231" s="9" t="s">
        <v>77</v>
      </c>
      <c r="F231" s="9" t="s">
        <v>42</v>
      </c>
      <c r="G231" s="9" t="s">
        <v>43</v>
      </c>
      <c r="H231" s="9" t="s">
        <v>44</v>
      </c>
      <c r="I231" s="9" t="s">
        <v>69</v>
      </c>
      <c r="J231" s="9" t="s">
        <v>46</v>
      </c>
      <c r="K231" s="9" t="n">
        <v>5</v>
      </c>
      <c r="L231" s="9" t="n">
        <v>2</v>
      </c>
      <c r="M231" s="9" t="n">
        <v>600</v>
      </c>
      <c r="N231" s="9" t="n">
        <f aca="false">Table1[[#This Row],[Qty]]*Table1[[#This Row],[Price]]</f>
        <v>3000</v>
      </c>
      <c r="O231" s="9" t="n">
        <f aca="false">Table1[[#This Row],[Qty]]*Table1[[#This Row],[Cost]]</f>
        <v>1200</v>
      </c>
      <c r="P231" s="9" t="n">
        <f aca="false">Table1[[#This Row],[Total Sales]]-Table1[[#This Row],[cogs]]</f>
        <v>1800</v>
      </c>
    </row>
    <row r="232" customFormat="false" ht="15" hidden="false" customHeight="false" outlineLevel="0" collapsed="false">
      <c r="A232" s="9" t="n">
        <v>88065565585</v>
      </c>
      <c r="B232" s="21" t="n">
        <v>44061</v>
      </c>
      <c r="C232" s="9" t="s">
        <v>317</v>
      </c>
      <c r="D232" s="9" t="s">
        <v>48</v>
      </c>
      <c r="E232" s="9" t="s">
        <v>95</v>
      </c>
      <c r="F232" s="9" t="s">
        <v>50</v>
      </c>
      <c r="G232" s="9" t="s">
        <v>51</v>
      </c>
      <c r="H232" s="9" t="s">
        <v>44</v>
      </c>
      <c r="I232" s="9" t="s">
        <v>45</v>
      </c>
      <c r="J232" s="9" t="s">
        <v>46</v>
      </c>
      <c r="K232" s="9" t="n">
        <v>18</v>
      </c>
      <c r="L232" s="9" t="n">
        <v>15</v>
      </c>
      <c r="M232" s="9" t="n">
        <v>1230</v>
      </c>
      <c r="N232" s="9" t="n">
        <f aca="false">Table1[[#This Row],[Qty]]*Table1[[#This Row],[Price]]</f>
        <v>22140</v>
      </c>
      <c r="O232" s="9" t="n">
        <f aca="false">Table1[[#This Row],[Qty]]*Table1[[#This Row],[Cost]]</f>
        <v>18450</v>
      </c>
      <c r="P232" s="9" t="n">
        <f aca="false">Table1[[#This Row],[Total Sales]]-Table1[[#This Row],[cogs]]</f>
        <v>3690</v>
      </c>
    </row>
    <row r="233" customFormat="false" ht="15" hidden="false" customHeight="false" outlineLevel="0" collapsed="false">
      <c r="A233" s="9" t="n">
        <v>88065565586</v>
      </c>
      <c r="B233" s="21" t="n">
        <v>44062</v>
      </c>
      <c r="C233" s="9" t="s">
        <v>318</v>
      </c>
      <c r="D233" s="9" t="s">
        <v>40</v>
      </c>
      <c r="E233" s="9" t="s">
        <v>97</v>
      </c>
      <c r="F233" s="9" t="s">
        <v>56</v>
      </c>
      <c r="G233" s="9" t="s">
        <v>51</v>
      </c>
      <c r="H233" s="9" t="s">
        <v>44</v>
      </c>
      <c r="I233" s="9" t="s">
        <v>52</v>
      </c>
      <c r="J233" s="9" t="s">
        <v>53</v>
      </c>
      <c r="K233" s="9" t="n">
        <v>10</v>
      </c>
      <c r="L233" s="9" t="n">
        <v>7</v>
      </c>
      <c r="M233" s="9" t="n">
        <v>900</v>
      </c>
      <c r="N233" s="9" t="n">
        <f aca="false">Table1[[#This Row],[Qty]]*Table1[[#This Row],[Price]]</f>
        <v>9000</v>
      </c>
      <c r="O233" s="9" t="n">
        <f aca="false">Table1[[#This Row],[Qty]]*Table1[[#This Row],[Cost]]</f>
        <v>6300</v>
      </c>
      <c r="P233" s="9" t="n">
        <f aca="false">Table1[[#This Row],[Total Sales]]-Table1[[#This Row],[cogs]]</f>
        <v>2700</v>
      </c>
    </row>
    <row r="234" customFormat="false" ht="15" hidden="false" customHeight="false" outlineLevel="0" collapsed="false">
      <c r="A234" s="9" t="n">
        <v>88065565587</v>
      </c>
      <c r="B234" s="21" t="n">
        <v>44063</v>
      </c>
      <c r="C234" s="9" t="s">
        <v>319</v>
      </c>
      <c r="D234" s="9" t="s">
        <v>48</v>
      </c>
      <c r="E234" s="9" t="s">
        <v>99</v>
      </c>
      <c r="F234" s="9" t="s">
        <v>60</v>
      </c>
      <c r="G234" s="9" t="s">
        <v>43</v>
      </c>
      <c r="H234" s="9" t="s">
        <v>44</v>
      </c>
      <c r="I234" s="9" t="s">
        <v>57</v>
      </c>
      <c r="J234" s="9" t="s">
        <v>53</v>
      </c>
      <c r="K234" s="9" t="n">
        <v>20</v>
      </c>
      <c r="L234" s="9" t="n">
        <v>17</v>
      </c>
      <c r="M234" s="9" t="n">
        <v>2390</v>
      </c>
      <c r="N234" s="9" t="n">
        <f aca="false">Table1[[#This Row],[Qty]]*Table1[[#This Row],[Price]]</f>
        <v>47800</v>
      </c>
      <c r="O234" s="9" t="n">
        <f aca="false">Table1[[#This Row],[Qty]]*Table1[[#This Row],[Cost]]</f>
        <v>40630</v>
      </c>
      <c r="P234" s="9" t="n">
        <f aca="false">Table1[[#This Row],[Total Sales]]-Table1[[#This Row],[cogs]]</f>
        <v>7170</v>
      </c>
    </row>
    <row r="235" customFormat="false" ht="15" hidden="false" customHeight="false" outlineLevel="0" collapsed="false">
      <c r="A235" s="9" t="n">
        <v>88065565588</v>
      </c>
      <c r="B235" s="21" t="n">
        <v>44064</v>
      </c>
      <c r="C235" s="9" t="s">
        <v>320</v>
      </c>
      <c r="D235" s="9" t="s">
        <v>48</v>
      </c>
      <c r="E235" s="9" t="s">
        <v>101</v>
      </c>
      <c r="F235" s="9" t="s">
        <v>42</v>
      </c>
      <c r="G235" s="9" t="s">
        <v>43</v>
      </c>
      <c r="H235" s="9" t="s">
        <v>44</v>
      </c>
      <c r="I235" s="9" t="s">
        <v>45</v>
      </c>
      <c r="J235" s="9" t="s">
        <v>46</v>
      </c>
      <c r="K235" s="9" t="n">
        <v>70</v>
      </c>
      <c r="L235" s="9" t="n">
        <v>67</v>
      </c>
      <c r="M235" s="9" t="n">
        <v>10000</v>
      </c>
      <c r="N235" s="9" t="n">
        <f aca="false">Table1[[#This Row],[Qty]]*Table1[[#This Row],[Price]]</f>
        <v>700000</v>
      </c>
      <c r="O235" s="9" t="n">
        <f aca="false">Table1[[#This Row],[Qty]]*Table1[[#This Row],[Cost]]</f>
        <v>670000</v>
      </c>
      <c r="P235" s="9" t="n">
        <f aca="false">Table1[[#This Row],[Total Sales]]-Table1[[#This Row],[cogs]]</f>
        <v>30000</v>
      </c>
    </row>
    <row r="236" customFormat="false" ht="15" hidden="false" customHeight="false" outlineLevel="0" collapsed="false">
      <c r="A236" s="9" t="n">
        <v>88065565589</v>
      </c>
      <c r="B236" s="21" t="n">
        <v>44065</v>
      </c>
      <c r="C236" s="9" t="s">
        <v>321</v>
      </c>
      <c r="D236" s="9" t="s">
        <v>48</v>
      </c>
      <c r="E236" s="9" t="s">
        <v>103</v>
      </c>
      <c r="F236" s="9" t="s">
        <v>50</v>
      </c>
      <c r="G236" s="9" t="s">
        <v>51</v>
      </c>
      <c r="H236" s="9" t="s">
        <v>44</v>
      </c>
      <c r="I236" s="9" t="s">
        <v>52</v>
      </c>
      <c r="J236" s="9" t="s">
        <v>46</v>
      </c>
      <c r="K236" s="9" t="n">
        <v>15</v>
      </c>
      <c r="L236" s="9" t="n">
        <v>12</v>
      </c>
      <c r="M236" s="9" t="n">
        <v>2300</v>
      </c>
      <c r="N236" s="9" t="n">
        <f aca="false">Table1[[#This Row],[Qty]]*Table1[[#This Row],[Price]]</f>
        <v>34500</v>
      </c>
      <c r="O236" s="9" t="n">
        <f aca="false">Table1[[#This Row],[Qty]]*Table1[[#This Row],[Cost]]</f>
        <v>27600</v>
      </c>
      <c r="P236" s="9" t="n">
        <f aca="false">Table1[[#This Row],[Total Sales]]-Table1[[#This Row],[cogs]]</f>
        <v>6900</v>
      </c>
    </row>
    <row r="237" customFormat="false" ht="15" hidden="false" customHeight="false" outlineLevel="0" collapsed="false">
      <c r="A237" s="9" t="n">
        <v>88065565590</v>
      </c>
      <c r="B237" s="21" t="n">
        <v>44066</v>
      </c>
      <c r="C237" s="9" t="s">
        <v>322</v>
      </c>
      <c r="D237" s="9" t="s">
        <v>40</v>
      </c>
      <c r="E237" s="9" t="s">
        <v>81</v>
      </c>
      <c r="F237" s="9" t="s">
        <v>56</v>
      </c>
      <c r="G237" s="9" t="s">
        <v>51</v>
      </c>
      <c r="H237" s="9" t="s">
        <v>44</v>
      </c>
      <c r="I237" s="9" t="s">
        <v>57</v>
      </c>
      <c r="J237" s="9" t="s">
        <v>53</v>
      </c>
      <c r="K237" s="9" t="n">
        <v>12</v>
      </c>
      <c r="L237" s="9" t="n">
        <v>9</v>
      </c>
      <c r="M237" s="9" t="n">
        <v>7800</v>
      </c>
      <c r="N237" s="9" t="n">
        <f aca="false">Table1[[#This Row],[Qty]]*Table1[[#This Row],[Price]]</f>
        <v>93600</v>
      </c>
      <c r="O237" s="9" t="n">
        <f aca="false">Table1[[#This Row],[Qty]]*Table1[[#This Row],[Cost]]</f>
        <v>70200</v>
      </c>
      <c r="P237" s="9" t="n">
        <f aca="false">Table1[[#This Row],[Total Sales]]-Table1[[#This Row],[cogs]]</f>
        <v>23400</v>
      </c>
    </row>
    <row r="238" customFormat="false" ht="15" hidden="false" customHeight="false" outlineLevel="0" collapsed="false">
      <c r="A238" s="9" t="n">
        <v>88065565591</v>
      </c>
      <c r="B238" s="21" t="n">
        <v>44067</v>
      </c>
      <c r="C238" s="9" t="s">
        <v>323</v>
      </c>
      <c r="D238" s="9" t="s">
        <v>48</v>
      </c>
      <c r="E238" s="9" t="s">
        <v>83</v>
      </c>
      <c r="F238" s="9" t="s">
        <v>60</v>
      </c>
      <c r="G238" s="9" t="s">
        <v>43</v>
      </c>
      <c r="H238" s="9" t="s">
        <v>44</v>
      </c>
      <c r="I238" s="9" t="s">
        <v>45</v>
      </c>
      <c r="J238" s="9" t="s">
        <v>46</v>
      </c>
      <c r="K238" s="9" t="n">
        <v>18</v>
      </c>
      <c r="L238" s="9" t="n">
        <v>15</v>
      </c>
      <c r="M238" s="9" t="n">
        <v>450</v>
      </c>
      <c r="N238" s="9" t="n">
        <f aca="false">Table1[[#This Row],[Qty]]*Table1[[#This Row],[Price]]</f>
        <v>8100</v>
      </c>
      <c r="O238" s="9" t="n">
        <f aca="false">Table1[[#This Row],[Qty]]*Table1[[#This Row],[Cost]]</f>
        <v>6750</v>
      </c>
      <c r="P238" s="9" t="n">
        <f aca="false">Table1[[#This Row],[Total Sales]]-Table1[[#This Row],[cogs]]</f>
        <v>1350</v>
      </c>
    </row>
    <row r="239" customFormat="false" ht="15" hidden="false" customHeight="false" outlineLevel="0" collapsed="false">
      <c r="A239" s="9" t="n">
        <v>88065565592</v>
      </c>
      <c r="B239" s="21" t="n">
        <v>44068</v>
      </c>
      <c r="C239" s="9" t="s">
        <v>324</v>
      </c>
      <c r="D239" s="9" t="s">
        <v>48</v>
      </c>
      <c r="E239" s="9" t="s">
        <v>85</v>
      </c>
      <c r="F239" s="9" t="s">
        <v>42</v>
      </c>
      <c r="G239" s="9" t="s">
        <v>43</v>
      </c>
      <c r="H239" s="9" t="s">
        <v>44</v>
      </c>
      <c r="I239" s="9" t="s">
        <v>52</v>
      </c>
      <c r="J239" s="9" t="s">
        <v>53</v>
      </c>
      <c r="K239" s="9" t="n">
        <v>23</v>
      </c>
      <c r="L239" s="9" t="n">
        <v>20</v>
      </c>
      <c r="M239" s="9" t="n">
        <v>2000</v>
      </c>
      <c r="N239" s="9" t="n">
        <f aca="false">Table1[[#This Row],[Qty]]*Table1[[#This Row],[Price]]</f>
        <v>46000</v>
      </c>
      <c r="O239" s="9" t="n">
        <f aca="false">Table1[[#This Row],[Qty]]*Table1[[#This Row],[Cost]]</f>
        <v>40000</v>
      </c>
      <c r="P239" s="9" t="n">
        <f aca="false">Table1[[#This Row],[Total Sales]]-Table1[[#This Row],[cogs]]</f>
        <v>6000</v>
      </c>
    </row>
    <row r="240" customFormat="false" ht="15" hidden="false" customHeight="false" outlineLevel="0" collapsed="false">
      <c r="A240" s="9" t="n">
        <v>88065565593</v>
      </c>
      <c r="B240" s="21" t="n">
        <v>44069</v>
      </c>
      <c r="C240" s="9" t="s">
        <v>325</v>
      </c>
      <c r="D240" s="9" t="s">
        <v>48</v>
      </c>
      <c r="E240" s="9" t="s">
        <v>137</v>
      </c>
      <c r="F240" s="9" t="s">
        <v>50</v>
      </c>
      <c r="G240" s="9" t="s">
        <v>51</v>
      </c>
      <c r="H240" s="9" t="s">
        <v>44</v>
      </c>
      <c r="I240" s="9" t="s">
        <v>57</v>
      </c>
      <c r="J240" s="9" t="s">
        <v>46</v>
      </c>
      <c r="K240" s="9" t="n">
        <v>9</v>
      </c>
      <c r="L240" s="9" t="n">
        <v>6</v>
      </c>
      <c r="M240" s="9" t="n">
        <v>123</v>
      </c>
      <c r="N240" s="9" t="n">
        <f aca="false">Table1[[#This Row],[Qty]]*Table1[[#This Row],[Price]]</f>
        <v>1107</v>
      </c>
      <c r="O240" s="9" t="n">
        <f aca="false">Table1[[#This Row],[Qty]]*Table1[[#This Row],[Cost]]</f>
        <v>738</v>
      </c>
      <c r="P240" s="9" t="n">
        <f aca="false">Table1[[#This Row],[Total Sales]]-Table1[[#This Row],[cogs]]</f>
        <v>369</v>
      </c>
    </row>
    <row r="241" customFormat="false" ht="15" hidden="false" customHeight="false" outlineLevel="0" collapsed="false">
      <c r="A241" s="9" t="n">
        <v>88065565594</v>
      </c>
      <c r="B241" s="21" t="n">
        <v>44070</v>
      </c>
      <c r="C241" s="9" t="s">
        <v>326</v>
      </c>
      <c r="D241" s="9" t="s">
        <v>48</v>
      </c>
      <c r="E241" s="9" t="s">
        <v>41</v>
      </c>
      <c r="F241" s="9" t="s">
        <v>56</v>
      </c>
      <c r="G241" s="9" t="s">
        <v>51</v>
      </c>
      <c r="H241" s="9" t="s">
        <v>44</v>
      </c>
      <c r="I241" s="9" t="s">
        <v>69</v>
      </c>
      <c r="J241" s="9" t="s">
        <v>46</v>
      </c>
      <c r="K241" s="9" t="n">
        <v>18</v>
      </c>
      <c r="L241" s="9" t="n">
        <v>15</v>
      </c>
      <c r="M241" s="9" t="n">
        <v>12903</v>
      </c>
      <c r="N241" s="9" t="n">
        <f aca="false">Table1[[#This Row],[Qty]]*Table1[[#This Row],[Price]]</f>
        <v>232254</v>
      </c>
      <c r="O241" s="9" t="n">
        <f aca="false">Table1[[#This Row],[Qty]]*Table1[[#This Row],[Cost]]</f>
        <v>193545</v>
      </c>
      <c r="P241" s="9" t="n">
        <f aca="false">Table1[[#This Row],[Total Sales]]-Table1[[#This Row],[cogs]]</f>
        <v>38709</v>
      </c>
    </row>
    <row r="242" customFormat="false" ht="15" hidden="false" customHeight="false" outlineLevel="0" collapsed="false">
      <c r="A242" s="9" t="n">
        <v>88065565595</v>
      </c>
      <c r="B242" s="21" t="n">
        <v>44071</v>
      </c>
      <c r="C242" s="9" t="s">
        <v>327</v>
      </c>
      <c r="D242" s="9" t="s">
        <v>48</v>
      </c>
      <c r="E242" s="9" t="s">
        <v>140</v>
      </c>
      <c r="F242" s="9" t="s">
        <v>60</v>
      </c>
      <c r="G242" s="9" t="s">
        <v>43</v>
      </c>
      <c r="H242" s="9" t="s">
        <v>44</v>
      </c>
      <c r="I242" s="9" t="s">
        <v>45</v>
      </c>
      <c r="J242" s="9" t="s">
        <v>46</v>
      </c>
      <c r="K242" s="9" t="n">
        <v>52</v>
      </c>
      <c r="L242" s="9" t="n">
        <v>49</v>
      </c>
      <c r="M242" s="9" t="n">
        <v>100000</v>
      </c>
      <c r="N242" s="9" t="n">
        <f aca="false">Table1[[#This Row],[Qty]]*Table1[[#This Row],[Price]]</f>
        <v>5200000</v>
      </c>
      <c r="O242" s="9" t="n">
        <f aca="false">Table1[[#This Row],[Qty]]*Table1[[#This Row],[Cost]]</f>
        <v>4900000</v>
      </c>
      <c r="P242" s="9" t="n">
        <f aca="false">Table1[[#This Row],[Total Sales]]-Table1[[#This Row],[cogs]]</f>
        <v>300000</v>
      </c>
    </row>
    <row r="243" customFormat="false" ht="15" hidden="false" customHeight="false" outlineLevel="0" collapsed="false">
      <c r="A243" s="9" t="n">
        <v>88065565596</v>
      </c>
      <c r="B243" s="21" t="n">
        <v>44072</v>
      </c>
      <c r="C243" s="9" t="s">
        <v>328</v>
      </c>
      <c r="D243" s="9" t="s">
        <v>40</v>
      </c>
      <c r="E243" s="9" t="s">
        <v>142</v>
      </c>
      <c r="F243" s="9" t="s">
        <v>42</v>
      </c>
      <c r="G243" s="9" t="s">
        <v>43</v>
      </c>
      <c r="H243" s="9" t="s">
        <v>44</v>
      </c>
      <c r="I243" s="9" t="s">
        <v>52</v>
      </c>
      <c r="J243" s="9" t="s">
        <v>53</v>
      </c>
      <c r="K243" s="9" t="n">
        <v>9</v>
      </c>
      <c r="L243" s="9" t="n">
        <v>6</v>
      </c>
      <c r="M243" s="9" t="n">
        <v>12000</v>
      </c>
      <c r="N243" s="9" t="n">
        <f aca="false">Table1[[#This Row],[Qty]]*Table1[[#This Row],[Price]]</f>
        <v>108000</v>
      </c>
      <c r="O243" s="9" t="n">
        <f aca="false">Table1[[#This Row],[Qty]]*Table1[[#This Row],[Cost]]</f>
        <v>72000</v>
      </c>
      <c r="P243" s="9" t="n">
        <f aca="false">Table1[[#This Row],[Total Sales]]-Table1[[#This Row],[cogs]]</f>
        <v>36000</v>
      </c>
    </row>
    <row r="244" customFormat="false" ht="15" hidden="false" customHeight="false" outlineLevel="0" collapsed="false">
      <c r="A244" s="9" t="n">
        <v>88065565597</v>
      </c>
      <c r="B244" s="21" t="n">
        <v>44073</v>
      </c>
      <c r="C244" s="9" t="s">
        <v>329</v>
      </c>
      <c r="D244" s="9" t="s">
        <v>40</v>
      </c>
      <c r="E244" s="9" t="s">
        <v>144</v>
      </c>
      <c r="F244" s="9" t="s">
        <v>50</v>
      </c>
      <c r="G244" s="9" t="s">
        <v>51</v>
      </c>
      <c r="H244" s="9" t="s">
        <v>44</v>
      </c>
      <c r="I244" s="9" t="s">
        <v>57</v>
      </c>
      <c r="J244" s="9" t="s">
        <v>53</v>
      </c>
      <c r="K244" s="9" t="n">
        <v>5</v>
      </c>
      <c r="L244" s="9" t="n">
        <v>2</v>
      </c>
      <c r="M244" s="9" t="n">
        <v>60</v>
      </c>
      <c r="N244" s="9" t="n">
        <f aca="false">Table1[[#This Row],[Qty]]*Table1[[#This Row],[Price]]</f>
        <v>300</v>
      </c>
      <c r="O244" s="9" t="n">
        <f aca="false">Table1[[#This Row],[Qty]]*Table1[[#This Row],[Cost]]</f>
        <v>120</v>
      </c>
      <c r="P244" s="9" t="n">
        <f aca="false">Table1[[#This Row],[Total Sales]]-Table1[[#This Row],[cogs]]</f>
        <v>180</v>
      </c>
    </row>
    <row r="245" customFormat="false" ht="15" hidden="false" customHeight="false" outlineLevel="0" collapsed="false">
      <c r="A245" s="9" t="n">
        <v>88065565598</v>
      </c>
      <c r="B245" s="21" t="n">
        <v>44074</v>
      </c>
      <c r="C245" s="9" t="s">
        <v>330</v>
      </c>
      <c r="D245" s="9" t="s">
        <v>40</v>
      </c>
      <c r="E245" s="9" t="s">
        <v>107</v>
      </c>
      <c r="F245" s="9" t="s">
        <v>56</v>
      </c>
      <c r="G245" s="9" t="s">
        <v>51</v>
      </c>
      <c r="H245" s="9" t="s">
        <v>44</v>
      </c>
      <c r="I245" s="9" t="s">
        <v>45</v>
      </c>
      <c r="J245" s="9" t="s">
        <v>46</v>
      </c>
      <c r="K245" s="9" t="n">
        <v>14</v>
      </c>
      <c r="L245" s="9" t="n">
        <v>11</v>
      </c>
      <c r="M245" s="9" t="n">
        <v>89</v>
      </c>
      <c r="N245" s="9" t="n">
        <f aca="false">Table1[[#This Row],[Qty]]*Table1[[#This Row],[Price]]</f>
        <v>1246</v>
      </c>
      <c r="O245" s="9" t="n">
        <f aca="false">Table1[[#This Row],[Qty]]*Table1[[#This Row],[Cost]]</f>
        <v>979</v>
      </c>
      <c r="P245" s="9" t="n">
        <f aca="false">Table1[[#This Row],[Total Sales]]-Table1[[#This Row],[cogs]]</f>
        <v>267</v>
      </c>
    </row>
    <row r="246" customFormat="false" ht="15" hidden="false" customHeight="false" outlineLevel="0" collapsed="false">
      <c r="A246" s="9" t="n">
        <v>88065565599</v>
      </c>
      <c r="B246" s="21" t="n">
        <v>44075</v>
      </c>
      <c r="C246" s="9" t="s">
        <v>331</v>
      </c>
      <c r="D246" s="9" t="s">
        <v>48</v>
      </c>
      <c r="E246" s="9" t="s">
        <v>109</v>
      </c>
      <c r="F246" s="9" t="s">
        <v>60</v>
      </c>
      <c r="G246" s="9" t="s">
        <v>43</v>
      </c>
      <c r="H246" s="9" t="s">
        <v>44</v>
      </c>
      <c r="I246" s="9" t="s">
        <v>52</v>
      </c>
      <c r="J246" s="9" t="s">
        <v>46</v>
      </c>
      <c r="K246" s="9" t="n">
        <v>6</v>
      </c>
      <c r="L246" s="9" t="n">
        <v>3</v>
      </c>
      <c r="M246" s="9" t="n">
        <v>77</v>
      </c>
      <c r="N246" s="9" t="n">
        <f aca="false">Table1[[#This Row],[Qty]]*Table1[[#This Row],[Price]]</f>
        <v>462</v>
      </c>
      <c r="O246" s="9" t="n">
        <f aca="false">Table1[[#This Row],[Qty]]*Table1[[#This Row],[Cost]]</f>
        <v>231</v>
      </c>
      <c r="P246" s="9" t="n">
        <f aca="false">Table1[[#This Row],[Total Sales]]-Table1[[#This Row],[cogs]]</f>
        <v>231</v>
      </c>
    </row>
    <row r="247" customFormat="false" ht="15" hidden="false" customHeight="false" outlineLevel="0" collapsed="false">
      <c r="A247" s="9" t="n">
        <v>88065565600</v>
      </c>
      <c r="B247" s="21" t="n">
        <v>44076</v>
      </c>
      <c r="C247" s="9" t="s">
        <v>332</v>
      </c>
      <c r="D247" s="9" t="s">
        <v>40</v>
      </c>
      <c r="E247" s="9" t="s">
        <v>77</v>
      </c>
      <c r="F247" s="9" t="s">
        <v>42</v>
      </c>
      <c r="G247" s="9" t="s">
        <v>43</v>
      </c>
      <c r="H247" s="9" t="s">
        <v>44</v>
      </c>
      <c r="I247" s="9" t="s">
        <v>57</v>
      </c>
      <c r="J247" s="9" t="s">
        <v>53</v>
      </c>
      <c r="K247" s="9" t="n">
        <v>10</v>
      </c>
      <c r="L247" s="9" t="n">
        <v>7</v>
      </c>
      <c r="M247" s="9" t="n">
        <v>68</v>
      </c>
      <c r="N247" s="9" t="n">
        <f aca="false">Table1[[#This Row],[Qty]]*Table1[[#This Row],[Price]]</f>
        <v>680</v>
      </c>
      <c r="O247" s="9" t="n">
        <f aca="false">Table1[[#This Row],[Qty]]*Table1[[#This Row],[Cost]]</f>
        <v>476</v>
      </c>
      <c r="P247" s="9" t="n">
        <f aca="false">Table1[[#This Row],[Total Sales]]-Table1[[#This Row],[cogs]]</f>
        <v>204</v>
      </c>
    </row>
    <row r="248" customFormat="false" ht="15" hidden="false" customHeight="false" outlineLevel="0" collapsed="false">
      <c r="A248" s="9" t="n">
        <v>88065565601</v>
      </c>
      <c r="B248" s="21" t="n">
        <v>44077</v>
      </c>
      <c r="C248" s="9" t="s">
        <v>333</v>
      </c>
      <c r="D248" s="9" t="s">
        <v>48</v>
      </c>
      <c r="E248" s="9" t="s">
        <v>112</v>
      </c>
      <c r="F248" s="9" t="s">
        <v>50</v>
      </c>
      <c r="G248" s="9" t="s">
        <v>51</v>
      </c>
      <c r="H248" s="9" t="s">
        <v>44</v>
      </c>
      <c r="I248" s="9" t="s">
        <v>45</v>
      </c>
      <c r="J248" s="9" t="s">
        <v>46</v>
      </c>
      <c r="K248" s="9" t="n">
        <v>13</v>
      </c>
      <c r="L248" s="9" t="n">
        <v>10</v>
      </c>
      <c r="M248" s="9" t="n">
        <v>15</v>
      </c>
      <c r="N248" s="9" t="n">
        <f aca="false">Table1[[#This Row],[Qty]]*Table1[[#This Row],[Price]]</f>
        <v>195</v>
      </c>
      <c r="O248" s="9" t="n">
        <f aca="false">Table1[[#This Row],[Qty]]*Table1[[#This Row],[Cost]]</f>
        <v>150</v>
      </c>
      <c r="P248" s="9" t="n">
        <f aca="false">Table1[[#This Row],[Total Sales]]-Table1[[#This Row],[cogs]]</f>
        <v>45</v>
      </c>
    </row>
    <row r="249" customFormat="false" ht="15" hidden="false" customHeight="false" outlineLevel="0" collapsed="false">
      <c r="A249" s="9" t="n">
        <v>88065565602</v>
      </c>
      <c r="B249" s="21" t="n">
        <v>44078</v>
      </c>
      <c r="C249" s="9" t="s">
        <v>334</v>
      </c>
      <c r="D249" s="9" t="s">
        <v>48</v>
      </c>
      <c r="E249" s="9" t="s">
        <v>77</v>
      </c>
      <c r="F249" s="9" t="s">
        <v>56</v>
      </c>
      <c r="G249" s="9" t="s">
        <v>51</v>
      </c>
      <c r="H249" s="9" t="s">
        <v>44</v>
      </c>
      <c r="I249" s="9" t="s">
        <v>52</v>
      </c>
      <c r="J249" s="9" t="s">
        <v>53</v>
      </c>
      <c r="K249" s="9" t="n">
        <v>20</v>
      </c>
      <c r="L249" s="9" t="n">
        <v>17</v>
      </c>
      <c r="M249" s="9" t="n">
        <v>47</v>
      </c>
      <c r="N249" s="9" t="n">
        <f aca="false">Table1[[#This Row],[Qty]]*Table1[[#This Row],[Price]]</f>
        <v>940</v>
      </c>
      <c r="O249" s="9" t="n">
        <f aca="false">Table1[[#This Row],[Qty]]*Table1[[#This Row],[Cost]]</f>
        <v>799</v>
      </c>
      <c r="P249" s="9" t="n">
        <f aca="false">Table1[[#This Row],[Total Sales]]-Table1[[#This Row],[cogs]]</f>
        <v>141</v>
      </c>
    </row>
    <row r="250" customFormat="false" ht="15" hidden="false" customHeight="false" outlineLevel="0" collapsed="false">
      <c r="A250" s="9" t="n">
        <v>88065565603</v>
      </c>
      <c r="B250" s="21" t="n">
        <v>44079</v>
      </c>
      <c r="C250" s="9" t="s">
        <v>335</v>
      </c>
      <c r="D250" s="9" t="s">
        <v>40</v>
      </c>
      <c r="E250" s="9" t="s">
        <v>112</v>
      </c>
      <c r="F250" s="9" t="s">
        <v>60</v>
      </c>
      <c r="G250" s="9" t="s">
        <v>43</v>
      </c>
      <c r="H250" s="9" t="s">
        <v>122</v>
      </c>
      <c r="I250" s="9" t="s">
        <v>57</v>
      </c>
      <c r="J250" s="9" t="s">
        <v>46</v>
      </c>
      <c r="K250" s="9" t="n">
        <v>15</v>
      </c>
      <c r="L250" s="9" t="n">
        <v>12</v>
      </c>
      <c r="M250" s="9" t="n">
        <v>6</v>
      </c>
      <c r="N250" s="9" t="n">
        <f aca="false">Table1[[#This Row],[Qty]]*Table1[[#This Row],[Price]]</f>
        <v>90</v>
      </c>
      <c r="O250" s="9" t="n">
        <f aca="false">Table1[[#This Row],[Qty]]*Table1[[#This Row],[Cost]]</f>
        <v>72</v>
      </c>
      <c r="P250" s="9" t="n">
        <f aca="false">Table1[[#This Row],[Total Sales]]-Table1[[#This Row],[cogs]]</f>
        <v>18</v>
      </c>
    </row>
    <row r="251" customFormat="false" ht="15" hidden="false" customHeight="false" outlineLevel="0" collapsed="false">
      <c r="A251" s="9" t="n">
        <v>88065565604</v>
      </c>
      <c r="B251" s="21" t="n">
        <v>44080</v>
      </c>
      <c r="C251" s="9" t="s">
        <v>336</v>
      </c>
      <c r="D251" s="9" t="s">
        <v>40</v>
      </c>
      <c r="E251" s="9" t="s">
        <v>114</v>
      </c>
      <c r="F251" s="9" t="s">
        <v>42</v>
      </c>
      <c r="G251" s="9" t="s">
        <v>43</v>
      </c>
      <c r="H251" s="9" t="s">
        <v>122</v>
      </c>
      <c r="I251" s="9" t="s">
        <v>69</v>
      </c>
      <c r="J251" s="9" t="s">
        <v>46</v>
      </c>
      <c r="K251" s="9" t="n">
        <v>20</v>
      </c>
      <c r="L251" s="9" t="n">
        <v>17</v>
      </c>
      <c r="M251" s="9" t="n">
        <v>10</v>
      </c>
      <c r="N251" s="9" t="n">
        <f aca="false">Table1[[#This Row],[Qty]]*Table1[[#This Row],[Price]]</f>
        <v>200</v>
      </c>
      <c r="O251" s="9" t="n">
        <f aca="false">Table1[[#This Row],[Qty]]*Table1[[#This Row],[Cost]]</f>
        <v>170</v>
      </c>
      <c r="P251" s="9" t="n">
        <f aca="false">Table1[[#This Row],[Total Sales]]-Table1[[#This Row],[cogs]]</f>
        <v>30</v>
      </c>
    </row>
    <row r="252" customFormat="false" ht="15" hidden="false" customHeight="false" outlineLevel="0" collapsed="false">
      <c r="A252" s="9" t="n">
        <v>88065565605</v>
      </c>
      <c r="B252" s="21" t="n">
        <v>44081</v>
      </c>
      <c r="C252" s="9" t="s">
        <v>337</v>
      </c>
      <c r="D252" s="9" t="s">
        <v>48</v>
      </c>
      <c r="E252" s="9" t="s">
        <v>116</v>
      </c>
      <c r="F252" s="9" t="s">
        <v>50</v>
      </c>
      <c r="G252" s="9" t="s">
        <v>51</v>
      </c>
      <c r="H252" s="9" t="s">
        <v>122</v>
      </c>
      <c r="I252" s="9" t="s">
        <v>45</v>
      </c>
      <c r="J252" s="9" t="s">
        <v>46</v>
      </c>
      <c r="K252" s="9" t="n">
        <v>12</v>
      </c>
      <c r="L252" s="9" t="n">
        <v>9</v>
      </c>
      <c r="M252" s="9" t="n">
        <v>11</v>
      </c>
      <c r="N252" s="9" t="n">
        <f aca="false">Table1[[#This Row],[Qty]]*Table1[[#This Row],[Price]]</f>
        <v>132</v>
      </c>
      <c r="O252" s="9" t="n">
        <f aca="false">Table1[[#This Row],[Qty]]*Table1[[#This Row],[Cost]]</f>
        <v>99</v>
      </c>
      <c r="P252" s="9" t="n">
        <f aca="false">Table1[[#This Row],[Total Sales]]-Table1[[#This Row],[cogs]]</f>
        <v>33</v>
      </c>
    </row>
    <row r="253" customFormat="false" ht="15" hidden="false" customHeight="false" outlineLevel="0" collapsed="false">
      <c r="A253" s="9" t="n">
        <v>88065565606</v>
      </c>
      <c r="B253" s="21" t="n">
        <v>44082</v>
      </c>
      <c r="C253" s="9" t="s">
        <v>338</v>
      </c>
      <c r="D253" s="9" t="s">
        <v>48</v>
      </c>
      <c r="E253" s="9" t="s">
        <v>118</v>
      </c>
      <c r="F253" s="9" t="s">
        <v>56</v>
      </c>
      <c r="G253" s="9" t="s">
        <v>51</v>
      </c>
      <c r="H253" s="9" t="s">
        <v>122</v>
      </c>
      <c r="I253" s="9" t="s">
        <v>52</v>
      </c>
      <c r="J253" s="9" t="s">
        <v>53</v>
      </c>
      <c r="K253" s="9" t="n">
        <v>16</v>
      </c>
      <c r="L253" s="9" t="n">
        <v>13</v>
      </c>
      <c r="M253" s="9" t="n">
        <v>60</v>
      </c>
      <c r="N253" s="9" t="n">
        <f aca="false">Table1[[#This Row],[Qty]]*Table1[[#This Row],[Price]]</f>
        <v>960</v>
      </c>
      <c r="O253" s="9" t="n">
        <f aca="false">Table1[[#This Row],[Qty]]*Table1[[#This Row],[Cost]]</f>
        <v>780</v>
      </c>
      <c r="P253" s="9" t="n">
        <f aca="false">Table1[[#This Row],[Total Sales]]-Table1[[#This Row],[cogs]]</f>
        <v>180</v>
      </c>
    </row>
    <row r="254" customFormat="false" ht="15" hidden="false" customHeight="false" outlineLevel="0" collapsed="false">
      <c r="A254" s="9" t="n">
        <v>88065565607</v>
      </c>
      <c r="B254" s="21" t="n">
        <v>44083</v>
      </c>
      <c r="C254" s="9" t="s">
        <v>339</v>
      </c>
      <c r="D254" s="9" t="s">
        <v>48</v>
      </c>
      <c r="E254" s="9" t="s">
        <v>120</v>
      </c>
      <c r="F254" s="9" t="s">
        <v>60</v>
      </c>
      <c r="G254" s="9" t="s">
        <v>43</v>
      </c>
      <c r="H254" s="9" t="s">
        <v>122</v>
      </c>
      <c r="I254" s="9" t="s">
        <v>57</v>
      </c>
      <c r="J254" s="9" t="s">
        <v>53</v>
      </c>
      <c r="K254" s="9" t="n">
        <v>70</v>
      </c>
      <c r="L254" s="9" t="n">
        <v>67</v>
      </c>
      <c r="M254" s="9" t="n">
        <v>89</v>
      </c>
      <c r="N254" s="9" t="n">
        <f aca="false">Table1[[#This Row],[Qty]]*Table1[[#This Row],[Price]]</f>
        <v>6230</v>
      </c>
      <c r="O254" s="9" t="n">
        <f aca="false">Table1[[#This Row],[Qty]]*Table1[[#This Row],[Cost]]</f>
        <v>5963</v>
      </c>
      <c r="P254" s="9" t="n">
        <f aca="false">Table1[[#This Row],[Total Sales]]-Table1[[#This Row],[cogs]]</f>
        <v>267</v>
      </c>
    </row>
    <row r="255" customFormat="false" ht="15" hidden="false" customHeight="false" outlineLevel="0" collapsed="false">
      <c r="A255" s="9" t="n">
        <v>88065565608</v>
      </c>
      <c r="B255" s="21" t="n">
        <v>44084</v>
      </c>
      <c r="C255" s="9" t="s">
        <v>340</v>
      </c>
      <c r="D255" s="9" t="s">
        <v>40</v>
      </c>
      <c r="E255" s="9" t="s">
        <v>49</v>
      </c>
      <c r="F255" s="9" t="s">
        <v>42</v>
      </c>
      <c r="G255" s="9" t="s">
        <v>43</v>
      </c>
      <c r="H255" s="9" t="s">
        <v>122</v>
      </c>
      <c r="I255" s="9" t="s">
        <v>45</v>
      </c>
      <c r="J255" s="9" t="s">
        <v>46</v>
      </c>
      <c r="K255" s="9" t="n">
        <v>15</v>
      </c>
      <c r="L255" s="9" t="n">
        <v>12</v>
      </c>
      <c r="M255" s="9" t="n">
        <v>77</v>
      </c>
      <c r="N255" s="9" t="n">
        <f aca="false">Table1[[#This Row],[Qty]]*Table1[[#This Row],[Price]]</f>
        <v>1155</v>
      </c>
      <c r="O255" s="9" t="n">
        <f aca="false">Table1[[#This Row],[Qty]]*Table1[[#This Row],[Cost]]</f>
        <v>924</v>
      </c>
      <c r="P255" s="9" t="n">
        <f aca="false">Table1[[#This Row],[Total Sales]]-Table1[[#This Row],[cogs]]</f>
        <v>231</v>
      </c>
    </row>
    <row r="256" customFormat="false" ht="15" hidden="false" customHeight="false" outlineLevel="0" collapsed="false">
      <c r="A256" s="9" t="n">
        <v>88065565609</v>
      </c>
      <c r="B256" s="21" t="n">
        <v>44085</v>
      </c>
      <c r="C256" s="9" t="s">
        <v>341</v>
      </c>
      <c r="D256" s="9" t="s">
        <v>40</v>
      </c>
      <c r="E256" s="9" t="s">
        <v>55</v>
      </c>
      <c r="F256" s="9" t="s">
        <v>50</v>
      </c>
      <c r="G256" s="9" t="s">
        <v>51</v>
      </c>
      <c r="H256" s="9" t="s">
        <v>122</v>
      </c>
      <c r="I256" s="9" t="s">
        <v>52</v>
      </c>
      <c r="J256" s="9" t="s">
        <v>46</v>
      </c>
      <c r="K256" s="9" t="n">
        <v>16</v>
      </c>
      <c r="L256" s="9" t="n">
        <v>13</v>
      </c>
      <c r="M256" s="9" t="n">
        <v>68</v>
      </c>
      <c r="N256" s="9" t="n">
        <f aca="false">Table1[[#This Row],[Qty]]*Table1[[#This Row],[Price]]</f>
        <v>1088</v>
      </c>
      <c r="O256" s="9" t="n">
        <f aca="false">Table1[[#This Row],[Qty]]*Table1[[#This Row],[Cost]]</f>
        <v>884</v>
      </c>
      <c r="P256" s="9" t="n">
        <f aca="false">Table1[[#This Row],[Total Sales]]-Table1[[#This Row],[cogs]]</f>
        <v>204</v>
      </c>
    </row>
    <row r="257" customFormat="false" ht="15" hidden="false" customHeight="false" outlineLevel="0" collapsed="false">
      <c r="A257" s="9" t="n">
        <v>88065565610</v>
      </c>
      <c r="B257" s="21" t="n">
        <v>44086</v>
      </c>
      <c r="C257" s="9" t="s">
        <v>342</v>
      </c>
      <c r="D257" s="9" t="s">
        <v>40</v>
      </c>
      <c r="E257" s="9" t="s">
        <v>59</v>
      </c>
      <c r="F257" s="9" t="s">
        <v>56</v>
      </c>
      <c r="G257" s="9" t="s">
        <v>51</v>
      </c>
      <c r="H257" s="9" t="s">
        <v>122</v>
      </c>
      <c r="I257" s="9" t="s">
        <v>57</v>
      </c>
      <c r="J257" s="9" t="s">
        <v>53</v>
      </c>
      <c r="K257" s="9" t="n">
        <v>20</v>
      </c>
      <c r="L257" s="9" t="n">
        <v>17</v>
      </c>
      <c r="M257" s="9" t="n">
        <v>15</v>
      </c>
      <c r="N257" s="9" t="n">
        <f aca="false">Table1[[#This Row],[Qty]]*Table1[[#This Row],[Price]]</f>
        <v>300</v>
      </c>
      <c r="O257" s="9" t="n">
        <f aca="false">Table1[[#This Row],[Qty]]*Table1[[#This Row],[Cost]]</f>
        <v>255</v>
      </c>
      <c r="P257" s="9" t="n">
        <f aca="false">Table1[[#This Row],[Total Sales]]-Table1[[#This Row],[cogs]]</f>
        <v>45</v>
      </c>
    </row>
    <row r="258" customFormat="false" ht="15" hidden="false" customHeight="false" outlineLevel="0" collapsed="false">
      <c r="A258" s="9" t="n">
        <v>88065565611</v>
      </c>
      <c r="B258" s="21" t="n">
        <v>44087</v>
      </c>
      <c r="C258" s="9" t="s">
        <v>343</v>
      </c>
      <c r="D258" s="9" t="s">
        <v>48</v>
      </c>
      <c r="E258" s="9" t="s">
        <v>174</v>
      </c>
      <c r="F258" s="9" t="s">
        <v>60</v>
      </c>
      <c r="G258" s="9" t="s">
        <v>43</v>
      </c>
      <c r="H258" s="9" t="s">
        <v>122</v>
      </c>
      <c r="I258" s="9" t="s">
        <v>45</v>
      </c>
      <c r="J258" s="9" t="s">
        <v>46</v>
      </c>
      <c r="K258" s="9" t="n">
        <v>12</v>
      </c>
      <c r="L258" s="9" t="n">
        <v>9</v>
      </c>
      <c r="M258" s="9" t="n">
        <v>100</v>
      </c>
      <c r="N258" s="9" t="n">
        <f aca="false">Table1[[#This Row],[Qty]]*Table1[[#This Row],[Price]]</f>
        <v>1200</v>
      </c>
      <c r="O258" s="9" t="n">
        <f aca="false">Table1[[#This Row],[Qty]]*Table1[[#This Row],[Cost]]</f>
        <v>900</v>
      </c>
      <c r="P258" s="9" t="n">
        <f aca="false">Table1[[#This Row],[Total Sales]]-Table1[[#This Row],[cogs]]</f>
        <v>300</v>
      </c>
    </row>
    <row r="259" customFormat="false" ht="15" hidden="false" customHeight="false" outlineLevel="0" collapsed="false">
      <c r="A259" s="9" t="n">
        <v>88065565612</v>
      </c>
      <c r="B259" s="21" t="n">
        <v>44088</v>
      </c>
      <c r="C259" s="9" t="s">
        <v>344</v>
      </c>
      <c r="D259" s="9" t="s">
        <v>48</v>
      </c>
      <c r="E259" s="9" t="s">
        <v>176</v>
      </c>
      <c r="F259" s="9" t="s">
        <v>42</v>
      </c>
      <c r="G259" s="9" t="s">
        <v>43</v>
      </c>
      <c r="H259" s="9" t="s">
        <v>122</v>
      </c>
      <c r="I259" s="9" t="s">
        <v>52</v>
      </c>
      <c r="J259" s="9" t="s">
        <v>53</v>
      </c>
      <c r="K259" s="9" t="n">
        <v>12</v>
      </c>
      <c r="L259" s="9" t="n">
        <v>9</v>
      </c>
      <c r="M259" s="9" t="n">
        <v>3000</v>
      </c>
      <c r="N259" s="9" t="n">
        <f aca="false">Table1[[#This Row],[Qty]]*Table1[[#This Row],[Price]]</f>
        <v>36000</v>
      </c>
      <c r="O259" s="9" t="n">
        <f aca="false">Table1[[#This Row],[Qty]]*Table1[[#This Row],[Cost]]</f>
        <v>27000</v>
      </c>
      <c r="P259" s="9" t="n">
        <f aca="false">Table1[[#This Row],[Total Sales]]-Table1[[#This Row],[cogs]]</f>
        <v>9000</v>
      </c>
    </row>
    <row r="260" customFormat="false" ht="15" hidden="false" customHeight="false" outlineLevel="0" collapsed="false">
      <c r="A260" s="9" t="n">
        <v>88065565613</v>
      </c>
      <c r="B260" s="21" t="n">
        <v>44089</v>
      </c>
      <c r="C260" s="9" t="s">
        <v>345</v>
      </c>
      <c r="D260" s="9" t="s">
        <v>48</v>
      </c>
      <c r="E260" s="9" t="s">
        <v>62</v>
      </c>
      <c r="F260" s="9" t="s">
        <v>50</v>
      </c>
      <c r="G260" s="9" t="s">
        <v>51</v>
      </c>
      <c r="H260" s="9" t="s">
        <v>122</v>
      </c>
      <c r="I260" s="9" t="s">
        <v>57</v>
      </c>
      <c r="J260" s="9" t="s">
        <v>46</v>
      </c>
      <c r="K260" s="9" t="n">
        <v>18</v>
      </c>
      <c r="L260" s="9" t="n">
        <v>15</v>
      </c>
      <c r="M260" s="9" t="n">
        <v>5000</v>
      </c>
      <c r="N260" s="9" t="n">
        <f aca="false">Table1[[#This Row],[Qty]]*Table1[[#This Row],[Price]]</f>
        <v>90000</v>
      </c>
      <c r="O260" s="9" t="n">
        <f aca="false">Table1[[#This Row],[Qty]]*Table1[[#This Row],[Cost]]</f>
        <v>75000</v>
      </c>
      <c r="P260" s="9" t="n">
        <f aca="false">Table1[[#This Row],[Total Sales]]-Table1[[#This Row],[cogs]]</f>
        <v>15000</v>
      </c>
    </row>
    <row r="261" customFormat="false" ht="15" hidden="false" customHeight="false" outlineLevel="0" collapsed="false">
      <c r="A261" s="9" t="n">
        <v>88065565614</v>
      </c>
      <c r="B261" s="21" t="n">
        <v>44090</v>
      </c>
      <c r="C261" s="9" t="s">
        <v>346</v>
      </c>
      <c r="D261" s="9" t="s">
        <v>48</v>
      </c>
      <c r="E261" s="9" t="s">
        <v>64</v>
      </c>
      <c r="F261" s="9" t="s">
        <v>56</v>
      </c>
      <c r="G261" s="9" t="s">
        <v>51</v>
      </c>
      <c r="H261" s="9" t="s">
        <v>122</v>
      </c>
      <c r="I261" s="9" t="s">
        <v>69</v>
      </c>
      <c r="J261" s="9" t="s">
        <v>46</v>
      </c>
      <c r="K261" s="9" t="n">
        <v>10</v>
      </c>
      <c r="L261" s="9" t="n">
        <v>7</v>
      </c>
      <c r="M261" s="9" t="n">
        <v>300</v>
      </c>
      <c r="N261" s="9" t="n">
        <f aca="false">Table1[[#This Row],[Qty]]*Table1[[#This Row],[Price]]</f>
        <v>3000</v>
      </c>
      <c r="O261" s="9" t="n">
        <f aca="false">Table1[[#This Row],[Qty]]*Table1[[#This Row],[Cost]]</f>
        <v>2100</v>
      </c>
      <c r="P261" s="9" t="n">
        <f aca="false">Table1[[#This Row],[Total Sales]]-Table1[[#This Row],[cogs]]</f>
        <v>900</v>
      </c>
    </row>
    <row r="262" customFormat="false" ht="15" hidden="false" customHeight="false" outlineLevel="0" collapsed="false">
      <c r="A262" s="9" t="n">
        <v>88065565615</v>
      </c>
      <c r="B262" s="21" t="n">
        <v>44091</v>
      </c>
      <c r="C262" s="9" t="s">
        <v>347</v>
      </c>
      <c r="D262" s="9" t="s">
        <v>48</v>
      </c>
      <c r="E262" s="9" t="s">
        <v>66</v>
      </c>
      <c r="F262" s="9" t="s">
        <v>60</v>
      </c>
      <c r="G262" s="9" t="s">
        <v>43</v>
      </c>
      <c r="H262" s="9" t="s">
        <v>122</v>
      </c>
      <c r="I262" s="9" t="s">
        <v>45</v>
      </c>
      <c r="J262" s="9" t="s">
        <v>46</v>
      </c>
      <c r="K262" s="9" t="n">
        <v>15</v>
      </c>
      <c r="L262" s="9" t="n">
        <v>12</v>
      </c>
      <c r="M262" s="9" t="n">
        <v>2000</v>
      </c>
      <c r="N262" s="9" t="n">
        <f aca="false">Table1[[#This Row],[Qty]]*Table1[[#This Row],[Price]]</f>
        <v>30000</v>
      </c>
      <c r="O262" s="9" t="n">
        <f aca="false">Table1[[#This Row],[Qty]]*Table1[[#This Row],[Cost]]</f>
        <v>24000</v>
      </c>
      <c r="P262" s="9" t="n">
        <f aca="false">Table1[[#This Row],[Total Sales]]-Table1[[#This Row],[cogs]]</f>
        <v>6000</v>
      </c>
    </row>
    <row r="263" customFormat="false" ht="15" hidden="false" customHeight="false" outlineLevel="0" collapsed="false">
      <c r="A263" s="9" t="n">
        <v>88065565616</v>
      </c>
      <c r="B263" s="21" t="n">
        <v>44092</v>
      </c>
      <c r="C263" s="9" t="s">
        <v>348</v>
      </c>
      <c r="D263" s="9" t="s">
        <v>40</v>
      </c>
      <c r="E263" s="9" t="s">
        <v>68</v>
      </c>
      <c r="F263" s="9" t="s">
        <v>42</v>
      </c>
      <c r="G263" s="9" t="s">
        <v>43</v>
      </c>
      <c r="H263" s="9" t="s">
        <v>122</v>
      </c>
      <c r="I263" s="9" t="s">
        <v>52</v>
      </c>
      <c r="J263" s="9" t="s">
        <v>53</v>
      </c>
      <c r="K263" s="9" t="n">
        <v>15</v>
      </c>
      <c r="L263" s="9" t="n">
        <v>12</v>
      </c>
      <c r="M263" s="9" t="n">
        <v>600</v>
      </c>
      <c r="N263" s="9" t="n">
        <f aca="false">Table1[[#This Row],[Qty]]*Table1[[#This Row],[Price]]</f>
        <v>9000</v>
      </c>
      <c r="O263" s="9" t="n">
        <f aca="false">Table1[[#This Row],[Qty]]*Table1[[#This Row],[Cost]]</f>
        <v>7200</v>
      </c>
      <c r="P263" s="9" t="n">
        <f aca="false">Table1[[#This Row],[Total Sales]]-Table1[[#This Row],[cogs]]</f>
        <v>1800</v>
      </c>
    </row>
    <row r="264" customFormat="false" ht="15" hidden="false" customHeight="false" outlineLevel="0" collapsed="false">
      <c r="A264" s="9" t="n">
        <v>88065565617</v>
      </c>
      <c r="B264" s="21" t="n">
        <v>44093</v>
      </c>
      <c r="C264" s="9" t="s">
        <v>349</v>
      </c>
      <c r="D264" s="9" t="s">
        <v>40</v>
      </c>
      <c r="E264" s="9" t="s">
        <v>71</v>
      </c>
      <c r="F264" s="9" t="s">
        <v>50</v>
      </c>
      <c r="G264" s="9" t="s">
        <v>51</v>
      </c>
      <c r="H264" s="9" t="s">
        <v>122</v>
      </c>
      <c r="I264" s="9" t="s">
        <v>57</v>
      </c>
      <c r="J264" s="9" t="s">
        <v>53</v>
      </c>
      <c r="K264" s="9" t="n">
        <v>23</v>
      </c>
      <c r="L264" s="9" t="n">
        <v>20</v>
      </c>
      <c r="M264" s="9" t="n">
        <v>1230</v>
      </c>
      <c r="N264" s="9" t="n">
        <f aca="false">Table1[[#This Row],[Qty]]*Table1[[#This Row],[Price]]</f>
        <v>28290</v>
      </c>
      <c r="O264" s="9" t="n">
        <f aca="false">Table1[[#This Row],[Qty]]*Table1[[#This Row],[Cost]]</f>
        <v>24600</v>
      </c>
      <c r="P264" s="9" t="n">
        <f aca="false">Table1[[#This Row],[Total Sales]]-Table1[[#This Row],[cogs]]</f>
        <v>3690</v>
      </c>
    </row>
    <row r="265" customFormat="false" ht="15" hidden="false" customHeight="false" outlineLevel="0" collapsed="false">
      <c r="A265" s="9" t="n">
        <v>88065565618</v>
      </c>
      <c r="B265" s="21" t="n">
        <v>44094</v>
      </c>
      <c r="C265" s="9" t="s">
        <v>350</v>
      </c>
      <c r="D265" s="9" t="s">
        <v>48</v>
      </c>
      <c r="E265" s="9" t="s">
        <v>73</v>
      </c>
      <c r="F265" s="9" t="s">
        <v>56</v>
      </c>
      <c r="G265" s="9" t="s">
        <v>51</v>
      </c>
      <c r="H265" s="9" t="s">
        <v>122</v>
      </c>
      <c r="I265" s="9" t="s">
        <v>45</v>
      </c>
      <c r="J265" s="9" t="s">
        <v>46</v>
      </c>
      <c r="K265" s="9" t="n">
        <v>9</v>
      </c>
      <c r="L265" s="9" t="n">
        <v>6</v>
      </c>
      <c r="M265" s="9" t="n">
        <v>900</v>
      </c>
      <c r="N265" s="9" t="n">
        <f aca="false">Table1[[#This Row],[Qty]]*Table1[[#This Row],[Price]]</f>
        <v>8100</v>
      </c>
      <c r="O265" s="9" t="n">
        <f aca="false">Table1[[#This Row],[Qty]]*Table1[[#This Row],[Cost]]</f>
        <v>5400</v>
      </c>
      <c r="P265" s="9" t="n">
        <f aca="false">Table1[[#This Row],[Total Sales]]-Table1[[#This Row],[cogs]]</f>
        <v>2700</v>
      </c>
    </row>
    <row r="266" customFormat="false" ht="15" hidden="false" customHeight="false" outlineLevel="0" collapsed="false">
      <c r="A266" s="9" t="n">
        <v>88065565619</v>
      </c>
      <c r="B266" s="21" t="n">
        <v>44095</v>
      </c>
      <c r="C266" s="9" t="s">
        <v>351</v>
      </c>
      <c r="D266" s="9" t="s">
        <v>40</v>
      </c>
      <c r="E266" s="9" t="s">
        <v>135</v>
      </c>
      <c r="F266" s="9" t="s">
        <v>60</v>
      </c>
      <c r="G266" s="9" t="s">
        <v>43</v>
      </c>
      <c r="H266" s="9" t="s">
        <v>122</v>
      </c>
      <c r="I266" s="9" t="s">
        <v>52</v>
      </c>
      <c r="J266" s="9" t="s">
        <v>46</v>
      </c>
      <c r="K266" s="9" t="n">
        <v>18</v>
      </c>
      <c r="L266" s="9" t="n">
        <v>15</v>
      </c>
      <c r="M266" s="9" t="n">
        <v>2390</v>
      </c>
      <c r="N266" s="9" t="n">
        <f aca="false">Table1[[#This Row],[Qty]]*Table1[[#This Row],[Price]]</f>
        <v>43020</v>
      </c>
      <c r="O266" s="9" t="n">
        <f aca="false">Table1[[#This Row],[Qty]]*Table1[[#This Row],[Cost]]</f>
        <v>35850</v>
      </c>
      <c r="P266" s="9" t="n">
        <f aca="false">Table1[[#This Row],[Total Sales]]-Table1[[#This Row],[cogs]]</f>
        <v>7170</v>
      </c>
    </row>
    <row r="267" customFormat="false" ht="15" hidden="false" customHeight="false" outlineLevel="0" collapsed="false">
      <c r="A267" s="9" t="n">
        <v>88065565620</v>
      </c>
      <c r="B267" s="21" t="n">
        <v>44096</v>
      </c>
      <c r="C267" s="9" t="s">
        <v>352</v>
      </c>
      <c r="D267" s="9" t="s">
        <v>40</v>
      </c>
      <c r="E267" s="9" t="s">
        <v>137</v>
      </c>
      <c r="F267" s="9" t="s">
        <v>42</v>
      </c>
      <c r="G267" s="9" t="s">
        <v>43</v>
      </c>
      <c r="H267" s="9" t="s">
        <v>122</v>
      </c>
      <c r="I267" s="9" t="s">
        <v>57</v>
      </c>
      <c r="J267" s="9" t="s">
        <v>53</v>
      </c>
      <c r="K267" s="9" t="n">
        <v>14</v>
      </c>
      <c r="L267" s="9" t="n">
        <v>11</v>
      </c>
      <c r="M267" s="9" t="n">
        <v>10000</v>
      </c>
      <c r="N267" s="9" t="n">
        <f aca="false">Table1[[#This Row],[Qty]]*Table1[[#This Row],[Price]]</f>
        <v>140000</v>
      </c>
      <c r="O267" s="9" t="n">
        <f aca="false">Table1[[#This Row],[Qty]]*Table1[[#This Row],[Cost]]</f>
        <v>110000</v>
      </c>
      <c r="P267" s="9" t="n">
        <f aca="false">Table1[[#This Row],[Total Sales]]-Table1[[#This Row],[cogs]]</f>
        <v>30000</v>
      </c>
    </row>
    <row r="268" customFormat="false" ht="15" hidden="false" customHeight="false" outlineLevel="0" collapsed="false">
      <c r="A268" s="9" t="n">
        <v>88065565621</v>
      </c>
      <c r="B268" s="21" t="n">
        <v>44097</v>
      </c>
      <c r="C268" s="9" t="s">
        <v>353</v>
      </c>
      <c r="D268" s="9" t="s">
        <v>48</v>
      </c>
      <c r="E268" s="9" t="s">
        <v>41</v>
      </c>
      <c r="F268" s="9" t="s">
        <v>50</v>
      </c>
      <c r="G268" s="9" t="s">
        <v>51</v>
      </c>
      <c r="H268" s="9" t="s">
        <v>122</v>
      </c>
      <c r="I268" s="9" t="s">
        <v>45</v>
      </c>
      <c r="J268" s="9" t="s">
        <v>46</v>
      </c>
      <c r="K268" s="9" t="n">
        <v>30</v>
      </c>
      <c r="L268" s="9" t="n">
        <v>27</v>
      </c>
      <c r="M268" s="9" t="n">
        <v>2300</v>
      </c>
      <c r="N268" s="9" t="n">
        <f aca="false">Table1[[#This Row],[Qty]]*Table1[[#This Row],[Price]]</f>
        <v>69000</v>
      </c>
      <c r="O268" s="9" t="n">
        <f aca="false">Table1[[#This Row],[Qty]]*Table1[[#This Row],[Cost]]</f>
        <v>62100</v>
      </c>
      <c r="P268" s="9" t="n">
        <f aca="false">Table1[[#This Row],[Total Sales]]-Table1[[#This Row],[cogs]]</f>
        <v>6900</v>
      </c>
    </row>
    <row r="269" customFormat="false" ht="15" hidden="false" customHeight="false" outlineLevel="0" collapsed="false">
      <c r="A269" s="9" t="n">
        <v>88065565622</v>
      </c>
      <c r="B269" s="21" t="n">
        <v>44098</v>
      </c>
      <c r="C269" s="9" t="s">
        <v>354</v>
      </c>
      <c r="D269" s="9" t="s">
        <v>48</v>
      </c>
      <c r="E269" s="9" t="s">
        <v>140</v>
      </c>
      <c r="F269" s="9" t="s">
        <v>56</v>
      </c>
      <c r="G269" s="9" t="s">
        <v>51</v>
      </c>
      <c r="H269" s="9" t="s">
        <v>122</v>
      </c>
      <c r="I269" s="9" t="s">
        <v>52</v>
      </c>
      <c r="J269" s="9" t="s">
        <v>53</v>
      </c>
      <c r="K269" s="9" t="n">
        <v>16</v>
      </c>
      <c r="L269" s="9" t="n">
        <v>13</v>
      </c>
      <c r="M269" s="9" t="n">
        <v>7800</v>
      </c>
      <c r="N269" s="9" t="n">
        <f aca="false">Table1[[#This Row],[Qty]]*Table1[[#This Row],[Price]]</f>
        <v>124800</v>
      </c>
      <c r="O269" s="9" t="n">
        <f aca="false">Table1[[#This Row],[Qty]]*Table1[[#This Row],[Cost]]</f>
        <v>101400</v>
      </c>
      <c r="P269" s="9" t="n">
        <f aca="false">Table1[[#This Row],[Total Sales]]-Table1[[#This Row],[cogs]]</f>
        <v>23400</v>
      </c>
    </row>
    <row r="270" customFormat="false" ht="15" hidden="false" customHeight="false" outlineLevel="0" collapsed="false">
      <c r="A270" s="9" t="n">
        <v>88065565623</v>
      </c>
      <c r="B270" s="21" t="n">
        <v>44099</v>
      </c>
      <c r="C270" s="9" t="s">
        <v>355</v>
      </c>
      <c r="D270" s="9" t="s">
        <v>48</v>
      </c>
      <c r="E270" s="9" t="s">
        <v>142</v>
      </c>
      <c r="F270" s="9" t="s">
        <v>60</v>
      </c>
      <c r="G270" s="9" t="s">
        <v>43</v>
      </c>
      <c r="H270" s="9" t="s">
        <v>122</v>
      </c>
      <c r="I270" s="9" t="s">
        <v>57</v>
      </c>
      <c r="J270" s="9" t="s">
        <v>46</v>
      </c>
      <c r="K270" s="9" t="n">
        <v>52</v>
      </c>
      <c r="L270" s="9" t="n">
        <v>49</v>
      </c>
      <c r="M270" s="9" t="n">
        <v>450</v>
      </c>
      <c r="N270" s="9" t="n">
        <f aca="false">Table1[[#This Row],[Qty]]*Table1[[#This Row],[Price]]</f>
        <v>23400</v>
      </c>
      <c r="O270" s="9" t="n">
        <f aca="false">Table1[[#This Row],[Qty]]*Table1[[#This Row],[Cost]]</f>
        <v>22050</v>
      </c>
      <c r="P270" s="9" t="n">
        <f aca="false">Table1[[#This Row],[Total Sales]]-Table1[[#This Row],[cogs]]</f>
        <v>1350</v>
      </c>
    </row>
    <row r="271" customFormat="false" ht="15" hidden="false" customHeight="false" outlineLevel="0" collapsed="false">
      <c r="A271" s="9" t="n">
        <v>88065565624</v>
      </c>
      <c r="B271" s="21" t="n">
        <v>44100</v>
      </c>
      <c r="C271" s="9" t="s">
        <v>356</v>
      </c>
      <c r="D271" s="9" t="s">
        <v>48</v>
      </c>
      <c r="E271" s="9" t="s">
        <v>144</v>
      </c>
      <c r="F271" s="9" t="s">
        <v>42</v>
      </c>
      <c r="G271" s="9" t="s">
        <v>43</v>
      </c>
      <c r="H271" s="9" t="s">
        <v>122</v>
      </c>
      <c r="I271" s="9" t="s">
        <v>69</v>
      </c>
      <c r="J271" s="9" t="s">
        <v>46</v>
      </c>
      <c r="K271" s="9" t="n">
        <v>14</v>
      </c>
      <c r="L271" s="9" t="n">
        <v>11</v>
      </c>
      <c r="M271" s="9" t="n">
        <v>2000</v>
      </c>
      <c r="N271" s="9" t="n">
        <f aca="false">Table1[[#This Row],[Qty]]*Table1[[#This Row],[Price]]</f>
        <v>28000</v>
      </c>
      <c r="O271" s="9" t="n">
        <f aca="false">Table1[[#This Row],[Qty]]*Table1[[#This Row],[Cost]]</f>
        <v>22000</v>
      </c>
      <c r="P271" s="9" t="n">
        <f aca="false">Table1[[#This Row],[Total Sales]]-Table1[[#This Row],[cogs]]</f>
        <v>6000</v>
      </c>
    </row>
    <row r="272" customFormat="false" ht="15" hidden="false" customHeight="false" outlineLevel="0" collapsed="false">
      <c r="A272" s="9" t="n">
        <v>88065565625</v>
      </c>
      <c r="B272" s="21" t="n">
        <v>44101</v>
      </c>
      <c r="C272" s="9" t="s">
        <v>357</v>
      </c>
      <c r="D272" s="9" t="s">
        <v>40</v>
      </c>
      <c r="E272" s="9" t="s">
        <v>75</v>
      </c>
      <c r="F272" s="9" t="s">
        <v>50</v>
      </c>
      <c r="G272" s="9" t="s">
        <v>51</v>
      </c>
      <c r="H272" s="9" t="s">
        <v>122</v>
      </c>
      <c r="I272" s="9" t="s">
        <v>45</v>
      </c>
      <c r="J272" s="9" t="s">
        <v>46</v>
      </c>
      <c r="K272" s="9" t="n">
        <v>6</v>
      </c>
      <c r="L272" s="9" t="n">
        <v>3</v>
      </c>
      <c r="M272" s="9" t="n">
        <v>123</v>
      </c>
      <c r="N272" s="9" t="n">
        <f aca="false">Table1[[#This Row],[Qty]]*Table1[[#This Row],[Price]]</f>
        <v>738</v>
      </c>
      <c r="O272" s="9" t="n">
        <f aca="false">Table1[[#This Row],[Qty]]*Table1[[#This Row],[Cost]]</f>
        <v>369</v>
      </c>
      <c r="P272" s="9" t="n">
        <f aca="false">Table1[[#This Row],[Total Sales]]-Table1[[#This Row],[cogs]]</f>
        <v>369</v>
      </c>
    </row>
    <row r="273" customFormat="false" ht="15" hidden="false" customHeight="false" outlineLevel="0" collapsed="false">
      <c r="A273" s="9" t="n">
        <v>88065565626</v>
      </c>
      <c r="B273" s="21" t="n">
        <v>44102</v>
      </c>
      <c r="C273" s="9" t="s">
        <v>358</v>
      </c>
      <c r="D273" s="9" t="s">
        <v>48</v>
      </c>
      <c r="E273" s="9" t="s">
        <v>77</v>
      </c>
      <c r="F273" s="9" t="s">
        <v>56</v>
      </c>
      <c r="G273" s="9" t="s">
        <v>51</v>
      </c>
      <c r="H273" s="9" t="s">
        <v>122</v>
      </c>
      <c r="I273" s="9" t="s">
        <v>52</v>
      </c>
      <c r="J273" s="9" t="s">
        <v>53</v>
      </c>
      <c r="K273" s="9" t="n">
        <v>13</v>
      </c>
      <c r="L273" s="9" t="n">
        <v>10</v>
      </c>
      <c r="M273" s="9" t="n">
        <v>12903</v>
      </c>
      <c r="N273" s="9" t="n">
        <f aca="false">Table1[[#This Row],[Qty]]*Table1[[#This Row],[Price]]</f>
        <v>167739</v>
      </c>
      <c r="O273" s="9" t="n">
        <f aca="false">Table1[[#This Row],[Qty]]*Table1[[#This Row],[Cost]]</f>
        <v>129030</v>
      </c>
      <c r="P273" s="9" t="n">
        <f aca="false">Table1[[#This Row],[Total Sales]]-Table1[[#This Row],[cogs]]</f>
        <v>38709</v>
      </c>
    </row>
    <row r="274" customFormat="false" ht="15" hidden="false" customHeight="false" outlineLevel="0" collapsed="false">
      <c r="A274" s="9" t="n">
        <v>88065565627</v>
      </c>
      <c r="B274" s="21" t="n">
        <v>44103</v>
      </c>
      <c r="C274" s="9" t="s">
        <v>359</v>
      </c>
      <c r="D274" s="9" t="s">
        <v>48</v>
      </c>
      <c r="E274" s="9" t="s">
        <v>79</v>
      </c>
      <c r="F274" s="9" t="s">
        <v>60</v>
      </c>
      <c r="G274" s="9" t="s">
        <v>43</v>
      </c>
      <c r="H274" s="9" t="s">
        <v>122</v>
      </c>
      <c r="I274" s="9" t="s">
        <v>57</v>
      </c>
      <c r="J274" s="9" t="s">
        <v>53</v>
      </c>
      <c r="K274" s="9" t="n">
        <v>15</v>
      </c>
      <c r="L274" s="9" t="n">
        <v>12</v>
      </c>
      <c r="M274" s="9" t="n">
        <v>100000</v>
      </c>
      <c r="N274" s="9" t="n">
        <f aca="false">Table1[[#This Row],[Qty]]*Table1[[#This Row],[Price]]</f>
        <v>1500000</v>
      </c>
      <c r="O274" s="9" t="n">
        <f aca="false">Table1[[#This Row],[Qty]]*Table1[[#This Row],[Cost]]</f>
        <v>1200000</v>
      </c>
      <c r="P274" s="9" t="n">
        <f aca="false">Table1[[#This Row],[Total Sales]]-Table1[[#This Row],[cogs]]</f>
        <v>300000</v>
      </c>
    </row>
    <row r="275" customFormat="false" ht="15" hidden="false" customHeight="false" outlineLevel="0" collapsed="false">
      <c r="A275" s="9" t="n">
        <v>88065565628</v>
      </c>
      <c r="B275" s="21" t="n">
        <v>44104</v>
      </c>
      <c r="C275" s="9" t="s">
        <v>360</v>
      </c>
      <c r="D275" s="9" t="s">
        <v>40</v>
      </c>
      <c r="E275" s="9" t="s">
        <v>81</v>
      </c>
      <c r="F275" s="9" t="s">
        <v>42</v>
      </c>
      <c r="G275" s="9" t="s">
        <v>43</v>
      </c>
      <c r="H275" s="9" t="s">
        <v>122</v>
      </c>
      <c r="I275" s="9" t="s">
        <v>45</v>
      </c>
      <c r="J275" s="9" t="s">
        <v>46</v>
      </c>
      <c r="K275" s="9" t="n">
        <v>20</v>
      </c>
      <c r="L275" s="9" t="n">
        <v>17</v>
      </c>
      <c r="M275" s="9" t="n">
        <v>12000</v>
      </c>
      <c r="N275" s="9" t="n">
        <f aca="false">Table1[[#This Row],[Qty]]*Table1[[#This Row],[Price]]</f>
        <v>240000</v>
      </c>
      <c r="O275" s="9" t="n">
        <f aca="false">Table1[[#This Row],[Qty]]*Table1[[#This Row],[Cost]]</f>
        <v>204000</v>
      </c>
      <c r="P275" s="9" t="n">
        <f aca="false">Table1[[#This Row],[Total Sales]]-Table1[[#This Row],[cogs]]</f>
        <v>36000</v>
      </c>
    </row>
    <row r="276" customFormat="false" ht="15" hidden="false" customHeight="false" outlineLevel="0" collapsed="false">
      <c r="A276" s="9" t="n">
        <v>88065565629</v>
      </c>
      <c r="B276" s="21" t="n">
        <v>44105</v>
      </c>
      <c r="C276" s="9" t="s">
        <v>361</v>
      </c>
      <c r="D276" s="9" t="s">
        <v>48</v>
      </c>
      <c r="E276" s="9" t="s">
        <v>83</v>
      </c>
      <c r="F276" s="9" t="s">
        <v>50</v>
      </c>
      <c r="G276" s="9" t="s">
        <v>51</v>
      </c>
      <c r="H276" s="9" t="s">
        <v>122</v>
      </c>
      <c r="I276" s="9" t="s">
        <v>52</v>
      </c>
      <c r="J276" s="9" t="s">
        <v>46</v>
      </c>
      <c r="K276" s="9" t="n">
        <v>12</v>
      </c>
      <c r="L276" s="9" t="n">
        <v>9</v>
      </c>
      <c r="M276" s="9" t="n">
        <v>60</v>
      </c>
      <c r="N276" s="9" t="n">
        <f aca="false">Table1[[#This Row],[Qty]]*Table1[[#This Row],[Price]]</f>
        <v>720</v>
      </c>
      <c r="O276" s="9" t="n">
        <f aca="false">Table1[[#This Row],[Qty]]*Table1[[#This Row],[Cost]]</f>
        <v>540</v>
      </c>
      <c r="P276" s="9" t="n">
        <f aca="false">Table1[[#This Row],[Total Sales]]-Table1[[#This Row],[cogs]]</f>
        <v>180</v>
      </c>
    </row>
    <row r="277" customFormat="false" ht="15" hidden="false" customHeight="false" outlineLevel="0" collapsed="false">
      <c r="A277" s="9" t="n">
        <v>88065565630</v>
      </c>
      <c r="B277" s="21" t="n">
        <v>44106</v>
      </c>
      <c r="C277" s="9" t="s">
        <v>362</v>
      </c>
      <c r="D277" s="9" t="s">
        <v>48</v>
      </c>
      <c r="E277" s="9" t="s">
        <v>85</v>
      </c>
      <c r="F277" s="9" t="s">
        <v>56</v>
      </c>
      <c r="G277" s="9" t="s">
        <v>51</v>
      </c>
      <c r="H277" s="9" t="s">
        <v>122</v>
      </c>
      <c r="I277" s="9" t="s">
        <v>57</v>
      </c>
      <c r="J277" s="9" t="s">
        <v>53</v>
      </c>
      <c r="K277" s="9" t="n">
        <v>16</v>
      </c>
      <c r="L277" s="9" t="n">
        <v>13</v>
      </c>
      <c r="M277" s="9" t="n">
        <v>89</v>
      </c>
      <c r="N277" s="9" t="n">
        <f aca="false">Table1[[#This Row],[Qty]]*Table1[[#This Row],[Price]]</f>
        <v>1424</v>
      </c>
      <c r="O277" s="9" t="n">
        <f aca="false">Table1[[#This Row],[Qty]]*Table1[[#This Row],[Cost]]</f>
        <v>1157</v>
      </c>
      <c r="P277" s="9" t="n">
        <f aca="false">Table1[[#This Row],[Total Sales]]-Table1[[#This Row],[cogs]]</f>
        <v>267</v>
      </c>
    </row>
    <row r="278" customFormat="false" ht="15" hidden="false" customHeight="false" outlineLevel="0" collapsed="false">
      <c r="A278" s="9" t="n">
        <v>88065565631</v>
      </c>
      <c r="B278" s="21" t="n">
        <v>44107</v>
      </c>
      <c r="C278" s="9" t="s">
        <v>363</v>
      </c>
      <c r="D278" s="9" t="s">
        <v>48</v>
      </c>
      <c r="E278" s="9" t="s">
        <v>87</v>
      </c>
      <c r="F278" s="9" t="s">
        <v>60</v>
      </c>
      <c r="G278" s="9" t="s">
        <v>43</v>
      </c>
      <c r="H278" s="9" t="s">
        <v>122</v>
      </c>
      <c r="I278" s="9" t="s">
        <v>45</v>
      </c>
      <c r="J278" s="9" t="s">
        <v>46</v>
      </c>
      <c r="K278" s="9" t="n">
        <v>20</v>
      </c>
      <c r="L278" s="9" t="n">
        <v>17</v>
      </c>
      <c r="M278" s="9" t="n">
        <v>77</v>
      </c>
      <c r="N278" s="9" t="n">
        <f aca="false">Table1[[#This Row],[Qty]]*Table1[[#This Row],[Price]]</f>
        <v>1540</v>
      </c>
      <c r="O278" s="9" t="n">
        <f aca="false">Table1[[#This Row],[Qty]]*Table1[[#This Row],[Cost]]</f>
        <v>1309</v>
      </c>
      <c r="P278" s="9" t="n">
        <f aca="false">Table1[[#This Row],[Total Sales]]-Table1[[#This Row],[cogs]]</f>
        <v>231</v>
      </c>
    </row>
    <row r="279" customFormat="false" ht="15" hidden="false" customHeight="false" outlineLevel="0" collapsed="false">
      <c r="A279" s="9" t="n">
        <v>88065565632</v>
      </c>
      <c r="B279" s="21" t="n">
        <v>44108</v>
      </c>
      <c r="C279" s="9" t="s">
        <v>364</v>
      </c>
      <c r="D279" s="9" t="s">
        <v>40</v>
      </c>
      <c r="E279" s="9" t="s">
        <v>89</v>
      </c>
      <c r="F279" s="9" t="s">
        <v>42</v>
      </c>
      <c r="G279" s="9" t="s">
        <v>43</v>
      </c>
      <c r="H279" s="9" t="s">
        <v>122</v>
      </c>
      <c r="I279" s="9" t="s">
        <v>52</v>
      </c>
      <c r="J279" s="9" t="s">
        <v>53</v>
      </c>
      <c r="K279" s="9" t="n">
        <v>12</v>
      </c>
      <c r="L279" s="9" t="n">
        <v>9</v>
      </c>
      <c r="M279" s="9" t="n">
        <v>68</v>
      </c>
      <c r="N279" s="9" t="n">
        <f aca="false">Table1[[#This Row],[Qty]]*Table1[[#This Row],[Price]]</f>
        <v>816</v>
      </c>
      <c r="O279" s="9" t="n">
        <f aca="false">Table1[[#This Row],[Qty]]*Table1[[#This Row],[Cost]]</f>
        <v>612</v>
      </c>
      <c r="P279" s="9" t="n">
        <f aca="false">Table1[[#This Row],[Total Sales]]-Table1[[#This Row],[cogs]]</f>
        <v>204</v>
      </c>
    </row>
    <row r="280" customFormat="false" ht="15" hidden="false" customHeight="false" outlineLevel="0" collapsed="false">
      <c r="A280" s="9" t="n">
        <v>88065565633</v>
      </c>
      <c r="B280" s="21" t="n">
        <v>44109</v>
      </c>
      <c r="C280" s="9" t="s">
        <v>365</v>
      </c>
      <c r="D280" s="9" t="s">
        <v>48</v>
      </c>
      <c r="E280" s="9" t="s">
        <v>91</v>
      </c>
      <c r="F280" s="9" t="s">
        <v>50</v>
      </c>
      <c r="G280" s="9" t="s">
        <v>51</v>
      </c>
      <c r="H280" s="9" t="s">
        <v>122</v>
      </c>
      <c r="I280" s="9" t="s">
        <v>57</v>
      </c>
      <c r="J280" s="9" t="s">
        <v>46</v>
      </c>
      <c r="K280" s="9" t="n">
        <v>10</v>
      </c>
      <c r="L280" s="9" t="n">
        <v>7</v>
      </c>
      <c r="M280" s="9" t="n">
        <v>15</v>
      </c>
      <c r="N280" s="9" t="n">
        <f aca="false">Table1[[#This Row],[Qty]]*Table1[[#This Row],[Price]]</f>
        <v>150</v>
      </c>
      <c r="O280" s="9" t="n">
        <f aca="false">Table1[[#This Row],[Qty]]*Table1[[#This Row],[Cost]]</f>
        <v>105</v>
      </c>
      <c r="P280" s="9" t="n">
        <f aca="false">Table1[[#This Row],[Total Sales]]-Table1[[#This Row],[cogs]]</f>
        <v>45</v>
      </c>
    </row>
    <row r="281" customFormat="false" ht="15" hidden="false" customHeight="false" outlineLevel="0" collapsed="false">
      <c r="A281" s="9" t="n">
        <v>88065565634</v>
      </c>
      <c r="B281" s="21" t="n">
        <v>44110</v>
      </c>
      <c r="C281" s="9" t="s">
        <v>366</v>
      </c>
      <c r="D281" s="9" t="s">
        <v>48</v>
      </c>
      <c r="E281" s="9" t="s">
        <v>93</v>
      </c>
      <c r="F281" s="9" t="s">
        <v>56</v>
      </c>
      <c r="G281" s="9" t="s">
        <v>51</v>
      </c>
      <c r="H281" s="9" t="s">
        <v>122</v>
      </c>
      <c r="I281" s="9" t="s">
        <v>69</v>
      </c>
      <c r="J281" s="9" t="s">
        <v>46</v>
      </c>
      <c r="K281" s="9" t="n">
        <v>15</v>
      </c>
      <c r="L281" s="9" t="n">
        <v>12</v>
      </c>
      <c r="M281" s="9" t="n">
        <v>47</v>
      </c>
      <c r="N281" s="9" t="n">
        <f aca="false">Table1[[#This Row],[Qty]]*Table1[[#This Row],[Price]]</f>
        <v>705</v>
      </c>
      <c r="O281" s="9" t="n">
        <f aca="false">Table1[[#This Row],[Qty]]*Table1[[#This Row],[Cost]]</f>
        <v>564</v>
      </c>
      <c r="P281" s="9" t="n">
        <f aca="false">Table1[[#This Row],[Total Sales]]-Table1[[#This Row],[cogs]]</f>
        <v>141</v>
      </c>
    </row>
    <row r="282" customFormat="false" ht="15" hidden="false" customHeight="false" outlineLevel="0" collapsed="false">
      <c r="A282" s="9" t="n">
        <v>88065565635</v>
      </c>
      <c r="B282" s="21" t="n">
        <v>44111</v>
      </c>
      <c r="C282" s="9" t="s">
        <v>367</v>
      </c>
      <c r="D282" s="9" t="s">
        <v>48</v>
      </c>
      <c r="E282" s="9" t="s">
        <v>95</v>
      </c>
      <c r="F282" s="9" t="s">
        <v>60</v>
      </c>
      <c r="G282" s="9" t="s">
        <v>43</v>
      </c>
      <c r="H282" s="9" t="s">
        <v>122</v>
      </c>
      <c r="I282" s="9" t="s">
        <v>45</v>
      </c>
      <c r="J282" s="9" t="s">
        <v>46</v>
      </c>
      <c r="K282" s="9" t="n">
        <v>15</v>
      </c>
      <c r="L282" s="9" t="n">
        <v>12</v>
      </c>
      <c r="M282" s="9" t="n">
        <v>6</v>
      </c>
      <c r="N282" s="9" t="n">
        <f aca="false">Table1[[#This Row],[Qty]]*Table1[[#This Row],[Price]]</f>
        <v>90</v>
      </c>
      <c r="O282" s="9" t="n">
        <f aca="false">Table1[[#This Row],[Qty]]*Table1[[#This Row],[Cost]]</f>
        <v>72</v>
      </c>
      <c r="P282" s="9" t="n">
        <f aca="false">Table1[[#This Row],[Total Sales]]-Table1[[#This Row],[cogs]]</f>
        <v>18</v>
      </c>
    </row>
    <row r="283" customFormat="false" ht="15" hidden="false" customHeight="false" outlineLevel="0" collapsed="false">
      <c r="A283" s="9" t="n">
        <v>88065565636</v>
      </c>
      <c r="B283" s="21" t="n">
        <v>44112</v>
      </c>
      <c r="C283" s="9" t="s">
        <v>368</v>
      </c>
      <c r="D283" s="9" t="s">
        <v>40</v>
      </c>
      <c r="E283" s="9" t="s">
        <v>97</v>
      </c>
      <c r="F283" s="9" t="s">
        <v>42</v>
      </c>
      <c r="G283" s="9" t="s">
        <v>43</v>
      </c>
      <c r="H283" s="9" t="s">
        <v>122</v>
      </c>
      <c r="I283" s="9" t="s">
        <v>52</v>
      </c>
      <c r="J283" s="9" t="s">
        <v>53</v>
      </c>
      <c r="K283" s="9" t="n">
        <v>20</v>
      </c>
      <c r="L283" s="9" t="n">
        <v>17</v>
      </c>
      <c r="M283" s="9" t="n">
        <v>10</v>
      </c>
      <c r="N283" s="9" t="n">
        <f aca="false">Table1[[#This Row],[Qty]]*Table1[[#This Row],[Price]]</f>
        <v>200</v>
      </c>
      <c r="O283" s="9" t="n">
        <f aca="false">Table1[[#This Row],[Qty]]*Table1[[#This Row],[Cost]]</f>
        <v>170</v>
      </c>
      <c r="P283" s="9" t="n">
        <f aca="false">Table1[[#This Row],[Total Sales]]-Table1[[#This Row],[cogs]]</f>
        <v>30</v>
      </c>
    </row>
    <row r="284" customFormat="false" ht="15" hidden="false" customHeight="false" outlineLevel="0" collapsed="false">
      <c r="A284" s="9" t="n">
        <v>88065565637</v>
      </c>
      <c r="B284" s="21" t="n">
        <v>44113</v>
      </c>
      <c r="C284" s="9" t="s">
        <v>369</v>
      </c>
      <c r="D284" s="9" t="s">
        <v>48</v>
      </c>
      <c r="E284" s="9" t="s">
        <v>99</v>
      </c>
      <c r="F284" s="9" t="s">
        <v>50</v>
      </c>
      <c r="G284" s="9" t="s">
        <v>51</v>
      </c>
      <c r="H284" s="9" t="s">
        <v>122</v>
      </c>
      <c r="I284" s="9" t="s">
        <v>57</v>
      </c>
      <c r="J284" s="9" t="s">
        <v>53</v>
      </c>
      <c r="K284" s="9" t="n">
        <v>12</v>
      </c>
      <c r="L284" s="9" t="n">
        <v>9</v>
      </c>
      <c r="M284" s="9" t="n">
        <v>11</v>
      </c>
      <c r="N284" s="9" t="n">
        <f aca="false">Table1[[#This Row],[Qty]]*Table1[[#This Row],[Price]]</f>
        <v>132</v>
      </c>
      <c r="O284" s="9" t="n">
        <f aca="false">Table1[[#This Row],[Qty]]*Table1[[#This Row],[Cost]]</f>
        <v>99</v>
      </c>
      <c r="P284" s="9" t="n">
        <f aca="false">Table1[[#This Row],[Total Sales]]-Table1[[#This Row],[cogs]]</f>
        <v>33</v>
      </c>
    </row>
    <row r="285" customFormat="false" ht="15" hidden="false" customHeight="false" outlineLevel="0" collapsed="false">
      <c r="A285" s="9" t="n">
        <v>88065565638</v>
      </c>
      <c r="B285" s="21" t="n">
        <v>44114</v>
      </c>
      <c r="C285" s="9" t="s">
        <v>370</v>
      </c>
      <c r="D285" s="9" t="s">
        <v>48</v>
      </c>
      <c r="E285" s="9" t="s">
        <v>101</v>
      </c>
      <c r="F285" s="9" t="s">
        <v>56</v>
      </c>
      <c r="G285" s="9" t="s">
        <v>51</v>
      </c>
      <c r="H285" s="9" t="s">
        <v>122</v>
      </c>
      <c r="I285" s="9" t="s">
        <v>45</v>
      </c>
      <c r="J285" s="9" t="s">
        <v>46</v>
      </c>
      <c r="K285" s="9" t="n">
        <v>13</v>
      </c>
      <c r="L285" s="9" t="n">
        <v>10</v>
      </c>
      <c r="M285" s="9" t="n">
        <v>60</v>
      </c>
      <c r="N285" s="9" t="n">
        <f aca="false">Table1[[#This Row],[Qty]]*Table1[[#This Row],[Price]]</f>
        <v>780</v>
      </c>
      <c r="O285" s="9" t="n">
        <f aca="false">Table1[[#This Row],[Qty]]*Table1[[#This Row],[Cost]]</f>
        <v>600</v>
      </c>
      <c r="P285" s="9" t="n">
        <f aca="false">Table1[[#This Row],[Total Sales]]-Table1[[#This Row],[cogs]]</f>
        <v>180</v>
      </c>
    </row>
    <row r="286" customFormat="false" ht="15" hidden="false" customHeight="false" outlineLevel="0" collapsed="false">
      <c r="A286" s="9" t="n">
        <v>88065565639</v>
      </c>
      <c r="B286" s="21" t="n">
        <v>44115</v>
      </c>
      <c r="C286" s="9" t="s">
        <v>371</v>
      </c>
      <c r="D286" s="9" t="s">
        <v>40</v>
      </c>
      <c r="E286" s="9" t="s">
        <v>103</v>
      </c>
      <c r="F286" s="9" t="s">
        <v>60</v>
      </c>
      <c r="G286" s="9" t="s">
        <v>43</v>
      </c>
      <c r="H286" s="9" t="s">
        <v>122</v>
      </c>
      <c r="I286" s="9" t="s">
        <v>52</v>
      </c>
      <c r="J286" s="9" t="s">
        <v>46</v>
      </c>
      <c r="K286" s="9" t="n">
        <v>15</v>
      </c>
      <c r="L286" s="9" t="n">
        <v>12</v>
      </c>
      <c r="M286" s="9" t="n">
        <v>89</v>
      </c>
      <c r="N286" s="9" t="n">
        <f aca="false">Table1[[#This Row],[Qty]]*Table1[[#This Row],[Price]]</f>
        <v>1335</v>
      </c>
      <c r="O286" s="9" t="n">
        <f aca="false">Table1[[#This Row],[Qty]]*Table1[[#This Row],[Cost]]</f>
        <v>1068</v>
      </c>
      <c r="P286" s="9" t="n">
        <f aca="false">Table1[[#This Row],[Total Sales]]-Table1[[#This Row],[cogs]]</f>
        <v>267</v>
      </c>
    </row>
    <row r="287" customFormat="false" ht="15" hidden="false" customHeight="false" outlineLevel="0" collapsed="false">
      <c r="A287" s="9" t="n">
        <v>88065565640</v>
      </c>
      <c r="B287" s="21" t="n">
        <v>44116</v>
      </c>
      <c r="C287" s="9" t="s">
        <v>372</v>
      </c>
      <c r="D287" s="9" t="s">
        <v>48</v>
      </c>
      <c r="E287" s="9" t="s">
        <v>105</v>
      </c>
      <c r="F287" s="9" t="s">
        <v>42</v>
      </c>
      <c r="G287" s="9" t="s">
        <v>43</v>
      </c>
      <c r="H287" s="9" t="s">
        <v>122</v>
      </c>
      <c r="I287" s="9" t="s">
        <v>57</v>
      </c>
      <c r="J287" s="9" t="s">
        <v>53</v>
      </c>
      <c r="K287" s="9" t="n">
        <v>14</v>
      </c>
      <c r="L287" s="9" t="n">
        <v>11</v>
      </c>
      <c r="M287" s="9" t="n">
        <v>77</v>
      </c>
      <c r="N287" s="9" t="n">
        <f aca="false">Table1[[#This Row],[Qty]]*Table1[[#This Row],[Price]]</f>
        <v>1078</v>
      </c>
      <c r="O287" s="9" t="n">
        <f aca="false">Table1[[#This Row],[Qty]]*Table1[[#This Row],[Cost]]</f>
        <v>847</v>
      </c>
      <c r="P287" s="9" t="n">
        <f aca="false">Table1[[#This Row],[Total Sales]]-Table1[[#This Row],[cogs]]</f>
        <v>231</v>
      </c>
    </row>
    <row r="288" customFormat="false" ht="15" hidden="false" customHeight="false" outlineLevel="0" collapsed="false">
      <c r="A288" s="9" t="n">
        <v>88065565641</v>
      </c>
      <c r="B288" s="21" t="n">
        <v>44117</v>
      </c>
      <c r="C288" s="9" t="s">
        <v>373</v>
      </c>
      <c r="D288" s="9" t="s">
        <v>40</v>
      </c>
      <c r="E288" s="9" t="s">
        <v>107</v>
      </c>
      <c r="F288" s="9" t="s">
        <v>50</v>
      </c>
      <c r="G288" s="9" t="s">
        <v>51</v>
      </c>
      <c r="H288" s="9" t="s">
        <v>122</v>
      </c>
      <c r="I288" s="9" t="s">
        <v>45</v>
      </c>
      <c r="J288" s="9" t="s">
        <v>46</v>
      </c>
      <c r="K288" s="9" t="n">
        <v>30</v>
      </c>
      <c r="L288" s="9" t="n">
        <v>27</v>
      </c>
      <c r="M288" s="9" t="n">
        <v>68</v>
      </c>
      <c r="N288" s="9" t="n">
        <f aca="false">Table1[[#This Row],[Qty]]*Table1[[#This Row],[Price]]</f>
        <v>2040</v>
      </c>
      <c r="O288" s="9" t="n">
        <f aca="false">Table1[[#This Row],[Qty]]*Table1[[#This Row],[Cost]]</f>
        <v>1836</v>
      </c>
      <c r="P288" s="9" t="n">
        <f aca="false">Table1[[#This Row],[Total Sales]]-Table1[[#This Row],[cogs]]</f>
        <v>204</v>
      </c>
    </row>
    <row r="289" customFormat="false" ht="15" hidden="false" customHeight="false" outlineLevel="0" collapsed="false">
      <c r="A289" s="9" t="n">
        <v>88065565642</v>
      </c>
      <c r="B289" s="21" t="n">
        <v>44118</v>
      </c>
      <c r="C289" s="9" t="s">
        <v>374</v>
      </c>
      <c r="D289" s="9" t="s">
        <v>40</v>
      </c>
      <c r="E289" s="9" t="s">
        <v>109</v>
      </c>
      <c r="F289" s="9" t="s">
        <v>42</v>
      </c>
      <c r="G289" s="9" t="s">
        <v>43</v>
      </c>
      <c r="H289" s="9" t="s">
        <v>122</v>
      </c>
      <c r="I289" s="9" t="s">
        <v>52</v>
      </c>
      <c r="J289" s="9" t="s">
        <v>53</v>
      </c>
      <c r="K289" s="9" t="n">
        <v>16</v>
      </c>
      <c r="L289" s="9" t="n">
        <v>13</v>
      </c>
      <c r="M289" s="9" t="n">
        <v>15</v>
      </c>
      <c r="N289" s="9" t="n">
        <f aca="false">Table1[[#This Row],[Qty]]*Table1[[#This Row],[Price]]</f>
        <v>240</v>
      </c>
      <c r="O289" s="9" t="n">
        <f aca="false">Table1[[#This Row],[Qty]]*Table1[[#This Row],[Cost]]</f>
        <v>195</v>
      </c>
      <c r="P289" s="9" t="n">
        <f aca="false">Table1[[#This Row],[Total Sales]]-Table1[[#This Row],[cogs]]</f>
        <v>45</v>
      </c>
    </row>
    <row r="290" customFormat="false" ht="15" hidden="false" customHeight="false" outlineLevel="0" collapsed="false">
      <c r="A290" s="9" t="n">
        <v>88065565643</v>
      </c>
      <c r="B290" s="21" t="n">
        <v>44119</v>
      </c>
      <c r="C290" s="9" t="s">
        <v>375</v>
      </c>
      <c r="D290" s="9" t="s">
        <v>40</v>
      </c>
      <c r="E290" s="9" t="s">
        <v>77</v>
      </c>
      <c r="F290" s="9" t="s">
        <v>50</v>
      </c>
      <c r="G290" s="9" t="s">
        <v>51</v>
      </c>
      <c r="H290" s="9" t="s">
        <v>122</v>
      </c>
      <c r="I290" s="9" t="s">
        <v>57</v>
      </c>
      <c r="J290" s="9" t="s">
        <v>46</v>
      </c>
      <c r="K290" s="9" t="n">
        <v>9</v>
      </c>
      <c r="L290" s="9" t="n">
        <v>6</v>
      </c>
      <c r="M290" s="9" t="n">
        <v>100</v>
      </c>
      <c r="N290" s="9" t="n">
        <f aca="false">Table1[[#This Row],[Qty]]*Table1[[#This Row],[Price]]</f>
        <v>900</v>
      </c>
      <c r="O290" s="9" t="n">
        <f aca="false">Table1[[#This Row],[Qty]]*Table1[[#This Row],[Cost]]</f>
        <v>600</v>
      </c>
      <c r="P290" s="9" t="n">
        <f aca="false">Table1[[#This Row],[Total Sales]]-Table1[[#This Row],[cogs]]</f>
        <v>300</v>
      </c>
    </row>
    <row r="291" customFormat="false" ht="15" hidden="false" customHeight="false" outlineLevel="0" collapsed="false">
      <c r="A291" s="9" t="n">
        <v>88065565644</v>
      </c>
      <c r="B291" s="21" t="n">
        <v>44120</v>
      </c>
      <c r="C291" s="9" t="s">
        <v>376</v>
      </c>
      <c r="D291" s="9" t="s">
        <v>48</v>
      </c>
      <c r="E291" s="9" t="s">
        <v>112</v>
      </c>
      <c r="F291" s="9" t="s">
        <v>42</v>
      </c>
      <c r="G291" s="9" t="s">
        <v>43</v>
      </c>
      <c r="H291" s="9" t="s">
        <v>122</v>
      </c>
      <c r="I291" s="9" t="s">
        <v>69</v>
      </c>
      <c r="J291" s="9" t="s">
        <v>46</v>
      </c>
      <c r="K291" s="9" t="n">
        <v>5</v>
      </c>
      <c r="L291" s="9" t="n">
        <v>2</v>
      </c>
      <c r="M291" s="9" t="n">
        <v>3000</v>
      </c>
      <c r="N291" s="9" t="n">
        <f aca="false">Table1[[#This Row],[Qty]]*Table1[[#This Row],[Price]]</f>
        <v>15000</v>
      </c>
      <c r="O291" s="9" t="n">
        <f aca="false">Table1[[#This Row],[Qty]]*Table1[[#This Row],[Cost]]</f>
        <v>6000</v>
      </c>
      <c r="P291" s="9" t="n">
        <f aca="false">Table1[[#This Row],[Total Sales]]-Table1[[#This Row],[cogs]]</f>
        <v>9000</v>
      </c>
    </row>
    <row r="292" customFormat="false" ht="15" hidden="false" customHeight="false" outlineLevel="0" collapsed="false">
      <c r="A292" s="9" t="n">
        <v>88065565645</v>
      </c>
      <c r="B292" s="21" t="n">
        <v>44121</v>
      </c>
      <c r="C292" s="9" t="s">
        <v>377</v>
      </c>
      <c r="D292" s="9" t="s">
        <v>40</v>
      </c>
      <c r="E292" s="9" t="s">
        <v>114</v>
      </c>
      <c r="F292" s="9" t="s">
        <v>50</v>
      </c>
      <c r="G292" s="9" t="s">
        <v>51</v>
      </c>
      <c r="H292" s="9" t="s">
        <v>122</v>
      </c>
      <c r="I292" s="9" t="s">
        <v>45</v>
      </c>
      <c r="J292" s="9" t="s">
        <v>46</v>
      </c>
      <c r="K292" s="9" t="n">
        <v>18</v>
      </c>
      <c r="L292" s="9" t="n">
        <v>15</v>
      </c>
      <c r="M292" s="9" t="n">
        <v>5000</v>
      </c>
      <c r="N292" s="9" t="n">
        <f aca="false">Table1[[#This Row],[Qty]]*Table1[[#This Row],[Price]]</f>
        <v>90000</v>
      </c>
      <c r="O292" s="9" t="n">
        <f aca="false">Table1[[#This Row],[Qty]]*Table1[[#This Row],[Cost]]</f>
        <v>75000</v>
      </c>
      <c r="P292" s="9" t="n">
        <f aca="false">Table1[[#This Row],[Total Sales]]-Table1[[#This Row],[cogs]]</f>
        <v>15000</v>
      </c>
    </row>
    <row r="293" customFormat="false" ht="15" hidden="false" customHeight="false" outlineLevel="0" collapsed="false">
      <c r="A293" s="9" t="n">
        <v>88065565646</v>
      </c>
      <c r="B293" s="21" t="n">
        <v>44122</v>
      </c>
      <c r="C293" s="9" t="s">
        <v>378</v>
      </c>
      <c r="D293" s="9" t="s">
        <v>48</v>
      </c>
      <c r="E293" s="9" t="s">
        <v>116</v>
      </c>
      <c r="F293" s="9" t="s">
        <v>42</v>
      </c>
      <c r="G293" s="9" t="s">
        <v>43</v>
      </c>
      <c r="H293" s="9" t="s">
        <v>122</v>
      </c>
      <c r="I293" s="9" t="s">
        <v>52</v>
      </c>
      <c r="J293" s="9" t="s">
        <v>53</v>
      </c>
      <c r="K293" s="9" t="n">
        <v>10</v>
      </c>
      <c r="L293" s="9" t="n">
        <v>7</v>
      </c>
      <c r="M293" s="9" t="n">
        <v>300</v>
      </c>
      <c r="N293" s="9" t="n">
        <f aca="false">Table1[[#This Row],[Qty]]*Table1[[#This Row],[Price]]</f>
        <v>3000</v>
      </c>
      <c r="O293" s="9" t="n">
        <f aca="false">Table1[[#This Row],[Qty]]*Table1[[#This Row],[Cost]]</f>
        <v>2100</v>
      </c>
      <c r="P293" s="9" t="n">
        <f aca="false">Table1[[#This Row],[Total Sales]]-Table1[[#This Row],[cogs]]</f>
        <v>900</v>
      </c>
    </row>
    <row r="294" customFormat="false" ht="15" hidden="false" customHeight="false" outlineLevel="0" collapsed="false">
      <c r="A294" s="9" t="n">
        <v>88065565647</v>
      </c>
      <c r="B294" s="21" t="n">
        <v>44123</v>
      </c>
      <c r="C294" s="9" t="s">
        <v>379</v>
      </c>
      <c r="D294" s="9" t="s">
        <v>48</v>
      </c>
      <c r="E294" s="9" t="s">
        <v>118</v>
      </c>
      <c r="F294" s="9" t="s">
        <v>50</v>
      </c>
      <c r="G294" s="9" t="s">
        <v>51</v>
      </c>
      <c r="H294" s="9" t="s">
        <v>122</v>
      </c>
      <c r="I294" s="9" t="s">
        <v>57</v>
      </c>
      <c r="J294" s="9" t="s">
        <v>53</v>
      </c>
      <c r="K294" s="9" t="n">
        <v>20</v>
      </c>
      <c r="L294" s="9" t="n">
        <v>17</v>
      </c>
      <c r="M294" s="9" t="n">
        <v>2000</v>
      </c>
      <c r="N294" s="9" t="n">
        <f aca="false">Table1[[#This Row],[Qty]]*Table1[[#This Row],[Price]]</f>
        <v>40000</v>
      </c>
      <c r="O294" s="9" t="n">
        <f aca="false">Table1[[#This Row],[Qty]]*Table1[[#This Row],[Cost]]</f>
        <v>34000</v>
      </c>
      <c r="P294" s="9" t="n">
        <f aca="false">Table1[[#This Row],[Total Sales]]-Table1[[#This Row],[cogs]]</f>
        <v>6000</v>
      </c>
    </row>
    <row r="295" customFormat="false" ht="15" hidden="false" customHeight="false" outlineLevel="0" collapsed="false">
      <c r="A295" s="9" t="n">
        <v>88065565648</v>
      </c>
      <c r="B295" s="21" t="n">
        <v>44124</v>
      </c>
      <c r="C295" s="9" t="s">
        <v>380</v>
      </c>
      <c r="D295" s="9" t="s">
        <v>40</v>
      </c>
      <c r="E295" s="9" t="s">
        <v>120</v>
      </c>
      <c r="F295" s="9" t="s">
        <v>42</v>
      </c>
      <c r="G295" s="9" t="s">
        <v>43</v>
      </c>
      <c r="H295" s="9" t="s">
        <v>122</v>
      </c>
      <c r="I295" s="9" t="s">
        <v>45</v>
      </c>
      <c r="J295" s="9" t="s">
        <v>46</v>
      </c>
      <c r="K295" s="9" t="n">
        <v>70</v>
      </c>
      <c r="L295" s="9" t="n">
        <v>67</v>
      </c>
      <c r="M295" s="9" t="n">
        <v>600</v>
      </c>
      <c r="N295" s="9" t="n">
        <f aca="false">Table1[[#This Row],[Qty]]*Table1[[#This Row],[Price]]</f>
        <v>42000</v>
      </c>
      <c r="O295" s="9" t="n">
        <f aca="false">Table1[[#This Row],[Qty]]*Table1[[#This Row],[Cost]]</f>
        <v>40200</v>
      </c>
      <c r="P295" s="9" t="n">
        <f aca="false">Table1[[#This Row],[Total Sales]]-Table1[[#This Row],[cogs]]</f>
        <v>1800</v>
      </c>
    </row>
    <row r="296" customFormat="false" ht="15" hidden="false" customHeight="false" outlineLevel="0" collapsed="false">
      <c r="A296" s="9" t="n">
        <v>88065565649</v>
      </c>
      <c r="B296" s="21" t="n">
        <v>44125</v>
      </c>
      <c r="C296" s="9" t="s">
        <v>381</v>
      </c>
      <c r="D296" s="9" t="s">
        <v>48</v>
      </c>
      <c r="E296" s="9" t="s">
        <v>49</v>
      </c>
      <c r="F296" s="9" t="s">
        <v>50</v>
      </c>
      <c r="G296" s="9" t="s">
        <v>51</v>
      </c>
      <c r="H296" s="9" t="s">
        <v>122</v>
      </c>
      <c r="I296" s="9" t="s">
        <v>52</v>
      </c>
      <c r="J296" s="9" t="s">
        <v>46</v>
      </c>
      <c r="K296" s="9" t="n">
        <v>15</v>
      </c>
      <c r="L296" s="9" t="n">
        <v>12</v>
      </c>
      <c r="M296" s="9" t="n">
        <v>1230</v>
      </c>
      <c r="N296" s="9" t="n">
        <f aca="false">Table1[[#This Row],[Qty]]*Table1[[#This Row],[Price]]</f>
        <v>18450</v>
      </c>
      <c r="O296" s="9" t="n">
        <f aca="false">Table1[[#This Row],[Qty]]*Table1[[#This Row],[Cost]]</f>
        <v>14760</v>
      </c>
      <c r="P296" s="9" t="n">
        <f aca="false">Table1[[#This Row],[Total Sales]]-Table1[[#This Row],[cogs]]</f>
        <v>3690</v>
      </c>
    </row>
    <row r="297" customFormat="false" ht="15" hidden="false" customHeight="false" outlineLevel="0" collapsed="false">
      <c r="A297" s="9" t="n">
        <v>88065565650</v>
      </c>
      <c r="B297" s="21" t="n">
        <v>44126</v>
      </c>
      <c r="C297" s="9" t="s">
        <v>382</v>
      </c>
      <c r="D297" s="9" t="s">
        <v>40</v>
      </c>
      <c r="E297" s="9" t="s">
        <v>55</v>
      </c>
      <c r="F297" s="9" t="s">
        <v>42</v>
      </c>
      <c r="G297" s="9" t="s">
        <v>43</v>
      </c>
      <c r="H297" s="9" t="s">
        <v>122</v>
      </c>
      <c r="I297" s="9" t="s">
        <v>57</v>
      </c>
      <c r="J297" s="9" t="s">
        <v>53</v>
      </c>
      <c r="K297" s="9" t="n">
        <v>12</v>
      </c>
      <c r="L297" s="9" t="n">
        <v>9</v>
      </c>
      <c r="M297" s="9" t="n">
        <v>900</v>
      </c>
      <c r="N297" s="9" t="n">
        <f aca="false">Table1[[#This Row],[Qty]]*Table1[[#This Row],[Price]]</f>
        <v>10800</v>
      </c>
      <c r="O297" s="9" t="n">
        <f aca="false">Table1[[#This Row],[Qty]]*Table1[[#This Row],[Cost]]</f>
        <v>8100</v>
      </c>
      <c r="P297" s="9" t="n">
        <f aca="false">Table1[[#This Row],[Total Sales]]-Table1[[#This Row],[cogs]]</f>
        <v>2700</v>
      </c>
    </row>
    <row r="298" customFormat="false" ht="15" hidden="false" customHeight="false" outlineLevel="0" collapsed="false">
      <c r="A298" s="9" t="n">
        <v>88065565651</v>
      </c>
      <c r="B298" s="21" t="n">
        <v>44127</v>
      </c>
      <c r="C298" s="9" t="s">
        <v>383</v>
      </c>
      <c r="D298" s="9" t="s">
        <v>48</v>
      </c>
      <c r="E298" s="9" t="s">
        <v>59</v>
      </c>
      <c r="F298" s="9" t="s">
        <v>50</v>
      </c>
      <c r="G298" s="9" t="s">
        <v>51</v>
      </c>
      <c r="H298" s="9" t="s">
        <v>122</v>
      </c>
      <c r="I298" s="9" t="s">
        <v>45</v>
      </c>
      <c r="J298" s="9" t="s">
        <v>46</v>
      </c>
      <c r="K298" s="9" t="n">
        <v>18</v>
      </c>
      <c r="L298" s="9" t="n">
        <v>15</v>
      </c>
      <c r="M298" s="9" t="n">
        <v>2390</v>
      </c>
      <c r="N298" s="9" t="n">
        <f aca="false">Table1[[#This Row],[Qty]]*Table1[[#This Row],[Price]]</f>
        <v>43020</v>
      </c>
      <c r="O298" s="9" t="n">
        <f aca="false">Table1[[#This Row],[Qty]]*Table1[[#This Row],[Cost]]</f>
        <v>35850</v>
      </c>
      <c r="P298" s="9" t="n">
        <f aca="false">Table1[[#This Row],[Total Sales]]-Table1[[#This Row],[cogs]]</f>
        <v>7170</v>
      </c>
    </row>
    <row r="299" customFormat="false" ht="15" hidden="false" customHeight="false" outlineLevel="0" collapsed="false">
      <c r="A299" s="9" t="n">
        <v>88065565652</v>
      </c>
      <c r="B299" s="21" t="n">
        <v>44128</v>
      </c>
      <c r="C299" s="9" t="s">
        <v>384</v>
      </c>
      <c r="D299" s="9" t="s">
        <v>40</v>
      </c>
      <c r="E299" s="9" t="s">
        <v>64</v>
      </c>
      <c r="F299" s="9" t="s">
        <v>42</v>
      </c>
      <c r="G299" s="9" t="s">
        <v>43</v>
      </c>
      <c r="H299" s="9" t="s">
        <v>122</v>
      </c>
      <c r="I299" s="9" t="s">
        <v>52</v>
      </c>
      <c r="J299" s="9" t="s">
        <v>53</v>
      </c>
      <c r="K299" s="9" t="n">
        <v>23</v>
      </c>
      <c r="L299" s="9" t="n">
        <v>20</v>
      </c>
      <c r="M299" s="9" t="n">
        <v>10000</v>
      </c>
      <c r="N299" s="9" t="n">
        <f aca="false">Table1[[#This Row],[Qty]]*Table1[[#This Row],[Price]]</f>
        <v>230000</v>
      </c>
      <c r="O299" s="9" t="n">
        <f aca="false">Table1[[#This Row],[Qty]]*Table1[[#This Row],[Cost]]</f>
        <v>200000</v>
      </c>
      <c r="P299" s="9" t="n">
        <f aca="false">Table1[[#This Row],[Total Sales]]-Table1[[#This Row],[cogs]]</f>
        <v>30000</v>
      </c>
    </row>
    <row r="300" customFormat="false" ht="15" hidden="false" customHeight="false" outlineLevel="0" collapsed="false">
      <c r="A300" s="9" t="n">
        <v>88065565653</v>
      </c>
      <c r="B300" s="21" t="n">
        <v>44129</v>
      </c>
      <c r="C300" s="9" t="s">
        <v>385</v>
      </c>
      <c r="D300" s="9" t="s">
        <v>40</v>
      </c>
      <c r="E300" s="9" t="s">
        <v>66</v>
      </c>
      <c r="F300" s="9" t="s">
        <v>50</v>
      </c>
      <c r="G300" s="9" t="s">
        <v>51</v>
      </c>
      <c r="H300" s="9" t="s">
        <v>122</v>
      </c>
      <c r="I300" s="9" t="s">
        <v>57</v>
      </c>
      <c r="J300" s="9" t="s">
        <v>46</v>
      </c>
      <c r="K300" s="9" t="n">
        <v>9</v>
      </c>
      <c r="L300" s="9" t="n">
        <v>6</v>
      </c>
      <c r="M300" s="9" t="n">
        <v>2300</v>
      </c>
      <c r="N300" s="9" t="n">
        <f aca="false">Table1[[#This Row],[Qty]]*Table1[[#This Row],[Price]]</f>
        <v>20700</v>
      </c>
      <c r="O300" s="9" t="n">
        <f aca="false">Table1[[#This Row],[Qty]]*Table1[[#This Row],[Cost]]</f>
        <v>13800</v>
      </c>
      <c r="P300" s="9" t="n">
        <f aca="false">Table1[[#This Row],[Total Sales]]-Table1[[#This Row],[cogs]]</f>
        <v>6900</v>
      </c>
    </row>
    <row r="301" customFormat="false" ht="15" hidden="false" customHeight="false" outlineLevel="0" collapsed="false">
      <c r="A301" s="9" t="n">
        <v>88065565654</v>
      </c>
      <c r="B301" s="21" t="n">
        <v>44130</v>
      </c>
      <c r="C301" s="9" t="s">
        <v>386</v>
      </c>
      <c r="D301" s="9" t="s">
        <v>40</v>
      </c>
      <c r="E301" s="9" t="s">
        <v>77</v>
      </c>
      <c r="F301" s="9" t="s">
        <v>42</v>
      </c>
      <c r="G301" s="9" t="s">
        <v>43</v>
      </c>
      <c r="H301" s="9" t="s">
        <v>122</v>
      </c>
      <c r="I301" s="9" t="s">
        <v>69</v>
      </c>
      <c r="J301" s="9" t="s">
        <v>46</v>
      </c>
      <c r="K301" s="9" t="n">
        <v>18</v>
      </c>
      <c r="L301" s="9" t="n">
        <v>15</v>
      </c>
      <c r="M301" s="9" t="n">
        <v>7800</v>
      </c>
      <c r="N301" s="9" t="n">
        <f aca="false">Table1[[#This Row],[Qty]]*Table1[[#This Row],[Price]]</f>
        <v>140400</v>
      </c>
      <c r="O301" s="9" t="n">
        <f aca="false">Table1[[#This Row],[Qty]]*Table1[[#This Row],[Cost]]</f>
        <v>117000</v>
      </c>
      <c r="P301" s="9" t="n">
        <f aca="false">Table1[[#This Row],[Total Sales]]-Table1[[#This Row],[cogs]]</f>
        <v>23400</v>
      </c>
    </row>
    <row r="302" customFormat="false" ht="15" hidden="false" customHeight="false" outlineLevel="0" collapsed="false">
      <c r="A302" s="9" t="n">
        <v>88065565655</v>
      </c>
      <c r="B302" s="21" t="n">
        <v>44131</v>
      </c>
      <c r="C302" s="9" t="s">
        <v>387</v>
      </c>
      <c r="D302" s="9" t="s">
        <v>48</v>
      </c>
      <c r="E302" s="9" t="s">
        <v>112</v>
      </c>
      <c r="F302" s="9" t="s">
        <v>50</v>
      </c>
      <c r="G302" s="9" t="s">
        <v>51</v>
      </c>
      <c r="H302" s="9" t="s">
        <v>122</v>
      </c>
      <c r="I302" s="9" t="s">
        <v>45</v>
      </c>
      <c r="J302" s="9" t="s">
        <v>46</v>
      </c>
      <c r="K302" s="9" t="n">
        <v>52</v>
      </c>
      <c r="L302" s="9" t="n">
        <v>49</v>
      </c>
      <c r="M302" s="9" t="n">
        <v>450</v>
      </c>
      <c r="N302" s="9" t="n">
        <f aca="false">Table1[[#This Row],[Qty]]*Table1[[#This Row],[Price]]</f>
        <v>23400</v>
      </c>
      <c r="O302" s="9" t="n">
        <f aca="false">Table1[[#This Row],[Qty]]*Table1[[#This Row],[Cost]]</f>
        <v>22050</v>
      </c>
      <c r="P302" s="9" t="n">
        <f aca="false">Table1[[#This Row],[Total Sales]]-Table1[[#This Row],[cogs]]</f>
        <v>1350</v>
      </c>
    </row>
    <row r="303" customFormat="false" ht="15" hidden="false" customHeight="false" outlineLevel="0" collapsed="false">
      <c r="A303" s="9" t="n">
        <v>88065565656</v>
      </c>
      <c r="B303" s="21" t="n">
        <v>44132</v>
      </c>
      <c r="C303" s="9" t="s">
        <v>388</v>
      </c>
      <c r="D303" s="9" t="s">
        <v>40</v>
      </c>
      <c r="E303" s="9" t="s">
        <v>114</v>
      </c>
      <c r="F303" s="9" t="s">
        <v>42</v>
      </c>
      <c r="G303" s="9" t="s">
        <v>43</v>
      </c>
      <c r="H303" s="9" t="s">
        <v>122</v>
      </c>
      <c r="I303" s="9" t="s">
        <v>52</v>
      </c>
      <c r="J303" s="9" t="s">
        <v>53</v>
      </c>
      <c r="K303" s="9" t="n">
        <v>9</v>
      </c>
      <c r="L303" s="9" t="n">
        <v>6</v>
      </c>
      <c r="M303" s="9" t="n">
        <v>2000</v>
      </c>
      <c r="N303" s="9" t="n">
        <f aca="false">Table1[[#This Row],[Qty]]*Table1[[#This Row],[Price]]</f>
        <v>18000</v>
      </c>
      <c r="O303" s="9" t="n">
        <f aca="false">Table1[[#This Row],[Qty]]*Table1[[#This Row],[Cost]]</f>
        <v>12000</v>
      </c>
      <c r="P303" s="9" t="n">
        <f aca="false">Table1[[#This Row],[Total Sales]]-Table1[[#This Row],[cogs]]</f>
        <v>6000</v>
      </c>
    </row>
    <row r="304" customFormat="false" ht="15" hidden="false" customHeight="false" outlineLevel="0" collapsed="false">
      <c r="A304" s="9" t="n">
        <v>88065565657</v>
      </c>
      <c r="B304" s="21" t="n">
        <v>44133</v>
      </c>
      <c r="C304" s="9" t="s">
        <v>389</v>
      </c>
      <c r="D304" s="9" t="s">
        <v>40</v>
      </c>
      <c r="E304" s="9" t="s">
        <v>66</v>
      </c>
      <c r="F304" s="9" t="s">
        <v>50</v>
      </c>
      <c r="G304" s="9" t="s">
        <v>51</v>
      </c>
      <c r="H304" s="9" t="s">
        <v>122</v>
      </c>
      <c r="I304" s="9" t="s">
        <v>57</v>
      </c>
      <c r="J304" s="9" t="s">
        <v>53</v>
      </c>
      <c r="K304" s="9" t="n">
        <v>5</v>
      </c>
      <c r="L304" s="9" t="n">
        <v>2</v>
      </c>
      <c r="M304" s="9" t="n">
        <v>123</v>
      </c>
      <c r="N304" s="9" t="n">
        <f aca="false">Table1[[#This Row],[Qty]]*Table1[[#This Row],[Price]]</f>
        <v>615</v>
      </c>
      <c r="O304" s="9" t="n">
        <f aca="false">Table1[[#This Row],[Qty]]*Table1[[#This Row],[Cost]]</f>
        <v>246</v>
      </c>
      <c r="P304" s="9" t="n">
        <f aca="false">Table1[[#This Row],[Total Sales]]-Table1[[#This Row],[cogs]]</f>
        <v>369</v>
      </c>
    </row>
    <row r="305" customFormat="false" ht="15" hidden="false" customHeight="false" outlineLevel="0" collapsed="false">
      <c r="A305" s="9" t="n">
        <v>88065565658</v>
      </c>
      <c r="B305" s="21" t="n">
        <v>44134</v>
      </c>
      <c r="C305" s="9" t="s">
        <v>390</v>
      </c>
      <c r="D305" s="9" t="s">
        <v>40</v>
      </c>
      <c r="E305" s="9" t="s">
        <v>68</v>
      </c>
      <c r="F305" s="9" t="s">
        <v>42</v>
      </c>
      <c r="G305" s="9" t="s">
        <v>43</v>
      </c>
      <c r="H305" s="9" t="s">
        <v>122</v>
      </c>
      <c r="I305" s="9" t="s">
        <v>45</v>
      </c>
      <c r="J305" s="9" t="s">
        <v>46</v>
      </c>
      <c r="K305" s="9" t="n">
        <v>14</v>
      </c>
      <c r="L305" s="9" t="n">
        <v>11</v>
      </c>
      <c r="M305" s="9" t="n">
        <v>12903</v>
      </c>
      <c r="N305" s="9" t="n">
        <f aca="false">Table1[[#This Row],[Qty]]*Table1[[#This Row],[Price]]</f>
        <v>180642</v>
      </c>
      <c r="O305" s="9" t="n">
        <f aca="false">Table1[[#This Row],[Qty]]*Table1[[#This Row],[Cost]]</f>
        <v>141933</v>
      </c>
      <c r="P305" s="9" t="n">
        <f aca="false">Table1[[#This Row],[Total Sales]]-Table1[[#This Row],[cogs]]</f>
        <v>38709</v>
      </c>
    </row>
    <row r="306" customFormat="false" ht="15" hidden="false" customHeight="false" outlineLevel="0" collapsed="false">
      <c r="A306" s="9" t="n">
        <v>88065565659</v>
      </c>
      <c r="B306" s="21" t="n">
        <v>44135</v>
      </c>
      <c r="C306" s="9" t="s">
        <v>391</v>
      </c>
      <c r="D306" s="9" t="s">
        <v>48</v>
      </c>
      <c r="E306" s="9" t="s">
        <v>71</v>
      </c>
      <c r="F306" s="9" t="s">
        <v>50</v>
      </c>
      <c r="G306" s="9" t="s">
        <v>51</v>
      </c>
      <c r="H306" s="9" t="s">
        <v>122</v>
      </c>
      <c r="I306" s="9" t="s">
        <v>52</v>
      </c>
      <c r="J306" s="9" t="s">
        <v>46</v>
      </c>
      <c r="K306" s="9" t="n">
        <v>6</v>
      </c>
      <c r="L306" s="9" t="n">
        <v>3</v>
      </c>
      <c r="M306" s="9" t="n">
        <v>100000</v>
      </c>
      <c r="N306" s="9" t="n">
        <f aca="false">Table1[[#This Row],[Qty]]*Table1[[#This Row],[Price]]</f>
        <v>600000</v>
      </c>
      <c r="O306" s="9" t="n">
        <f aca="false">Table1[[#This Row],[Qty]]*Table1[[#This Row],[Cost]]</f>
        <v>300000</v>
      </c>
      <c r="P306" s="9" t="n">
        <f aca="false">Table1[[#This Row],[Total Sales]]-Table1[[#This Row],[cogs]]</f>
        <v>300000</v>
      </c>
    </row>
    <row r="307" customFormat="false" ht="15" hidden="false" customHeight="false" outlineLevel="0" collapsed="false">
      <c r="A307" s="9" t="n">
        <v>88065565660</v>
      </c>
      <c r="B307" s="21" t="n">
        <v>44136</v>
      </c>
      <c r="C307" s="9" t="s">
        <v>392</v>
      </c>
      <c r="D307" s="9" t="s">
        <v>48</v>
      </c>
      <c r="E307" s="9" t="s">
        <v>73</v>
      </c>
      <c r="F307" s="9" t="s">
        <v>42</v>
      </c>
      <c r="G307" s="9" t="s">
        <v>43</v>
      </c>
      <c r="H307" s="9" t="s">
        <v>122</v>
      </c>
      <c r="I307" s="9" t="s">
        <v>57</v>
      </c>
      <c r="J307" s="9" t="s">
        <v>53</v>
      </c>
      <c r="K307" s="9" t="n">
        <v>10</v>
      </c>
      <c r="L307" s="9" t="n">
        <v>7</v>
      </c>
      <c r="M307" s="9" t="n">
        <v>12000</v>
      </c>
      <c r="N307" s="9" t="n">
        <f aca="false">Table1[[#This Row],[Qty]]*Table1[[#This Row],[Price]]</f>
        <v>120000</v>
      </c>
      <c r="O307" s="9" t="n">
        <f aca="false">Table1[[#This Row],[Qty]]*Table1[[#This Row],[Cost]]</f>
        <v>84000</v>
      </c>
      <c r="P307" s="9" t="n">
        <f aca="false">Table1[[#This Row],[Total Sales]]-Table1[[#This Row],[cogs]]</f>
        <v>36000</v>
      </c>
    </row>
    <row r="308" customFormat="false" ht="15" hidden="false" customHeight="false" outlineLevel="0" collapsed="false">
      <c r="A308" s="9" t="n">
        <v>88065565661</v>
      </c>
      <c r="B308" s="21" t="n">
        <v>44137</v>
      </c>
      <c r="C308" s="9" t="s">
        <v>393</v>
      </c>
      <c r="D308" s="9" t="s">
        <v>48</v>
      </c>
      <c r="E308" s="9" t="s">
        <v>135</v>
      </c>
      <c r="F308" s="9" t="s">
        <v>50</v>
      </c>
      <c r="G308" s="9" t="s">
        <v>51</v>
      </c>
      <c r="H308" s="9" t="s">
        <v>122</v>
      </c>
      <c r="I308" s="9" t="s">
        <v>45</v>
      </c>
      <c r="J308" s="9" t="s">
        <v>46</v>
      </c>
      <c r="K308" s="9" t="n">
        <v>13</v>
      </c>
      <c r="L308" s="9" t="n">
        <v>10</v>
      </c>
      <c r="M308" s="9" t="n">
        <v>60</v>
      </c>
      <c r="N308" s="9" t="n">
        <f aca="false">Table1[[#This Row],[Qty]]*Table1[[#This Row],[Price]]</f>
        <v>780</v>
      </c>
      <c r="O308" s="9" t="n">
        <f aca="false">Table1[[#This Row],[Qty]]*Table1[[#This Row],[Cost]]</f>
        <v>600</v>
      </c>
      <c r="P308" s="9" t="n">
        <f aca="false">Table1[[#This Row],[Total Sales]]-Table1[[#This Row],[cogs]]</f>
        <v>180</v>
      </c>
    </row>
    <row r="309" customFormat="false" ht="15" hidden="false" customHeight="false" outlineLevel="0" collapsed="false">
      <c r="A309" s="9" t="n">
        <v>88065565662</v>
      </c>
      <c r="B309" s="21" t="n">
        <v>44138</v>
      </c>
      <c r="C309" s="9" t="s">
        <v>394</v>
      </c>
      <c r="D309" s="9" t="s">
        <v>40</v>
      </c>
      <c r="E309" s="9" t="s">
        <v>137</v>
      </c>
      <c r="F309" s="9" t="s">
        <v>56</v>
      </c>
      <c r="G309" s="9" t="s">
        <v>51</v>
      </c>
      <c r="H309" s="9" t="s">
        <v>122</v>
      </c>
      <c r="I309" s="9" t="s">
        <v>52</v>
      </c>
      <c r="J309" s="9" t="s">
        <v>53</v>
      </c>
      <c r="K309" s="9" t="n">
        <v>20</v>
      </c>
      <c r="L309" s="9" t="n">
        <v>17</v>
      </c>
      <c r="M309" s="9" t="n">
        <v>89</v>
      </c>
      <c r="N309" s="9" t="n">
        <f aca="false">Table1[[#This Row],[Qty]]*Table1[[#This Row],[Price]]</f>
        <v>1780</v>
      </c>
      <c r="O309" s="9" t="n">
        <f aca="false">Table1[[#This Row],[Qty]]*Table1[[#This Row],[Cost]]</f>
        <v>1513</v>
      </c>
      <c r="P309" s="9" t="n">
        <f aca="false">Table1[[#This Row],[Total Sales]]-Table1[[#This Row],[cogs]]</f>
        <v>267</v>
      </c>
    </row>
    <row r="310" customFormat="false" ht="15" hidden="false" customHeight="false" outlineLevel="0" collapsed="false">
      <c r="A310" s="9" t="n">
        <v>88065565663</v>
      </c>
      <c r="B310" s="21" t="n">
        <v>44139</v>
      </c>
      <c r="C310" s="9" t="s">
        <v>395</v>
      </c>
      <c r="D310" s="9" t="s">
        <v>40</v>
      </c>
      <c r="E310" s="9" t="s">
        <v>41</v>
      </c>
      <c r="F310" s="9" t="s">
        <v>60</v>
      </c>
      <c r="G310" s="9" t="s">
        <v>43</v>
      </c>
      <c r="H310" s="9" t="s">
        <v>122</v>
      </c>
      <c r="I310" s="9" t="s">
        <v>57</v>
      </c>
      <c r="J310" s="9" t="s">
        <v>46</v>
      </c>
      <c r="K310" s="9" t="n">
        <v>15</v>
      </c>
      <c r="L310" s="9" t="n">
        <v>12</v>
      </c>
      <c r="M310" s="9" t="n">
        <v>77</v>
      </c>
      <c r="N310" s="9" t="n">
        <f aca="false">Table1[[#This Row],[Qty]]*Table1[[#This Row],[Price]]</f>
        <v>1155</v>
      </c>
      <c r="O310" s="9" t="n">
        <f aca="false">Table1[[#This Row],[Qty]]*Table1[[#This Row],[Cost]]</f>
        <v>924</v>
      </c>
      <c r="P310" s="9" t="n">
        <f aca="false">Table1[[#This Row],[Total Sales]]-Table1[[#This Row],[cogs]]</f>
        <v>231</v>
      </c>
    </row>
    <row r="311" customFormat="false" ht="15" hidden="false" customHeight="false" outlineLevel="0" collapsed="false">
      <c r="A311" s="9" t="n">
        <v>88065565664</v>
      </c>
      <c r="B311" s="21" t="n">
        <v>44140</v>
      </c>
      <c r="C311" s="9" t="s">
        <v>396</v>
      </c>
      <c r="D311" s="9" t="s">
        <v>48</v>
      </c>
      <c r="E311" s="9" t="s">
        <v>140</v>
      </c>
      <c r="F311" s="9" t="s">
        <v>60</v>
      </c>
      <c r="G311" s="9" t="s">
        <v>43</v>
      </c>
      <c r="H311" s="9" t="s">
        <v>44</v>
      </c>
      <c r="I311" s="9" t="s">
        <v>69</v>
      </c>
      <c r="J311" s="9" t="s">
        <v>46</v>
      </c>
      <c r="K311" s="9" t="n">
        <v>20</v>
      </c>
      <c r="L311" s="9" t="n">
        <v>17</v>
      </c>
      <c r="M311" s="9" t="n">
        <v>68</v>
      </c>
      <c r="N311" s="9" t="n">
        <f aca="false">Table1[[#This Row],[Qty]]*Table1[[#This Row],[Price]]</f>
        <v>1360</v>
      </c>
      <c r="O311" s="9" t="n">
        <f aca="false">Table1[[#This Row],[Qty]]*Table1[[#This Row],[Cost]]</f>
        <v>1156</v>
      </c>
      <c r="P311" s="9" t="n">
        <f aca="false">Table1[[#This Row],[Total Sales]]-Table1[[#This Row],[cogs]]</f>
        <v>204</v>
      </c>
    </row>
    <row r="312" customFormat="false" ht="15" hidden="false" customHeight="false" outlineLevel="0" collapsed="false">
      <c r="A312" s="9" t="n">
        <v>88065565665</v>
      </c>
      <c r="B312" s="21" t="n">
        <v>44141</v>
      </c>
      <c r="C312" s="9" t="s">
        <v>397</v>
      </c>
      <c r="D312" s="9" t="s">
        <v>48</v>
      </c>
      <c r="E312" s="9" t="s">
        <v>142</v>
      </c>
      <c r="F312" s="9" t="s">
        <v>60</v>
      </c>
      <c r="G312" s="9" t="s">
        <v>43</v>
      </c>
      <c r="H312" s="9" t="s">
        <v>44</v>
      </c>
      <c r="I312" s="9" t="s">
        <v>45</v>
      </c>
      <c r="J312" s="9" t="s">
        <v>46</v>
      </c>
      <c r="K312" s="9" t="n">
        <v>12</v>
      </c>
      <c r="L312" s="9" t="n">
        <v>9</v>
      </c>
      <c r="M312" s="9" t="n">
        <v>15</v>
      </c>
      <c r="N312" s="9" t="n">
        <f aca="false">Table1[[#This Row],[Qty]]*Table1[[#This Row],[Price]]</f>
        <v>180</v>
      </c>
      <c r="O312" s="9" t="n">
        <f aca="false">Table1[[#This Row],[Qty]]*Table1[[#This Row],[Cost]]</f>
        <v>135</v>
      </c>
      <c r="P312" s="9" t="n">
        <f aca="false">Table1[[#This Row],[Total Sales]]-Table1[[#This Row],[cogs]]</f>
        <v>45</v>
      </c>
    </row>
    <row r="313" customFormat="false" ht="15" hidden="false" customHeight="false" outlineLevel="0" collapsed="false">
      <c r="A313" s="9" t="n">
        <v>88065565666</v>
      </c>
      <c r="B313" s="21" t="n">
        <v>44142</v>
      </c>
      <c r="C313" s="9" t="s">
        <v>398</v>
      </c>
      <c r="D313" s="9" t="s">
        <v>40</v>
      </c>
      <c r="E313" s="9" t="s">
        <v>144</v>
      </c>
      <c r="F313" s="9" t="s">
        <v>60</v>
      </c>
      <c r="G313" s="9" t="s">
        <v>43</v>
      </c>
      <c r="H313" s="9" t="s">
        <v>44</v>
      </c>
      <c r="I313" s="9" t="s">
        <v>52</v>
      </c>
      <c r="J313" s="9" t="s">
        <v>53</v>
      </c>
      <c r="K313" s="9" t="n">
        <v>16</v>
      </c>
      <c r="L313" s="9" t="n">
        <v>13</v>
      </c>
      <c r="M313" s="9" t="n">
        <v>47</v>
      </c>
      <c r="N313" s="9" t="n">
        <f aca="false">Table1[[#This Row],[Qty]]*Table1[[#This Row],[Price]]</f>
        <v>752</v>
      </c>
      <c r="O313" s="9" t="n">
        <f aca="false">Table1[[#This Row],[Qty]]*Table1[[#This Row],[Cost]]</f>
        <v>611</v>
      </c>
      <c r="P313" s="9" t="n">
        <f aca="false">Table1[[#This Row],[Total Sales]]-Table1[[#This Row],[cogs]]</f>
        <v>141</v>
      </c>
    </row>
    <row r="314" customFormat="false" ht="15" hidden="false" customHeight="false" outlineLevel="0" collapsed="false">
      <c r="A314" s="9" t="n">
        <v>88065565667</v>
      </c>
      <c r="B314" s="21" t="n">
        <v>44143</v>
      </c>
      <c r="C314" s="9" t="s">
        <v>399</v>
      </c>
      <c r="D314" s="9" t="s">
        <v>48</v>
      </c>
      <c r="E314" s="9" t="s">
        <v>75</v>
      </c>
      <c r="F314" s="9" t="s">
        <v>60</v>
      </c>
      <c r="G314" s="9" t="s">
        <v>43</v>
      </c>
      <c r="H314" s="9" t="s">
        <v>44</v>
      </c>
      <c r="I314" s="9" t="s">
        <v>57</v>
      </c>
      <c r="J314" s="9" t="s">
        <v>53</v>
      </c>
      <c r="K314" s="9" t="n">
        <v>70</v>
      </c>
      <c r="L314" s="9" t="n">
        <v>67</v>
      </c>
      <c r="M314" s="9" t="n">
        <v>6</v>
      </c>
      <c r="N314" s="9" t="n">
        <f aca="false">Table1[[#This Row],[Qty]]*Table1[[#This Row],[Price]]</f>
        <v>420</v>
      </c>
      <c r="O314" s="9" t="n">
        <f aca="false">Table1[[#This Row],[Qty]]*Table1[[#This Row],[Cost]]</f>
        <v>402</v>
      </c>
      <c r="P314" s="9" t="n">
        <f aca="false">Table1[[#This Row],[Total Sales]]-Table1[[#This Row],[cogs]]</f>
        <v>18</v>
      </c>
    </row>
    <row r="315" customFormat="false" ht="15" hidden="false" customHeight="false" outlineLevel="0" collapsed="false">
      <c r="A315" s="9" t="n">
        <v>88065565668</v>
      </c>
      <c r="B315" s="21" t="n">
        <v>44144</v>
      </c>
      <c r="C315" s="9" t="s">
        <v>400</v>
      </c>
      <c r="D315" s="9" t="s">
        <v>48</v>
      </c>
      <c r="E315" s="9" t="s">
        <v>77</v>
      </c>
      <c r="F315" s="9" t="s">
        <v>60</v>
      </c>
      <c r="G315" s="9" t="s">
        <v>43</v>
      </c>
      <c r="H315" s="9" t="s">
        <v>44</v>
      </c>
      <c r="I315" s="9" t="s">
        <v>45</v>
      </c>
      <c r="J315" s="9" t="s">
        <v>46</v>
      </c>
      <c r="K315" s="9" t="n">
        <v>15</v>
      </c>
      <c r="L315" s="9" t="n">
        <v>12</v>
      </c>
      <c r="M315" s="9" t="n">
        <v>10</v>
      </c>
      <c r="N315" s="9" t="n">
        <f aca="false">Table1[[#This Row],[Qty]]*Table1[[#This Row],[Price]]</f>
        <v>150</v>
      </c>
      <c r="O315" s="9" t="n">
        <f aca="false">Table1[[#This Row],[Qty]]*Table1[[#This Row],[Cost]]</f>
        <v>120</v>
      </c>
      <c r="P315" s="9" t="n">
        <f aca="false">Table1[[#This Row],[Total Sales]]-Table1[[#This Row],[cogs]]</f>
        <v>30</v>
      </c>
    </row>
    <row r="316" customFormat="false" ht="15" hidden="false" customHeight="false" outlineLevel="0" collapsed="false">
      <c r="A316" s="9" t="n">
        <v>88065565669</v>
      </c>
      <c r="B316" s="21" t="n">
        <v>44145</v>
      </c>
      <c r="C316" s="9" t="s">
        <v>401</v>
      </c>
      <c r="D316" s="9" t="s">
        <v>48</v>
      </c>
      <c r="E316" s="9" t="s">
        <v>95</v>
      </c>
      <c r="F316" s="9" t="s">
        <v>60</v>
      </c>
      <c r="G316" s="9" t="s">
        <v>43</v>
      </c>
      <c r="H316" s="9" t="s">
        <v>44</v>
      </c>
      <c r="I316" s="9" t="s">
        <v>52</v>
      </c>
      <c r="J316" s="9" t="s">
        <v>46</v>
      </c>
      <c r="K316" s="9" t="n">
        <v>16</v>
      </c>
      <c r="L316" s="9" t="n">
        <v>13</v>
      </c>
      <c r="M316" s="9" t="n">
        <v>11</v>
      </c>
      <c r="N316" s="9" t="n">
        <f aca="false">Table1[[#This Row],[Qty]]*Table1[[#This Row],[Price]]</f>
        <v>176</v>
      </c>
      <c r="O316" s="9" t="n">
        <f aca="false">Table1[[#This Row],[Qty]]*Table1[[#This Row],[Cost]]</f>
        <v>143</v>
      </c>
      <c r="P316" s="9" t="n">
        <f aca="false">Table1[[#This Row],[Total Sales]]-Table1[[#This Row],[cogs]]</f>
        <v>33</v>
      </c>
    </row>
    <row r="317" customFormat="false" ht="15" hidden="false" customHeight="false" outlineLevel="0" collapsed="false">
      <c r="A317" s="9" t="n">
        <v>88065565670</v>
      </c>
      <c r="B317" s="21" t="n">
        <v>44146</v>
      </c>
      <c r="C317" s="9" t="s">
        <v>402</v>
      </c>
      <c r="D317" s="9" t="s">
        <v>48</v>
      </c>
      <c r="E317" s="9" t="s">
        <v>97</v>
      </c>
      <c r="F317" s="9" t="s">
        <v>60</v>
      </c>
      <c r="G317" s="9" t="s">
        <v>43</v>
      </c>
      <c r="H317" s="9" t="s">
        <v>44</v>
      </c>
      <c r="I317" s="9" t="s">
        <v>57</v>
      </c>
      <c r="J317" s="9" t="s">
        <v>53</v>
      </c>
      <c r="K317" s="9" t="n">
        <v>20</v>
      </c>
      <c r="L317" s="9" t="n">
        <v>17</v>
      </c>
      <c r="M317" s="9" t="n">
        <v>60</v>
      </c>
      <c r="N317" s="9" t="n">
        <f aca="false">Table1[[#This Row],[Qty]]*Table1[[#This Row],[Price]]</f>
        <v>1200</v>
      </c>
      <c r="O317" s="9" t="n">
        <f aca="false">Table1[[#This Row],[Qty]]*Table1[[#This Row],[Cost]]</f>
        <v>1020</v>
      </c>
      <c r="P317" s="9" t="n">
        <f aca="false">Table1[[#This Row],[Total Sales]]-Table1[[#This Row],[cogs]]</f>
        <v>180</v>
      </c>
    </row>
    <row r="318" customFormat="false" ht="15" hidden="false" customHeight="false" outlineLevel="0" collapsed="false">
      <c r="A318" s="9" t="n">
        <v>88065565671</v>
      </c>
      <c r="B318" s="21" t="n">
        <v>44147</v>
      </c>
      <c r="C318" s="9" t="s">
        <v>403</v>
      </c>
      <c r="D318" s="9" t="s">
        <v>40</v>
      </c>
      <c r="E318" s="9" t="s">
        <v>99</v>
      </c>
      <c r="F318" s="9" t="s">
        <v>60</v>
      </c>
      <c r="G318" s="9" t="s">
        <v>43</v>
      </c>
      <c r="H318" s="9" t="s">
        <v>44</v>
      </c>
      <c r="I318" s="9" t="s">
        <v>45</v>
      </c>
      <c r="J318" s="9" t="s">
        <v>46</v>
      </c>
      <c r="K318" s="9" t="n">
        <v>12</v>
      </c>
      <c r="L318" s="9" t="n">
        <v>9</v>
      </c>
      <c r="M318" s="9" t="n">
        <v>89</v>
      </c>
      <c r="N318" s="9" t="n">
        <f aca="false">Table1[[#This Row],[Qty]]*Table1[[#This Row],[Price]]</f>
        <v>1068</v>
      </c>
      <c r="O318" s="9" t="n">
        <f aca="false">Table1[[#This Row],[Qty]]*Table1[[#This Row],[Cost]]</f>
        <v>801</v>
      </c>
      <c r="P318" s="9" t="n">
        <f aca="false">Table1[[#This Row],[Total Sales]]-Table1[[#This Row],[cogs]]</f>
        <v>267</v>
      </c>
    </row>
    <row r="319" customFormat="false" ht="15" hidden="false" customHeight="false" outlineLevel="0" collapsed="false">
      <c r="A319" s="9" t="n">
        <v>88065565672</v>
      </c>
      <c r="B319" s="21" t="n">
        <v>44148</v>
      </c>
      <c r="C319" s="9" t="s">
        <v>404</v>
      </c>
      <c r="D319" s="9" t="s">
        <v>40</v>
      </c>
      <c r="E319" s="9" t="s">
        <v>101</v>
      </c>
      <c r="F319" s="9" t="s">
        <v>60</v>
      </c>
      <c r="G319" s="9" t="s">
        <v>43</v>
      </c>
      <c r="H319" s="9" t="s">
        <v>44</v>
      </c>
      <c r="I319" s="9" t="s">
        <v>52</v>
      </c>
      <c r="J319" s="9" t="s">
        <v>53</v>
      </c>
      <c r="K319" s="9" t="n">
        <v>12</v>
      </c>
      <c r="L319" s="9" t="n">
        <v>9</v>
      </c>
      <c r="M319" s="9" t="n">
        <v>77</v>
      </c>
      <c r="N319" s="9" t="n">
        <f aca="false">Table1[[#This Row],[Qty]]*Table1[[#This Row],[Price]]</f>
        <v>924</v>
      </c>
      <c r="O319" s="9" t="n">
        <f aca="false">Table1[[#This Row],[Qty]]*Table1[[#This Row],[Cost]]</f>
        <v>693</v>
      </c>
      <c r="P319" s="9" t="n">
        <f aca="false">Table1[[#This Row],[Total Sales]]-Table1[[#This Row],[cogs]]</f>
        <v>231</v>
      </c>
    </row>
    <row r="320" customFormat="false" ht="15" hidden="false" customHeight="false" outlineLevel="0" collapsed="false">
      <c r="A320" s="9" t="n">
        <v>88065565673</v>
      </c>
      <c r="B320" s="21" t="n">
        <v>44149</v>
      </c>
      <c r="C320" s="9" t="s">
        <v>405</v>
      </c>
      <c r="D320" s="9" t="s">
        <v>48</v>
      </c>
      <c r="E320" s="9" t="s">
        <v>103</v>
      </c>
      <c r="F320" s="9" t="s">
        <v>60</v>
      </c>
      <c r="G320" s="9" t="s">
        <v>43</v>
      </c>
      <c r="H320" s="9" t="s">
        <v>44</v>
      </c>
      <c r="I320" s="9" t="s">
        <v>57</v>
      </c>
      <c r="J320" s="9" t="s">
        <v>46</v>
      </c>
      <c r="K320" s="9" t="n">
        <v>18</v>
      </c>
      <c r="L320" s="9" t="n">
        <v>15</v>
      </c>
      <c r="M320" s="9" t="n">
        <v>68</v>
      </c>
      <c r="N320" s="9" t="n">
        <f aca="false">Table1[[#This Row],[Qty]]*Table1[[#This Row],[Price]]</f>
        <v>1224</v>
      </c>
      <c r="O320" s="9" t="n">
        <f aca="false">Table1[[#This Row],[Qty]]*Table1[[#This Row],[Cost]]</f>
        <v>1020</v>
      </c>
      <c r="P320" s="9" t="n">
        <f aca="false">Table1[[#This Row],[Total Sales]]-Table1[[#This Row],[cogs]]</f>
        <v>204</v>
      </c>
    </row>
    <row r="321" customFormat="false" ht="15" hidden="false" customHeight="false" outlineLevel="0" collapsed="false">
      <c r="A321" s="9" t="n">
        <v>88065565674</v>
      </c>
      <c r="B321" s="21" t="n">
        <v>44150</v>
      </c>
      <c r="C321" s="9" t="s">
        <v>406</v>
      </c>
      <c r="D321" s="9" t="s">
        <v>48</v>
      </c>
      <c r="E321" s="9" t="s">
        <v>81</v>
      </c>
      <c r="F321" s="9" t="s">
        <v>60</v>
      </c>
      <c r="G321" s="9" t="s">
        <v>43</v>
      </c>
      <c r="H321" s="9" t="s">
        <v>44</v>
      </c>
      <c r="I321" s="9" t="s">
        <v>69</v>
      </c>
      <c r="J321" s="9" t="s">
        <v>46</v>
      </c>
      <c r="K321" s="9" t="n">
        <v>10</v>
      </c>
      <c r="L321" s="9" t="n">
        <v>7</v>
      </c>
      <c r="M321" s="9" t="n">
        <v>15</v>
      </c>
      <c r="N321" s="9" t="n">
        <f aca="false">Table1[[#This Row],[Qty]]*Table1[[#This Row],[Price]]</f>
        <v>150</v>
      </c>
      <c r="O321" s="9" t="n">
        <f aca="false">Table1[[#This Row],[Qty]]*Table1[[#This Row],[Cost]]</f>
        <v>105</v>
      </c>
      <c r="P321" s="9" t="n">
        <f aca="false">Table1[[#This Row],[Total Sales]]-Table1[[#This Row],[cogs]]</f>
        <v>45</v>
      </c>
    </row>
    <row r="322" customFormat="false" ht="15" hidden="false" customHeight="false" outlineLevel="0" collapsed="false">
      <c r="A322" s="9" t="n">
        <v>88065565675</v>
      </c>
      <c r="B322" s="21" t="n">
        <v>44151</v>
      </c>
      <c r="C322" s="9" t="s">
        <v>407</v>
      </c>
      <c r="D322" s="9" t="s">
        <v>40</v>
      </c>
      <c r="E322" s="9" t="s">
        <v>83</v>
      </c>
      <c r="F322" s="9" t="s">
        <v>60</v>
      </c>
      <c r="G322" s="9" t="s">
        <v>43</v>
      </c>
      <c r="H322" s="9" t="s">
        <v>44</v>
      </c>
      <c r="I322" s="9" t="s">
        <v>45</v>
      </c>
      <c r="J322" s="9" t="s">
        <v>46</v>
      </c>
      <c r="K322" s="9" t="n">
        <v>15</v>
      </c>
      <c r="L322" s="9" t="n">
        <v>12</v>
      </c>
      <c r="M322" s="9" t="n">
        <v>100</v>
      </c>
      <c r="N322" s="9" t="n">
        <f aca="false">Table1[[#This Row],[Qty]]*Table1[[#This Row],[Price]]</f>
        <v>1500</v>
      </c>
      <c r="O322" s="9" t="n">
        <f aca="false">Table1[[#This Row],[Qty]]*Table1[[#This Row],[Cost]]</f>
        <v>1200</v>
      </c>
      <c r="P322" s="9" t="n">
        <f aca="false">Table1[[#This Row],[Total Sales]]-Table1[[#This Row],[cogs]]</f>
        <v>300</v>
      </c>
    </row>
    <row r="323" customFormat="false" ht="15" hidden="false" customHeight="false" outlineLevel="0" collapsed="false">
      <c r="A323" s="9" t="n">
        <v>88065565676</v>
      </c>
      <c r="B323" s="21" t="n">
        <v>44152</v>
      </c>
      <c r="C323" s="9" t="s">
        <v>408</v>
      </c>
      <c r="D323" s="9" t="s">
        <v>40</v>
      </c>
      <c r="E323" s="9" t="s">
        <v>85</v>
      </c>
      <c r="F323" s="9" t="s">
        <v>60</v>
      </c>
      <c r="G323" s="9" t="s">
        <v>43</v>
      </c>
      <c r="H323" s="9" t="s">
        <v>44</v>
      </c>
      <c r="I323" s="9" t="s">
        <v>52</v>
      </c>
      <c r="J323" s="9" t="s">
        <v>53</v>
      </c>
      <c r="K323" s="9" t="n">
        <v>15</v>
      </c>
      <c r="L323" s="9" t="n">
        <v>12</v>
      </c>
      <c r="M323" s="9" t="n">
        <v>3000</v>
      </c>
      <c r="N323" s="9" t="n">
        <f aca="false">Table1[[#This Row],[Qty]]*Table1[[#This Row],[Price]]</f>
        <v>45000</v>
      </c>
      <c r="O323" s="9" t="n">
        <f aca="false">Table1[[#This Row],[Qty]]*Table1[[#This Row],[Cost]]</f>
        <v>36000</v>
      </c>
      <c r="P323" s="9" t="n">
        <f aca="false">Table1[[#This Row],[Total Sales]]-Table1[[#This Row],[cogs]]</f>
        <v>9000</v>
      </c>
    </row>
    <row r="324" customFormat="false" ht="15" hidden="false" customHeight="false" outlineLevel="0" collapsed="false">
      <c r="A324" s="9" t="n">
        <v>88065565677</v>
      </c>
      <c r="B324" s="21" t="n">
        <v>44153</v>
      </c>
      <c r="C324" s="9" t="s">
        <v>409</v>
      </c>
      <c r="D324" s="9" t="s">
        <v>40</v>
      </c>
      <c r="E324" s="9" t="s">
        <v>137</v>
      </c>
      <c r="F324" s="9" t="s">
        <v>60</v>
      </c>
      <c r="G324" s="9" t="s">
        <v>43</v>
      </c>
      <c r="H324" s="9" t="s">
        <v>44</v>
      </c>
      <c r="I324" s="9" t="s">
        <v>57</v>
      </c>
      <c r="J324" s="9" t="s">
        <v>53</v>
      </c>
      <c r="K324" s="9" t="n">
        <v>23</v>
      </c>
      <c r="L324" s="9" t="n">
        <v>20</v>
      </c>
      <c r="M324" s="9" t="n">
        <v>5000</v>
      </c>
      <c r="N324" s="9" t="n">
        <f aca="false">Table1[[#This Row],[Qty]]*Table1[[#This Row],[Price]]</f>
        <v>115000</v>
      </c>
      <c r="O324" s="9" t="n">
        <f aca="false">Table1[[#This Row],[Qty]]*Table1[[#This Row],[Cost]]</f>
        <v>100000</v>
      </c>
      <c r="P324" s="9" t="n">
        <f aca="false">Table1[[#This Row],[Total Sales]]-Table1[[#This Row],[cogs]]</f>
        <v>15000</v>
      </c>
    </row>
    <row r="325" customFormat="false" ht="15" hidden="false" customHeight="false" outlineLevel="0" collapsed="false">
      <c r="A325" s="9" t="n">
        <v>88065565678</v>
      </c>
      <c r="B325" s="21" t="n">
        <v>44154</v>
      </c>
      <c r="C325" s="9" t="s">
        <v>410</v>
      </c>
      <c r="D325" s="9" t="s">
        <v>40</v>
      </c>
      <c r="E325" s="9" t="s">
        <v>41</v>
      </c>
      <c r="F325" s="9" t="s">
        <v>60</v>
      </c>
      <c r="G325" s="9" t="s">
        <v>43</v>
      </c>
      <c r="H325" s="9" t="s">
        <v>44</v>
      </c>
      <c r="I325" s="9" t="s">
        <v>45</v>
      </c>
      <c r="J325" s="9" t="s">
        <v>46</v>
      </c>
      <c r="K325" s="9" t="n">
        <v>9</v>
      </c>
      <c r="L325" s="9" t="n">
        <v>6</v>
      </c>
      <c r="M325" s="9" t="n">
        <v>300</v>
      </c>
      <c r="N325" s="9" t="n">
        <f aca="false">Table1[[#This Row],[Qty]]*Table1[[#This Row],[Price]]</f>
        <v>2700</v>
      </c>
      <c r="O325" s="9" t="n">
        <f aca="false">Table1[[#This Row],[Qty]]*Table1[[#This Row],[Cost]]</f>
        <v>1800</v>
      </c>
      <c r="P325" s="9" t="n">
        <f aca="false">Table1[[#This Row],[Total Sales]]-Table1[[#This Row],[cogs]]</f>
        <v>900</v>
      </c>
    </row>
    <row r="326" customFormat="false" ht="15" hidden="false" customHeight="false" outlineLevel="0" collapsed="false">
      <c r="A326" s="9" t="n">
        <v>88065565679</v>
      </c>
      <c r="B326" s="21" t="n">
        <v>44155</v>
      </c>
      <c r="C326" s="9" t="s">
        <v>411</v>
      </c>
      <c r="D326" s="9" t="s">
        <v>40</v>
      </c>
      <c r="E326" s="9" t="s">
        <v>140</v>
      </c>
      <c r="F326" s="9" t="s">
        <v>60</v>
      </c>
      <c r="G326" s="9" t="s">
        <v>43</v>
      </c>
      <c r="H326" s="9" t="s">
        <v>44</v>
      </c>
      <c r="I326" s="9" t="s">
        <v>52</v>
      </c>
      <c r="J326" s="9" t="s">
        <v>46</v>
      </c>
      <c r="K326" s="9" t="n">
        <v>18</v>
      </c>
      <c r="L326" s="9" t="n">
        <v>15</v>
      </c>
      <c r="M326" s="9" t="n">
        <v>2000</v>
      </c>
      <c r="N326" s="9" t="n">
        <f aca="false">Table1[[#This Row],[Qty]]*Table1[[#This Row],[Price]]</f>
        <v>36000</v>
      </c>
      <c r="O326" s="9" t="n">
        <f aca="false">Table1[[#This Row],[Qty]]*Table1[[#This Row],[Cost]]</f>
        <v>30000</v>
      </c>
      <c r="P326" s="9" t="n">
        <f aca="false">Table1[[#This Row],[Total Sales]]-Table1[[#This Row],[cogs]]</f>
        <v>6000</v>
      </c>
    </row>
    <row r="327" customFormat="false" ht="15" hidden="false" customHeight="false" outlineLevel="0" collapsed="false">
      <c r="A327" s="9" t="n">
        <v>88065565680</v>
      </c>
      <c r="B327" s="21" t="n">
        <v>44156</v>
      </c>
      <c r="C327" s="9" t="s">
        <v>412</v>
      </c>
      <c r="D327" s="9" t="s">
        <v>48</v>
      </c>
      <c r="E327" s="9" t="s">
        <v>142</v>
      </c>
      <c r="F327" s="9" t="s">
        <v>56</v>
      </c>
      <c r="G327" s="9" t="s">
        <v>51</v>
      </c>
      <c r="H327" s="9" t="s">
        <v>44</v>
      </c>
      <c r="I327" s="9" t="s">
        <v>57</v>
      </c>
      <c r="J327" s="9" t="s">
        <v>53</v>
      </c>
      <c r="K327" s="9" t="n">
        <v>14</v>
      </c>
      <c r="L327" s="9" t="n">
        <v>11</v>
      </c>
      <c r="M327" s="9" t="n">
        <v>600</v>
      </c>
      <c r="N327" s="9" t="n">
        <f aca="false">Table1[[#This Row],[Qty]]*Table1[[#This Row],[Price]]</f>
        <v>8400</v>
      </c>
      <c r="O327" s="9" t="n">
        <f aca="false">Table1[[#This Row],[Qty]]*Table1[[#This Row],[Cost]]</f>
        <v>6600</v>
      </c>
      <c r="P327" s="9" t="n">
        <f aca="false">Table1[[#This Row],[Total Sales]]-Table1[[#This Row],[cogs]]</f>
        <v>1800</v>
      </c>
    </row>
    <row r="328" customFormat="false" ht="15" hidden="false" customHeight="false" outlineLevel="0" collapsed="false">
      <c r="A328" s="9" t="n">
        <v>88065565681</v>
      </c>
      <c r="B328" s="21" t="n">
        <v>44157</v>
      </c>
      <c r="C328" s="9" t="s">
        <v>413</v>
      </c>
      <c r="D328" s="9" t="s">
        <v>48</v>
      </c>
      <c r="E328" s="9" t="s">
        <v>144</v>
      </c>
      <c r="F328" s="9" t="s">
        <v>60</v>
      </c>
      <c r="G328" s="9" t="s">
        <v>43</v>
      </c>
      <c r="H328" s="9" t="s">
        <v>44</v>
      </c>
      <c r="I328" s="9" t="s">
        <v>45</v>
      </c>
      <c r="J328" s="9" t="s">
        <v>46</v>
      </c>
      <c r="K328" s="9" t="n">
        <v>30</v>
      </c>
      <c r="L328" s="9" t="n">
        <v>27</v>
      </c>
      <c r="M328" s="9" t="n">
        <v>1230</v>
      </c>
      <c r="N328" s="9" t="n">
        <f aca="false">Table1[[#This Row],[Qty]]*Table1[[#This Row],[Price]]</f>
        <v>36900</v>
      </c>
      <c r="O328" s="9" t="n">
        <f aca="false">Table1[[#This Row],[Qty]]*Table1[[#This Row],[Cost]]</f>
        <v>33210</v>
      </c>
      <c r="P328" s="9" t="n">
        <f aca="false">Table1[[#This Row],[Total Sales]]-Table1[[#This Row],[cogs]]</f>
        <v>3690</v>
      </c>
    </row>
    <row r="329" customFormat="false" ht="15" hidden="false" customHeight="false" outlineLevel="0" collapsed="false">
      <c r="A329" s="9" t="n">
        <v>88065565682</v>
      </c>
      <c r="B329" s="21" t="n">
        <v>44158</v>
      </c>
      <c r="C329" s="9" t="s">
        <v>414</v>
      </c>
      <c r="D329" s="9" t="s">
        <v>40</v>
      </c>
      <c r="E329" s="9" t="s">
        <v>107</v>
      </c>
      <c r="F329" s="9" t="s">
        <v>56</v>
      </c>
      <c r="G329" s="9" t="s">
        <v>51</v>
      </c>
      <c r="H329" s="9" t="s">
        <v>44</v>
      </c>
      <c r="I329" s="9" t="s">
        <v>52</v>
      </c>
      <c r="J329" s="9" t="s">
        <v>53</v>
      </c>
      <c r="K329" s="9" t="n">
        <v>16</v>
      </c>
      <c r="L329" s="9" t="n">
        <v>13</v>
      </c>
      <c r="M329" s="9" t="n">
        <v>900</v>
      </c>
      <c r="N329" s="9" t="n">
        <f aca="false">Table1[[#This Row],[Qty]]*Table1[[#This Row],[Price]]</f>
        <v>14400</v>
      </c>
      <c r="O329" s="9" t="n">
        <f aca="false">Table1[[#This Row],[Qty]]*Table1[[#This Row],[Cost]]</f>
        <v>11700</v>
      </c>
      <c r="P329" s="9" t="n">
        <f aca="false">Table1[[#This Row],[Total Sales]]-Table1[[#This Row],[cogs]]</f>
        <v>2700</v>
      </c>
    </row>
    <row r="330" customFormat="false" ht="15" hidden="false" customHeight="false" outlineLevel="0" collapsed="false">
      <c r="A330" s="9" t="n">
        <v>88065565683</v>
      </c>
      <c r="B330" s="21" t="n">
        <v>44159</v>
      </c>
      <c r="C330" s="9" t="s">
        <v>415</v>
      </c>
      <c r="D330" s="9" t="s">
        <v>48</v>
      </c>
      <c r="E330" s="9" t="s">
        <v>109</v>
      </c>
      <c r="F330" s="9" t="s">
        <v>60</v>
      </c>
      <c r="G330" s="9" t="s">
        <v>43</v>
      </c>
      <c r="H330" s="9" t="s">
        <v>44</v>
      </c>
      <c r="I330" s="9" t="s">
        <v>57</v>
      </c>
      <c r="J330" s="9" t="s">
        <v>46</v>
      </c>
      <c r="K330" s="9" t="n">
        <v>52</v>
      </c>
      <c r="L330" s="9" t="n">
        <v>49</v>
      </c>
      <c r="M330" s="9" t="n">
        <v>2390</v>
      </c>
      <c r="N330" s="9" t="n">
        <f aca="false">Table1[[#This Row],[Qty]]*Table1[[#This Row],[Price]]</f>
        <v>124280</v>
      </c>
      <c r="O330" s="9" t="n">
        <f aca="false">Table1[[#This Row],[Qty]]*Table1[[#This Row],[Cost]]</f>
        <v>117110</v>
      </c>
      <c r="P330" s="9" t="n">
        <f aca="false">Table1[[#This Row],[Total Sales]]-Table1[[#This Row],[cogs]]</f>
        <v>7170</v>
      </c>
    </row>
    <row r="331" customFormat="false" ht="15" hidden="false" customHeight="false" outlineLevel="0" collapsed="false">
      <c r="A331" s="9" t="n">
        <v>88065565684</v>
      </c>
      <c r="B331" s="21" t="n">
        <v>44160</v>
      </c>
      <c r="C331" s="9" t="s">
        <v>416</v>
      </c>
      <c r="D331" s="9" t="s">
        <v>48</v>
      </c>
      <c r="E331" s="9" t="s">
        <v>77</v>
      </c>
      <c r="F331" s="9" t="s">
        <v>56</v>
      </c>
      <c r="G331" s="9" t="s">
        <v>51</v>
      </c>
      <c r="H331" s="9" t="s">
        <v>44</v>
      </c>
      <c r="I331" s="9" t="s">
        <v>69</v>
      </c>
      <c r="J331" s="9" t="s">
        <v>46</v>
      </c>
      <c r="K331" s="9" t="n">
        <v>14</v>
      </c>
      <c r="L331" s="9" t="n">
        <v>11</v>
      </c>
      <c r="M331" s="9" t="n">
        <v>10000</v>
      </c>
      <c r="N331" s="9" t="n">
        <f aca="false">Table1[[#This Row],[Qty]]*Table1[[#This Row],[Price]]</f>
        <v>140000</v>
      </c>
      <c r="O331" s="9" t="n">
        <f aca="false">Table1[[#This Row],[Qty]]*Table1[[#This Row],[Cost]]</f>
        <v>110000</v>
      </c>
      <c r="P331" s="9" t="n">
        <f aca="false">Table1[[#This Row],[Total Sales]]-Table1[[#This Row],[cogs]]</f>
        <v>30000</v>
      </c>
    </row>
    <row r="332" customFormat="false" ht="15" hidden="false" customHeight="false" outlineLevel="0" collapsed="false">
      <c r="A332" s="9" t="n">
        <v>88065565685</v>
      </c>
      <c r="B332" s="21" t="n">
        <v>44161</v>
      </c>
      <c r="C332" s="9" t="s">
        <v>417</v>
      </c>
      <c r="D332" s="9" t="s">
        <v>48</v>
      </c>
      <c r="E332" s="9" t="s">
        <v>112</v>
      </c>
      <c r="F332" s="9" t="s">
        <v>60</v>
      </c>
      <c r="G332" s="9" t="s">
        <v>43</v>
      </c>
      <c r="H332" s="9" t="s">
        <v>44</v>
      </c>
      <c r="I332" s="9" t="s">
        <v>45</v>
      </c>
      <c r="J332" s="9" t="s">
        <v>46</v>
      </c>
      <c r="K332" s="9" t="n">
        <v>6</v>
      </c>
      <c r="L332" s="9" t="n">
        <v>3</v>
      </c>
      <c r="M332" s="9" t="n">
        <v>2300</v>
      </c>
      <c r="N332" s="9" t="n">
        <f aca="false">Table1[[#This Row],[Qty]]*Table1[[#This Row],[Price]]</f>
        <v>13800</v>
      </c>
      <c r="O332" s="9" t="n">
        <f aca="false">Table1[[#This Row],[Qty]]*Table1[[#This Row],[Cost]]</f>
        <v>6900</v>
      </c>
      <c r="P332" s="9" t="n">
        <f aca="false">Table1[[#This Row],[Total Sales]]-Table1[[#This Row],[cogs]]</f>
        <v>6900</v>
      </c>
    </row>
    <row r="333" customFormat="false" ht="15" hidden="false" customHeight="false" outlineLevel="0" collapsed="false">
      <c r="A333" s="9" t="n">
        <v>88065565686</v>
      </c>
      <c r="B333" s="21" t="n">
        <v>44162</v>
      </c>
      <c r="C333" s="9" t="s">
        <v>418</v>
      </c>
      <c r="D333" s="9" t="s">
        <v>48</v>
      </c>
      <c r="E333" s="9" t="s">
        <v>77</v>
      </c>
      <c r="F333" s="9" t="s">
        <v>56</v>
      </c>
      <c r="G333" s="9" t="s">
        <v>51</v>
      </c>
      <c r="H333" s="9" t="s">
        <v>44</v>
      </c>
      <c r="I333" s="9" t="s">
        <v>52</v>
      </c>
      <c r="J333" s="9" t="s">
        <v>53</v>
      </c>
      <c r="K333" s="9" t="n">
        <v>13</v>
      </c>
      <c r="L333" s="9" t="n">
        <v>10</v>
      </c>
      <c r="M333" s="9" t="n">
        <v>7800</v>
      </c>
      <c r="N333" s="9" t="n">
        <f aca="false">Table1[[#This Row],[Qty]]*Table1[[#This Row],[Price]]</f>
        <v>101400</v>
      </c>
      <c r="O333" s="9" t="n">
        <f aca="false">Table1[[#This Row],[Qty]]*Table1[[#This Row],[Cost]]</f>
        <v>78000</v>
      </c>
      <c r="P333" s="9" t="n">
        <f aca="false">Table1[[#This Row],[Total Sales]]-Table1[[#This Row],[cogs]]</f>
        <v>23400</v>
      </c>
    </row>
    <row r="334" customFormat="false" ht="15" hidden="false" customHeight="false" outlineLevel="0" collapsed="false">
      <c r="A334" s="9" t="n">
        <v>88065565687</v>
      </c>
      <c r="B334" s="21" t="n">
        <v>44163</v>
      </c>
      <c r="C334" s="9" t="s">
        <v>419</v>
      </c>
      <c r="D334" s="9" t="s">
        <v>40</v>
      </c>
      <c r="E334" s="9" t="s">
        <v>112</v>
      </c>
      <c r="F334" s="9" t="s">
        <v>60</v>
      </c>
      <c r="G334" s="9" t="s">
        <v>43</v>
      </c>
      <c r="H334" s="9" t="s">
        <v>44</v>
      </c>
      <c r="I334" s="9" t="s">
        <v>57</v>
      </c>
      <c r="J334" s="9" t="s">
        <v>53</v>
      </c>
      <c r="K334" s="9" t="n">
        <v>15</v>
      </c>
      <c r="L334" s="9" t="n">
        <v>12</v>
      </c>
      <c r="M334" s="9" t="n">
        <v>450</v>
      </c>
      <c r="N334" s="9" t="n">
        <f aca="false">Table1[[#This Row],[Qty]]*Table1[[#This Row],[Price]]</f>
        <v>6750</v>
      </c>
      <c r="O334" s="9" t="n">
        <f aca="false">Table1[[#This Row],[Qty]]*Table1[[#This Row],[Cost]]</f>
        <v>5400</v>
      </c>
      <c r="P334" s="9" t="n">
        <f aca="false">Table1[[#This Row],[Total Sales]]-Table1[[#This Row],[cogs]]</f>
        <v>1350</v>
      </c>
    </row>
    <row r="335" customFormat="false" ht="15" hidden="false" customHeight="false" outlineLevel="0" collapsed="false">
      <c r="A335" s="9" t="n">
        <v>88065565688</v>
      </c>
      <c r="B335" s="21" t="n">
        <v>44164</v>
      </c>
      <c r="C335" s="9" t="s">
        <v>420</v>
      </c>
      <c r="D335" s="9" t="s">
        <v>48</v>
      </c>
      <c r="E335" s="9" t="s">
        <v>114</v>
      </c>
      <c r="F335" s="9" t="s">
        <v>56</v>
      </c>
      <c r="G335" s="9" t="s">
        <v>51</v>
      </c>
      <c r="H335" s="9" t="s">
        <v>44</v>
      </c>
      <c r="I335" s="9" t="s">
        <v>45</v>
      </c>
      <c r="J335" s="9" t="s">
        <v>46</v>
      </c>
      <c r="K335" s="9" t="n">
        <v>20</v>
      </c>
      <c r="L335" s="9" t="n">
        <v>17</v>
      </c>
      <c r="M335" s="9" t="n">
        <v>2000</v>
      </c>
      <c r="N335" s="9" t="n">
        <f aca="false">Table1[[#This Row],[Qty]]*Table1[[#This Row],[Price]]</f>
        <v>40000</v>
      </c>
      <c r="O335" s="9" t="n">
        <f aca="false">Table1[[#This Row],[Qty]]*Table1[[#This Row],[Cost]]</f>
        <v>34000</v>
      </c>
      <c r="P335" s="9" t="n">
        <f aca="false">Table1[[#This Row],[Total Sales]]-Table1[[#This Row],[cogs]]</f>
        <v>6000</v>
      </c>
    </row>
    <row r="336" customFormat="false" ht="15" hidden="false" customHeight="false" outlineLevel="0" collapsed="false">
      <c r="A336" s="9" t="n">
        <v>88065565689</v>
      </c>
      <c r="B336" s="21" t="n">
        <v>44165</v>
      </c>
      <c r="C336" s="9" t="s">
        <v>421</v>
      </c>
      <c r="D336" s="9" t="s">
        <v>48</v>
      </c>
      <c r="E336" s="9" t="s">
        <v>116</v>
      </c>
      <c r="F336" s="9" t="s">
        <v>60</v>
      </c>
      <c r="G336" s="9" t="s">
        <v>43</v>
      </c>
      <c r="H336" s="9" t="s">
        <v>44</v>
      </c>
      <c r="I336" s="9" t="s">
        <v>52</v>
      </c>
      <c r="J336" s="9" t="s">
        <v>46</v>
      </c>
      <c r="K336" s="9" t="n">
        <v>12</v>
      </c>
      <c r="L336" s="9" t="n">
        <v>9</v>
      </c>
      <c r="M336" s="9" t="n">
        <v>123</v>
      </c>
      <c r="N336" s="9" t="n">
        <f aca="false">Table1[[#This Row],[Qty]]*Table1[[#This Row],[Price]]</f>
        <v>1476</v>
      </c>
      <c r="O336" s="9" t="n">
        <f aca="false">Table1[[#This Row],[Qty]]*Table1[[#This Row],[Cost]]</f>
        <v>1107</v>
      </c>
      <c r="P336" s="9" t="n">
        <f aca="false">Table1[[#This Row],[Total Sales]]-Table1[[#This Row],[cogs]]</f>
        <v>369</v>
      </c>
    </row>
    <row r="337" customFormat="false" ht="15" hidden="false" customHeight="false" outlineLevel="0" collapsed="false">
      <c r="A337" s="9" t="n">
        <v>88065565690</v>
      </c>
      <c r="B337" s="21" t="n">
        <v>44166</v>
      </c>
      <c r="C337" s="9" t="s">
        <v>422</v>
      </c>
      <c r="D337" s="9" t="s">
        <v>40</v>
      </c>
      <c r="E337" s="9" t="s">
        <v>118</v>
      </c>
      <c r="F337" s="9" t="s">
        <v>56</v>
      </c>
      <c r="G337" s="9" t="s">
        <v>51</v>
      </c>
      <c r="H337" s="9" t="s">
        <v>44</v>
      </c>
      <c r="I337" s="9" t="s">
        <v>57</v>
      </c>
      <c r="J337" s="9" t="s">
        <v>53</v>
      </c>
      <c r="K337" s="9" t="n">
        <v>16</v>
      </c>
      <c r="L337" s="9" t="n">
        <v>13</v>
      </c>
      <c r="M337" s="9" t="n">
        <v>12903</v>
      </c>
      <c r="N337" s="9" t="n">
        <f aca="false">Table1[[#This Row],[Qty]]*Table1[[#This Row],[Price]]</f>
        <v>206448</v>
      </c>
      <c r="O337" s="9" t="n">
        <f aca="false">Table1[[#This Row],[Qty]]*Table1[[#This Row],[Cost]]</f>
        <v>167739</v>
      </c>
      <c r="P337" s="9" t="n">
        <f aca="false">Table1[[#This Row],[Total Sales]]-Table1[[#This Row],[cogs]]</f>
        <v>38709</v>
      </c>
    </row>
    <row r="338" customFormat="false" ht="15" hidden="false" customHeight="false" outlineLevel="0" collapsed="false">
      <c r="A338" s="9" t="n">
        <v>88065565691</v>
      </c>
      <c r="B338" s="21" t="n">
        <v>44167</v>
      </c>
      <c r="C338" s="9" t="s">
        <v>423</v>
      </c>
      <c r="D338" s="9" t="s">
        <v>48</v>
      </c>
      <c r="E338" s="9" t="s">
        <v>120</v>
      </c>
      <c r="F338" s="9" t="s">
        <v>60</v>
      </c>
      <c r="G338" s="9" t="s">
        <v>43</v>
      </c>
      <c r="H338" s="9" t="s">
        <v>44</v>
      </c>
      <c r="I338" s="9" t="s">
        <v>45</v>
      </c>
      <c r="J338" s="9" t="s">
        <v>46</v>
      </c>
      <c r="K338" s="9" t="n">
        <v>20</v>
      </c>
      <c r="L338" s="9" t="n">
        <v>17</v>
      </c>
      <c r="M338" s="9" t="n">
        <v>100000</v>
      </c>
      <c r="N338" s="9" t="n">
        <f aca="false">Table1[[#This Row],[Qty]]*Table1[[#This Row],[Price]]</f>
        <v>2000000</v>
      </c>
      <c r="O338" s="9" t="n">
        <f aca="false">Table1[[#This Row],[Qty]]*Table1[[#This Row],[Cost]]</f>
        <v>1700000</v>
      </c>
      <c r="P338" s="9" t="n">
        <f aca="false">Table1[[#This Row],[Total Sales]]-Table1[[#This Row],[cogs]]</f>
        <v>300000</v>
      </c>
    </row>
    <row r="339" customFormat="false" ht="15" hidden="false" customHeight="false" outlineLevel="0" collapsed="false">
      <c r="A339" s="9" t="n">
        <v>88065565692</v>
      </c>
      <c r="B339" s="21" t="n">
        <v>44168</v>
      </c>
      <c r="C339" s="9" t="s">
        <v>424</v>
      </c>
      <c r="D339" s="9" t="s">
        <v>48</v>
      </c>
      <c r="E339" s="9" t="s">
        <v>49</v>
      </c>
      <c r="F339" s="9" t="s">
        <v>56</v>
      </c>
      <c r="G339" s="9" t="s">
        <v>51</v>
      </c>
      <c r="H339" s="9" t="s">
        <v>44</v>
      </c>
      <c r="I339" s="9" t="s">
        <v>52</v>
      </c>
      <c r="J339" s="9" t="s">
        <v>53</v>
      </c>
      <c r="K339" s="9" t="n">
        <v>12</v>
      </c>
      <c r="L339" s="9" t="n">
        <v>9</v>
      </c>
      <c r="M339" s="9" t="n">
        <v>12000</v>
      </c>
      <c r="N339" s="9" t="n">
        <f aca="false">Table1[[#This Row],[Qty]]*Table1[[#This Row],[Price]]</f>
        <v>144000</v>
      </c>
      <c r="O339" s="9" t="n">
        <f aca="false">Table1[[#This Row],[Qty]]*Table1[[#This Row],[Cost]]</f>
        <v>108000</v>
      </c>
      <c r="P339" s="9" t="n">
        <f aca="false">Table1[[#This Row],[Total Sales]]-Table1[[#This Row],[cogs]]</f>
        <v>36000</v>
      </c>
    </row>
    <row r="340" customFormat="false" ht="15" hidden="false" customHeight="false" outlineLevel="0" collapsed="false">
      <c r="A340" s="9" t="n">
        <v>88065565693</v>
      </c>
      <c r="B340" s="21" t="n">
        <v>44169</v>
      </c>
      <c r="C340" s="9" t="s">
        <v>425</v>
      </c>
      <c r="D340" s="9" t="s">
        <v>40</v>
      </c>
      <c r="E340" s="9" t="s">
        <v>55</v>
      </c>
      <c r="F340" s="9" t="s">
        <v>60</v>
      </c>
      <c r="G340" s="9" t="s">
        <v>43</v>
      </c>
      <c r="H340" s="9" t="s">
        <v>44</v>
      </c>
      <c r="I340" s="9" t="s">
        <v>57</v>
      </c>
      <c r="J340" s="9" t="s">
        <v>46</v>
      </c>
      <c r="K340" s="9" t="n">
        <v>10</v>
      </c>
      <c r="L340" s="9" t="n">
        <v>7</v>
      </c>
      <c r="M340" s="9" t="n">
        <v>60</v>
      </c>
      <c r="N340" s="9" t="n">
        <f aca="false">Table1[[#This Row],[Qty]]*Table1[[#This Row],[Price]]</f>
        <v>600</v>
      </c>
      <c r="O340" s="9" t="n">
        <f aca="false">Table1[[#This Row],[Qty]]*Table1[[#This Row],[Cost]]</f>
        <v>420</v>
      </c>
      <c r="P340" s="9" t="n">
        <f aca="false">Table1[[#This Row],[Total Sales]]-Table1[[#This Row],[cogs]]</f>
        <v>180</v>
      </c>
    </row>
    <row r="341" customFormat="false" ht="15" hidden="false" customHeight="false" outlineLevel="0" collapsed="false">
      <c r="A341" s="9" t="n">
        <v>88065565694</v>
      </c>
      <c r="B341" s="21" t="n">
        <v>44170</v>
      </c>
      <c r="C341" s="9" t="s">
        <v>426</v>
      </c>
      <c r="D341" s="9" t="s">
        <v>40</v>
      </c>
      <c r="E341" s="9" t="s">
        <v>59</v>
      </c>
      <c r="F341" s="9" t="s">
        <v>56</v>
      </c>
      <c r="G341" s="9" t="s">
        <v>51</v>
      </c>
      <c r="H341" s="9" t="s">
        <v>44</v>
      </c>
      <c r="I341" s="9" t="s">
        <v>69</v>
      </c>
      <c r="J341" s="9" t="s">
        <v>46</v>
      </c>
      <c r="K341" s="9" t="n">
        <v>15</v>
      </c>
      <c r="L341" s="9" t="n">
        <v>12</v>
      </c>
      <c r="M341" s="9" t="n">
        <v>89</v>
      </c>
      <c r="N341" s="9" t="n">
        <f aca="false">Table1[[#This Row],[Qty]]*Table1[[#This Row],[Price]]</f>
        <v>1335</v>
      </c>
      <c r="O341" s="9" t="n">
        <f aca="false">Table1[[#This Row],[Qty]]*Table1[[#This Row],[Cost]]</f>
        <v>1068</v>
      </c>
      <c r="P341" s="9" t="n">
        <f aca="false">Table1[[#This Row],[Total Sales]]-Table1[[#This Row],[cogs]]</f>
        <v>267</v>
      </c>
    </row>
    <row r="342" customFormat="false" ht="15" hidden="false" customHeight="false" outlineLevel="0" collapsed="false">
      <c r="A342" s="9" t="n">
        <v>88065565695</v>
      </c>
      <c r="B342" s="21" t="n">
        <v>44171</v>
      </c>
      <c r="C342" s="9" t="s">
        <v>427</v>
      </c>
      <c r="D342" s="9" t="s">
        <v>48</v>
      </c>
      <c r="E342" s="9" t="s">
        <v>174</v>
      </c>
      <c r="F342" s="9" t="s">
        <v>60</v>
      </c>
      <c r="G342" s="9" t="s">
        <v>43</v>
      </c>
      <c r="H342" s="9" t="s">
        <v>44</v>
      </c>
      <c r="I342" s="9" t="s">
        <v>45</v>
      </c>
      <c r="J342" s="9" t="s">
        <v>46</v>
      </c>
      <c r="K342" s="9" t="n">
        <v>15</v>
      </c>
      <c r="L342" s="9" t="n">
        <v>12</v>
      </c>
      <c r="M342" s="9" t="n">
        <v>77</v>
      </c>
      <c r="N342" s="9" t="n">
        <f aca="false">Table1[[#This Row],[Qty]]*Table1[[#This Row],[Price]]</f>
        <v>1155</v>
      </c>
      <c r="O342" s="9" t="n">
        <f aca="false">Table1[[#This Row],[Qty]]*Table1[[#This Row],[Cost]]</f>
        <v>924</v>
      </c>
      <c r="P342" s="9" t="n">
        <f aca="false">Table1[[#This Row],[Total Sales]]-Table1[[#This Row],[cogs]]</f>
        <v>231</v>
      </c>
    </row>
    <row r="343" customFormat="false" ht="15" hidden="false" customHeight="false" outlineLevel="0" collapsed="false">
      <c r="A343" s="9" t="n">
        <v>88065565696</v>
      </c>
      <c r="B343" s="21" t="n">
        <v>44172</v>
      </c>
      <c r="C343" s="9" t="s">
        <v>428</v>
      </c>
      <c r="D343" s="9" t="s">
        <v>40</v>
      </c>
      <c r="E343" s="9" t="s">
        <v>176</v>
      </c>
      <c r="F343" s="9" t="s">
        <v>56</v>
      </c>
      <c r="G343" s="9" t="s">
        <v>51</v>
      </c>
      <c r="H343" s="9" t="s">
        <v>44</v>
      </c>
      <c r="I343" s="9" t="s">
        <v>52</v>
      </c>
      <c r="J343" s="9" t="s">
        <v>53</v>
      </c>
      <c r="K343" s="9" t="n">
        <v>20</v>
      </c>
      <c r="L343" s="9" t="n">
        <v>17</v>
      </c>
      <c r="M343" s="9" t="n">
        <v>68</v>
      </c>
      <c r="N343" s="9" t="n">
        <f aca="false">Table1[[#This Row],[Qty]]*Table1[[#This Row],[Price]]</f>
        <v>1360</v>
      </c>
      <c r="O343" s="9" t="n">
        <f aca="false">Table1[[#This Row],[Qty]]*Table1[[#This Row],[Cost]]</f>
        <v>1156</v>
      </c>
      <c r="P343" s="9" t="n">
        <f aca="false">Table1[[#This Row],[Total Sales]]-Table1[[#This Row],[cogs]]</f>
        <v>204</v>
      </c>
    </row>
    <row r="344" customFormat="false" ht="15" hidden="false" customHeight="false" outlineLevel="0" collapsed="false">
      <c r="A344" s="9" t="n">
        <v>88065565697</v>
      </c>
      <c r="B344" s="21" t="n">
        <v>44066</v>
      </c>
      <c r="C344" s="9" t="s">
        <v>429</v>
      </c>
      <c r="D344" s="9" t="s">
        <v>40</v>
      </c>
      <c r="E344" s="9" t="s">
        <v>62</v>
      </c>
      <c r="F344" s="9" t="s">
        <v>60</v>
      </c>
      <c r="G344" s="9" t="s">
        <v>43</v>
      </c>
      <c r="H344" s="9" t="s">
        <v>44</v>
      </c>
      <c r="I344" s="9" t="s">
        <v>57</v>
      </c>
      <c r="J344" s="9" t="s">
        <v>53</v>
      </c>
      <c r="K344" s="9" t="n">
        <v>12</v>
      </c>
      <c r="L344" s="9" t="n">
        <v>9</v>
      </c>
      <c r="M344" s="9" t="n">
        <v>15</v>
      </c>
      <c r="N344" s="9" t="n">
        <f aca="false">Table1[[#This Row],[Qty]]*Table1[[#This Row],[Price]]</f>
        <v>180</v>
      </c>
      <c r="O344" s="9" t="n">
        <f aca="false">Table1[[#This Row],[Qty]]*Table1[[#This Row],[Cost]]</f>
        <v>135</v>
      </c>
      <c r="P344" s="9" t="n">
        <f aca="false">Table1[[#This Row],[Total Sales]]-Table1[[#This Row],[cogs]]</f>
        <v>45</v>
      </c>
    </row>
    <row r="345" customFormat="false" ht="15" hidden="false" customHeight="false" outlineLevel="0" collapsed="false">
      <c r="A345" s="9" t="n">
        <v>88065565698</v>
      </c>
      <c r="B345" s="21" t="n">
        <v>44067</v>
      </c>
      <c r="C345" s="9" t="s">
        <v>430</v>
      </c>
      <c r="D345" s="9" t="s">
        <v>40</v>
      </c>
      <c r="E345" s="9" t="s">
        <v>64</v>
      </c>
      <c r="F345" s="9" t="s">
        <v>56</v>
      </c>
      <c r="G345" s="9" t="s">
        <v>51</v>
      </c>
      <c r="H345" s="9" t="s">
        <v>44</v>
      </c>
      <c r="I345" s="9" t="s">
        <v>45</v>
      </c>
      <c r="J345" s="9" t="s">
        <v>46</v>
      </c>
      <c r="K345" s="9" t="n">
        <v>13</v>
      </c>
      <c r="L345" s="9" t="n">
        <v>10</v>
      </c>
      <c r="M345" s="9" t="n">
        <v>47</v>
      </c>
      <c r="N345" s="9" t="n">
        <f aca="false">Table1[[#This Row],[Qty]]*Table1[[#This Row],[Price]]</f>
        <v>611</v>
      </c>
      <c r="O345" s="9" t="n">
        <f aca="false">Table1[[#This Row],[Qty]]*Table1[[#This Row],[Cost]]</f>
        <v>470</v>
      </c>
      <c r="P345" s="9" t="n">
        <f aca="false">Table1[[#This Row],[Total Sales]]-Table1[[#This Row],[cogs]]</f>
        <v>141</v>
      </c>
    </row>
    <row r="346" customFormat="false" ht="15" hidden="false" customHeight="false" outlineLevel="0" collapsed="false">
      <c r="A346" s="9" t="n">
        <v>88065565699</v>
      </c>
      <c r="B346" s="21" t="n">
        <v>44068</v>
      </c>
      <c r="C346" s="9" t="s">
        <v>431</v>
      </c>
      <c r="D346" s="9" t="s">
        <v>40</v>
      </c>
      <c r="E346" s="9" t="s">
        <v>66</v>
      </c>
      <c r="F346" s="9" t="s">
        <v>60</v>
      </c>
      <c r="G346" s="9" t="s">
        <v>43</v>
      </c>
      <c r="H346" s="9" t="s">
        <v>44</v>
      </c>
      <c r="I346" s="9" t="s">
        <v>52</v>
      </c>
      <c r="J346" s="9" t="s">
        <v>46</v>
      </c>
      <c r="K346" s="9" t="n">
        <v>15</v>
      </c>
      <c r="L346" s="9" t="n">
        <v>12</v>
      </c>
      <c r="M346" s="9" t="n">
        <v>6</v>
      </c>
      <c r="N346" s="9" t="n">
        <f aca="false">Table1[[#This Row],[Qty]]*Table1[[#This Row],[Price]]</f>
        <v>90</v>
      </c>
      <c r="O346" s="9" t="n">
        <f aca="false">Table1[[#This Row],[Qty]]*Table1[[#This Row],[Cost]]</f>
        <v>72</v>
      </c>
      <c r="P346" s="9" t="n">
        <f aca="false">Table1[[#This Row],[Total Sales]]-Table1[[#This Row],[cogs]]</f>
        <v>18</v>
      </c>
    </row>
    <row r="347" customFormat="false" ht="15" hidden="false" customHeight="false" outlineLevel="0" collapsed="false">
      <c r="A347" s="9" t="n">
        <v>88065565700</v>
      </c>
      <c r="B347" s="21" t="n">
        <v>44072</v>
      </c>
      <c r="C347" s="9" t="s">
        <v>432</v>
      </c>
      <c r="D347" s="9" t="s">
        <v>48</v>
      </c>
      <c r="E347" s="9" t="s">
        <v>68</v>
      </c>
      <c r="F347" s="9" t="s">
        <v>56</v>
      </c>
      <c r="G347" s="9" t="s">
        <v>51</v>
      </c>
      <c r="H347" s="9" t="s">
        <v>44</v>
      </c>
      <c r="I347" s="9" t="s">
        <v>57</v>
      </c>
      <c r="J347" s="9" t="s">
        <v>53</v>
      </c>
      <c r="K347" s="9" t="n">
        <v>14</v>
      </c>
      <c r="L347" s="9" t="n">
        <v>11</v>
      </c>
      <c r="M347" s="9" t="n">
        <v>10</v>
      </c>
      <c r="N347" s="9" t="n">
        <f aca="false">Table1[[#This Row],[Qty]]*Table1[[#This Row],[Price]]</f>
        <v>140</v>
      </c>
      <c r="O347" s="9" t="n">
        <f aca="false">Table1[[#This Row],[Qty]]*Table1[[#This Row],[Cost]]</f>
        <v>110</v>
      </c>
      <c r="P347" s="9" t="n">
        <f aca="false">Table1[[#This Row],[Total Sales]]-Table1[[#This Row],[cogs]]</f>
        <v>30</v>
      </c>
    </row>
    <row r="348" customFormat="false" ht="15" hidden="false" customHeight="false" outlineLevel="0" collapsed="false">
      <c r="A348" s="9" t="n">
        <v>88065565701</v>
      </c>
      <c r="B348" s="21" t="n">
        <v>44071</v>
      </c>
      <c r="C348" s="9" t="s">
        <v>433</v>
      </c>
      <c r="D348" s="9" t="s">
        <v>40</v>
      </c>
      <c r="E348" s="9" t="s">
        <v>71</v>
      </c>
      <c r="F348" s="9" t="s">
        <v>60</v>
      </c>
      <c r="G348" s="9" t="s">
        <v>43</v>
      </c>
      <c r="H348" s="9" t="s">
        <v>44</v>
      </c>
      <c r="I348" s="9" t="s">
        <v>45</v>
      </c>
      <c r="J348" s="9" t="s">
        <v>46</v>
      </c>
      <c r="K348" s="9" t="n">
        <v>30</v>
      </c>
      <c r="L348" s="9" t="n">
        <v>27</v>
      </c>
      <c r="M348" s="9" t="n">
        <v>11</v>
      </c>
      <c r="N348" s="9" t="n">
        <f aca="false">Table1[[#This Row],[Qty]]*Table1[[#This Row],[Price]]</f>
        <v>330</v>
      </c>
      <c r="O348" s="9" t="n">
        <f aca="false">Table1[[#This Row],[Qty]]*Table1[[#This Row],[Cost]]</f>
        <v>297</v>
      </c>
      <c r="P348" s="9" t="n">
        <f aca="false">Table1[[#This Row],[Total Sales]]-Table1[[#This Row],[cogs]]</f>
        <v>33</v>
      </c>
    </row>
    <row r="349" customFormat="false" ht="15" hidden="false" customHeight="false" outlineLevel="0" collapsed="false">
      <c r="A349" s="9" t="n">
        <v>88065565702</v>
      </c>
      <c r="B349" s="21" t="n">
        <v>44071</v>
      </c>
      <c r="C349" s="9" t="s">
        <v>434</v>
      </c>
      <c r="D349" s="9" t="s">
        <v>48</v>
      </c>
      <c r="E349" s="9" t="s">
        <v>73</v>
      </c>
      <c r="F349" s="9" t="s">
        <v>56</v>
      </c>
      <c r="G349" s="9" t="s">
        <v>51</v>
      </c>
      <c r="H349" s="9" t="s">
        <v>44</v>
      </c>
      <c r="I349" s="9" t="s">
        <v>52</v>
      </c>
      <c r="J349" s="9" t="s">
        <v>53</v>
      </c>
      <c r="K349" s="9" t="n">
        <v>16</v>
      </c>
      <c r="L349" s="9" t="n">
        <v>13</v>
      </c>
      <c r="M349" s="9" t="n">
        <v>60</v>
      </c>
      <c r="N349" s="9" t="n">
        <f aca="false">Table1[[#This Row],[Qty]]*Table1[[#This Row],[Price]]</f>
        <v>960</v>
      </c>
      <c r="O349" s="9" t="n">
        <f aca="false">Table1[[#This Row],[Qty]]*Table1[[#This Row],[Cost]]</f>
        <v>780</v>
      </c>
      <c r="P349" s="9" t="n">
        <f aca="false">Table1[[#This Row],[Total Sales]]-Table1[[#This Row],[cogs]]</f>
        <v>180</v>
      </c>
    </row>
    <row r="350" customFormat="false" ht="15" hidden="false" customHeight="false" outlineLevel="0" collapsed="false">
      <c r="A350" s="9" t="n">
        <v>88065565703</v>
      </c>
      <c r="B350" s="21" t="n">
        <v>44072</v>
      </c>
      <c r="C350" s="9" t="s">
        <v>435</v>
      </c>
      <c r="D350" s="9" t="s">
        <v>48</v>
      </c>
      <c r="E350" s="9" t="s">
        <v>135</v>
      </c>
      <c r="F350" s="9" t="s">
        <v>60</v>
      </c>
      <c r="G350" s="9" t="s">
        <v>43</v>
      </c>
      <c r="H350" s="9" t="s">
        <v>44</v>
      </c>
      <c r="I350" s="9" t="s">
        <v>57</v>
      </c>
      <c r="J350" s="9" t="s">
        <v>46</v>
      </c>
      <c r="K350" s="9" t="n">
        <v>9</v>
      </c>
      <c r="L350" s="9" t="n">
        <v>6</v>
      </c>
      <c r="M350" s="9" t="n">
        <v>89</v>
      </c>
      <c r="N350" s="9" t="n">
        <f aca="false">Table1[[#This Row],[Qty]]*Table1[[#This Row],[Price]]</f>
        <v>801</v>
      </c>
      <c r="O350" s="9" t="n">
        <f aca="false">Table1[[#This Row],[Qty]]*Table1[[#This Row],[Cost]]</f>
        <v>534</v>
      </c>
      <c r="P350" s="9" t="n">
        <f aca="false">Table1[[#This Row],[Total Sales]]-Table1[[#This Row],[cogs]]</f>
        <v>267</v>
      </c>
    </row>
    <row r="351" customFormat="false" ht="15" hidden="false" customHeight="false" outlineLevel="0" collapsed="false">
      <c r="A351" s="9" t="n">
        <v>88065565704</v>
      </c>
      <c r="B351" s="21" t="n">
        <v>44073</v>
      </c>
      <c r="C351" s="9" t="s">
        <v>436</v>
      </c>
      <c r="D351" s="9" t="s">
        <v>40</v>
      </c>
      <c r="E351" s="9" t="s">
        <v>137</v>
      </c>
      <c r="F351" s="9" t="s">
        <v>56</v>
      </c>
      <c r="G351" s="9" t="s">
        <v>51</v>
      </c>
      <c r="H351" s="9" t="s">
        <v>44</v>
      </c>
      <c r="I351" s="9" t="s">
        <v>69</v>
      </c>
      <c r="J351" s="9" t="s">
        <v>46</v>
      </c>
      <c r="K351" s="9" t="n">
        <v>5</v>
      </c>
      <c r="L351" s="9" t="n">
        <v>2</v>
      </c>
      <c r="M351" s="9" t="n">
        <v>77</v>
      </c>
      <c r="N351" s="9" t="n">
        <f aca="false">Table1[[#This Row],[Qty]]*Table1[[#This Row],[Price]]</f>
        <v>385</v>
      </c>
      <c r="O351" s="9" t="n">
        <f aca="false">Table1[[#This Row],[Qty]]*Table1[[#This Row],[Cost]]</f>
        <v>154</v>
      </c>
      <c r="P351" s="9" t="n">
        <f aca="false">Table1[[#This Row],[Total Sales]]-Table1[[#This Row],[cogs]]</f>
        <v>231</v>
      </c>
    </row>
    <row r="352" customFormat="false" ht="15" hidden="false" customHeight="false" outlineLevel="0" collapsed="false">
      <c r="A352" s="9" t="n">
        <v>88065565705</v>
      </c>
      <c r="B352" s="21" t="n">
        <v>44074</v>
      </c>
      <c r="C352" s="9" t="s">
        <v>437</v>
      </c>
      <c r="D352" s="9" t="s">
        <v>40</v>
      </c>
      <c r="E352" s="9" t="s">
        <v>41</v>
      </c>
      <c r="F352" s="9" t="s">
        <v>60</v>
      </c>
      <c r="G352" s="9" t="s">
        <v>43</v>
      </c>
      <c r="H352" s="9" t="s">
        <v>122</v>
      </c>
      <c r="I352" s="9" t="s">
        <v>45</v>
      </c>
      <c r="J352" s="9" t="s">
        <v>46</v>
      </c>
      <c r="K352" s="9" t="n">
        <v>18</v>
      </c>
      <c r="L352" s="9" t="n">
        <v>15</v>
      </c>
      <c r="M352" s="9" t="n">
        <v>68</v>
      </c>
      <c r="N352" s="9" t="n">
        <f aca="false">Table1[[#This Row],[Qty]]*Table1[[#This Row],[Price]]</f>
        <v>1224</v>
      </c>
      <c r="O352" s="9" t="n">
        <f aca="false">Table1[[#This Row],[Qty]]*Table1[[#This Row],[Cost]]</f>
        <v>1020</v>
      </c>
      <c r="P352" s="9" t="n">
        <f aca="false">Table1[[#This Row],[Total Sales]]-Table1[[#This Row],[cogs]]</f>
        <v>204</v>
      </c>
    </row>
    <row r="353" customFormat="false" ht="15" hidden="false" customHeight="false" outlineLevel="0" collapsed="false">
      <c r="A353" s="9" t="n">
        <v>88065565706</v>
      </c>
      <c r="B353" s="21" t="n">
        <v>44044</v>
      </c>
      <c r="C353" s="9" t="s">
        <v>438</v>
      </c>
      <c r="D353" s="9" t="s">
        <v>40</v>
      </c>
      <c r="E353" s="9" t="s">
        <v>140</v>
      </c>
      <c r="F353" s="9" t="s">
        <v>56</v>
      </c>
      <c r="G353" s="9" t="s">
        <v>51</v>
      </c>
      <c r="H353" s="9" t="s">
        <v>122</v>
      </c>
      <c r="I353" s="9" t="s">
        <v>52</v>
      </c>
      <c r="J353" s="9" t="s">
        <v>53</v>
      </c>
      <c r="K353" s="9" t="n">
        <v>10</v>
      </c>
      <c r="L353" s="9" t="n">
        <v>7</v>
      </c>
      <c r="M353" s="9" t="n">
        <v>15</v>
      </c>
      <c r="N353" s="9" t="n">
        <f aca="false">Table1[[#This Row],[Qty]]*Table1[[#This Row],[Price]]</f>
        <v>150</v>
      </c>
      <c r="O353" s="9" t="n">
        <f aca="false">Table1[[#This Row],[Qty]]*Table1[[#This Row],[Cost]]</f>
        <v>105</v>
      </c>
      <c r="P353" s="9" t="n">
        <f aca="false">Table1[[#This Row],[Total Sales]]-Table1[[#This Row],[cogs]]</f>
        <v>45</v>
      </c>
    </row>
    <row r="354" customFormat="false" ht="15" hidden="false" customHeight="false" outlineLevel="0" collapsed="false">
      <c r="A354" s="9" t="n">
        <v>88065565707</v>
      </c>
      <c r="B354" s="21" t="n">
        <v>44045</v>
      </c>
      <c r="C354" s="9" t="s">
        <v>439</v>
      </c>
      <c r="D354" s="9" t="s">
        <v>40</v>
      </c>
      <c r="E354" s="9" t="s">
        <v>142</v>
      </c>
      <c r="F354" s="9" t="s">
        <v>60</v>
      </c>
      <c r="G354" s="9" t="s">
        <v>43</v>
      </c>
      <c r="H354" s="9" t="s">
        <v>122</v>
      </c>
      <c r="I354" s="9" t="s">
        <v>57</v>
      </c>
      <c r="J354" s="9" t="s">
        <v>53</v>
      </c>
      <c r="K354" s="9" t="n">
        <v>20</v>
      </c>
      <c r="L354" s="9" t="n">
        <v>17</v>
      </c>
      <c r="M354" s="9" t="n">
        <v>100</v>
      </c>
      <c r="N354" s="9" t="n">
        <f aca="false">Table1[[#This Row],[Qty]]*Table1[[#This Row],[Price]]</f>
        <v>2000</v>
      </c>
      <c r="O354" s="9" t="n">
        <f aca="false">Table1[[#This Row],[Qty]]*Table1[[#This Row],[Cost]]</f>
        <v>1700</v>
      </c>
      <c r="P354" s="9" t="n">
        <f aca="false">Table1[[#This Row],[Total Sales]]-Table1[[#This Row],[cogs]]</f>
        <v>300</v>
      </c>
    </row>
    <row r="355" customFormat="false" ht="15" hidden="false" customHeight="false" outlineLevel="0" collapsed="false">
      <c r="A355" s="9" t="n">
        <v>88065565708</v>
      </c>
      <c r="B355" s="21" t="n">
        <v>44046</v>
      </c>
      <c r="C355" s="9" t="s">
        <v>440</v>
      </c>
      <c r="D355" s="9" t="s">
        <v>40</v>
      </c>
      <c r="E355" s="9" t="s">
        <v>144</v>
      </c>
      <c r="F355" s="9" t="s">
        <v>56</v>
      </c>
      <c r="G355" s="9" t="s">
        <v>51</v>
      </c>
      <c r="H355" s="9" t="s">
        <v>122</v>
      </c>
      <c r="I355" s="9" t="s">
        <v>45</v>
      </c>
      <c r="J355" s="9" t="s">
        <v>46</v>
      </c>
      <c r="K355" s="9" t="n">
        <v>70</v>
      </c>
      <c r="L355" s="9" t="n">
        <v>67</v>
      </c>
      <c r="M355" s="9" t="n">
        <v>3000</v>
      </c>
      <c r="N355" s="9" t="n">
        <f aca="false">Table1[[#This Row],[Qty]]*Table1[[#This Row],[Price]]</f>
        <v>210000</v>
      </c>
      <c r="O355" s="9" t="n">
        <f aca="false">Table1[[#This Row],[Qty]]*Table1[[#This Row],[Cost]]</f>
        <v>201000</v>
      </c>
      <c r="P355" s="9" t="n">
        <f aca="false">Table1[[#This Row],[Total Sales]]-Table1[[#This Row],[cogs]]</f>
        <v>9000</v>
      </c>
    </row>
    <row r="356" customFormat="false" ht="15" hidden="false" customHeight="false" outlineLevel="0" collapsed="false">
      <c r="A356" s="9" t="n">
        <v>88065565709</v>
      </c>
      <c r="B356" s="21" t="n">
        <v>44047</v>
      </c>
      <c r="C356" s="9" t="s">
        <v>441</v>
      </c>
      <c r="D356" s="9" t="s">
        <v>40</v>
      </c>
      <c r="E356" s="9" t="s">
        <v>75</v>
      </c>
      <c r="F356" s="9" t="s">
        <v>60</v>
      </c>
      <c r="G356" s="9" t="s">
        <v>43</v>
      </c>
      <c r="H356" s="9" t="s">
        <v>122</v>
      </c>
      <c r="I356" s="9" t="s">
        <v>52</v>
      </c>
      <c r="J356" s="9" t="s">
        <v>46</v>
      </c>
      <c r="K356" s="9" t="n">
        <v>15</v>
      </c>
      <c r="L356" s="9" t="n">
        <v>12</v>
      </c>
      <c r="M356" s="9" t="n">
        <v>5000</v>
      </c>
      <c r="N356" s="9" t="n">
        <f aca="false">Table1[[#This Row],[Qty]]*Table1[[#This Row],[Price]]</f>
        <v>75000</v>
      </c>
      <c r="O356" s="9" t="n">
        <f aca="false">Table1[[#This Row],[Qty]]*Table1[[#This Row],[Cost]]</f>
        <v>60000</v>
      </c>
      <c r="P356" s="9" t="n">
        <f aca="false">Table1[[#This Row],[Total Sales]]-Table1[[#This Row],[cogs]]</f>
        <v>15000</v>
      </c>
    </row>
    <row r="357" customFormat="false" ht="15" hidden="false" customHeight="false" outlineLevel="0" collapsed="false">
      <c r="A357" s="9" t="n">
        <v>88065565710</v>
      </c>
      <c r="B357" s="21" t="n">
        <v>44048</v>
      </c>
      <c r="C357" s="9" t="s">
        <v>442</v>
      </c>
      <c r="D357" s="9" t="s">
        <v>40</v>
      </c>
      <c r="E357" s="9" t="s">
        <v>77</v>
      </c>
      <c r="F357" s="9" t="s">
        <v>56</v>
      </c>
      <c r="G357" s="9" t="s">
        <v>51</v>
      </c>
      <c r="H357" s="9" t="s">
        <v>122</v>
      </c>
      <c r="I357" s="9" t="s">
        <v>57</v>
      </c>
      <c r="J357" s="9" t="s">
        <v>53</v>
      </c>
      <c r="K357" s="9" t="n">
        <v>12</v>
      </c>
      <c r="L357" s="9" t="n">
        <v>9</v>
      </c>
      <c r="M357" s="9" t="n">
        <v>300</v>
      </c>
      <c r="N357" s="9" t="n">
        <f aca="false">Table1[[#This Row],[Qty]]*Table1[[#This Row],[Price]]</f>
        <v>3600</v>
      </c>
      <c r="O357" s="9" t="n">
        <f aca="false">Table1[[#This Row],[Qty]]*Table1[[#This Row],[Cost]]</f>
        <v>2700</v>
      </c>
      <c r="P357" s="9" t="n">
        <f aca="false">Table1[[#This Row],[Total Sales]]-Table1[[#This Row],[cogs]]</f>
        <v>900</v>
      </c>
    </row>
    <row r="358" customFormat="false" ht="15" hidden="false" customHeight="false" outlineLevel="0" collapsed="false">
      <c r="A358" s="9" t="n">
        <v>88065565711</v>
      </c>
      <c r="B358" s="21" t="n">
        <v>44052</v>
      </c>
      <c r="C358" s="9" t="s">
        <v>443</v>
      </c>
      <c r="D358" s="9" t="s">
        <v>40</v>
      </c>
      <c r="E358" s="9" t="s">
        <v>79</v>
      </c>
      <c r="F358" s="9" t="s">
        <v>60</v>
      </c>
      <c r="G358" s="9" t="s">
        <v>43</v>
      </c>
      <c r="H358" s="9" t="s">
        <v>122</v>
      </c>
      <c r="I358" s="9" t="s">
        <v>45</v>
      </c>
      <c r="J358" s="9" t="s">
        <v>46</v>
      </c>
      <c r="K358" s="9" t="n">
        <v>18</v>
      </c>
      <c r="L358" s="9" t="n">
        <v>15</v>
      </c>
      <c r="M358" s="9" t="n">
        <v>2000</v>
      </c>
      <c r="N358" s="9" t="n">
        <f aca="false">Table1[[#This Row],[Qty]]*Table1[[#This Row],[Price]]</f>
        <v>36000</v>
      </c>
      <c r="O358" s="9" t="n">
        <f aca="false">Table1[[#This Row],[Qty]]*Table1[[#This Row],[Cost]]</f>
        <v>30000</v>
      </c>
      <c r="P358" s="9" t="n">
        <f aca="false">Table1[[#This Row],[Total Sales]]-Table1[[#This Row],[cogs]]</f>
        <v>6000</v>
      </c>
    </row>
    <row r="359" customFormat="false" ht="15" hidden="false" customHeight="false" outlineLevel="0" collapsed="false">
      <c r="A359" s="9" t="n">
        <v>88065565712</v>
      </c>
      <c r="B359" s="21" t="n">
        <v>44051</v>
      </c>
      <c r="C359" s="9" t="s">
        <v>444</v>
      </c>
      <c r="D359" s="9" t="s">
        <v>48</v>
      </c>
      <c r="E359" s="9" t="s">
        <v>81</v>
      </c>
      <c r="F359" s="9" t="s">
        <v>56</v>
      </c>
      <c r="G359" s="9" t="s">
        <v>51</v>
      </c>
      <c r="H359" s="9" t="s">
        <v>122</v>
      </c>
      <c r="I359" s="9" t="s">
        <v>52</v>
      </c>
      <c r="J359" s="9" t="s">
        <v>53</v>
      </c>
      <c r="K359" s="9" t="n">
        <v>23</v>
      </c>
      <c r="L359" s="9" t="n">
        <v>20</v>
      </c>
      <c r="M359" s="9" t="n">
        <v>600</v>
      </c>
      <c r="N359" s="9" t="n">
        <f aca="false">Table1[[#This Row],[Qty]]*Table1[[#This Row],[Price]]</f>
        <v>13800</v>
      </c>
      <c r="O359" s="9" t="n">
        <f aca="false">Table1[[#This Row],[Qty]]*Table1[[#This Row],[Cost]]</f>
        <v>12000</v>
      </c>
      <c r="P359" s="9" t="n">
        <f aca="false">Table1[[#This Row],[Total Sales]]-Table1[[#This Row],[cogs]]</f>
        <v>1800</v>
      </c>
    </row>
    <row r="360" customFormat="false" ht="15" hidden="false" customHeight="false" outlineLevel="0" collapsed="false">
      <c r="A360" s="9" t="n">
        <v>88065565713</v>
      </c>
      <c r="B360" s="21" t="n">
        <v>44051</v>
      </c>
      <c r="C360" s="9" t="s">
        <v>445</v>
      </c>
      <c r="D360" s="9" t="s">
        <v>40</v>
      </c>
      <c r="E360" s="9" t="s">
        <v>83</v>
      </c>
      <c r="F360" s="9" t="s">
        <v>60</v>
      </c>
      <c r="G360" s="9" t="s">
        <v>43</v>
      </c>
      <c r="H360" s="9" t="s">
        <v>122</v>
      </c>
      <c r="I360" s="9" t="s">
        <v>57</v>
      </c>
      <c r="J360" s="9" t="s">
        <v>46</v>
      </c>
      <c r="K360" s="9" t="n">
        <v>9</v>
      </c>
      <c r="L360" s="9" t="n">
        <v>6</v>
      </c>
      <c r="M360" s="9" t="n">
        <v>1230</v>
      </c>
      <c r="N360" s="9" t="n">
        <f aca="false">Table1[[#This Row],[Qty]]*Table1[[#This Row],[Price]]</f>
        <v>11070</v>
      </c>
      <c r="O360" s="9" t="n">
        <f aca="false">Table1[[#This Row],[Qty]]*Table1[[#This Row],[Cost]]</f>
        <v>7380</v>
      </c>
      <c r="P360" s="9" t="n">
        <f aca="false">Table1[[#This Row],[Total Sales]]-Table1[[#This Row],[cogs]]</f>
        <v>3690</v>
      </c>
    </row>
    <row r="361" customFormat="false" ht="15" hidden="false" customHeight="false" outlineLevel="0" collapsed="false">
      <c r="A361" s="9" t="n">
        <v>88065565714</v>
      </c>
      <c r="B361" s="21" t="n">
        <v>44052</v>
      </c>
      <c r="C361" s="9" t="s">
        <v>446</v>
      </c>
      <c r="D361" s="9" t="s">
        <v>48</v>
      </c>
      <c r="E361" s="9" t="s">
        <v>85</v>
      </c>
      <c r="F361" s="9" t="s">
        <v>56</v>
      </c>
      <c r="G361" s="9" t="s">
        <v>51</v>
      </c>
      <c r="H361" s="9" t="s">
        <v>122</v>
      </c>
      <c r="I361" s="9" t="s">
        <v>69</v>
      </c>
      <c r="J361" s="9" t="s">
        <v>46</v>
      </c>
      <c r="K361" s="9" t="n">
        <v>18</v>
      </c>
      <c r="L361" s="9" t="n">
        <v>15</v>
      </c>
      <c r="M361" s="9" t="n">
        <v>900</v>
      </c>
      <c r="N361" s="9" t="n">
        <f aca="false">Table1[[#This Row],[Qty]]*Table1[[#This Row],[Price]]</f>
        <v>16200</v>
      </c>
      <c r="O361" s="9" t="n">
        <f aca="false">Table1[[#This Row],[Qty]]*Table1[[#This Row],[Cost]]</f>
        <v>13500</v>
      </c>
      <c r="P361" s="9" t="n">
        <f aca="false">Table1[[#This Row],[Total Sales]]-Table1[[#This Row],[cogs]]</f>
        <v>2700</v>
      </c>
    </row>
    <row r="362" customFormat="false" ht="15" hidden="false" customHeight="false" outlineLevel="0" collapsed="false">
      <c r="A362" s="9" t="n">
        <v>88065565715</v>
      </c>
      <c r="B362" s="21" t="n">
        <v>44053</v>
      </c>
      <c r="C362" s="9" t="s">
        <v>447</v>
      </c>
      <c r="D362" s="9" t="s">
        <v>48</v>
      </c>
      <c r="E362" s="9" t="s">
        <v>87</v>
      </c>
      <c r="F362" s="9" t="s">
        <v>60</v>
      </c>
      <c r="G362" s="9" t="s">
        <v>43</v>
      </c>
      <c r="H362" s="9" t="s">
        <v>122</v>
      </c>
      <c r="I362" s="9" t="s">
        <v>45</v>
      </c>
      <c r="J362" s="9" t="s">
        <v>46</v>
      </c>
      <c r="K362" s="9" t="n">
        <v>5</v>
      </c>
      <c r="L362" s="9" t="n">
        <v>2</v>
      </c>
      <c r="M362" s="9" t="n">
        <v>2390</v>
      </c>
      <c r="N362" s="9" t="n">
        <f aca="false">Table1[[#This Row],[Qty]]*Table1[[#This Row],[Price]]</f>
        <v>11950</v>
      </c>
      <c r="O362" s="9" t="n">
        <f aca="false">Table1[[#This Row],[Qty]]*Table1[[#This Row],[Cost]]</f>
        <v>4780</v>
      </c>
      <c r="P362" s="9" t="n">
        <f aca="false">Table1[[#This Row],[Total Sales]]-Table1[[#This Row],[cogs]]</f>
        <v>7170</v>
      </c>
    </row>
    <row r="363" customFormat="false" ht="15" hidden="false" customHeight="false" outlineLevel="0" collapsed="false">
      <c r="A363" s="9" t="n">
        <v>88065565716</v>
      </c>
      <c r="B363" s="21" t="n">
        <v>44054</v>
      </c>
      <c r="C363" s="9" t="s">
        <v>448</v>
      </c>
      <c r="D363" s="9" t="s">
        <v>40</v>
      </c>
      <c r="E363" s="9" t="s">
        <v>89</v>
      </c>
      <c r="F363" s="9" t="s">
        <v>56</v>
      </c>
      <c r="G363" s="9" t="s">
        <v>51</v>
      </c>
      <c r="H363" s="9" t="s">
        <v>122</v>
      </c>
      <c r="I363" s="9" t="s">
        <v>52</v>
      </c>
      <c r="J363" s="9" t="s">
        <v>53</v>
      </c>
      <c r="K363" s="9" t="n">
        <v>14</v>
      </c>
      <c r="L363" s="9" t="n">
        <v>11</v>
      </c>
      <c r="M363" s="9" t="n">
        <v>10000</v>
      </c>
      <c r="N363" s="9" t="n">
        <f aca="false">Table1[[#This Row],[Qty]]*Table1[[#This Row],[Price]]</f>
        <v>140000</v>
      </c>
      <c r="O363" s="9" t="n">
        <f aca="false">Table1[[#This Row],[Qty]]*Table1[[#This Row],[Cost]]</f>
        <v>110000</v>
      </c>
      <c r="P363" s="9" t="n">
        <f aca="false">Table1[[#This Row],[Total Sales]]-Table1[[#This Row],[cogs]]</f>
        <v>30000</v>
      </c>
    </row>
    <row r="364" customFormat="false" ht="15" hidden="false" customHeight="false" outlineLevel="0" collapsed="false">
      <c r="A364" s="9" t="n">
        <v>88065565717</v>
      </c>
      <c r="B364" s="21" t="n">
        <v>44055</v>
      </c>
      <c r="C364" s="9" t="s">
        <v>449</v>
      </c>
      <c r="D364" s="9" t="s">
        <v>40</v>
      </c>
      <c r="E364" s="9" t="s">
        <v>91</v>
      </c>
      <c r="F364" s="9" t="s">
        <v>60</v>
      </c>
      <c r="G364" s="9" t="s">
        <v>43</v>
      </c>
      <c r="H364" s="9" t="s">
        <v>122</v>
      </c>
      <c r="I364" s="9" t="s">
        <v>57</v>
      </c>
      <c r="J364" s="9" t="s">
        <v>53</v>
      </c>
      <c r="K364" s="9" t="n">
        <v>6</v>
      </c>
      <c r="L364" s="9" t="n">
        <v>3</v>
      </c>
      <c r="M364" s="9" t="n">
        <v>2300</v>
      </c>
      <c r="N364" s="9" t="n">
        <f aca="false">Table1[[#This Row],[Qty]]*Table1[[#This Row],[Price]]</f>
        <v>13800</v>
      </c>
      <c r="O364" s="9" t="n">
        <f aca="false">Table1[[#This Row],[Qty]]*Table1[[#This Row],[Cost]]</f>
        <v>6900</v>
      </c>
      <c r="P364" s="9" t="n">
        <f aca="false">Table1[[#This Row],[Total Sales]]-Table1[[#This Row],[cogs]]</f>
        <v>6900</v>
      </c>
    </row>
    <row r="365" customFormat="false" ht="15" hidden="false" customHeight="false" outlineLevel="0" collapsed="false">
      <c r="A365" s="9" t="n">
        <v>88065565718</v>
      </c>
      <c r="B365" s="21" t="n">
        <v>44056</v>
      </c>
      <c r="C365" s="9" t="s">
        <v>450</v>
      </c>
      <c r="D365" s="9" t="s">
        <v>40</v>
      </c>
      <c r="E365" s="9" t="s">
        <v>93</v>
      </c>
      <c r="F365" s="9" t="s">
        <v>56</v>
      </c>
      <c r="G365" s="9" t="s">
        <v>51</v>
      </c>
      <c r="H365" s="9" t="s">
        <v>122</v>
      </c>
      <c r="I365" s="9" t="s">
        <v>45</v>
      </c>
      <c r="J365" s="9" t="s">
        <v>46</v>
      </c>
      <c r="K365" s="9" t="n">
        <v>10</v>
      </c>
      <c r="L365" s="9" t="n">
        <v>7</v>
      </c>
      <c r="M365" s="9" t="n">
        <v>7800</v>
      </c>
      <c r="N365" s="9" t="n">
        <f aca="false">Table1[[#This Row],[Qty]]*Table1[[#This Row],[Price]]</f>
        <v>78000</v>
      </c>
      <c r="O365" s="9" t="n">
        <f aca="false">Table1[[#This Row],[Qty]]*Table1[[#This Row],[Cost]]</f>
        <v>54600</v>
      </c>
      <c r="P365" s="9" t="n">
        <f aca="false">Table1[[#This Row],[Total Sales]]-Table1[[#This Row],[cogs]]</f>
        <v>23400</v>
      </c>
    </row>
    <row r="366" customFormat="false" ht="15" hidden="false" customHeight="false" outlineLevel="0" collapsed="false">
      <c r="A366" s="9" t="n">
        <v>88065565719</v>
      </c>
      <c r="B366" s="21" t="n">
        <v>44057</v>
      </c>
      <c r="C366" s="9" t="s">
        <v>451</v>
      </c>
      <c r="D366" s="9" t="s">
        <v>40</v>
      </c>
      <c r="E366" s="9" t="s">
        <v>95</v>
      </c>
      <c r="F366" s="9" t="s">
        <v>60</v>
      </c>
      <c r="G366" s="9" t="s">
        <v>43</v>
      </c>
      <c r="H366" s="9" t="s">
        <v>122</v>
      </c>
      <c r="I366" s="9" t="s">
        <v>52</v>
      </c>
      <c r="J366" s="9" t="s">
        <v>46</v>
      </c>
      <c r="K366" s="9" t="n">
        <v>13</v>
      </c>
      <c r="L366" s="9" t="n">
        <v>10</v>
      </c>
      <c r="M366" s="9" t="n">
        <v>450</v>
      </c>
      <c r="N366" s="9" t="n">
        <f aca="false">Table1[[#This Row],[Qty]]*Table1[[#This Row],[Price]]</f>
        <v>5850</v>
      </c>
      <c r="O366" s="9" t="n">
        <f aca="false">Table1[[#This Row],[Qty]]*Table1[[#This Row],[Cost]]</f>
        <v>4500</v>
      </c>
      <c r="P366" s="9" t="n">
        <f aca="false">Table1[[#This Row],[Total Sales]]-Table1[[#This Row],[cogs]]</f>
        <v>1350</v>
      </c>
    </row>
    <row r="367" customFormat="false" ht="15" hidden="false" customHeight="false" outlineLevel="0" collapsed="false">
      <c r="A367" s="9" t="n">
        <v>88065565720</v>
      </c>
      <c r="B367" s="21" t="n">
        <v>44058</v>
      </c>
      <c r="C367" s="9" t="s">
        <v>452</v>
      </c>
      <c r="D367" s="9" t="s">
        <v>48</v>
      </c>
      <c r="E367" s="9" t="s">
        <v>97</v>
      </c>
      <c r="F367" s="9" t="s">
        <v>56</v>
      </c>
      <c r="G367" s="9" t="s">
        <v>51</v>
      </c>
      <c r="H367" s="9" t="s">
        <v>122</v>
      </c>
      <c r="I367" s="9" t="s">
        <v>57</v>
      </c>
      <c r="J367" s="9" t="s">
        <v>53</v>
      </c>
      <c r="K367" s="9" t="n">
        <v>20</v>
      </c>
      <c r="L367" s="9" t="n">
        <v>17</v>
      </c>
      <c r="M367" s="9" t="n">
        <v>2000</v>
      </c>
      <c r="N367" s="9" t="n">
        <f aca="false">Table1[[#This Row],[Qty]]*Table1[[#This Row],[Price]]</f>
        <v>40000</v>
      </c>
      <c r="O367" s="9" t="n">
        <f aca="false">Table1[[#This Row],[Qty]]*Table1[[#This Row],[Cost]]</f>
        <v>34000</v>
      </c>
      <c r="P367" s="9" t="n">
        <f aca="false">Table1[[#This Row],[Total Sales]]-Table1[[#This Row],[cogs]]</f>
        <v>6000</v>
      </c>
    </row>
    <row r="368" customFormat="false" ht="15" hidden="false" customHeight="false" outlineLevel="0" collapsed="false">
      <c r="A368" s="9" t="n">
        <v>88065565721</v>
      </c>
      <c r="B368" s="21" t="n">
        <v>44062</v>
      </c>
      <c r="C368" s="9" t="s">
        <v>453</v>
      </c>
      <c r="D368" s="9" t="s">
        <v>40</v>
      </c>
      <c r="E368" s="9" t="s">
        <v>99</v>
      </c>
      <c r="F368" s="9" t="s">
        <v>42</v>
      </c>
      <c r="G368" s="9" t="s">
        <v>43</v>
      </c>
      <c r="H368" s="9" t="s">
        <v>122</v>
      </c>
      <c r="I368" s="9" t="s">
        <v>45</v>
      </c>
      <c r="J368" s="9" t="s">
        <v>46</v>
      </c>
      <c r="K368" s="9" t="n">
        <v>15</v>
      </c>
      <c r="L368" s="9" t="n">
        <v>12</v>
      </c>
      <c r="M368" s="9" t="n">
        <v>123</v>
      </c>
      <c r="N368" s="9" t="n">
        <f aca="false">Table1[[#This Row],[Qty]]*Table1[[#This Row],[Price]]</f>
        <v>1845</v>
      </c>
      <c r="O368" s="9" t="n">
        <f aca="false">Table1[[#This Row],[Qty]]*Table1[[#This Row],[Cost]]</f>
        <v>1476</v>
      </c>
      <c r="P368" s="9" t="n">
        <f aca="false">Table1[[#This Row],[Total Sales]]-Table1[[#This Row],[cogs]]</f>
        <v>369</v>
      </c>
    </row>
    <row r="369" customFormat="false" ht="15" hidden="false" customHeight="false" outlineLevel="0" collapsed="false">
      <c r="A369" s="9" t="n">
        <v>88065565722</v>
      </c>
      <c r="B369" s="21" t="n">
        <v>44061</v>
      </c>
      <c r="C369" s="9" t="s">
        <v>454</v>
      </c>
      <c r="D369" s="9" t="s">
        <v>48</v>
      </c>
      <c r="E369" s="9" t="s">
        <v>101</v>
      </c>
      <c r="F369" s="9" t="s">
        <v>42</v>
      </c>
      <c r="G369" s="9" t="s">
        <v>43</v>
      </c>
      <c r="H369" s="9" t="s">
        <v>122</v>
      </c>
      <c r="I369" s="9" t="s">
        <v>52</v>
      </c>
      <c r="J369" s="9" t="s">
        <v>53</v>
      </c>
      <c r="K369" s="9" t="n">
        <v>20</v>
      </c>
      <c r="L369" s="9" t="n">
        <v>17</v>
      </c>
      <c r="M369" s="9" t="n">
        <v>12903</v>
      </c>
      <c r="N369" s="9" t="n">
        <f aca="false">Table1[[#This Row],[Qty]]*Table1[[#This Row],[Price]]</f>
        <v>258060</v>
      </c>
      <c r="O369" s="9" t="n">
        <f aca="false">Table1[[#This Row],[Qty]]*Table1[[#This Row],[Cost]]</f>
        <v>219351</v>
      </c>
      <c r="P369" s="9" t="n">
        <f aca="false">Table1[[#This Row],[Total Sales]]-Table1[[#This Row],[cogs]]</f>
        <v>38709</v>
      </c>
    </row>
    <row r="370" customFormat="false" ht="15" hidden="false" customHeight="false" outlineLevel="0" collapsed="false">
      <c r="A370" s="9" t="n">
        <v>88065565723</v>
      </c>
      <c r="B370" s="21" t="n">
        <v>44061</v>
      </c>
      <c r="C370" s="9" t="s">
        <v>455</v>
      </c>
      <c r="D370" s="9" t="s">
        <v>48</v>
      </c>
      <c r="E370" s="9" t="s">
        <v>103</v>
      </c>
      <c r="F370" s="9" t="s">
        <v>42</v>
      </c>
      <c r="G370" s="9" t="s">
        <v>43</v>
      </c>
      <c r="H370" s="9" t="s">
        <v>122</v>
      </c>
      <c r="I370" s="9" t="s">
        <v>57</v>
      </c>
      <c r="J370" s="9" t="s">
        <v>46</v>
      </c>
      <c r="K370" s="9" t="n">
        <v>12</v>
      </c>
      <c r="L370" s="9" t="n">
        <v>9</v>
      </c>
      <c r="M370" s="9" t="n">
        <v>100000</v>
      </c>
      <c r="N370" s="9" t="n">
        <f aca="false">Table1[[#This Row],[Qty]]*Table1[[#This Row],[Price]]</f>
        <v>1200000</v>
      </c>
      <c r="O370" s="9" t="n">
        <f aca="false">Table1[[#This Row],[Qty]]*Table1[[#This Row],[Cost]]</f>
        <v>900000</v>
      </c>
      <c r="P370" s="9" t="n">
        <f aca="false">Table1[[#This Row],[Total Sales]]-Table1[[#This Row],[cogs]]</f>
        <v>300000</v>
      </c>
    </row>
    <row r="371" customFormat="false" ht="15" hidden="false" customHeight="false" outlineLevel="0" collapsed="false">
      <c r="A371" s="9" t="n">
        <v>88065565724</v>
      </c>
      <c r="B371" s="21" t="n">
        <v>44062</v>
      </c>
      <c r="C371" s="9" t="s">
        <v>456</v>
      </c>
      <c r="D371" s="9" t="s">
        <v>48</v>
      </c>
      <c r="E371" s="9" t="s">
        <v>105</v>
      </c>
      <c r="F371" s="9" t="s">
        <v>42</v>
      </c>
      <c r="G371" s="9" t="s">
        <v>43</v>
      </c>
      <c r="H371" s="9" t="s">
        <v>122</v>
      </c>
      <c r="I371" s="9" t="s">
        <v>69</v>
      </c>
      <c r="J371" s="9" t="s">
        <v>46</v>
      </c>
      <c r="K371" s="9" t="n">
        <v>16</v>
      </c>
      <c r="L371" s="9" t="n">
        <v>13</v>
      </c>
      <c r="M371" s="9" t="n">
        <v>12000</v>
      </c>
      <c r="N371" s="9" t="n">
        <f aca="false">Table1[[#This Row],[Qty]]*Table1[[#This Row],[Price]]</f>
        <v>192000</v>
      </c>
      <c r="O371" s="9" t="n">
        <f aca="false">Table1[[#This Row],[Qty]]*Table1[[#This Row],[Cost]]</f>
        <v>156000</v>
      </c>
      <c r="P371" s="9" t="n">
        <f aca="false">Table1[[#This Row],[Total Sales]]-Table1[[#This Row],[cogs]]</f>
        <v>36000</v>
      </c>
    </row>
    <row r="372" customFormat="false" ht="15" hidden="false" customHeight="false" outlineLevel="0" collapsed="false">
      <c r="A372" s="9" t="n">
        <v>88065565725</v>
      </c>
      <c r="B372" s="21" t="n">
        <v>44063</v>
      </c>
      <c r="C372" s="9" t="s">
        <v>457</v>
      </c>
      <c r="D372" s="9" t="s">
        <v>48</v>
      </c>
      <c r="E372" s="9" t="s">
        <v>107</v>
      </c>
      <c r="F372" s="9" t="s">
        <v>42</v>
      </c>
      <c r="G372" s="9" t="s">
        <v>43</v>
      </c>
      <c r="H372" s="9" t="s">
        <v>122</v>
      </c>
      <c r="I372" s="9" t="s">
        <v>45</v>
      </c>
      <c r="J372" s="9" t="s">
        <v>46</v>
      </c>
      <c r="K372" s="9" t="n">
        <v>70</v>
      </c>
      <c r="L372" s="9" t="n">
        <v>67</v>
      </c>
      <c r="M372" s="9" t="n">
        <v>60</v>
      </c>
      <c r="N372" s="9" t="n">
        <f aca="false">Table1[[#This Row],[Qty]]*Table1[[#This Row],[Price]]</f>
        <v>4200</v>
      </c>
      <c r="O372" s="9" t="n">
        <f aca="false">Table1[[#This Row],[Qty]]*Table1[[#This Row],[Cost]]</f>
        <v>4020</v>
      </c>
      <c r="P372" s="9" t="n">
        <f aca="false">Table1[[#This Row],[Total Sales]]-Table1[[#This Row],[cogs]]</f>
        <v>180</v>
      </c>
    </row>
    <row r="373" customFormat="false" ht="15" hidden="false" customHeight="false" outlineLevel="0" collapsed="false">
      <c r="A373" s="9" t="n">
        <v>88065565726</v>
      </c>
      <c r="B373" s="21" t="n">
        <v>44064</v>
      </c>
      <c r="C373" s="9" t="s">
        <v>458</v>
      </c>
      <c r="D373" s="9" t="s">
        <v>48</v>
      </c>
      <c r="E373" s="9" t="s">
        <v>109</v>
      </c>
      <c r="F373" s="9" t="s">
        <v>42</v>
      </c>
      <c r="G373" s="9" t="s">
        <v>43</v>
      </c>
      <c r="H373" s="9" t="s">
        <v>122</v>
      </c>
      <c r="I373" s="9" t="s">
        <v>52</v>
      </c>
      <c r="J373" s="9" t="s">
        <v>53</v>
      </c>
      <c r="K373" s="9" t="n">
        <v>15</v>
      </c>
      <c r="L373" s="9" t="n">
        <v>12</v>
      </c>
      <c r="M373" s="9" t="n">
        <v>89</v>
      </c>
      <c r="N373" s="9" t="n">
        <f aca="false">Table1[[#This Row],[Qty]]*Table1[[#This Row],[Price]]</f>
        <v>1335</v>
      </c>
      <c r="O373" s="9" t="n">
        <f aca="false">Table1[[#This Row],[Qty]]*Table1[[#This Row],[Cost]]</f>
        <v>1068</v>
      </c>
      <c r="P373" s="9" t="n">
        <f aca="false">Table1[[#This Row],[Total Sales]]-Table1[[#This Row],[cogs]]</f>
        <v>267</v>
      </c>
    </row>
    <row r="374" customFormat="false" ht="15" hidden="false" customHeight="false" outlineLevel="0" collapsed="false">
      <c r="A374" s="9" t="n">
        <v>88065565727</v>
      </c>
      <c r="B374" s="21" t="n">
        <v>44065</v>
      </c>
      <c r="C374" s="9" t="s">
        <v>459</v>
      </c>
      <c r="D374" s="9" t="s">
        <v>40</v>
      </c>
      <c r="E374" s="9" t="s">
        <v>77</v>
      </c>
      <c r="F374" s="9" t="s">
        <v>42</v>
      </c>
      <c r="G374" s="9" t="s">
        <v>43</v>
      </c>
      <c r="H374" s="9" t="s">
        <v>122</v>
      </c>
      <c r="I374" s="9" t="s">
        <v>57</v>
      </c>
      <c r="J374" s="9" t="s">
        <v>53</v>
      </c>
      <c r="K374" s="9" t="n">
        <v>16</v>
      </c>
      <c r="L374" s="9" t="n">
        <v>13</v>
      </c>
      <c r="M374" s="9" t="n">
        <v>77</v>
      </c>
      <c r="N374" s="9" t="n">
        <f aca="false">Table1[[#This Row],[Qty]]*Table1[[#This Row],[Price]]</f>
        <v>1232</v>
      </c>
      <c r="O374" s="9" t="n">
        <f aca="false">Table1[[#This Row],[Qty]]*Table1[[#This Row],[Cost]]</f>
        <v>1001</v>
      </c>
      <c r="P374" s="9" t="n">
        <f aca="false">Table1[[#This Row],[Total Sales]]-Table1[[#This Row],[cogs]]</f>
        <v>231</v>
      </c>
    </row>
    <row r="375" customFormat="false" ht="15" hidden="false" customHeight="false" outlineLevel="0" collapsed="false">
      <c r="A375" s="9" t="n">
        <v>88065565728</v>
      </c>
      <c r="B375" s="21" t="n">
        <v>44066</v>
      </c>
      <c r="C375" s="9" t="s">
        <v>460</v>
      </c>
      <c r="D375" s="9" t="s">
        <v>40</v>
      </c>
      <c r="E375" s="9" t="s">
        <v>112</v>
      </c>
      <c r="F375" s="9" t="s">
        <v>42</v>
      </c>
      <c r="G375" s="9" t="s">
        <v>43</v>
      </c>
      <c r="H375" s="9" t="s">
        <v>122</v>
      </c>
      <c r="I375" s="9" t="s">
        <v>45</v>
      </c>
      <c r="J375" s="9" t="s">
        <v>46</v>
      </c>
      <c r="K375" s="9" t="n">
        <v>20</v>
      </c>
      <c r="L375" s="9" t="n">
        <v>17</v>
      </c>
      <c r="M375" s="9" t="n">
        <v>68</v>
      </c>
      <c r="N375" s="9" t="n">
        <f aca="false">Table1[[#This Row],[Qty]]*Table1[[#This Row],[Price]]</f>
        <v>1360</v>
      </c>
      <c r="O375" s="9" t="n">
        <f aca="false">Table1[[#This Row],[Qty]]*Table1[[#This Row],[Cost]]</f>
        <v>1156</v>
      </c>
      <c r="P375" s="9" t="n">
        <f aca="false">Table1[[#This Row],[Total Sales]]-Table1[[#This Row],[cogs]]</f>
        <v>204</v>
      </c>
    </row>
    <row r="376" customFormat="false" ht="15" hidden="false" customHeight="false" outlineLevel="0" collapsed="false">
      <c r="A376" s="9" t="n">
        <v>88065565729</v>
      </c>
      <c r="B376" s="21" t="n">
        <v>44067</v>
      </c>
      <c r="C376" s="9" t="s">
        <v>461</v>
      </c>
      <c r="D376" s="9" t="s">
        <v>48</v>
      </c>
      <c r="E376" s="9" t="s">
        <v>114</v>
      </c>
      <c r="F376" s="9" t="s">
        <v>42</v>
      </c>
      <c r="G376" s="9" t="s">
        <v>43</v>
      </c>
      <c r="H376" s="9" t="s">
        <v>122</v>
      </c>
      <c r="I376" s="9" t="s">
        <v>52</v>
      </c>
      <c r="J376" s="9" t="s">
        <v>46</v>
      </c>
      <c r="K376" s="9" t="n">
        <v>12</v>
      </c>
      <c r="L376" s="9" t="n">
        <v>9</v>
      </c>
      <c r="M376" s="9" t="n">
        <v>15</v>
      </c>
      <c r="N376" s="9" t="n">
        <f aca="false">Table1[[#This Row],[Qty]]*Table1[[#This Row],[Price]]</f>
        <v>180</v>
      </c>
      <c r="O376" s="9" t="n">
        <f aca="false">Table1[[#This Row],[Qty]]*Table1[[#This Row],[Cost]]</f>
        <v>135</v>
      </c>
      <c r="P376" s="9" t="n">
        <f aca="false">Table1[[#This Row],[Total Sales]]-Table1[[#This Row],[cogs]]</f>
        <v>45</v>
      </c>
    </row>
    <row r="377" customFormat="false" ht="15" hidden="false" customHeight="false" outlineLevel="0" collapsed="false">
      <c r="A377" s="9" t="n">
        <v>88065565730</v>
      </c>
      <c r="B377" s="21" t="n">
        <v>44068</v>
      </c>
      <c r="C377" s="9" t="s">
        <v>462</v>
      </c>
      <c r="D377" s="9" t="s">
        <v>40</v>
      </c>
      <c r="E377" s="9" t="s">
        <v>116</v>
      </c>
      <c r="F377" s="9" t="s">
        <v>42</v>
      </c>
      <c r="G377" s="9" t="s">
        <v>43</v>
      </c>
      <c r="H377" s="9" t="s">
        <v>122</v>
      </c>
      <c r="I377" s="9" t="s">
        <v>57</v>
      </c>
      <c r="J377" s="9" t="s">
        <v>53</v>
      </c>
      <c r="K377" s="9" t="n">
        <v>12</v>
      </c>
      <c r="L377" s="9" t="n">
        <v>9</v>
      </c>
      <c r="M377" s="9" t="n">
        <v>47</v>
      </c>
      <c r="N377" s="9" t="n">
        <f aca="false">Table1[[#This Row],[Qty]]*Table1[[#This Row],[Price]]</f>
        <v>564</v>
      </c>
      <c r="O377" s="9" t="n">
        <f aca="false">Table1[[#This Row],[Qty]]*Table1[[#This Row],[Cost]]</f>
        <v>423</v>
      </c>
      <c r="P377" s="9" t="n">
        <f aca="false">Table1[[#This Row],[Total Sales]]-Table1[[#This Row],[cogs]]</f>
        <v>141</v>
      </c>
    </row>
    <row r="378" customFormat="false" ht="15" hidden="false" customHeight="false" outlineLevel="0" collapsed="false">
      <c r="A378" s="9" t="n">
        <v>88065565731</v>
      </c>
      <c r="B378" s="21" t="n">
        <v>44072</v>
      </c>
      <c r="C378" s="9" t="s">
        <v>463</v>
      </c>
      <c r="D378" s="9" t="s">
        <v>48</v>
      </c>
      <c r="E378" s="9" t="s">
        <v>118</v>
      </c>
      <c r="F378" s="9" t="s">
        <v>42</v>
      </c>
      <c r="G378" s="9" t="s">
        <v>43</v>
      </c>
      <c r="H378" s="9" t="s">
        <v>122</v>
      </c>
      <c r="I378" s="9" t="s">
        <v>45</v>
      </c>
      <c r="J378" s="9" t="s">
        <v>46</v>
      </c>
      <c r="K378" s="9" t="n">
        <v>18</v>
      </c>
      <c r="L378" s="9" t="n">
        <v>15</v>
      </c>
      <c r="M378" s="9" t="n">
        <v>6</v>
      </c>
      <c r="N378" s="9" t="n">
        <f aca="false">Table1[[#This Row],[Qty]]*Table1[[#This Row],[Price]]</f>
        <v>108</v>
      </c>
      <c r="O378" s="9" t="n">
        <f aca="false">Table1[[#This Row],[Qty]]*Table1[[#This Row],[Cost]]</f>
        <v>90</v>
      </c>
      <c r="P378" s="9" t="n">
        <f aca="false">Table1[[#This Row],[Total Sales]]-Table1[[#This Row],[cogs]]</f>
        <v>18</v>
      </c>
    </row>
    <row r="379" customFormat="false" ht="15" hidden="false" customHeight="false" outlineLevel="0" collapsed="false">
      <c r="A379" s="9" t="n">
        <v>88065565732</v>
      </c>
      <c r="B379" s="21" t="n">
        <v>44071</v>
      </c>
      <c r="C379" s="9" t="s">
        <v>464</v>
      </c>
      <c r="D379" s="9" t="s">
        <v>48</v>
      </c>
      <c r="E379" s="9" t="s">
        <v>120</v>
      </c>
      <c r="F379" s="9" t="s">
        <v>42</v>
      </c>
      <c r="G379" s="9" t="s">
        <v>43</v>
      </c>
      <c r="H379" s="9" t="s">
        <v>122</v>
      </c>
      <c r="I379" s="9" t="s">
        <v>52</v>
      </c>
      <c r="J379" s="9" t="s">
        <v>53</v>
      </c>
      <c r="K379" s="9" t="n">
        <v>10</v>
      </c>
      <c r="L379" s="9" t="n">
        <v>7</v>
      </c>
      <c r="M379" s="9" t="n">
        <v>10</v>
      </c>
      <c r="N379" s="9" t="n">
        <f aca="false">Table1[[#This Row],[Qty]]*Table1[[#This Row],[Price]]</f>
        <v>100</v>
      </c>
      <c r="O379" s="9" t="n">
        <f aca="false">Table1[[#This Row],[Qty]]*Table1[[#This Row],[Cost]]</f>
        <v>70</v>
      </c>
      <c r="P379" s="9" t="n">
        <f aca="false">Table1[[#This Row],[Total Sales]]-Table1[[#This Row],[cogs]]</f>
        <v>30</v>
      </c>
    </row>
    <row r="380" customFormat="false" ht="15" hidden="false" customHeight="false" outlineLevel="0" collapsed="false">
      <c r="A380" s="9" t="n">
        <v>88065565733</v>
      </c>
      <c r="B380" s="21" t="n">
        <v>44071</v>
      </c>
      <c r="C380" s="9" t="s">
        <v>465</v>
      </c>
      <c r="D380" s="9" t="s">
        <v>48</v>
      </c>
      <c r="E380" s="9" t="s">
        <v>49</v>
      </c>
      <c r="F380" s="9" t="s">
        <v>42</v>
      </c>
      <c r="G380" s="9" t="s">
        <v>43</v>
      </c>
      <c r="H380" s="9" t="s">
        <v>122</v>
      </c>
      <c r="I380" s="9" t="s">
        <v>57</v>
      </c>
      <c r="J380" s="9" t="s">
        <v>46</v>
      </c>
      <c r="K380" s="9" t="n">
        <v>15</v>
      </c>
      <c r="L380" s="9" t="n">
        <v>12</v>
      </c>
      <c r="M380" s="9" t="n">
        <v>11</v>
      </c>
      <c r="N380" s="9" t="n">
        <f aca="false">Table1[[#This Row],[Qty]]*Table1[[#This Row],[Price]]</f>
        <v>165</v>
      </c>
      <c r="O380" s="9" t="n">
        <f aca="false">Table1[[#This Row],[Qty]]*Table1[[#This Row],[Cost]]</f>
        <v>132</v>
      </c>
      <c r="P380" s="9" t="n">
        <f aca="false">Table1[[#This Row],[Total Sales]]-Table1[[#This Row],[cogs]]</f>
        <v>33</v>
      </c>
    </row>
    <row r="381" customFormat="false" ht="15" hidden="false" customHeight="false" outlineLevel="0" collapsed="false">
      <c r="A381" s="9" t="n">
        <v>88065565734</v>
      </c>
      <c r="B381" s="21" t="n">
        <v>44072</v>
      </c>
      <c r="C381" s="9" t="s">
        <v>466</v>
      </c>
      <c r="D381" s="9" t="s">
        <v>40</v>
      </c>
      <c r="E381" s="9" t="s">
        <v>55</v>
      </c>
      <c r="F381" s="9" t="s">
        <v>42</v>
      </c>
      <c r="G381" s="9" t="s">
        <v>43</v>
      </c>
      <c r="H381" s="9" t="s">
        <v>122</v>
      </c>
      <c r="I381" s="9" t="s">
        <v>69</v>
      </c>
      <c r="J381" s="9" t="s">
        <v>46</v>
      </c>
      <c r="K381" s="9" t="n">
        <v>23</v>
      </c>
      <c r="L381" s="9" t="n">
        <v>20</v>
      </c>
      <c r="M381" s="9" t="n">
        <v>60</v>
      </c>
      <c r="N381" s="9" t="n">
        <f aca="false">Table1[[#This Row],[Qty]]*Table1[[#This Row],[Price]]</f>
        <v>1380</v>
      </c>
      <c r="O381" s="9" t="n">
        <f aca="false">Table1[[#This Row],[Qty]]*Table1[[#This Row],[Cost]]</f>
        <v>1200</v>
      </c>
      <c r="P381" s="9" t="n">
        <f aca="false">Table1[[#This Row],[Total Sales]]-Table1[[#This Row],[cogs]]</f>
        <v>180</v>
      </c>
    </row>
    <row r="382" customFormat="false" ht="15" hidden="false" customHeight="false" outlineLevel="0" collapsed="false">
      <c r="A382" s="9" t="n">
        <v>88065565735</v>
      </c>
      <c r="B382" s="21" t="n">
        <v>44073</v>
      </c>
      <c r="C382" s="9" t="s">
        <v>467</v>
      </c>
      <c r="D382" s="9" t="s">
        <v>40</v>
      </c>
      <c r="E382" s="9" t="s">
        <v>59</v>
      </c>
      <c r="F382" s="9" t="s">
        <v>42</v>
      </c>
      <c r="G382" s="9" t="s">
        <v>43</v>
      </c>
      <c r="H382" s="9" t="s">
        <v>122</v>
      </c>
      <c r="I382" s="9" t="s">
        <v>45</v>
      </c>
      <c r="J382" s="9" t="s">
        <v>46</v>
      </c>
      <c r="K382" s="9" t="n">
        <v>9</v>
      </c>
      <c r="L382" s="9" t="n">
        <v>6</v>
      </c>
      <c r="M382" s="9" t="n">
        <v>89</v>
      </c>
      <c r="N382" s="9" t="n">
        <f aca="false">Table1[[#This Row],[Qty]]*Table1[[#This Row],[Price]]</f>
        <v>801</v>
      </c>
      <c r="O382" s="9" t="n">
        <f aca="false">Table1[[#This Row],[Qty]]*Table1[[#This Row],[Cost]]</f>
        <v>534</v>
      </c>
      <c r="P382" s="9" t="n">
        <f aca="false">Table1[[#This Row],[Total Sales]]-Table1[[#This Row],[cogs]]</f>
        <v>267</v>
      </c>
    </row>
    <row r="383" customFormat="false" ht="15" hidden="false" customHeight="false" outlineLevel="0" collapsed="false">
      <c r="A383" s="9" t="n">
        <v>88065565736</v>
      </c>
      <c r="B383" s="21" t="n">
        <v>44074</v>
      </c>
      <c r="C383" s="9" t="s">
        <v>468</v>
      </c>
      <c r="D383" s="9" t="s">
        <v>48</v>
      </c>
      <c r="E383" s="9" t="s">
        <v>64</v>
      </c>
      <c r="F383" s="9" t="s">
        <v>42</v>
      </c>
      <c r="G383" s="9" t="s">
        <v>43</v>
      </c>
      <c r="H383" s="9" t="s">
        <v>122</v>
      </c>
      <c r="I383" s="9" t="s">
        <v>52</v>
      </c>
      <c r="J383" s="9" t="s">
        <v>53</v>
      </c>
      <c r="K383" s="9" t="n">
        <v>18</v>
      </c>
      <c r="L383" s="9" t="n">
        <v>15</v>
      </c>
      <c r="M383" s="9" t="n">
        <v>77</v>
      </c>
      <c r="N383" s="9" t="n">
        <f aca="false">Table1[[#This Row],[Qty]]*Table1[[#This Row],[Price]]</f>
        <v>1386</v>
      </c>
      <c r="O383" s="9" t="n">
        <f aca="false">Table1[[#This Row],[Qty]]*Table1[[#This Row],[Cost]]</f>
        <v>1155</v>
      </c>
      <c r="P383" s="9" t="n">
        <f aca="false">Table1[[#This Row],[Total Sales]]-Table1[[#This Row],[cogs]]</f>
        <v>231</v>
      </c>
    </row>
    <row r="384" customFormat="false" ht="15" hidden="false" customHeight="false" outlineLevel="0" collapsed="false">
      <c r="A384" s="9" t="n">
        <v>88065565737</v>
      </c>
      <c r="B384" s="21" t="n">
        <v>44075</v>
      </c>
      <c r="C384" s="9" t="s">
        <v>469</v>
      </c>
      <c r="D384" s="9" t="s">
        <v>40</v>
      </c>
      <c r="E384" s="9" t="s">
        <v>66</v>
      </c>
      <c r="F384" s="9" t="s">
        <v>50</v>
      </c>
      <c r="G384" s="9" t="s">
        <v>51</v>
      </c>
      <c r="H384" s="9" t="s">
        <v>122</v>
      </c>
      <c r="I384" s="9" t="s">
        <v>57</v>
      </c>
      <c r="J384" s="9" t="s">
        <v>53</v>
      </c>
      <c r="K384" s="9" t="n">
        <v>14</v>
      </c>
      <c r="L384" s="9" t="n">
        <v>11</v>
      </c>
      <c r="M384" s="9" t="n">
        <v>68</v>
      </c>
      <c r="N384" s="9" t="n">
        <f aca="false">Table1[[#This Row],[Qty]]*Table1[[#This Row],[Price]]</f>
        <v>952</v>
      </c>
      <c r="O384" s="9" t="n">
        <f aca="false">Table1[[#This Row],[Qty]]*Table1[[#This Row],[Cost]]</f>
        <v>748</v>
      </c>
      <c r="P384" s="9" t="n">
        <f aca="false">Table1[[#This Row],[Total Sales]]-Table1[[#This Row],[cogs]]</f>
        <v>204</v>
      </c>
    </row>
    <row r="385" customFormat="false" ht="15" hidden="false" customHeight="false" outlineLevel="0" collapsed="false">
      <c r="A385" s="9" t="n">
        <v>88065565738</v>
      </c>
      <c r="B385" s="21" t="n">
        <v>44076</v>
      </c>
      <c r="C385" s="9" t="s">
        <v>470</v>
      </c>
      <c r="D385" s="9" t="s">
        <v>48</v>
      </c>
      <c r="E385" s="9" t="s">
        <v>77</v>
      </c>
      <c r="F385" s="9" t="s">
        <v>56</v>
      </c>
      <c r="G385" s="9" t="s">
        <v>51</v>
      </c>
      <c r="H385" s="9" t="s">
        <v>122</v>
      </c>
      <c r="I385" s="9" t="s">
        <v>45</v>
      </c>
      <c r="J385" s="9" t="s">
        <v>46</v>
      </c>
      <c r="K385" s="9" t="n">
        <v>30</v>
      </c>
      <c r="L385" s="9" t="n">
        <v>27</v>
      </c>
      <c r="M385" s="9" t="n">
        <v>15</v>
      </c>
      <c r="N385" s="9" t="n">
        <f aca="false">Table1[[#This Row],[Qty]]*Table1[[#This Row],[Price]]</f>
        <v>450</v>
      </c>
      <c r="O385" s="9" t="n">
        <f aca="false">Table1[[#This Row],[Qty]]*Table1[[#This Row],[Cost]]</f>
        <v>405</v>
      </c>
      <c r="P385" s="9" t="n">
        <f aca="false">Table1[[#This Row],[Total Sales]]-Table1[[#This Row],[cogs]]</f>
        <v>45</v>
      </c>
    </row>
    <row r="386" customFormat="false" ht="15" hidden="false" customHeight="false" outlineLevel="0" collapsed="false">
      <c r="A386" s="9" t="n">
        <v>88065565739</v>
      </c>
      <c r="B386" s="21" t="n">
        <v>44077</v>
      </c>
      <c r="C386" s="9" t="s">
        <v>471</v>
      </c>
      <c r="D386" s="9" t="s">
        <v>40</v>
      </c>
      <c r="E386" s="9" t="s">
        <v>112</v>
      </c>
      <c r="F386" s="9" t="s">
        <v>60</v>
      </c>
      <c r="G386" s="9" t="s">
        <v>43</v>
      </c>
      <c r="H386" s="9" t="s">
        <v>122</v>
      </c>
      <c r="I386" s="9" t="s">
        <v>52</v>
      </c>
      <c r="J386" s="9" t="s">
        <v>46</v>
      </c>
      <c r="K386" s="9" t="n">
        <v>16</v>
      </c>
      <c r="L386" s="9" t="n">
        <v>13</v>
      </c>
      <c r="M386" s="9" t="n">
        <v>100</v>
      </c>
      <c r="N386" s="9" t="n">
        <f aca="false">Table1[[#This Row],[Qty]]*Table1[[#This Row],[Price]]</f>
        <v>1600</v>
      </c>
      <c r="O386" s="9" t="n">
        <f aca="false">Table1[[#This Row],[Qty]]*Table1[[#This Row],[Cost]]</f>
        <v>1300</v>
      </c>
      <c r="P386" s="9" t="n">
        <f aca="false">Table1[[#This Row],[Total Sales]]-Table1[[#This Row],[cogs]]</f>
        <v>300</v>
      </c>
    </row>
    <row r="387" customFormat="false" ht="15" hidden="false" customHeight="false" outlineLevel="0" collapsed="false">
      <c r="A387" s="9" t="n">
        <v>88065565740</v>
      </c>
      <c r="B387" s="21" t="n">
        <v>44078</v>
      </c>
      <c r="C387" s="9" t="s">
        <v>472</v>
      </c>
      <c r="D387" s="9" t="s">
        <v>48</v>
      </c>
      <c r="E387" s="9" t="s">
        <v>114</v>
      </c>
      <c r="F387" s="9" t="s">
        <v>42</v>
      </c>
      <c r="G387" s="9" t="s">
        <v>43</v>
      </c>
      <c r="H387" s="9" t="s">
        <v>122</v>
      </c>
      <c r="I387" s="9" t="s">
        <v>57</v>
      </c>
      <c r="J387" s="9" t="s">
        <v>53</v>
      </c>
      <c r="K387" s="9" t="n">
        <v>52</v>
      </c>
      <c r="L387" s="9" t="n">
        <v>49</v>
      </c>
      <c r="M387" s="9" t="n">
        <v>3000</v>
      </c>
      <c r="N387" s="9" t="n">
        <f aca="false">Table1[[#This Row],[Qty]]*Table1[[#This Row],[Price]]</f>
        <v>156000</v>
      </c>
      <c r="O387" s="9" t="n">
        <f aca="false">Table1[[#This Row],[Qty]]*Table1[[#This Row],[Cost]]</f>
        <v>147000</v>
      </c>
      <c r="P387" s="9" t="n">
        <f aca="false">Table1[[#This Row],[Total Sales]]-Table1[[#This Row],[cogs]]</f>
        <v>9000</v>
      </c>
    </row>
    <row r="388" customFormat="false" ht="15" hidden="false" customHeight="false" outlineLevel="0" collapsed="false">
      <c r="A388" s="9" t="n">
        <v>88065565741</v>
      </c>
      <c r="B388" s="21" t="n">
        <v>44079</v>
      </c>
      <c r="C388" s="9" t="s">
        <v>473</v>
      </c>
      <c r="D388" s="9" t="s">
        <v>48</v>
      </c>
      <c r="E388" s="9" t="s">
        <v>66</v>
      </c>
      <c r="F388" s="9" t="s">
        <v>42</v>
      </c>
      <c r="G388" s="9" t="s">
        <v>43</v>
      </c>
      <c r="H388" s="9" t="s">
        <v>122</v>
      </c>
      <c r="I388" s="9" t="s">
        <v>45</v>
      </c>
      <c r="J388" s="9" t="s">
        <v>46</v>
      </c>
      <c r="K388" s="9" t="n">
        <v>14</v>
      </c>
      <c r="L388" s="9" t="n">
        <v>11</v>
      </c>
      <c r="M388" s="9" t="n">
        <v>5000</v>
      </c>
      <c r="N388" s="9" t="n">
        <f aca="false">Table1[[#This Row],[Qty]]*Table1[[#This Row],[Price]]</f>
        <v>70000</v>
      </c>
      <c r="O388" s="9" t="n">
        <f aca="false">Table1[[#This Row],[Qty]]*Table1[[#This Row],[Cost]]</f>
        <v>55000</v>
      </c>
      <c r="P388" s="9" t="n">
        <f aca="false">Table1[[#This Row],[Total Sales]]-Table1[[#This Row],[cogs]]</f>
        <v>15000</v>
      </c>
    </row>
    <row r="389" customFormat="false" ht="15" hidden="false" customHeight="false" outlineLevel="0" collapsed="false">
      <c r="A389" s="9" t="n">
        <v>88065565742</v>
      </c>
      <c r="B389" s="21" t="n">
        <v>44083</v>
      </c>
      <c r="C389" s="9" t="s">
        <v>474</v>
      </c>
      <c r="D389" s="9" t="s">
        <v>48</v>
      </c>
      <c r="E389" s="9" t="s">
        <v>68</v>
      </c>
      <c r="F389" s="9" t="s">
        <v>50</v>
      </c>
      <c r="G389" s="9" t="s">
        <v>51</v>
      </c>
      <c r="H389" s="9" t="s">
        <v>122</v>
      </c>
      <c r="I389" s="9" t="s">
        <v>52</v>
      </c>
      <c r="J389" s="9" t="s">
        <v>53</v>
      </c>
      <c r="K389" s="9" t="n">
        <v>6</v>
      </c>
      <c r="L389" s="9" t="n">
        <v>3</v>
      </c>
      <c r="M389" s="9" t="n">
        <v>300</v>
      </c>
      <c r="N389" s="9" t="n">
        <f aca="false">Table1[[#This Row],[Qty]]*Table1[[#This Row],[Price]]</f>
        <v>1800</v>
      </c>
      <c r="O389" s="9" t="n">
        <f aca="false">Table1[[#This Row],[Qty]]*Table1[[#This Row],[Cost]]</f>
        <v>900</v>
      </c>
      <c r="P389" s="9" t="n">
        <f aca="false">Table1[[#This Row],[Total Sales]]-Table1[[#This Row],[cogs]]</f>
        <v>900</v>
      </c>
    </row>
    <row r="390" customFormat="false" ht="15" hidden="false" customHeight="false" outlineLevel="0" collapsed="false">
      <c r="A390" s="9" t="n">
        <v>88065565743</v>
      </c>
      <c r="B390" s="21" t="n">
        <v>44082</v>
      </c>
      <c r="C390" s="9" t="s">
        <v>475</v>
      </c>
      <c r="D390" s="9" t="s">
        <v>48</v>
      </c>
      <c r="E390" s="9" t="s">
        <v>71</v>
      </c>
      <c r="F390" s="9" t="s">
        <v>56</v>
      </c>
      <c r="G390" s="9" t="s">
        <v>51</v>
      </c>
      <c r="H390" s="9" t="s">
        <v>122</v>
      </c>
      <c r="I390" s="9" t="s">
        <v>57</v>
      </c>
      <c r="J390" s="9" t="s">
        <v>46</v>
      </c>
      <c r="K390" s="9" t="n">
        <v>13</v>
      </c>
      <c r="L390" s="9" t="n">
        <v>10</v>
      </c>
      <c r="M390" s="9" t="n">
        <v>2000</v>
      </c>
      <c r="N390" s="9" t="n">
        <f aca="false">Table1[[#This Row],[Qty]]*Table1[[#This Row],[Price]]</f>
        <v>26000</v>
      </c>
      <c r="O390" s="9" t="n">
        <f aca="false">Table1[[#This Row],[Qty]]*Table1[[#This Row],[Cost]]</f>
        <v>20000</v>
      </c>
      <c r="P390" s="9" t="n">
        <f aca="false">Table1[[#This Row],[Total Sales]]-Table1[[#This Row],[cogs]]</f>
        <v>6000</v>
      </c>
    </row>
    <row r="391" customFormat="false" ht="15" hidden="false" customHeight="false" outlineLevel="0" collapsed="false">
      <c r="A391" s="9" t="n">
        <v>88065565744</v>
      </c>
      <c r="B391" s="21" t="n">
        <v>44082</v>
      </c>
      <c r="C391" s="9" t="s">
        <v>476</v>
      </c>
      <c r="D391" s="9" t="s">
        <v>48</v>
      </c>
      <c r="E391" s="9" t="s">
        <v>73</v>
      </c>
      <c r="F391" s="9" t="s">
        <v>60</v>
      </c>
      <c r="G391" s="9" t="s">
        <v>43</v>
      </c>
      <c r="H391" s="9" t="s">
        <v>122</v>
      </c>
      <c r="I391" s="9" t="s">
        <v>69</v>
      </c>
      <c r="J391" s="9" t="s">
        <v>46</v>
      </c>
      <c r="K391" s="9" t="n">
        <v>15</v>
      </c>
      <c r="L391" s="9" t="n">
        <v>12</v>
      </c>
      <c r="M391" s="9" t="n">
        <v>600</v>
      </c>
      <c r="N391" s="9" t="n">
        <f aca="false">Table1[[#This Row],[Qty]]*Table1[[#This Row],[Price]]</f>
        <v>9000</v>
      </c>
      <c r="O391" s="9" t="n">
        <f aca="false">Table1[[#This Row],[Qty]]*Table1[[#This Row],[Cost]]</f>
        <v>7200</v>
      </c>
      <c r="P391" s="9" t="n">
        <f aca="false">Table1[[#This Row],[Total Sales]]-Table1[[#This Row],[cogs]]</f>
        <v>1800</v>
      </c>
    </row>
    <row r="392" customFormat="false" ht="15" hidden="false" customHeight="false" outlineLevel="0" collapsed="false">
      <c r="A392" s="9" t="n">
        <v>88065565745</v>
      </c>
      <c r="B392" s="21" t="n">
        <v>44083</v>
      </c>
      <c r="C392" s="9" t="s">
        <v>477</v>
      </c>
      <c r="D392" s="9" t="s">
        <v>48</v>
      </c>
      <c r="E392" s="9" t="s">
        <v>135</v>
      </c>
      <c r="F392" s="9" t="s">
        <v>42</v>
      </c>
      <c r="G392" s="9" t="s">
        <v>43</v>
      </c>
      <c r="H392" s="9" t="s">
        <v>122</v>
      </c>
      <c r="I392" s="9" t="s">
        <v>45</v>
      </c>
      <c r="J392" s="9" t="s">
        <v>46</v>
      </c>
      <c r="K392" s="9" t="n">
        <v>20</v>
      </c>
      <c r="L392" s="9" t="n">
        <v>17</v>
      </c>
      <c r="M392" s="9" t="n">
        <v>1230</v>
      </c>
      <c r="N392" s="9" t="n">
        <f aca="false">Table1[[#This Row],[Qty]]*Table1[[#This Row],[Price]]</f>
        <v>24600</v>
      </c>
      <c r="O392" s="9" t="n">
        <f aca="false">Table1[[#This Row],[Qty]]*Table1[[#This Row],[Cost]]</f>
        <v>20910</v>
      </c>
      <c r="P392" s="9" t="n">
        <f aca="false">Table1[[#This Row],[Total Sales]]-Table1[[#This Row],[cogs]]</f>
        <v>3690</v>
      </c>
    </row>
    <row r="393" customFormat="false" ht="15" hidden="false" customHeight="false" outlineLevel="0" collapsed="false">
      <c r="A393" s="9" t="n">
        <v>88065565746</v>
      </c>
      <c r="B393" s="21" t="n">
        <v>44084</v>
      </c>
      <c r="C393" s="9" t="s">
        <v>478</v>
      </c>
      <c r="D393" s="9" t="s">
        <v>40</v>
      </c>
      <c r="E393" s="9" t="s">
        <v>137</v>
      </c>
      <c r="F393" s="9" t="s">
        <v>42</v>
      </c>
      <c r="G393" s="9" t="s">
        <v>43</v>
      </c>
      <c r="H393" s="9" t="s">
        <v>122</v>
      </c>
      <c r="I393" s="9" t="s">
        <v>52</v>
      </c>
      <c r="J393" s="9" t="s">
        <v>53</v>
      </c>
      <c r="K393" s="9" t="n">
        <v>12</v>
      </c>
      <c r="L393" s="9" t="n">
        <v>9</v>
      </c>
      <c r="M393" s="9" t="n">
        <v>900</v>
      </c>
      <c r="N393" s="9" t="n">
        <f aca="false">Table1[[#This Row],[Qty]]*Table1[[#This Row],[Price]]</f>
        <v>10800</v>
      </c>
      <c r="O393" s="9" t="n">
        <f aca="false">Table1[[#This Row],[Qty]]*Table1[[#This Row],[Cost]]</f>
        <v>8100</v>
      </c>
      <c r="P393" s="9" t="n">
        <f aca="false">Table1[[#This Row],[Total Sales]]-Table1[[#This Row],[cogs]]</f>
        <v>2700</v>
      </c>
    </row>
    <row r="394" customFormat="false" ht="15" hidden="false" customHeight="false" outlineLevel="0" collapsed="false">
      <c r="A394" s="9" t="n">
        <v>88065565747</v>
      </c>
      <c r="B394" s="21" t="n">
        <v>44085</v>
      </c>
      <c r="C394" s="9" t="s">
        <v>479</v>
      </c>
      <c r="D394" s="9" t="s">
        <v>40</v>
      </c>
      <c r="E394" s="9" t="s">
        <v>41</v>
      </c>
      <c r="F394" s="9" t="s">
        <v>50</v>
      </c>
      <c r="G394" s="9" t="s">
        <v>51</v>
      </c>
      <c r="H394" s="9" t="s">
        <v>122</v>
      </c>
      <c r="I394" s="9" t="s">
        <v>57</v>
      </c>
      <c r="J394" s="9" t="s">
        <v>53</v>
      </c>
      <c r="K394" s="9" t="n">
        <v>16</v>
      </c>
      <c r="L394" s="9" t="n">
        <v>13</v>
      </c>
      <c r="M394" s="9" t="n">
        <v>2390</v>
      </c>
      <c r="N394" s="9" t="n">
        <f aca="false">Table1[[#This Row],[Qty]]*Table1[[#This Row],[Price]]</f>
        <v>38240</v>
      </c>
      <c r="O394" s="9" t="n">
        <f aca="false">Table1[[#This Row],[Qty]]*Table1[[#This Row],[Cost]]</f>
        <v>31070</v>
      </c>
      <c r="P394" s="9" t="n">
        <f aca="false">Table1[[#This Row],[Total Sales]]-Table1[[#This Row],[cogs]]</f>
        <v>7170</v>
      </c>
    </row>
    <row r="395" customFormat="false" ht="15" hidden="false" customHeight="false" outlineLevel="0" collapsed="false">
      <c r="A395" s="9" t="n">
        <v>88065565748</v>
      </c>
      <c r="B395" s="21" t="n">
        <v>44086</v>
      </c>
      <c r="C395" s="9" t="s">
        <v>480</v>
      </c>
      <c r="D395" s="9" t="s">
        <v>48</v>
      </c>
      <c r="E395" s="9" t="s">
        <v>140</v>
      </c>
      <c r="F395" s="9" t="s">
        <v>56</v>
      </c>
      <c r="G395" s="9" t="s">
        <v>51</v>
      </c>
      <c r="H395" s="9" t="s">
        <v>122</v>
      </c>
      <c r="I395" s="9" t="s">
        <v>45</v>
      </c>
      <c r="J395" s="9" t="s">
        <v>46</v>
      </c>
      <c r="K395" s="9" t="n">
        <v>20</v>
      </c>
      <c r="L395" s="9" t="n">
        <v>17</v>
      </c>
      <c r="M395" s="9" t="n">
        <v>10000</v>
      </c>
      <c r="N395" s="9" t="n">
        <f aca="false">Table1[[#This Row],[Qty]]*Table1[[#This Row],[Price]]</f>
        <v>200000</v>
      </c>
      <c r="O395" s="9" t="n">
        <f aca="false">Table1[[#This Row],[Qty]]*Table1[[#This Row],[Cost]]</f>
        <v>170000</v>
      </c>
      <c r="P395" s="9" t="n">
        <f aca="false">Table1[[#This Row],[Total Sales]]-Table1[[#This Row],[cogs]]</f>
        <v>30000</v>
      </c>
    </row>
    <row r="396" customFormat="false" ht="15" hidden="false" customHeight="false" outlineLevel="0" collapsed="false">
      <c r="A396" s="9" t="n">
        <v>88065565749</v>
      </c>
      <c r="B396" s="21" t="n">
        <v>44087</v>
      </c>
      <c r="C396" s="9" t="s">
        <v>481</v>
      </c>
      <c r="D396" s="9" t="s">
        <v>48</v>
      </c>
      <c r="E396" s="9" t="s">
        <v>142</v>
      </c>
      <c r="F396" s="9" t="s">
        <v>60</v>
      </c>
      <c r="G396" s="9" t="s">
        <v>43</v>
      </c>
      <c r="H396" s="9" t="s">
        <v>122</v>
      </c>
      <c r="I396" s="9" t="s">
        <v>52</v>
      </c>
      <c r="J396" s="9" t="s">
        <v>46</v>
      </c>
      <c r="K396" s="9" t="n">
        <v>12</v>
      </c>
      <c r="L396" s="9" t="n">
        <v>9</v>
      </c>
      <c r="M396" s="9" t="n">
        <v>2300</v>
      </c>
      <c r="N396" s="9" t="n">
        <f aca="false">Table1[[#This Row],[Qty]]*Table1[[#This Row],[Price]]</f>
        <v>27600</v>
      </c>
      <c r="O396" s="9" t="n">
        <f aca="false">Table1[[#This Row],[Qty]]*Table1[[#This Row],[Cost]]</f>
        <v>20700</v>
      </c>
      <c r="P396" s="9" t="n">
        <f aca="false">Table1[[#This Row],[Total Sales]]-Table1[[#This Row],[cogs]]</f>
        <v>6900</v>
      </c>
    </row>
    <row r="397" customFormat="false" ht="15" hidden="false" customHeight="false" outlineLevel="0" collapsed="false">
      <c r="A397" s="9" t="n">
        <v>88065565750</v>
      </c>
      <c r="B397" s="21" t="n">
        <v>44088</v>
      </c>
      <c r="C397" s="9" t="s">
        <v>482</v>
      </c>
      <c r="D397" s="9" t="s">
        <v>40</v>
      </c>
      <c r="E397" s="9" t="s">
        <v>144</v>
      </c>
      <c r="F397" s="9" t="s">
        <v>42</v>
      </c>
      <c r="G397" s="9" t="s">
        <v>43</v>
      </c>
      <c r="H397" s="9" t="s">
        <v>122</v>
      </c>
      <c r="I397" s="9" t="s">
        <v>57</v>
      </c>
      <c r="J397" s="9" t="s">
        <v>53</v>
      </c>
      <c r="K397" s="9" t="n">
        <v>10</v>
      </c>
      <c r="L397" s="9" t="n">
        <v>7</v>
      </c>
      <c r="M397" s="9" t="n">
        <v>7800</v>
      </c>
      <c r="N397" s="9" t="n">
        <f aca="false">Table1[[#This Row],[Qty]]*Table1[[#This Row],[Price]]</f>
        <v>78000</v>
      </c>
      <c r="O397" s="9" t="n">
        <f aca="false">Table1[[#This Row],[Qty]]*Table1[[#This Row],[Cost]]</f>
        <v>54600</v>
      </c>
      <c r="P397" s="9" t="n">
        <f aca="false">Table1[[#This Row],[Total Sales]]-Table1[[#This Row],[cogs]]</f>
        <v>23400</v>
      </c>
    </row>
    <row r="398" customFormat="false" ht="15" hidden="false" customHeight="false" outlineLevel="0" collapsed="false">
      <c r="A398" s="9" t="n">
        <v>88065565751</v>
      </c>
      <c r="B398" s="21" t="n">
        <v>44089</v>
      </c>
      <c r="C398" s="9" t="s">
        <v>483</v>
      </c>
      <c r="D398" s="9" t="s">
        <v>40</v>
      </c>
      <c r="E398" s="9" t="s">
        <v>75</v>
      </c>
      <c r="F398" s="9" t="s">
        <v>42</v>
      </c>
      <c r="G398" s="9" t="s">
        <v>43</v>
      </c>
      <c r="H398" s="9" t="s">
        <v>122</v>
      </c>
      <c r="I398" s="9" t="s">
        <v>45</v>
      </c>
      <c r="J398" s="9" t="s">
        <v>46</v>
      </c>
      <c r="K398" s="9" t="n">
        <v>15</v>
      </c>
      <c r="L398" s="9" t="n">
        <v>12</v>
      </c>
      <c r="M398" s="9" t="n">
        <v>450</v>
      </c>
      <c r="N398" s="9" t="n">
        <f aca="false">Table1[[#This Row],[Qty]]*Table1[[#This Row],[Price]]</f>
        <v>6750</v>
      </c>
      <c r="O398" s="9" t="n">
        <f aca="false">Table1[[#This Row],[Qty]]*Table1[[#This Row],[Cost]]</f>
        <v>5400</v>
      </c>
      <c r="P398" s="9" t="n">
        <f aca="false">Table1[[#This Row],[Total Sales]]-Table1[[#This Row],[cogs]]</f>
        <v>1350</v>
      </c>
    </row>
    <row r="399" customFormat="false" ht="15" hidden="false" customHeight="false" outlineLevel="0" collapsed="false">
      <c r="A399" s="9" t="n">
        <v>88065565752</v>
      </c>
      <c r="B399" s="21" t="n">
        <v>44093</v>
      </c>
      <c r="C399" s="9" t="s">
        <v>484</v>
      </c>
      <c r="D399" s="9" t="s">
        <v>40</v>
      </c>
      <c r="E399" s="9" t="s">
        <v>77</v>
      </c>
      <c r="F399" s="9" t="s">
        <v>50</v>
      </c>
      <c r="G399" s="9" t="s">
        <v>51</v>
      </c>
      <c r="H399" s="9" t="s">
        <v>122</v>
      </c>
      <c r="I399" s="9" t="s">
        <v>52</v>
      </c>
      <c r="J399" s="9" t="s">
        <v>53</v>
      </c>
      <c r="K399" s="9" t="n">
        <v>15</v>
      </c>
      <c r="L399" s="9" t="n">
        <v>12</v>
      </c>
      <c r="M399" s="9" t="n">
        <v>2000</v>
      </c>
      <c r="N399" s="9" t="n">
        <f aca="false">Table1[[#This Row],[Qty]]*Table1[[#This Row],[Price]]</f>
        <v>30000</v>
      </c>
      <c r="O399" s="9" t="n">
        <f aca="false">Table1[[#This Row],[Qty]]*Table1[[#This Row],[Cost]]</f>
        <v>24000</v>
      </c>
      <c r="P399" s="9" t="n">
        <f aca="false">Table1[[#This Row],[Total Sales]]-Table1[[#This Row],[cogs]]</f>
        <v>6000</v>
      </c>
    </row>
    <row r="400" customFormat="false" ht="15" hidden="false" customHeight="false" outlineLevel="0" collapsed="false">
      <c r="A400" s="9" t="n">
        <v>88065565753</v>
      </c>
      <c r="B400" s="21" t="n">
        <v>44092</v>
      </c>
      <c r="C400" s="9" t="s">
        <v>485</v>
      </c>
      <c r="D400" s="9" t="s">
        <v>40</v>
      </c>
      <c r="E400" s="9" t="s">
        <v>95</v>
      </c>
      <c r="F400" s="9" t="s">
        <v>56</v>
      </c>
      <c r="G400" s="9" t="s">
        <v>51</v>
      </c>
      <c r="H400" s="9" t="s">
        <v>122</v>
      </c>
      <c r="I400" s="9" t="s">
        <v>57</v>
      </c>
      <c r="J400" s="9" t="s">
        <v>46</v>
      </c>
      <c r="K400" s="9" t="n">
        <v>20</v>
      </c>
      <c r="L400" s="9" t="n">
        <v>17</v>
      </c>
      <c r="M400" s="9" t="n">
        <v>123</v>
      </c>
      <c r="N400" s="9" t="n">
        <f aca="false">Table1[[#This Row],[Qty]]*Table1[[#This Row],[Price]]</f>
        <v>2460</v>
      </c>
      <c r="O400" s="9" t="n">
        <f aca="false">Table1[[#This Row],[Qty]]*Table1[[#This Row],[Cost]]</f>
        <v>2091</v>
      </c>
      <c r="P400" s="9" t="n">
        <f aca="false">Table1[[#This Row],[Total Sales]]-Table1[[#This Row],[cogs]]</f>
        <v>369</v>
      </c>
    </row>
    <row r="401" customFormat="false" ht="15" hidden="false" customHeight="false" outlineLevel="0" collapsed="false">
      <c r="A401" s="9" t="n">
        <v>88065565754</v>
      </c>
      <c r="B401" s="21" t="n">
        <v>44092</v>
      </c>
      <c r="C401" s="9" t="s">
        <v>486</v>
      </c>
      <c r="D401" s="9" t="s">
        <v>48</v>
      </c>
      <c r="E401" s="9" t="s">
        <v>97</v>
      </c>
      <c r="F401" s="9" t="s">
        <v>60</v>
      </c>
      <c r="G401" s="9" t="s">
        <v>43</v>
      </c>
      <c r="H401" s="9" t="s">
        <v>122</v>
      </c>
      <c r="I401" s="9" t="s">
        <v>69</v>
      </c>
      <c r="J401" s="9" t="s">
        <v>46</v>
      </c>
      <c r="K401" s="9" t="n">
        <v>12</v>
      </c>
      <c r="L401" s="9" t="n">
        <v>9</v>
      </c>
      <c r="M401" s="9" t="n">
        <v>12903</v>
      </c>
      <c r="N401" s="9" t="n">
        <f aca="false">Table1[[#This Row],[Qty]]*Table1[[#This Row],[Price]]</f>
        <v>154836</v>
      </c>
      <c r="O401" s="9" t="n">
        <f aca="false">Table1[[#This Row],[Qty]]*Table1[[#This Row],[Cost]]</f>
        <v>116127</v>
      </c>
      <c r="P401" s="9" t="n">
        <f aca="false">Table1[[#This Row],[Total Sales]]-Table1[[#This Row],[cogs]]</f>
        <v>38709</v>
      </c>
    </row>
    <row r="402" customFormat="false" ht="15" hidden="false" customHeight="false" outlineLevel="0" collapsed="false">
      <c r="A402" s="9" t="n">
        <v>88065565755</v>
      </c>
      <c r="B402" s="21" t="n">
        <v>44093</v>
      </c>
      <c r="C402" s="9" t="s">
        <v>487</v>
      </c>
      <c r="D402" s="9" t="s">
        <v>40</v>
      </c>
      <c r="E402" s="9" t="s">
        <v>99</v>
      </c>
      <c r="F402" s="9" t="s">
        <v>42</v>
      </c>
      <c r="G402" s="9" t="s">
        <v>43</v>
      </c>
      <c r="H402" s="9" t="s">
        <v>122</v>
      </c>
      <c r="I402" s="9" t="s">
        <v>45</v>
      </c>
      <c r="J402" s="9" t="s">
        <v>46</v>
      </c>
      <c r="K402" s="9" t="n">
        <v>13</v>
      </c>
      <c r="L402" s="9" t="n">
        <v>10</v>
      </c>
      <c r="M402" s="9" t="n">
        <v>100000</v>
      </c>
      <c r="N402" s="9" t="n">
        <f aca="false">Table1[[#This Row],[Qty]]*Table1[[#This Row],[Price]]</f>
        <v>1300000</v>
      </c>
      <c r="O402" s="9" t="n">
        <f aca="false">Table1[[#This Row],[Qty]]*Table1[[#This Row],[Cost]]</f>
        <v>1000000</v>
      </c>
      <c r="P402" s="9" t="n">
        <f aca="false">Table1[[#This Row],[Total Sales]]-Table1[[#This Row],[cogs]]</f>
        <v>300000</v>
      </c>
    </row>
    <row r="403" customFormat="false" ht="15" hidden="false" customHeight="false" outlineLevel="0" collapsed="false">
      <c r="A403" s="9" t="n">
        <v>88065565756</v>
      </c>
      <c r="B403" s="21" t="n">
        <v>44094</v>
      </c>
      <c r="C403" s="9" t="s">
        <v>488</v>
      </c>
      <c r="D403" s="9" t="s">
        <v>48</v>
      </c>
      <c r="E403" s="9" t="s">
        <v>101</v>
      </c>
      <c r="F403" s="9" t="s">
        <v>42</v>
      </c>
      <c r="G403" s="9" t="s">
        <v>43</v>
      </c>
      <c r="H403" s="9" t="s">
        <v>122</v>
      </c>
      <c r="I403" s="9" t="s">
        <v>52</v>
      </c>
      <c r="J403" s="9" t="s">
        <v>53</v>
      </c>
      <c r="K403" s="9" t="n">
        <v>15</v>
      </c>
      <c r="L403" s="9" t="n">
        <v>12</v>
      </c>
      <c r="M403" s="9" t="n">
        <v>12000</v>
      </c>
      <c r="N403" s="9" t="n">
        <f aca="false">Table1[[#This Row],[Qty]]*Table1[[#This Row],[Price]]</f>
        <v>180000</v>
      </c>
      <c r="O403" s="9" t="n">
        <f aca="false">Table1[[#This Row],[Qty]]*Table1[[#This Row],[Cost]]</f>
        <v>144000</v>
      </c>
      <c r="P403" s="9" t="n">
        <f aca="false">Table1[[#This Row],[Total Sales]]-Table1[[#This Row],[cogs]]</f>
        <v>36000</v>
      </c>
    </row>
    <row r="404" customFormat="false" ht="15" hidden="false" customHeight="false" outlineLevel="0" collapsed="false">
      <c r="A404" s="9" t="n">
        <v>88065565757</v>
      </c>
      <c r="B404" s="21" t="n">
        <v>44095</v>
      </c>
      <c r="C404" s="9" t="s">
        <v>489</v>
      </c>
      <c r="D404" s="9" t="s">
        <v>40</v>
      </c>
      <c r="E404" s="9" t="s">
        <v>103</v>
      </c>
      <c r="F404" s="9" t="s">
        <v>50</v>
      </c>
      <c r="G404" s="9" t="s">
        <v>51</v>
      </c>
      <c r="H404" s="9" t="s">
        <v>122</v>
      </c>
      <c r="I404" s="9" t="s">
        <v>57</v>
      </c>
      <c r="J404" s="9" t="s">
        <v>53</v>
      </c>
      <c r="K404" s="9" t="n">
        <v>14</v>
      </c>
      <c r="L404" s="9" t="n">
        <v>11</v>
      </c>
      <c r="M404" s="9" t="n">
        <v>60</v>
      </c>
      <c r="N404" s="9" t="n">
        <f aca="false">Table1[[#This Row],[Qty]]*Table1[[#This Row],[Price]]</f>
        <v>840</v>
      </c>
      <c r="O404" s="9" t="n">
        <f aca="false">Table1[[#This Row],[Qty]]*Table1[[#This Row],[Cost]]</f>
        <v>660</v>
      </c>
      <c r="P404" s="9" t="n">
        <f aca="false">Table1[[#This Row],[Total Sales]]-Table1[[#This Row],[cogs]]</f>
        <v>180</v>
      </c>
    </row>
    <row r="405" customFormat="false" ht="15" hidden="false" customHeight="false" outlineLevel="0" collapsed="false">
      <c r="A405" s="9" t="n">
        <v>88065565758</v>
      </c>
      <c r="B405" s="21" t="n">
        <v>44096</v>
      </c>
      <c r="C405" s="9" t="s">
        <v>490</v>
      </c>
      <c r="D405" s="9" t="s">
        <v>48</v>
      </c>
      <c r="E405" s="9" t="s">
        <v>81</v>
      </c>
      <c r="F405" s="9" t="s">
        <v>56</v>
      </c>
      <c r="G405" s="9" t="s">
        <v>51</v>
      </c>
      <c r="H405" s="9" t="s">
        <v>122</v>
      </c>
      <c r="I405" s="9" t="s">
        <v>45</v>
      </c>
      <c r="J405" s="9" t="s">
        <v>46</v>
      </c>
      <c r="K405" s="9" t="n">
        <v>30</v>
      </c>
      <c r="L405" s="9" t="n">
        <v>27</v>
      </c>
      <c r="M405" s="9" t="n">
        <v>89</v>
      </c>
      <c r="N405" s="9" t="n">
        <f aca="false">Table1[[#This Row],[Qty]]*Table1[[#This Row],[Price]]</f>
        <v>2670</v>
      </c>
      <c r="O405" s="9" t="n">
        <f aca="false">Table1[[#This Row],[Qty]]*Table1[[#This Row],[Cost]]</f>
        <v>2403</v>
      </c>
      <c r="P405" s="9" t="n">
        <f aca="false">Table1[[#This Row],[Total Sales]]-Table1[[#This Row],[cogs]]</f>
        <v>267</v>
      </c>
    </row>
    <row r="406" customFormat="false" ht="15" hidden="false" customHeight="false" outlineLevel="0" collapsed="false">
      <c r="A406" s="9" t="n">
        <v>88065565759</v>
      </c>
      <c r="B406" s="21" t="n">
        <v>44097</v>
      </c>
      <c r="C406" s="9" t="s">
        <v>491</v>
      </c>
      <c r="D406" s="9" t="s">
        <v>40</v>
      </c>
      <c r="E406" s="9" t="s">
        <v>83</v>
      </c>
      <c r="F406" s="9" t="s">
        <v>60</v>
      </c>
      <c r="G406" s="9" t="s">
        <v>43</v>
      </c>
      <c r="H406" s="9" t="s">
        <v>122</v>
      </c>
      <c r="I406" s="9" t="s">
        <v>52</v>
      </c>
      <c r="J406" s="9" t="s">
        <v>46</v>
      </c>
      <c r="K406" s="9" t="n">
        <v>16</v>
      </c>
      <c r="L406" s="9" t="n">
        <v>13</v>
      </c>
      <c r="M406" s="9" t="n">
        <v>77</v>
      </c>
      <c r="N406" s="9" t="n">
        <f aca="false">Table1[[#This Row],[Qty]]*Table1[[#This Row],[Price]]</f>
        <v>1232</v>
      </c>
      <c r="O406" s="9" t="n">
        <f aca="false">Table1[[#This Row],[Qty]]*Table1[[#This Row],[Cost]]</f>
        <v>1001</v>
      </c>
      <c r="P406" s="9" t="n">
        <f aca="false">Table1[[#This Row],[Total Sales]]-Table1[[#This Row],[cogs]]</f>
        <v>231</v>
      </c>
    </row>
    <row r="407" customFormat="false" ht="15" hidden="false" customHeight="false" outlineLevel="0" collapsed="false">
      <c r="A407" s="9" t="n">
        <v>88065565760</v>
      </c>
      <c r="B407" s="21" t="n">
        <v>44098</v>
      </c>
      <c r="C407" s="9" t="s">
        <v>492</v>
      </c>
      <c r="D407" s="9" t="s">
        <v>48</v>
      </c>
      <c r="E407" s="9" t="s">
        <v>85</v>
      </c>
      <c r="F407" s="9" t="s">
        <v>42</v>
      </c>
      <c r="G407" s="9" t="s">
        <v>43</v>
      </c>
      <c r="H407" s="9" t="s">
        <v>122</v>
      </c>
      <c r="I407" s="9" t="s">
        <v>57</v>
      </c>
      <c r="J407" s="9" t="s">
        <v>53</v>
      </c>
      <c r="K407" s="9" t="n">
        <v>9</v>
      </c>
      <c r="L407" s="9" t="n">
        <v>6</v>
      </c>
      <c r="M407" s="9" t="n">
        <v>68</v>
      </c>
      <c r="N407" s="9" t="n">
        <f aca="false">Table1[[#This Row],[Qty]]*Table1[[#This Row],[Price]]</f>
        <v>612</v>
      </c>
      <c r="O407" s="9" t="n">
        <f aca="false">Table1[[#This Row],[Qty]]*Table1[[#This Row],[Cost]]</f>
        <v>408</v>
      </c>
      <c r="P407" s="9" t="n">
        <f aca="false">Table1[[#This Row],[Total Sales]]-Table1[[#This Row],[cogs]]</f>
        <v>204</v>
      </c>
    </row>
    <row r="408" customFormat="false" ht="15" hidden="false" customHeight="false" outlineLevel="0" collapsed="false">
      <c r="A408" s="9" t="n">
        <v>88065565761</v>
      </c>
      <c r="B408" s="21" t="n">
        <v>44099</v>
      </c>
      <c r="C408" s="9" t="s">
        <v>493</v>
      </c>
      <c r="D408" s="9" t="s">
        <v>48</v>
      </c>
      <c r="E408" s="9" t="s">
        <v>137</v>
      </c>
      <c r="F408" s="9" t="s">
        <v>42</v>
      </c>
      <c r="G408" s="9" t="s">
        <v>43</v>
      </c>
      <c r="H408" s="9" t="s">
        <v>122</v>
      </c>
      <c r="I408" s="9" t="s">
        <v>45</v>
      </c>
      <c r="J408" s="9" t="s">
        <v>46</v>
      </c>
      <c r="K408" s="9" t="n">
        <v>5</v>
      </c>
      <c r="L408" s="9" t="n">
        <v>2</v>
      </c>
      <c r="M408" s="9" t="n">
        <v>15</v>
      </c>
      <c r="N408" s="9" t="n">
        <f aca="false">Table1[[#This Row],[Qty]]*Table1[[#This Row],[Price]]</f>
        <v>75</v>
      </c>
      <c r="O408" s="9" t="n">
        <f aca="false">Table1[[#This Row],[Qty]]*Table1[[#This Row],[Cost]]</f>
        <v>30</v>
      </c>
      <c r="P408" s="9" t="n">
        <f aca="false">Table1[[#This Row],[Total Sales]]-Table1[[#This Row],[cogs]]</f>
        <v>45</v>
      </c>
    </row>
    <row r="409" customFormat="false" ht="15" hidden="false" customHeight="false" outlineLevel="0" collapsed="false">
      <c r="A409" s="9" t="n">
        <v>88065565762</v>
      </c>
      <c r="B409" s="21" t="n">
        <v>44103</v>
      </c>
      <c r="C409" s="9" t="s">
        <v>494</v>
      </c>
      <c r="D409" s="9" t="s">
        <v>48</v>
      </c>
      <c r="E409" s="9" t="s">
        <v>41</v>
      </c>
      <c r="F409" s="9" t="s">
        <v>50</v>
      </c>
      <c r="G409" s="9" t="s">
        <v>51</v>
      </c>
      <c r="H409" s="9" t="s">
        <v>122</v>
      </c>
      <c r="I409" s="9" t="s">
        <v>52</v>
      </c>
      <c r="J409" s="9" t="s">
        <v>53</v>
      </c>
      <c r="K409" s="9" t="n">
        <v>18</v>
      </c>
      <c r="L409" s="9" t="n">
        <v>15</v>
      </c>
      <c r="M409" s="9" t="n">
        <v>47</v>
      </c>
      <c r="N409" s="9" t="n">
        <f aca="false">Table1[[#This Row],[Qty]]*Table1[[#This Row],[Price]]</f>
        <v>846</v>
      </c>
      <c r="O409" s="9" t="n">
        <f aca="false">Table1[[#This Row],[Qty]]*Table1[[#This Row],[Cost]]</f>
        <v>705</v>
      </c>
      <c r="P409" s="9" t="n">
        <f aca="false">Table1[[#This Row],[Total Sales]]-Table1[[#This Row],[cogs]]</f>
        <v>141</v>
      </c>
    </row>
    <row r="410" customFormat="false" ht="15" hidden="false" customHeight="false" outlineLevel="0" collapsed="false">
      <c r="A410" s="9" t="n">
        <v>88065565763</v>
      </c>
      <c r="B410" s="21" t="n">
        <v>44102</v>
      </c>
      <c r="C410" s="9" t="s">
        <v>495</v>
      </c>
      <c r="D410" s="9" t="s">
        <v>40</v>
      </c>
      <c r="E410" s="9" t="s">
        <v>140</v>
      </c>
      <c r="F410" s="9" t="s">
        <v>56</v>
      </c>
      <c r="G410" s="9" t="s">
        <v>51</v>
      </c>
      <c r="H410" s="9" t="s">
        <v>122</v>
      </c>
      <c r="I410" s="9" t="s">
        <v>57</v>
      </c>
      <c r="J410" s="9" t="s">
        <v>46</v>
      </c>
      <c r="K410" s="9" t="n">
        <v>10</v>
      </c>
      <c r="L410" s="9" t="n">
        <v>7</v>
      </c>
      <c r="M410" s="9" t="n">
        <v>6</v>
      </c>
      <c r="N410" s="9" t="n">
        <f aca="false">Table1[[#This Row],[Qty]]*Table1[[#This Row],[Price]]</f>
        <v>60</v>
      </c>
      <c r="O410" s="9" t="n">
        <f aca="false">Table1[[#This Row],[Qty]]*Table1[[#This Row],[Cost]]</f>
        <v>42</v>
      </c>
      <c r="P410" s="9" t="n">
        <f aca="false">Table1[[#This Row],[Total Sales]]-Table1[[#This Row],[cogs]]</f>
        <v>18</v>
      </c>
    </row>
    <row r="411" customFormat="false" ht="15" hidden="false" customHeight="false" outlineLevel="0" collapsed="false">
      <c r="A411" s="9" t="n">
        <v>88065565764</v>
      </c>
      <c r="B411" s="21" t="n">
        <v>44102</v>
      </c>
      <c r="C411" s="9" t="s">
        <v>496</v>
      </c>
      <c r="D411" s="9" t="s">
        <v>48</v>
      </c>
      <c r="E411" s="9" t="s">
        <v>142</v>
      </c>
      <c r="F411" s="9" t="s">
        <v>60</v>
      </c>
      <c r="G411" s="9" t="s">
        <v>43</v>
      </c>
      <c r="H411" s="9" t="s">
        <v>122</v>
      </c>
      <c r="I411" s="9" t="s">
        <v>69</v>
      </c>
      <c r="J411" s="9" t="s">
        <v>46</v>
      </c>
      <c r="K411" s="9" t="n">
        <v>20</v>
      </c>
      <c r="L411" s="9" t="n">
        <v>17</v>
      </c>
      <c r="M411" s="9" t="n">
        <v>10</v>
      </c>
      <c r="N411" s="9" t="n">
        <f aca="false">Table1[[#This Row],[Qty]]*Table1[[#This Row],[Price]]</f>
        <v>200</v>
      </c>
      <c r="O411" s="9" t="n">
        <f aca="false">Table1[[#This Row],[Qty]]*Table1[[#This Row],[Cost]]</f>
        <v>170</v>
      </c>
      <c r="P411" s="9" t="n">
        <f aca="false">Table1[[#This Row],[Total Sales]]-Table1[[#This Row],[cogs]]</f>
        <v>30</v>
      </c>
    </row>
    <row r="412" customFormat="false" ht="15" hidden="false" customHeight="false" outlineLevel="0" collapsed="false">
      <c r="A412" s="9" t="n">
        <v>88065565765</v>
      </c>
      <c r="B412" s="21" t="n">
        <v>44103</v>
      </c>
      <c r="C412" s="9" t="s">
        <v>497</v>
      </c>
      <c r="D412" s="9" t="s">
        <v>40</v>
      </c>
      <c r="E412" s="9" t="s">
        <v>144</v>
      </c>
      <c r="F412" s="9" t="s">
        <v>42</v>
      </c>
      <c r="G412" s="9" t="s">
        <v>43</v>
      </c>
      <c r="H412" s="9" t="s">
        <v>122</v>
      </c>
      <c r="I412" s="9" t="s">
        <v>45</v>
      </c>
      <c r="J412" s="9" t="s">
        <v>46</v>
      </c>
      <c r="K412" s="9" t="n">
        <v>70</v>
      </c>
      <c r="L412" s="9" t="n">
        <v>67</v>
      </c>
      <c r="M412" s="9" t="n">
        <v>11</v>
      </c>
      <c r="N412" s="9" t="n">
        <f aca="false">Table1[[#This Row],[Qty]]*Table1[[#This Row],[Price]]</f>
        <v>770</v>
      </c>
      <c r="O412" s="9" t="n">
        <f aca="false">Table1[[#This Row],[Qty]]*Table1[[#This Row],[Cost]]</f>
        <v>737</v>
      </c>
      <c r="P412" s="9" t="n">
        <f aca="false">Table1[[#This Row],[Total Sales]]-Table1[[#This Row],[cogs]]</f>
        <v>33</v>
      </c>
    </row>
    <row r="413" customFormat="false" ht="15" hidden="false" customHeight="false" outlineLevel="0" collapsed="false">
      <c r="A413" s="9" t="n">
        <v>88065565766</v>
      </c>
      <c r="B413" s="21" t="n">
        <v>44104</v>
      </c>
      <c r="C413" s="9" t="s">
        <v>498</v>
      </c>
      <c r="D413" s="9" t="s">
        <v>48</v>
      </c>
      <c r="E413" s="9" t="s">
        <v>107</v>
      </c>
      <c r="F413" s="9" t="s">
        <v>42</v>
      </c>
      <c r="G413" s="9" t="s">
        <v>43</v>
      </c>
      <c r="H413" s="9" t="s">
        <v>44</v>
      </c>
      <c r="I413" s="9" t="s">
        <v>52</v>
      </c>
      <c r="J413" s="9" t="s">
        <v>53</v>
      </c>
      <c r="K413" s="9" t="n">
        <v>15</v>
      </c>
      <c r="L413" s="9" t="n">
        <v>12</v>
      </c>
      <c r="M413" s="9" t="n">
        <v>60</v>
      </c>
      <c r="N413" s="9" t="n">
        <f aca="false">Table1[[#This Row],[Qty]]*Table1[[#This Row],[Price]]</f>
        <v>900</v>
      </c>
      <c r="O413" s="9" t="n">
        <f aca="false">Table1[[#This Row],[Qty]]*Table1[[#This Row],[Cost]]</f>
        <v>720</v>
      </c>
      <c r="P413" s="9" t="n">
        <f aca="false">Table1[[#This Row],[Total Sales]]-Table1[[#This Row],[cogs]]</f>
        <v>180</v>
      </c>
    </row>
    <row r="414" customFormat="false" ht="15" hidden="false" customHeight="false" outlineLevel="0" collapsed="false">
      <c r="A414" s="9" t="n">
        <v>88065565767</v>
      </c>
      <c r="B414" s="21" t="n">
        <v>44094</v>
      </c>
      <c r="C414" s="9" t="s">
        <v>499</v>
      </c>
      <c r="D414" s="9" t="s">
        <v>48</v>
      </c>
      <c r="E414" s="9" t="s">
        <v>109</v>
      </c>
      <c r="F414" s="9" t="s">
        <v>50</v>
      </c>
      <c r="G414" s="9" t="s">
        <v>51</v>
      </c>
      <c r="H414" s="9" t="s">
        <v>44</v>
      </c>
      <c r="I414" s="9" t="s">
        <v>57</v>
      </c>
      <c r="J414" s="9" t="s">
        <v>53</v>
      </c>
      <c r="K414" s="9" t="n">
        <v>12</v>
      </c>
      <c r="L414" s="9" t="n">
        <v>9</v>
      </c>
      <c r="M414" s="9" t="n">
        <v>89</v>
      </c>
      <c r="N414" s="9" t="n">
        <f aca="false">Table1[[#This Row],[Qty]]*Table1[[#This Row],[Price]]</f>
        <v>1068</v>
      </c>
      <c r="O414" s="9" t="n">
        <f aca="false">Table1[[#This Row],[Qty]]*Table1[[#This Row],[Cost]]</f>
        <v>801</v>
      </c>
      <c r="P414" s="9" t="n">
        <f aca="false">Table1[[#This Row],[Total Sales]]-Table1[[#This Row],[cogs]]</f>
        <v>267</v>
      </c>
    </row>
    <row r="415" customFormat="false" ht="15" hidden="false" customHeight="false" outlineLevel="0" collapsed="false">
      <c r="A415" s="9" t="n">
        <v>88065565768</v>
      </c>
      <c r="B415" s="21" t="n">
        <v>43831</v>
      </c>
      <c r="C415" s="9" t="s">
        <v>500</v>
      </c>
      <c r="D415" s="9" t="s">
        <v>40</v>
      </c>
      <c r="E415" s="9" t="s">
        <v>77</v>
      </c>
      <c r="F415" s="9" t="s">
        <v>56</v>
      </c>
      <c r="G415" s="9" t="s">
        <v>51</v>
      </c>
      <c r="H415" s="9" t="s">
        <v>44</v>
      </c>
      <c r="I415" s="9" t="s">
        <v>45</v>
      </c>
      <c r="J415" s="9" t="s">
        <v>46</v>
      </c>
      <c r="K415" s="9" t="n">
        <v>18</v>
      </c>
      <c r="L415" s="9" t="n">
        <v>15</v>
      </c>
      <c r="M415" s="9" t="n">
        <v>77</v>
      </c>
      <c r="N415" s="9" t="n">
        <f aca="false">Table1[[#This Row],[Qty]]*Table1[[#This Row],[Price]]</f>
        <v>1386</v>
      </c>
      <c r="O415" s="9" t="n">
        <f aca="false">Table1[[#This Row],[Qty]]*Table1[[#This Row],[Cost]]</f>
        <v>1155</v>
      </c>
      <c r="P415" s="9" t="n">
        <f aca="false">Table1[[#This Row],[Total Sales]]-Table1[[#This Row],[cogs]]</f>
        <v>231</v>
      </c>
    </row>
    <row r="416" customFormat="false" ht="15" hidden="false" customHeight="false" outlineLevel="0" collapsed="false">
      <c r="A416" s="9" t="n">
        <v>88065565769</v>
      </c>
      <c r="B416" s="21" t="n">
        <v>43831</v>
      </c>
      <c r="C416" s="9" t="s">
        <v>501</v>
      </c>
      <c r="D416" s="9" t="s">
        <v>48</v>
      </c>
      <c r="E416" s="9" t="s">
        <v>112</v>
      </c>
      <c r="F416" s="9" t="s">
        <v>60</v>
      </c>
      <c r="G416" s="9" t="s">
        <v>43</v>
      </c>
      <c r="H416" s="9" t="s">
        <v>44</v>
      </c>
      <c r="I416" s="9" t="s">
        <v>52</v>
      </c>
      <c r="J416" s="9" t="s">
        <v>46</v>
      </c>
      <c r="K416" s="9" t="n">
        <v>23</v>
      </c>
      <c r="L416" s="9" t="n">
        <v>20</v>
      </c>
      <c r="M416" s="9" t="n">
        <v>68</v>
      </c>
      <c r="N416" s="9" t="n">
        <f aca="false">Table1[[#This Row],[Qty]]*Table1[[#This Row],[Price]]</f>
        <v>1564</v>
      </c>
      <c r="O416" s="9" t="n">
        <f aca="false">Table1[[#This Row],[Qty]]*Table1[[#This Row],[Cost]]</f>
        <v>1360</v>
      </c>
      <c r="P416" s="9" t="n">
        <f aca="false">Table1[[#This Row],[Total Sales]]-Table1[[#This Row],[cogs]]</f>
        <v>204</v>
      </c>
    </row>
    <row r="417" customFormat="false" ht="15" hidden="false" customHeight="false" outlineLevel="0" collapsed="false">
      <c r="A417" s="9" t="n">
        <v>88065565770</v>
      </c>
      <c r="B417" s="21" t="n">
        <v>43831</v>
      </c>
      <c r="C417" s="9" t="s">
        <v>502</v>
      </c>
      <c r="D417" s="9" t="s">
        <v>48</v>
      </c>
      <c r="E417" s="9" t="s">
        <v>77</v>
      </c>
      <c r="F417" s="9" t="s">
        <v>42</v>
      </c>
      <c r="G417" s="9" t="s">
        <v>43</v>
      </c>
      <c r="H417" s="9" t="s">
        <v>44</v>
      </c>
      <c r="I417" s="9" t="s">
        <v>57</v>
      </c>
      <c r="J417" s="9" t="s">
        <v>53</v>
      </c>
      <c r="K417" s="9" t="n">
        <v>9</v>
      </c>
      <c r="L417" s="9" t="n">
        <v>6</v>
      </c>
      <c r="M417" s="9" t="n">
        <v>15</v>
      </c>
      <c r="N417" s="9" t="n">
        <f aca="false">Table1[[#This Row],[Qty]]*Table1[[#This Row],[Price]]</f>
        <v>135</v>
      </c>
      <c r="O417" s="9" t="n">
        <f aca="false">Table1[[#This Row],[Qty]]*Table1[[#This Row],[Cost]]</f>
        <v>90</v>
      </c>
      <c r="P417" s="9" t="n">
        <f aca="false">Table1[[#This Row],[Total Sales]]-Table1[[#This Row],[cogs]]</f>
        <v>45</v>
      </c>
    </row>
    <row r="418" customFormat="false" ht="15" hidden="false" customHeight="false" outlineLevel="0" collapsed="false">
      <c r="A418" s="9" t="n">
        <v>88065565771</v>
      </c>
      <c r="B418" s="21" t="n">
        <v>43831</v>
      </c>
      <c r="C418" s="9" t="s">
        <v>503</v>
      </c>
      <c r="D418" s="9" t="s">
        <v>40</v>
      </c>
      <c r="E418" s="9" t="s">
        <v>112</v>
      </c>
      <c r="F418" s="9" t="s">
        <v>42</v>
      </c>
      <c r="G418" s="9" t="s">
        <v>43</v>
      </c>
      <c r="H418" s="9" t="s">
        <v>44</v>
      </c>
      <c r="I418" s="9" t="s">
        <v>45</v>
      </c>
      <c r="J418" s="9" t="s">
        <v>46</v>
      </c>
      <c r="K418" s="9" t="n">
        <v>18</v>
      </c>
      <c r="L418" s="9" t="n">
        <v>15</v>
      </c>
      <c r="M418" s="9" t="n">
        <v>100</v>
      </c>
      <c r="N418" s="9" t="n">
        <f aca="false">Table1[[#This Row],[Qty]]*Table1[[#This Row],[Price]]</f>
        <v>1800</v>
      </c>
      <c r="O418" s="9" t="n">
        <f aca="false">Table1[[#This Row],[Qty]]*Table1[[#This Row],[Cost]]</f>
        <v>1500</v>
      </c>
      <c r="P418" s="9" t="n">
        <f aca="false">Table1[[#This Row],[Total Sales]]-Table1[[#This Row],[cogs]]</f>
        <v>300</v>
      </c>
    </row>
    <row r="419" customFormat="false" ht="15" hidden="false" customHeight="false" outlineLevel="0" collapsed="false">
      <c r="A419" s="9" t="n">
        <v>88065565772</v>
      </c>
      <c r="B419" s="21" t="n">
        <v>43831</v>
      </c>
      <c r="C419" s="9" t="s">
        <v>504</v>
      </c>
      <c r="D419" s="9" t="s">
        <v>48</v>
      </c>
      <c r="E419" s="9" t="s">
        <v>114</v>
      </c>
      <c r="F419" s="9" t="s">
        <v>50</v>
      </c>
      <c r="G419" s="9" t="s">
        <v>51</v>
      </c>
      <c r="H419" s="9" t="s">
        <v>44</v>
      </c>
      <c r="I419" s="9" t="s">
        <v>52</v>
      </c>
      <c r="J419" s="9" t="s">
        <v>53</v>
      </c>
      <c r="K419" s="9" t="n">
        <v>5</v>
      </c>
      <c r="L419" s="9" t="n">
        <v>2</v>
      </c>
      <c r="M419" s="9" t="n">
        <v>3000</v>
      </c>
      <c r="N419" s="9" t="n">
        <f aca="false">Table1[[#This Row],[Qty]]*Table1[[#This Row],[Price]]</f>
        <v>15000</v>
      </c>
      <c r="O419" s="9" t="n">
        <f aca="false">Table1[[#This Row],[Qty]]*Table1[[#This Row],[Cost]]</f>
        <v>6000</v>
      </c>
      <c r="P419" s="9" t="n">
        <f aca="false">Table1[[#This Row],[Total Sales]]-Table1[[#This Row],[cogs]]</f>
        <v>9000</v>
      </c>
    </row>
    <row r="420" customFormat="false" ht="15" hidden="false" customHeight="false" outlineLevel="0" collapsed="false">
      <c r="A420" s="9" t="n">
        <v>88065565773</v>
      </c>
      <c r="B420" s="21" t="n">
        <v>43831</v>
      </c>
      <c r="C420" s="9" t="s">
        <v>505</v>
      </c>
      <c r="D420" s="9" t="s">
        <v>48</v>
      </c>
      <c r="E420" s="9" t="s">
        <v>116</v>
      </c>
      <c r="F420" s="9" t="s">
        <v>56</v>
      </c>
      <c r="G420" s="9" t="s">
        <v>51</v>
      </c>
      <c r="H420" s="9" t="s">
        <v>44</v>
      </c>
      <c r="I420" s="9" t="s">
        <v>57</v>
      </c>
      <c r="J420" s="9" t="s">
        <v>46</v>
      </c>
      <c r="K420" s="9" t="n">
        <v>14</v>
      </c>
      <c r="L420" s="9" t="n">
        <v>11</v>
      </c>
      <c r="M420" s="9" t="n">
        <v>5000</v>
      </c>
      <c r="N420" s="9" t="n">
        <f aca="false">Table1[[#This Row],[Qty]]*Table1[[#This Row],[Price]]</f>
        <v>70000</v>
      </c>
      <c r="O420" s="9" t="n">
        <f aca="false">Table1[[#This Row],[Qty]]*Table1[[#This Row],[Cost]]</f>
        <v>55000</v>
      </c>
      <c r="P420" s="9" t="n">
        <f aca="false">Table1[[#This Row],[Total Sales]]-Table1[[#This Row],[cogs]]</f>
        <v>15000</v>
      </c>
    </row>
    <row r="421" customFormat="false" ht="15" hidden="false" customHeight="false" outlineLevel="0" collapsed="false">
      <c r="A421" s="9" t="n">
        <v>88065565774</v>
      </c>
      <c r="B421" s="21" t="n">
        <v>43831</v>
      </c>
      <c r="C421" s="9" t="s">
        <v>506</v>
      </c>
      <c r="D421" s="9" t="s">
        <v>48</v>
      </c>
      <c r="E421" s="9" t="s">
        <v>118</v>
      </c>
      <c r="F421" s="9" t="s">
        <v>60</v>
      </c>
      <c r="G421" s="9" t="s">
        <v>43</v>
      </c>
      <c r="H421" s="9" t="s">
        <v>44</v>
      </c>
      <c r="I421" s="9" t="s">
        <v>69</v>
      </c>
      <c r="J421" s="9" t="s">
        <v>46</v>
      </c>
      <c r="K421" s="9" t="n">
        <v>6</v>
      </c>
      <c r="L421" s="9" t="n">
        <v>3</v>
      </c>
      <c r="M421" s="9" t="n">
        <v>300</v>
      </c>
      <c r="N421" s="9" t="n">
        <f aca="false">Table1[[#This Row],[Qty]]*Table1[[#This Row],[Price]]</f>
        <v>1800</v>
      </c>
      <c r="O421" s="9" t="n">
        <f aca="false">Table1[[#This Row],[Qty]]*Table1[[#This Row],[Cost]]</f>
        <v>900</v>
      </c>
      <c r="P421" s="9" t="n">
        <f aca="false">Table1[[#This Row],[Total Sales]]-Table1[[#This Row],[cogs]]</f>
        <v>900</v>
      </c>
    </row>
    <row r="422" customFormat="false" ht="15" hidden="false" customHeight="false" outlineLevel="0" collapsed="false">
      <c r="A422" s="9" t="n">
        <v>88065565775</v>
      </c>
      <c r="B422" s="21" t="n">
        <v>43831</v>
      </c>
      <c r="C422" s="9" t="s">
        <v>507</v>
      </c>
      <c r="D422" s="9" t="s">
        <v>48</v>
      </c>
      <c r="E422" s="9" t="s">
        <v>120</v>
      </c>
      <c r="F422" s="9" t="s">
        <v>42</v>
      </c>
      <c r="G422" s="9" t="s">
        <v>43</v>
      </c>
      <c r="H422" s="9" t="s">
        <v>44</v>
      </c>
      <c r="I422" s="9" t="s">
        <v>45</v>
      </c>
      <c r="J422" s="9" t="s">
        <v>46</v>
      </c>
      <c r="K422" s="9" t="n">
        <v>10</v>
      </c>
      <c r="L422" s="9" t="n">
        <v>7</v>
      </c>
      <c r="M422" s="9" t="n">
        <v>2000</v>
      </c>
      <c r="N422" s="9" t="n">
        <f aca="false">Table1[[#This Row],[Qty]]*Table1[[#This Row],[Price]]</f>
        <v>20000</v>
      </c>
      <c r="O422" s="9" t="n">
        <f aca="false">Table1[[#This Row],[Qty]]*Table1[[#This Row],[Cost]]</f>
        <v>14000</v>
      </c>
      <c r="P422" s="9" t="n">
        <f aca="false">Table1[[#This Row],[Total Sales]]-Table1[[#This Row],[cogs]]</f>
        <v>6000</v>
      </c>
    </row>
    <row r="423" customFormat="false" ht="15" hidden="false" customHeight="false" outlineLevel="0" collapsed="false">
      <c r="A423" s="9" t="n">
        <v>88065565776</v>
      </c>
      <c r="B423" s="21" t="n">
        <v>43831</v>
      </c>
      <c r="C423" s="9" t="s">
        <v>508</v>
      </c>
      <c r="D423" s="9" t="s">
        <v>40</v>
      </c>
      <c r="E423" s="9" t="s">
        <v>49</v>
      </c>
      <c r="F423" s="9" t="s">
        <v>42</v>
      </c>
      <c r="G423" s="9" t="s">
        <v>43</v>
      </c>
      <c r="H423" s="9" t="s">
        <v>44</v>
      </c>
      <c r="I423" s="9" t="s">
        <v>52</v>
      </c>
      <c r="J423" s="9" t="s">
        <v>53</v>
      </c>
      <c r="K423" s="9" t="n">
        <v>13</v>
      </c>
      <c r="L423" s="9" t="n">
        <v>10</v>
      </c>
      <c r="M423" s="9" t="n">
        <v>600</v>
      </c>
      <c r="N423" s="9" t="n">
        <f aca="false">Table1[[#This Row],[Qty]]*Table1[[#This Row],[Price]]</f>
        <v>7800</v>
      </c>
      <c r="O423" s="9" t="n">
        <f aca="false">Table1[[#This Row],[Qty]]*Table1[[#This Row],[Cost]]</f>
        <v>6000</v>
      </c>
      <c r="P423" s="9" t="n">
        <f aca="false">Table1[[#This Row],[Total Sales]]-Table1[[#This Row],[cogs]]</f>
        <v>1800</v>
      </c>
    </row>
    <row r="424" customFormat="false" ht="15" hidden="false" customHeight="false" outlineLevel="0" collapsed="false">
      <c r="A424" s="9" t="n">
        <v>88065565777</v>
      </c>
      <c r="B424" s="21" t="n">
        <v>43831</v>
      </c>
      <c r="C424" s="9" t="s">
        <v>509</v>
      </c>
      <c r="D424" s="9" t="s">
        <v>40</v>
      </c>
      <c r="E424" s="9" t="s">
        <v>55</v>
      </c>
      <c r="F424" s="9" t="s">
        <v>50</v>
      </c>
      <c r="G424" s="9" t="s">
        <v>51</v>
      </c>
      <c r="H424" s="9" t="s">
        <v>44</v>
      </c>
      <c r="I424" s="9" t="s">
        <v>57</v>
      </c>
      <c r="J424" s="9" t="s">
        <v>53</v>
      </c>
      <c r="K424" s="9" t="n">
        <v>20</v>
      </c>
      <c r="L424" s="9" t="n">
        <v>17</v>
      </c>
      <c r="M424" s="9" t="n">
        <v>1230</v>
      </c>
      <c r="N424" s="9" t="n">
        <f aca="false">Table1[[#This Row],[Qty]]*Table1[[#This Row],[Price]]</f>
        <v>24600</v>
      </c>
      <c r="O424" s="9" t="n">
        <f aca="false">Table1[[#This Row],[Qty]]*Table1[[#This Row],[Cost]]</f>
        <v>20910</v>
      </c>
      <c r="P424" s="9" t="n">
        <f aca="false">Table1[[#This Row],[Total Sales]]-Table1[[#This Row],[cogs]]</f>
        <v>3690</v>
      </c>
    </row>
    <row r="425" customFormat="false" ht="15" hidden="false" customHeight="false" outlineLevel="0" collapsed="false">
      <c r="A425" s="9" t="n">
        <v>88065565778</v>
      </c>
      <c r="B425" s="21" t="n">
        <v>43831</v>
      </c>
      <c r="C425" s="9" t="s">
        <v>510</v>
      </c>
      <c r="D425" s="9" t="s">
        <v>40</v>
      </c>
      <c r="E425" s="9" t="s">
        <v>59</v>
      </c>
      <c r="F425" s="9" t="s">
        <v>56</v>
      </c>
      <c r="G425" s="9" t="s">
        <v>51</v>
      </c>
      <c r="H425" s="9" t="s">
        <v>44</v>
      </c>
      <c r="I425" s="9" t="s">
        <v>45</v>
      </c>
      <c r="J425" s="9" t="s">
        <v>46</v>
      </c>
      <c r="K425" s="9" t="n">
        <v>15</v>
      </c>
      <c r="L425" s="9" t="n">
        <v>12</v>
      </c>
      <c r="M425" s="9" t="n">
        <v>900</v>
      </c>
      <c r="N425" s="9" t="n">
        <f aca="false">Table1[[#This Row],[Qty]]*Table1[[#This Row],[Price]]</f>
        <v>13500</v>
      </c>
      <c r="O425" s="9" t="n">
        <f aca="false">Table1[[#This Row],[Qty]]*Table1[[#This Row],[Cost]]</f>
        <v>10800</v>
      </c>
      <c r="P425" s="9" t="n">
        <f aca="false">Table1[[#This Row],[Total Sales]]-Table1[[#This Row],[cogs]]</f>
        <v>2700</v>
      </c>
    </row>
    <row r="426" customFormat="false" ht="15" hidden="false" customHeight="false" outlineLevel="0" collapsed="false">
      <c r="A426" s="9" t="n">
        <v>88065565779</v>
      </c>
      <c r="B426" s="21" t="n">
        <v>43831</v>
      </c>
      <c r="C426" s="9" t="s">
        <v>511</v>
      </c>
      <c r="D426" s="9" t="s">
        <v>48</v>
      </c>
      <c r="E426" s="9" t="s">
        <v>174</v>
      </c>
      <c r="F426" s="9" t="s">
        <v>60</v>
      </c>
      <c r="G426" s="9" t="s">
        <v>43</v>
      </c>
      <c r="H426" s="9" t="s">
        <v>44</v>
      </c>
      <c r="I426" s="9" t="s">
        <v>52</v>
      </c>
      <c r="J426" s="9" t="s">
        <v>46</v>
      </c>
      <c r="K426" s="9" t="n">
        <v>20</v>
      </c>
      <c r="L426" s="9" t="n">
        <v>17</v>
      </c>
      <c r="M426" s="9" t="n">
        <v>2390</v>
      </c>
      <c r="N426" s="9" t="n">
        <f aca="false">Table1[[#This Row],[Qty]]*Table1[[#This Row],[Price]]</f>
        <v>47800</v>
      </c>
      <c r="O426" s="9" t="n">
        <f aca="false">Table1[[#This Row],[Qty]]*Table1[[#This Row],[Cost]]</f>
        <v>40630</v>
      </c>
      <c r="P426" s="9" t="n">
        <f aca="false">Table1[[#This Row],[Total Sales]]-Table1[[#This Row],[cogs]]</f>
        <v>7170</v>
      </c>
    </row>
    <row r="427" customFormat="false" ht="15" hidden="false" customHeight="false" outlineLevel="0" collapsed="false">
      <c r="A427" s="9" t="n">
        <v>88065565780</v>
      </c>
      <c r="B427" s="21" t="n">
        <v>43831</v>
      </c>
      <c r="C427" s="9" t="s">
        <v>512</v>
      </c>
      <c r="D427" s="9" t="s">
        <v>40</v>
      </c>
      <c r="E427" s="9" t="s">
        <v>176</v>
      </c>
      <c r="F427" s="9" t="s">
        <v>42</v>
      </c>
      <c r="G427" s="9" t="s">
        <v>43</v>
      </c>
      <c r="H427" s="9" t="s">
        <v>44</v>
      </c>
      <c r="I427" s="9" t="s">
        <v>57</v>
      </c>
      <c r="J427" s="9" t="s">
        <v>53</v>
      </c>
      <c r="K427" s="9" t="n">
        <v>12</v>
      </c>
      <c r="L427" s="9" t="n">
        <v>9</v>
      </c>
      <c r="M427" s="9" t="n">
        <v>10000</v>
      </c>
      <c r="N427" s="9" t="n">
        <f aca="false">Table1[[#This Row],[Qty]]*Table1[[#This Row],[Price]]</f>
        <v>120000</v>
      </c>
      <c r="O427" s="9" t="n">
        <f aca="false">Table1[[#This Row],[Qty]]*Table1[[#This Row],[Cost]]</f>
        <v>90000</v>
      </c>
      <c r="P427" s="9" t="n">
        <f aca="false">Table1[[#This Row],[Total Sales]]-Table1[[#This Row],[cogs]]</f>
        <v>30000</v>
      </c>
    </row>
    <row r="428" customFormat="false" ht="15" hidden="false" customHeight="false" outlineLevel="0" collapsed="false">
      <c r="A428" s="9" t="n">
        <v>88065565781</v>
      </c>
      <c r="B428" s="21" t="n">
        <v>43831</v>
      </c>
      <c r="C428" s="9" t="s">
        <v>513</v>
      </c>
      <c r="D428" s="9" t="s">
        <v>40</v>
      </c>
      <c r="E428" s="9" t="s">
        <v>62</v>
      </c>
      <c r="F428" s="9" t="s">
        <v>42</v>
      </c>
      <c r="G428" s="9" t="s">
        <v>43</v>
      </c>
      <c r="H428" s="9" t="s">
        <v>44</v>
      </c>
      <c r="I428" s="9" t="s">
        <v>45</v>
      </c>
      <c r="J428" s="9" t="s">
        <v>46</v>
      </c>
      <c r="K428" s="9" t="n">
        <v>16</v>
      </c>
      <c r="L428" s="9" t="n">
        <v>13</v>
      </c>
      <c r="M428" s="9" t="n">
        <v>2300</v>
      </c>
      <c r="N428" s="9" t="n">
        <f aca="false">Table1[[#This Row],[Qty]]*Table1[[#This Row],[Price]]</f>
        <v>36800</v>
      </c>
      <c r="O428" s="9" t="n">
        <f aca="false">Table1[[#This Row],[Qty]]*Table1[[#This Row],[Cost]]</f>
        <v>29900</v>
      </c>
      <c r="P428" s="9" t="n">
        <f aca="false">Table1[[#This Row],[Total Sales]]-Table1[[#This Row],[cogs]]</f>
        <v>6900</v>
      </c>
    </row>
    <row r="429" customFormat="false" ht="15" hidden="false" customHeight="false" outlineLevel="0" collapsed="false">
      <c r="A429" s="9" t="n">
        <v>88065565782</v>
      </c>
      <c r="B429" s="21" t="n">
        <v>43831</v>
      </c>
      <c r="C429" s="9" t="s">
        <v>514</v>
      </c>
      <c r="D429" s="9" t="s">
        <v>48</v>
      </c>
      <c r="E429" s="9" t="s">
        <v>64</v>
      </c>
      <c r="F429" s="9" t="s">
        <v>50</v>
      </c>
      <c r="G429" s="9" t="s">
        <v>51</v>
      </c>
      <c r="H429" s="9" t="s">
        <v>44</v>
      </c>
      <c r="I429" s="9" t="s">
        <v>52</v>
      </c>
      <c r="J429" s="9" t="s">
        <v>53</v>
      </c>
      <c r="K429" s="9" t="n">
        <v>70</v>
      </c>
      <c r="L429" s="9" t="n">
        <v>67</v>
      </c>
      <c r="M429" s="9" t="n">
        <v>7800</v>
      </c>
      <c r="N429" s="9" t="n">
        <f aca="false">Table1[[#This Row],[Qty]]*Table1[[#This Row],[Price]]</f>
        <v>546000</v>
      </c>
      <c r="O429" s="9" t="n">
        <f aca="false">Table1[[#This Row],[Qty]]*Table1[[#This Row],[Cost]]</f>
        <v>522600</v>
      </c>
      <c r="P429" s="9" t="n">
        <f aca="false">Table1[[#This Row],[Total Sales]]-Table1[[#This Row],[cogs]]</f>
        <v>23400</v>
      </c>
    </row>
    <row r="430" customFormat="false" ht="15" hidden="false" customHeight="false" outlineLevel="0" collapsed="false">
      <c r="A430" s="9" t="n">
        <v>88065565783</v>
      </c>
      <c r="B430" s="21" t="n">
        <v>43831</v>
      </c>
      <c r="C430" s="9" t="s">
        <v>515</v>
      </c>
      <c r="D430" s="9" t="s">
        <v>48</v>
      </c>
      <c r="E430" s="9" t="s">
        <v>66</v>
      </c>
      <c r="F430" s="9" t="s">
        <v>56</v>
      </c>
      <c r="G430" s="9" t="s">
        <v>51</v>
      </c>
      <c r="H430" s="9" t="s">
        <v>44</v>
      </c>
      <c r="I430" s="9" t="s">
        <v>57</v>
      </c>
      <c r="J430" s="9" t="s">
        <v>46</v>
      </c>
      <c r="K430" s="9" t="n">
        <v>15</v>
      </c>
      <c r="L430" s="9" t="n">
        <v>12</v>
      </c>
      <c r="M430" s="9" t="n">
        <v>450</v>
      </c>
      <c r="N430" s="9" t="n">
        <f aca="false">Table1[[#This Row],[Qty]]*Table1[[#This Row],[Price]]</f>
        <v>6750</v>
      </c>
      <c r="O430" s="9" t="n">
        <f aca="false">Table1[[#This Row],[Qty]]*Table1[[#This Row],[Cost]]</f>
        <v>5400</v>
      </c>
      <c r="P430" s="9" t="n">
        <f aca="false">Table1[[#This Row],[Total Sales]]-Table1[[#This Row],[cogs]]</f>
        <v>1350</v>
      </c>
    </row>
    <row r="431" customFormat="false" ht="15" hidden="false" customHeight="false" outlineLevel="0" collapsed="false">
      <c r="A431" s="9" t="n">
        <v>88065565784</v>
      </c>
      <c r="B431" s="21" t="n">
        <v>43831</v>
      </c>
      <c r="C431" s="9" t="s">
        <v>516</v>
      </c>
      <c r="D431" s="9" t="s">
        <v>48</v>
      </c>
      <c r="E431" s="9" t="s">
        <v>68</v>
      </c>
      <c r="F431" s="9" t="s">
        <v>60</v>
      </c>
      <c r="G431" s="9" t="s">
        <v>43</v>
      </c>
      <c r="H431" s="9" t="s">
        <v>44</v>
      </c>
      <c r="I431" s="9" t="s">
        <v>69</v>
      </c>
      <c r="J431" s="9" t="s">
        <v>46</v>
      </c>
      <c r="K431" s="9" t="n">
        <v>16</v>
      </c>
      <c r="L431" s="9" t="n">
        <v>13</v>
      </c>
      <c r="M431" s="9" t="n">
        <v>2000</v>
      </c>
      <c r="N431" s="9" t="n">
        <f aca="false">Table1[[#This Row],[Qty]]*Table1[[#This Row],[Price]]</f>
        <v>32000</v>
      </c>
      <c r="O431" s="9" t="n">
        <f aca="false">Table1[[#This Row],[Qty]]*Table1[[#This Row],[Cost]]</f>
        <v>26000</v>
      </c>
      <c r="P431" s="9" t="n">
        <f aca="false">Table1[[#This Row],[Total Sales]]-Table1[[#This Row],[cogs]]</f>
        <v>6000</v>
      </c>
    </row>
    <row r="432" customFormat="false" ht="15" hidden="false" customHeight="false" outlineLevel="0" collapsed="false">
      <c r="A432" s="9" t="n">
        <v>88065565785</v>
      </c>
      <c r="B432" s="21" t="n">
        <v>43831</v>
      </c>
      <c r="C432" s="9" t="s">
        <v>517</v>
      </c>
      <c r="D432" s="9" t="s">
        <v>40</v>
      </c>
      <c r="E432" s="9" t="s">
        <v>71</v>
      </c>
      <c r="F432" s="9" t="s">
        <v>42</v>
      </c>
      <c r="G432" s="9" t="s">
        <v>43</v>
      </c>
      <c r="H432" s="9" t="s">
        <v>44</v>
      </c>
      <c r="I432" s="9" t="s">
        <v>45</v>
      </c>
      <c r="J432" s="9" t="s">
        <v>46</v>
      </c>
      <c r="K432" s="9" t="n">
        <v>20</v>
      </c>
      <c r="L432" s="9" t="n">
        <v>17</v>
      </c>
      <c r="M432" s="9" t="n">
        <v>123</v>
      </c>
      <c r="N432" s="9" t="n">
        <f aca="false">Table1[[#This Row],[Qty]]*Table1[[#This Row],[Price]]</f>
        <v>2460</v>
      </c>
      <c r="O432" s="9" t="n">
        <f aca="false">Table1[[#This Row],[Qty]]*Table1[[#This Row],[Cost]]</f>
        <v>2091</v>
      </c>
      <c r="P432" s="9" t="n">
        <f aca="false">Table1[[#This Row],[Total Sales]]-Table1[[#This Row],[cogs]]</f>
        <v>369</v>
      </c>
    </row>
    <row r="433" customFormat="false" ht="15" hidden="false" customHeight="false" outlineLevel="0" collapsed="false">
      <c r="A433" s="9" t="n">
        <v>88065565786</v>
      </c>
      <c r="B433" s="21" t="n">
        <v>43831</v>
      </c>
      <c r="C433" s="9" t="s">
        <v>518</v>
      </c>
      <c r="D433" s="9" t="s">
        <v>40</v>
      </c>
      <c r="E433" s="9" t="s">
        <v>73</v>
      </c>
      <c r="F433" s="9" t="s">
        <v>42</v>
      </c>
      <c r="G433" s="9" t="s">
        <v>43</v>
      </c>
      <c r="H433" s="9" t="s">
        <v>44</v>
      </c>
      <c r="I433" s="9" t="s">
        <v>52</v>
      </c>
      <c r="J433" s="9" t="s">
        <v>53</v>
      </c>
      <c r="K433" s="9" t="n">
        <v>12</v>
      </c>
      <c r="L433" s="9" t="n">
        <v>9</v>
      </c>
      <c r="M433" s="9" t="n">
        <v>12903</v>
      </c>
      <c r="N433" s="9" t="n">
        <f aca="false">Table1[[#This Row],[Qty]]*Table1[[#This Row],[Price]]</f>
        <v>154836</v>
      </c>
      <c r="O433" s="9" t="n">
        <f aca="false">Table1[[#This Row],[Qty]]*Table1[[#This Row],[Cost]]</f>
        <v>116127</v>
      </c>
      <c r="P433" s="9" t="n">
        <f aca="false">Table1[[#This Row],[Total Sales]]-Table1[[#This Row],[cogs]]</f>
        <v>38709</v>
      </c>
    </row>
    <row r="434" customFormat="false" ht="15" hidden="false" customHeight="false" outlineLevel="0" collapsed="false">
      <c r="A434" s="9" t="n">
        <v>88065565787</v>
      </c>
      <c r="B434" s="21" t="n">
        <v>43831</v>
      </c>
      <c r="C434" s="9" t="s">
        <v>519</v>
      </c>
      <c r="D434" s="9" t="s">
        <v>48</v>
      </c>
      <c r="E434" s="9" t="s">
        <v>135</v>
      </c>
      <c r="F434" s="9" t="s">
        <v>50</v>
      </c>
      <c r="G434" s="9" t="s">
        <v>51</v>
      </c>
      <c r="H434" s="9" t="s">
        <v>44</v>
      </c>
      <c r="I434" s="9" t="s">
        <v>57</v>
      </c>
      <c r="J434" s="9" t="s">
        <v>53</v>
      </c>
      <c r="K434" s="9" t="n">
        <v>12</v>
      </c>
      <c r="L434" s="9" t="n">
        <v>9</v>
      </c>
      <c r="M434" s="9" t="n">
        <v>100000</v>
      </c>
      <c r="N434" s="9" t="n">
        <f aca="false">Table1[[#This Row],[Qty]]*Table1[[#This Row],[Price]]</f>
        <v>1200000</v>
      </c>
      <c r="O434" s="9" t="n">
        <f aca="false">Table1[[#This Row],[Qty]]*Table1[[#This Row],[Cost]]</f>
        <v>900000</v>
      </c>
      <c r="P434" s="9" t="n">
        <f aca="false">Table1[[#This Row],[Total Sales]]-Table1[[#This Row],[cogs]]</f>
        <v>300000</v>
      </c>
    </row>
    <row r="435" customFormat="false" ht="15" hidden="false" customHeight="false" outlineLevel="0" collapsed="false">
      <c r="A435" s="9" t="n">
        <v>88065565788</v>
      </c>
      <c r="B435" s="21" t="n">
        <v>43831</v>
      </c>
      <c r="C435" s="9" t="s">
        <v>520</v>
      </c>
      <c r="D435" s="9" t="s">
        <v>40</v>
      </c>
      <c r="E435" s="9" t="s">
        <v>137</v>
      </c>
      <c r="F435" s="9" t="s">
        <v>56</v>
      </c>
      <c r="G435" s="9" t="s">
        <v>51</v>
      </c>
      <c r="H435" s="9" t="s">
        <v>44</v>
      </c>
      <c r="I435" s="9" t="s">
        <v>45</v>
      </c>
      <c r="J435" s="9" t="s">
        <v>46</v>
      </c>
      <c r="K435" s="9" t="n">
        <v>18</v>
      </c>
      <c r="L435" s="9" t="n">
        <v>15</v>
      </c>
      <c r="M435" s="9" t="n">
        <v>12000</v>
      </c>
      <c r="N435" s="9" t="n">
        <f aca="false">Table1[[#This Row],[Qty]]*Table1[[#This Row],[Price]]</f>
        <v>216000</v>
      </c>
      <c r="O435" s="9" t="n">
        <f aca="false">Table1[[#This Row],[Qty]]*Table1[[#This Row],[Cost]]</f>
        <v>180000</v>
      </c>
      <c r="P435" s="9" t="n">
        <f aca="false">Table1[[#This Row],[Total Sales]]-Table1[[#This Row],[cogs]]</f>
        <v>36000</v>
      </c>
    </row>
    <row r="436" customFormat="false" ht="15" hidden="false" customHeight="false" outlineLevel="0" collapsed="false">
      <c r="A436" s="9" t="n">
        <v>88065565789</v>
      </c>
      <c r="B436" s="21" t="n">
        <v>43831</v>
      </c>
      <c r="C436" s="9" t="s">
        <v>521</v>
      </c>
      <c r="D436" s="9" t="s">
        <v>40</v>
      </c>
      <c r="E436" s="9" t="s">
        <v>41</v>
      </c>
      <c r="F436" s="9" t="s">
        <v>60</v>
      </c>
      <c r="G436" s="9" t="s">
        <v>43</v>
      </c>
      <c r="H436" s="9" t="s">
        <v>44</v>
      </c>
      <c r="I436" s="9" t="s">
        <v>52</v>
      </c>
      <c r="J436" s="9" t="s">
        <v>46</v>
      </c>
      <c r="K436" s="9" t="n">
        <v>10</v>
      </c>
      <c r="L436" s="9" t="n">
        <v>7</v>
      </c>
      <c r="M436" s="9" t="n">
        <v>60</v>
      </c>
      <c r="N436" s="9" t="n">
        <f aca="false">Table1[[#This Row],[Qty]]*Table1[[#This Row],[Price]]</f>
        <v>600</v>
      </c>
      <c r="O436" s="9" t="n">
        <f aca="false">Table1[[#This Row],[Qty]]*Table1[[#This Row],[Cost]]</f>
        <v>420</v>
      </c>
      <c r="P436" s="9" t="n">
        <f aca="false">Table1[[#This Row],[Total Sales]]-Table1[[#This Row],[cogs]]</f>
        <v>180</v>
      </c>
    </row>
    <row r="437" customFormat="false" ht="15" hidden="false" customHeight="false" outlineLevel="0" collapsed="false">
      <c r="A437" s="9" t="n">
        <v>88065565790</v>
      </c>
      <c r="B437" s="21" t="n">
        <v>43831</v>
      </c>
      <c r="C437" s="9" t="s">
        <v>522</v>
      </c>
      <c r="D437" s="9" t="s">
        <v>48</v>
      </c>
      <c r="E437" s="9" t="s">
        <v>140</v>
      </c>
      <c r="F437" s="9" t="s">
        <v>42</v>
      </c>
      <c r="G437" s="9" t="s">
        <v>43</v>
      </c>
      <c r="H437" s="9" t="s">
        <v>44</v>
      </c>
      <c r="I437" s="9" t="s">
        <v>57</v>
      </c>
      <c r="J437" s="9" t="s">
        <v>53</v>
      </c>
      <c r="K437" s="9" t="n">
        <v>15</v>
      </c>
      <c r="L437" s="9" t="n">
        <v>12</v>
      </c>
      <c r="M437" s="9" t="n">
        <v>89</v>
      </c>
      <c r="N437" s="9" t="n">
        <f aca="false">Table1[[#This Row],[Qty]]*Table1[[#This Row],[Price]]</f>
        <v>1335</v>
      </c>
      <c r="O437" s="9" t="n">
        <f aca="false">Table1[[#This Row],[Qty]]*Table1[[#This Row],[Cost]]</f>
        <v>1068</v>
      </c>
      <c r="P437" s="9" t="n">
        <f aca="false">Table1[[#This Row],[Total Sales]]-Table1[[#This Row],[cogs]]</f>
        <v>267</v>
      </c>
    </row>
    <row r="438" customFormat="false" ht="15" hidden="false" customHeight="false" outlineLevel="0" collapsed="false">
      <c r="A438" s="9" t="n">
        <v>88065565791</v>
      </c>
      <c r="B438" s="21" t="n">
        <v>43831</v>
      </c>
      <c r="C438" s="9" t="s">
        <v>523</v>
      </c>
      <c r="D438" s="9" t="s">
        <v>48</v>
      </c>
      <c r="E438" s="9" t="s">
        <v>142</v>
      </c>
      <c r="F438" s="9" t="s">
        <v>42</v>
      </c>
      <c r="G438" s="9" t="s">
        <v>43</v>
      </c>
      <c r="H438" s="9" t="s">
        <v>44</v>
      </c>
      <c r="I438" s="9" t="s">
        <v>45</v>
      </c>
      <c r="J438" s="9" t="s">
        <v>46</v>
      </c>
      <c r="K438" s="9" t="n">
        <v>23</v>
      </c>
      <c r="L438" s="9" t="n">
        <v>20</v>
      </c>
      <c r="M438" s="9" t="n">
        <v>77</v>
      </c>
      <c r="N438" s="9" t="n">
        <f aca="false">Table1[[#This Row],[Qty]]*Table1[[#This Row],[Price]]</f>
        <v>1771</v>
      </c>
      <c r="O438" s="9" t="n">
        <f aca="false">Table1[[#This Row],[Qty]]*Table1[[#This Row],[Cost]]</f>
        <v>1540</v>
      </c>
      <c r="P438" s="9" t="n">
        <f aca="false">Table1[[#This Row],[Total Sales]]-Table1[[#This Row],[cogs]]</f>
        <v>231</v>
      </c>
    </row>
    <row r="439" customFormat="false" ht="15" hidden="false" customHeight="false" outlineLevel="0" collapsed="false">
      <c r="A439" s="9" t="n">
        <v>88065565792</v>
      </c>
      <c r="B439" s="21" t="n">
        <v>43831</v>
      </c>
      <c r="C439" s="9" t="s">
        <v>524</v>
      </c>
      <c r="D439" s="9" t="s">
        <v>40</v>
      </c>
      <c r="E439" s="9" t="s">
        <v>144</v>
      </c>
      <c r="F439" s="9" t="s">
        <v>50</v>
      </c>
      <c r="G439" s="9" t="s">
        <v>51</v>
      </c>
      <c r="H439" s="9" t="s">
        <v>44</v>
      </c>
      <c r="I439" s="9" t="s">
        <v>52</v>
      </c>
      <c r="J439" s="9" t="s">
        <v>53</v>
      </c>
      <c r="K439" s="9" t="n">
        <v>9</v>
      </c>
      <c r="L439" s="9" t="n">
        <v>6</v>
      </c>
      <c r="M439" s="9" t="n">
        <v>68</v>
      </c>
      <c r="N439" s="9" t="n">
        <f aca="false">Table1[[#This Row],[Qty]]*Table1[[#This Row],[Price]]</f>
        <v>612</v>
      </c>
      <c r="O439" s="9" t="n">
        <f aca="false">Table1[[#This Row],[Qty]]*Table1[[#This Row],[Cost]]</f>
        <v>408</v>
      </c>
      <c r="P439" s="9" t="n">
        <f aca="false">Table1[[#This Row],[Total Sales]]-Table1[[#This Row],[cogs]]</f>
        <v>204</v>
      </c>
    </row>
    <row r="440" customFormat="false" ht="15" hidden="false" customHeight="false" outlineLevel="0" collapsed="false">
      <c r="A440" s="9" t="n">
        <v>88065565793</v>
      </c>
      <c r="B440" s="21" t="n">
        <v>43831</v>
      </c>
      <c r="C440" s="9" t="s">
        <v>525</v>
      </c>
      <c r="D440" s="9" t="s">
        <v>48</v>
      </c>
      <c r="E440" s="9" t="s">
        <v>75</v>
      </c>
      <c r="F440" s="9" t="s">
        <v>56</v>
      </c>
      <c r="G440" s="9" t="s">
        <v>51</v>
      </c>
      <c r="H440" s="9" t="s">
        <v>44</v>
      </c>
      <c r="I440" s="9" t="s">
        <v>57</v>
      </c>
      <c r="J440" s="9" t="s">
        <v>46</v>
      </c>
      <c r="K440" s="9" t="n">
        <v>18</v>
      </c>
      <c r="L440" s="9" t="n">
        <v>15</v>
      </c>
      <c r="M440" s="9" t="n">
        <v>15</v>
      </c>
      <c r="N440" s="9" t="n">
        <f aca="false">Table1[[#This Row],[Qty]]*Table1[[#This Row],[Price]]</f>
        <v>270</v>
      </c>
      <c r="O440" s="9" t="n">
        <f aca="false">Table1[[#This Row],[Qty]]*Table1[[#This Row],[Cost]]</f>
        <v>225</v>
      </c>
      <c r="P440" s="9" t="n">
        <f aca="false">Table1[[#This Row],[Total Sales]]-Table1[[#This Row],[cogs]]</f>
        <v>45</v>
      </c>
    </row>
    <row r="441" customFormat="false" ht="15" hidden="false" customHeight="false" outlineLevel="0" collapsed="false">
      <c r="A441" s="9" t="n">
        <v>88065565794</v>
      </c>
      <c r="B441" s="21" t="n">
        <v>43831</v>
      </c>
      <c r="C441" s="9" t="s">
        <v>526</v>
      </c>
      <c r="D441" s="9" t="s">
        <v>48</v>
      </c>
      <c r="E441" s="9" t="s">
        <v>77</v>
      </c>
      <c r="F441" s="9" t="s">
        <v>60</v>
      </c>
      <c r="G441" s="9" t="s">
        <v>43</v>
      </c>
      <c r="H441" s="9" t="s">
        <v>44</v>
      </c>
      <c r="I441" s="9" t="s">
        <v>69</v>
      </c>
      <c r="J441" s="9" t="s">
        <v>46</v>
      </c>
      <c r="K441" s="9" t="n">
        <v>14</v>
      </c>
      <c r="L441" s="9" t="n">
        <v>11</v>
      </c>
      <c r="M441" s="9" t="n">
        <v>47</v>
      </c>
      <c r="N441" s="9" t="n">
        <f aca="false">Table1[[#This Row],[Qty]]*Table1[[#This Row],[Price]]</f>
        <v>658</v>
      </c>
      <c r="O441" s="9" t="n">
        <f aca="false">Table1[[#This Row],[Qty]]*Table1[[#This Row],[Cost]]</f>
        <v>517</v>
      </c>
      <c r="P441" s="9" t="n">
        <f aca="false">Table1[[#This Row],[Total Sales]]-Table1[[#This Row],[cogs]]</f>
        <v>141</v>
      </c>
    </row>
    <row r="442" customFormat="false" ht="15" hidden="false" customHeight="false" outlineLevel="0" collapsed="false">
      <c r="A442" s="9" t="n">
        <v>88065565795</v>
      </c>
      <c r="B442" s="21" t="n">
        <v>43831</v>
      </c>
      <c r="C442" s="9" t="s">
        <v>527</v>
      </c>
      <c r="D442" s="9" t="s">
        <v>48</v>
      </c>
      <c r="E442" s="9" t="s">
        <v>79</v>
      </c>
      <c r="F442" s="9" t="s">
        <v>42</v>
      </c>
      <c r="G442" s="9" t="s">
        <v>43</v>
      </c>
      <c r="H442" s="9" t="s">
        <v>44</v>
      </c>
      <c r="I442" s="9" t="s">
        <v>45</v>
      </c>
      <c r="J442" s="9" t="s">
        <v>46</v>
      </c>
      <c r="K442" s="9" t="n">
        <v>30</v>
      </c>
      <c r="L442" s="9" t="n">
        <v>27</v>
      </c>
      <c r="M442" s="9" t="n">
        <v>6</v>
      </c>
      <c r="N442" s="9" t="n">
        <f aca="false">Table1[[#This Row],[Qty]]*Table1[[#This Row],[Price]]</f>
        <v>180</v>
      </c>
      <c r="O442" s="9" t="n">
        <f aca="false">Table1[[#This Row],[Qty]]*Table1[[#This Row],[Cost]]</f>
        <v>162</v>
      </c>
      <c r="P442" s="9" t="n">
        <f aca="false">Table1[[#This Row],[Total Sales]]-Table1[[#This Row],[cogs]]</f>
        <v>18</v>
      </c>
    </row>
    <row r="443" customFormat="false" ht="15" hidden="false" customHeight="false" outlineLevel="0" collapsed="false">
      <c r="A443" s="9" t="n">
        <v>88065565796</v>
      </c>
      <c r="B443" s="21" t="n">
        <v>43831</v>
      </c>
      <c r="C443" s="9" t="s">
        <v>528</v>
      </c>
      <c r="D443" s="9" t="s">
        <v>48</v>
      </c>
      <c r="E443" s="9" t="s">
        <v>81</v>
      </c>
      <c r="F443" s="9" t="s">
        <v>42</v>
      </c>
      <c r="G443" s="9" t="s">
        <v>43</v>
      </c>
      <c r="H443" s="9" t="s">
        <v>44</v>
      </c>
      <c r="I443" s="9" t="s">
        <v>52</v>
      </c>
      <c r="J443" s="9" t="s">
        <v>53</v>
      </c>
      <c r="K443" s="9" t="n">
        <v>16</v>
      </c>
      <c r="L443" s="9" t="n">
        <v>13</v>
      </c>
      <c r="M443" s="9" t="n">
        <v>10</v>
      </c>
      <c r="N443" s="9" t="n">
        <f aca="false">Table1[[#This Row],[Qty]]*Table1[[#This Row],[Price]]</f>
        <v>160</v>
      </c>
      <c r="O443" s="9" t="n">
        <f aca="false">Table1[[#This Row],[Qty]]*Table1[[#This Row],[Cost]]</f>
        <v>130</v>
      </c>
      <c r="P443" s="9" t="n">
        <f aca="false">Table1[[#This Row],[Total Sales]]-Table1[[#This Row],[cogs]]</f>
        <v>30</v>
      </c>
    </row>
    <row r="444" customFormat="false" ht="15" hidden="false" customHeight="false" outlineLevel="0" collapsed="false">
      <c r="A444" s="9" t="n">
        <v>88065565797</v>
      </c>
      <c r="B444" s="21" t="n">
        <v>43831</v>
      </c>
      <c r="C444" s="9" t="s">
        <v>529</v>
      </c>
      <c r="D444" s="9" t="s">
        <v>48</v>
      </c>
      <c r="E444" s="9" t="s">
        <v>83</v>
      </c>
      <c r="F444" s="9" t="s">
        <v>50</v>
      </c>
      <c r="G444" s="9" t="s">
        <v>51</v>
      </c>
      <c r="H444" s="9" t="s">
        <v>44</v>
      </c>
      <c r="I444" s="9" t="s">
        <v>57</v>
      </c>
      <c r="J444" s="9" t="s">
        <v>53</v>
      </c>
      <c r="K444" s="9" t="n">
        <v>52</v>
      </c>
      <c r="L444" s="9" t="n">
        <v>49</v>
      </c>
      <c r="M444" s="9" t="n">
        <v>11</v>
      </c>
      <c r="N444" s="9" t="n">
        <f aca="false">Table1[[#This Row],[Qty]]*Table1[[#This Row],[Price]]</f>
        <v>572</v>
      </c>
      <c r="O444" s="9" t="n">
        <f aca="false">Table1[[#This Row],[Qty]]*Table1[[#This Row],[Cost]]</f>
        <v>539</v>
      </c>
      <c r="P444" s="9" t="n">
        <f aca="false">Table1[[#This Row],[Total Sales]]-Table1[[#This Row],[cogs]]</f>
        <v>33</v>
      </c>
    </row>
    <row r="445" customFormat="false" ht="15" hidden="false" customHeight="false" outlineLevel="0" collapsed="false">
      <c r="A445" s="9" t="n">
        <v>88065565798</v>
      </c>
      <c r="B445" s="21" t="n">
        <v>43831</v>
      </c>
      <c r="C445" s="9" t="s">
        <v>530</v>
      </c>
      <c r="D445" s="9" t="s">
        <v>40</v>
      </c>
      <c r="E445" s="9" t="s">
        <v>85</v>
      </c>
      <c r="F445" s="9" t="s">
        <v>56</v>
      </c>
      <c r="G445" s="9" t="s">
        <v>51</v>
      </c>
      <c r="H445" s="9" t="s">
        <v>44</v>
      </c>
      <c r="I445" s="9" t="s">
        <v>45</v>
      </c>
      <c r="J445" s="9" t="s">
        <v>46</v>
      </c>
      <c r="K445" s="9" t="n">
        <v>14</v>
      </c>
      <c r="L445" s="9" t="n">
        <v>11</v>
      </c>
      <c r="M445" s="9" t="n">
        <v>60</v>
      </c>
      <c r="N445" s="9" t="n">
        <f aca="false">Table1[[#This Row],[Qty]]*Table1[[#This Row],[Price]]</f>
        <v>840</v>
      </c>
      <c r="O445" s="9" t="n">
        <f aca="false">Table1[[#This Row],[Qty]]*Table1[[#This Row],[Cost]]</f>
        <v>660</v>
      </c>
      <c r="P445" s="9" t="n">
        <f aca="false">Table1[[#This Row],[Total Sales]]-Table1[[#This Row],[cogs]]</f>
        <v>180</v>
      </c>
    </row>
    <row r="446" customFormat="false" ht="15" hidden="false" customHeight="false" outlineLevel="0" collapsed="false">
      <c r="A446" s="9" t="n">
        <v>88065565799</v>
      </c>
      <c r="B446" s="21" t="n">
        <v>43831</v>
      </c>
      <c r="C446" s="9" t="s">
        <v>531</v>
      </c>
      <c r="D446" s="9" t="s">
        <v>40</v>
      </c>
      <c r="E446" s="9" t="s">
        <v>87</v>
      </c>
      <c r="F446" s="9" t="s">
        <v>60</v>
      </c>
      <c r="G446" s="9" t="s">
        <v>43</v>
      </c>
      <c r="H446" s="9" t="s">
        <v>44</v>
      </c>
      <c r="I446" s="9" t="s">
        <v>52</v>
      </c>
      <c r="J446" s="9" t="s">
        <v>46</v>
      </c>
      <c r="K446" s="9" t="n">
        <v>6</v>
      </c>
      <c r="L446" s="9" t="n">
        <v>3</v>
      </c>
      <c r="M446" s="9" t="n">
        <v>89</v>
      </c>
      <c r="N446" s="9" t="n">
        <f aca="false">Table1[[#This Row],[Qty]]*Table1[[#This Row],[Price]]</f>
        <v>534</v>
      </c>
      <c r="O446" s="9" t="n">
        <f aca="false">Table1[[#This Row],[Qty]]*Table1[[#This Row],[Cost]]</f>
        <v>267</v>
      </c>
      <c r="P446" s="9" t="n">
        <f aca="false">Table1[[#This Row],[Total Sales]]-Table1[[#This Row],[cogs]]</f>
        <v>267</v>
      </c>
    </row>
    <row r="447" customFormat="false" ht="15" hidden="false" customHeight="false" outlineLevel="0" collapsed="false">
      <c r="A447" s="9" t="n">
        <v>88065565800</v>
      </c>
      <c r="B447" s="21" t="n">
        <v>43831</v>
      </c>
      <c r="C447" s="9" t="s">
        <v>532</v>
      </c>
      <c r="D447" s="9" t="s">
        <v>48</v>
      </c>
      <c r="E447" s="9" t="s">
        <v>89</v>
      </c>
      <c r="F447" s="9" t="s">
        <v>42</v>
      </c>
      <c r="G447" s="9" t="s">
        <v>43</v>
      </c>
      <c r="H447" s="9" t="s">
        <v>44</v>
      </c>
      <c r="I447" s="9" t="s">
        <v>57</v>
      </c>
      <c r="J447" s="9" t="s">
        <v>53</v>
      </c>
      <c r="K447" s="9" t="n">
        <v>13</v>
      </c>
      <c r="L447" s="9" t="n">
        <v>10</v>
      </c>
      <c r="M447" s="9" t="n">
        <v>77</v>
      </c>
      <c r="N447" s="9" t="n">
        <f aca="false">Table1[[#This Row],[Qty]]*Table1[[#This Row],[Price]]</f>
        <v>1001</v>
      </c>
      <c r="O447" s="9" t="n">
        <f aca="false">Table1[[#This Row],[Qty]]*Table1[[#This Row],[Cost]]</f>
        <v>770</v>
      </c>
      <c r="P447" s="9" t="n">
        <f aca="false">Table1[[#This Row],[Total Sales]]-Table1[[#This Row],[cogs]]</f>
        <v>231</v>
      </c>
    </row>
    <row r="448" customFormat="false" ht="15" hidden="false" customHeight="false" outlineLevel="0" collapsed="false">
      <c r="A448" s="9" t="n">
        <v>88065565801</v>
      </c>
      <c r="B448" s="21" t="n">
        <v>43831</v>
      </c>
      <c r="C448" s="9" t="s">
        <v>533</v>
      </c>
      <c r="D448" s="9" t="s">
        <v>40</v>
      </c>
      <c r="E448" s="9" t="s">
        <v>91</v>
      </c>
      <c r="F448" s="9" t="s">
        <v>42</v>
      </c>
      <c r="G448" s="9" t="s">
        <v>43</v>
      </c>
      <c r="H448" s="9" t="s">
        <v>44</v>
      </c>
      <c r="I448" s="9" t="s">
        <v>45</v>
      </c>
      <c r="J448" s="9" t="s">
        <v>46</v>
      </c>
      <c r="K448" s="9" t="n">
        <v>15</v>
      </c>
      <c r="L448" s="9" t="n">
        <v>12</v>
      </c>
      <c r="M448" s="9" t="n">
        <v>68</v>
      </c>
      <c r="N448" s="9" t="n">
        <f aca="false">Table1[[#This Row],[Qty]]*Table1[[#This Row],[Price]]</f>
        <v>1020</v>
      </c>
      <c r="O448" s="9" t="n">
        <f aca="false">Table1[[#This Row],[Qty]]*Table1[[#This Row],[Cost]]</f>
        <v>816</v>
      </c>
      <c r="P448" s="9" t="n">
        <f aca="false">Table1[[#This Row],[Total Sales]]-Table1[[#This Row],[cogs]]</f>
        <v>204</v>
      </c>
    </row>
    <row r="449" customFormat="false" ht="15" hidden="false" customHeight="false" outlineLevel="0" collapsed="false">
      <c r="A449" s="9" t="n">
        <v>88065565802</v>
      </c>
      <c r="B449" s="21" t="n">
        <v>43831</v>
      </c>
      <c r="C449" s="9" t="s">
        <v>534</v>
      </c>
      <c r="D449" s="9" t="s">
        <v>48</v>
      </c>
      <c r="E449" s="9" t="s">
        <v>93</v>
      </c>
      <c r="F449" s="9" t="s">
        <v>50</v>
      </c>
      <c r="G449" s="9" t="s">
        <v>51</v>
      </c>
      <c r="H449" s="9" t="s">
        <v>44</v>
      </c>
      <c r="I449" s="9" t="s">
        <v>52</v>
      </c>
      <c r="J449" s="9" t="s">
        <v>53</v>
      </c>
      <c r="K449" s="9" t="n">
        <v>20</v>
      </c>
      <c r="L449" s="9" t="n">
        <v>17</v>
      </c>
      <c r="M449" s="9" t="n">
        <v>15</v>
      </c>
      <c r="N449" s="9" t="n">
        <f aca="false">Table1[[#This Row],[Qty]]*Table1[[#This Row],[Price]]</f>
        <v>300</v>
      </c>
      <c r="O449" s="9" t="n">
        <f aca="false">Table1[[#This Row],[Qty]]*Table1[[#This Row],[Cost]]</f>
        <v>255</v>
      </c>
      <c r="P449" s="9" t="n">
        <f aca="false">Table1[[#This Row],[Total Sales]]-Table1[[#This Row],[cogs]]</f>
        <v>45</v>
      </c>
    </row>
    <row r="450" customFormat="false" ht="15" hidden="false" customHeight="false" outlineLevel="0" collapsed="false">
      <c r="A450" s="9" t="n">
        <v>88065565803</v>
      </c>
      <c r="B450" s="21" t="n">
        <v>43831</v>
      </c>
      <c r="C450" s="9" t="s">
        <v>535</v>
      </c>
      <c r="D450" s="9" t="s">
        <v>48</v>
      </c>
      <c r="E450" s="9" t="s">
        <v>95</v>
      </c>
      <c r="F450" s="9" t="s">
        <v>56</v>
      </c>
      <c r="G450" s="9" t="s">
        <v>51</v>
      </c>
      <c r="H450" s="9" t="s">
        <v>44</v>
      </c>
      <c r="I450" s="9" t="s">
        <v>57</v>
      </c>
      <c r="J450" s="9" t="s">
        <v>46</v>
      </c>
      <c r="K450" s="9" t="n">
        <v>12</v>
      </c>
      <c r="L450" s="9" t="n">
        <v>9</v>
      </c>
      <c r="M450" s="9" t="n">
        <v>100</v>
      </c>
      <c r="N450" s="9" t="n">
        <f aca="false">Table1[[#This Row],[Qty]]*Table1[[#This Row],[Price]]</f>
        <v>1200</v>
      </c>
      <c r="O450" s="9" t="n">
        <f aca="false">Table1[[#This Row],[Qty]]*Table1[[#This Row],[Cost]]</f>
        <v>900</v>
      </c>
      <c r="P450" s="9" t="n">
        <f aca="false">Table1[[#This Row],[Total Sales]]-Table1[[#This Row],[cogs]]</f>
        <v>300</v>
      </c>
    </row>
    <row r="451" customFormat="false" ht="15" hidden="false" customHeight="false" outlineLevel="0" collapsed="false">
      <c r="A451" s="9" t="n">
        <v>88065565804</v>
      </c>
      <c r="B451" s="21" t="n">
        <v>43831</v>
      </c>
      <c r="C451" s="9" t="s">
        <v>536</v>
      </c>
      <c r="D451" s="9" t="s">
        <v>40</v>
      </c>
      <c r="E451" s="9" t="s">
        <v>97</v>
      </c>
      <c r="F451" s="9" t="s">
        <v>60</v>
      </c>
      <c r="G451" s="9" t="s">
        <v>43</v>
      </c>
      <c r="H451" s="9" t="s">
        <v>44</v>
      </c>
      <c r="I451" s="9" t="s">
        <v>69</v>
      </c>
      <c r="J451" s="9" t="s">
        <v>46</v>
      </c>
      <c r="K451" s="9" t="n">
        <v>16</v>
      </c>
      <c r="L451" s="9" t="n">
        <v>13</v>
      </c>
      <c r="M451" s="9" t="n">
        <v>3000</v>
      </c>
      <c r="N451" s="9" t="n">
        <f aca="false">Table1[[#This Row],[Qty]]*Table1[[#This Row],[Price]]</f>
        <v>48000</v>
      </c>
      <c r="O451" s="9" t="n">
        <f aca="false">Table1[[#This Row],[Qty]]*Table1[[#This Row],[Cost]]</f>
        <v>39000</v>
      </c>
      <c r="P451" s="9" t="n">
        <f aca="false">Table1[[#This Row],[Total Sales]]-Table1[[#This Row],[cogs]]</f>
        <v>9000</v>
      </c>
    </row>
    <row r="452" customFormat="false" ht="15" hidden="false" customHeight="false" outlineLevel="0" collapsed="false">
      <c r="A452" s="9" t="n">
        <v>88065565805</v>
      </c>
      <c r="B452" s="21" t="n">
        <v>43831</v>
      </c>
      <c r="C452" s="9" t="s">
        <v>537</v>
      </c>
      <c r="D452" s="9" t="s">
        <v>48</v>
      </c>
      <c r="E452" s="9" t="s">
        <v>99</v>
      </c>
      <c r="F452" s="9" t="s">
        <v>42</v>
      </c>
      <c r="G452" s="9" t="s">
        <v>43</v>
      </c>
      <c r="H452" s="9" t="s">
        <v>44</v>
      </c>
      <c r="I452" s="9" t="s">
        <v>45</v>
      </c>
      <c r="J452" s="9" t="s">
        <v>46</v>
      </c>
      <c r="K452" s="9" t="n">
        <v>20</v>
      </c>
      <c r="L452" s="9" t="n">
        <v>17</v>
      </c>
      <c r="M452" s="9" t="n">
        <v>5000</v>
      </c>
      <c r="N452" s="9" t="n">
        <f aca="false">Table1[[#This Row],[Qty]]*Table1[[#This Row],[Price]]</f>
        <v>100000</v>
      </c>
      <c r="O452" s="9" t="n">
        <f aca="false">Table1[[#This Row],[Qty]]*Table1[[#This Row],[Cost]]</f>
        <v>85000</v>
      </c>
      <c r="P452" s="9" t="n">
        <f aca="false">Table1[[#This Row],[Total Sales]]-Table1[[#This Row],[cogs]]</f>
        <v>15000</v>
      </c>
    </row>
    <row r="453" customFormat="false" ht="15" hidden="false" customHeight="false" outlineLevel="0" collapsed="false">
      <c r="A453" s="9" t="n">
        <v>88065565806</v>
      </c>
      <c r="B453" s="21" t="n">
        <v>43831</v>
      </c>
      <c r="C453" s="9" t="s">
        <v>538</v>
      </c>
      <c r="D453" s="9" t="s">
        <v>48</v>
      </c>
      <c r="E453" s="9" t="s">
        <v>101</v>
      </c>
      <c r="F453" s="9" t="s">
        <v>42</v>
      </c>
      <c r="G453" s="9" t="s">
        <v>43</v>
      </c>
      <c r="H453" s="9" t="s">
        <v>44</v>
      </c>
      <c r="I453" s="9" t="s">
        <v>52</v>
      </c>
      <c r="J453" s="9" t="s">
        <v>53</v>
      </c>
      <c r="K453" s="9" t="n">
        <v>12</v>
      </c>
      <c r="L453" s="9" t="n">
        <v>9</v>
      </c>
      <c r="M453" s="9" t="n">
        <v>300</v>
      </c>
      <c r="N453" s="9" t="n">
        <f aca="false">Table1[[#This Row],[Qty]]*Table1[[#This Row],[Price]]</f>
        <v>3600</v>
      </c>
      <c r="O453" s="9" t="n">
        <f aca="false">Table1[[#This Row],[Qty]]*Table1[[#This Row],[Cost]]</f>
        <v>2700</v>
      </c>
      <c r="P453" s="9" t="n">
        <f aca="false">Table1[[#This Row],[Total Sales]]-Table1[[#This Row],[cogs]]</f>
        <v>900</v>
      </c>
    </row>
    <row r="454" customFormat="false" ht="15" hidden="false" customHeight="false" outlineLevel="0" collapsed="false">
      <c r="A454" s="9" t="n">
        <v>88065565807</v>
      </c>
      <c r="B454" s="21" t="n">
        <v>43831</v>
      </c>
      <c r="C454" s="9" t="s">
        <v>539</v>
      </c>
      <c r="D454" s="9" t="s">
        <v>40</v>
      </c>
      <c r="E454" s="9" t="s">
        <v>103</v>
      </c>
      <c r="F454" s="9" t="s">
        <v>50</v>
      </c>
      <c r="G454" s="9" t="s">
        <v>51</v>
      </c>
      <c r="H454" s="9" t="s">
        <v>44</v>
      </c>
      <c r="I454" s="9" t="s">
        <v>57</v>
      </c>
      <c r="J454" s="9" t="s">
        <v>53</v>
      </c>
      <c r="K454" s="9" t="n">
        <v>10</v>
      </c>
      <c r="L454" s="9" t="n">
        <v>7</v>
      </c>
      <c r="M454" s="9" t="n">
        <v>2000</v>
      </c>
      <c r="N454" s="9" t="n">
        <f aca="false">Table1[[#This Row],[Qty]]*Table1[[#This Row],[Price]]</f>
        <v>20000</v>
      </c>
      <c r="O454" s="9" t="n">
        <f aca="false">Table1[[#This Row],[Qty]]*Table1[[#This Row],[Cost]]</f>
        <v>14000</v>
      </c>
      <c r="P454" s="9" t="n">
        <f aca="false">Table1[[#This Row],[Total Sales]]-Table1[[#This Row],[cogs]]</f>
        <v>6000</v>
      </c>
    </row>
    <row r="455" customFormat="false" ht="15" hidden="false" customHeight="false" outlineLevel="0" collapsed="false">
      <c r="A455" s="9" t="n">
        <v>88065565808</v>
      </c>
      <c r="B455" s="21" t="n">
        <v>43831</v>
      </c>
      <c r="C455" s="9" t="s">
        <v>540</v>
      </c>
      <c r="D455" s="9" t="s">
        <v>40</v>
      </c>
      <c r="E455" s="9" t="s">
        <v>105</v>
      </c>
      <c r="F455" s="9" t="s">
        <v>56</v>
      </c>
      <c r="G455" s="9" t="s">
        <v>51</v>
      </c>
      <c r="H455" s="9" t="s">
        <v>122</v>
      </c>
      <c r="I455" s="9" t="s">
        <v>45</v>
      </c>
      <c r="J455" s="9" t="s">
        <v>46</v>
      </c>
      <c r="K455" s="9" t="n">
        <v>15</v>
      </c>
      <c r="L455" s="9" t="n">
        <v>12</v>
      </c>
      <c r="M455" s="9" t="n">
        <v>600</v>
      </c>
      <c r="N455" s="9" t="n">
        <f aca="false">Table1[[#This Row],[Qty]]*Table1[[#This Row],[Price]]</f>
        <v>9000</v>
      </c>
      <c r="O455" s="9" t="n">
        <f aca="false">Table1[[#This Row],[Qty]]*Table1[[#This Row],[Cost]]</f>
        <v>7200</v>
      </c>
      <c r="P455" s="9" t="n">
        <f aca="false">Table1[[#This Row],[Total Sales]]-Table1[[#This Row],[cogs]]</f>
        <v>1800</v>
      </c>
    </row>
    <row r="456" customFormat="false" ht="15" hidden="false" customHeight="false" outlineLevel="0" collapsed="false">
      <c r="A456" s="9" t="n">
        <v>88065565809</v>
      </c>
      <c r="B456" s="21" t="n">
        <v>43831</v>
      </c>
      <c r="C456" s="9" t="s">
        <v>541</v>
      </c>
      <c r="D456" s="9" t="s">
        <v>40</v>
      </c>
      <c r="E456" s="9" t="s">
        <v>107</v>
      </c>
      <c r="F456" s="9" t="s">
        <v>60</v>
      </c>
      <c r="G456" s="9" t="s">
        <v>43</v>
      </c>
      <c r="H456" s="9" t="s">
        <v>122</v>
      </c>
      <c r="I456" s="9" t="s">
        <v>52</v>
      </c>
      <c r="J456" s="9" t="s">
        <v>46</v>
      </c>
      <c r="K456" s="9" t="n">
        <v>15</v>
      </c>
      <c r="L456" s="9" t="n">
        <v>12</v>
      </c>
      <c r="M456" s="9" t="n">
        <v>1230</v>
      </c>
      <c r="N456" s="9" t="n">
        <f aca="false">Table1[[#This Row],[Qty]]*Table1[[#This Row],[Price]]</f>
        <v>18450</v>
      </c>
      <c r="O456" s="9" t="n">
        <f aca="false">Table1[[#This Row],[Qty]]*Table1[[#This Row],[Cost]]</f>
        <v>14760</v>
      </c>
      <c r="P456" s="9" t="n">
        <f aca="false">Table1[[#This Row],[Total Sales]]-Table1[[#This Row],[cogs]]</f>
        <v>3690</v>
      </c>
    </row>
    <row r="457" customFormat="false" ht="15" hidden="false" customHeight="false" outlineLevel="0" collapsed="false">
      <c r="A457" s="9" t="n">
        <v>88065565810</v>
      </c>
      <c r="B457" s="21" t="n">
        <v>43831</v>
      </c>
      <c r="C457" s="9" t="s">
        <v>542</v>
      </c>
      <c r="D457" s="9" t="s">
        <v>40</v>
      </c>
      <c r="E457" s="9" t="s">
        <v>109</v>
      </c>
      <c r="F457" s="9" t="s">
        <v>42</v>
      </c>
      <c r="G457" s="9" t="s">
        <v>43</v>
      </c>
      <c r="H457" s="9" t="s">
        <v>122</v>
      </c>
      <c r="I457" s="9" t="s">
        <v>57</v>
      </c>
      <c r="J457" s="9" t="s">
        <v>53</v>
      </c>
      <c r="K457" s="9" t="n">
        <v>20</v>
      </c>
      <c r="L457" s="9" t="n">
        <v>17</v>
      </c>
      <c r="M457" s="9" t="n">
        <v>900</v>
      </c>
      <c r="N457" s="9" t="n">
        <f aca="false">Table1[[#This Row],[Qty]]*Table1[[#This Row],[Price]]</f>
        <v>18000</v>
      </c>
      <c r="O457" s="9" t="n">
        <f aca="false">Table1[[#This Row],[Qty]]*Table1[[#This Row],[Cost]]</f>
        <v>15300</v>
      </c>
      <c r="P457" s="9" t="n">
        <f aca="false">Table1[[#This Row],[Total Sales]]-Table1[[#This Row],[cogs]]</f>
        <v>2700</v>
      </c>
    </row>
    <row r="458" customFormat="false" ht="15" hidden="false" customHeight="false" outlineLevel="0" collapsed="false">
      <c r="A458" s="9" t="n">
        <v>88065565811</v>
      </c>
      <c r="B458" s="21" t="n">
        <v>43831</v>
      </c>
      <c r="C458" s="9" t="s">
        <v>543</v>
      </c>
      <c r="D458" s="9" t="s">
        <v>40</v>
      </c>
      <c r="E458" s="9" t="s">
        <v>77</v>
      </c>
      <c r="F458" s="9" t="s">
        <v>42</v>
      </c>
      <c r="G458" s="9" t="s">
        <v>43</v>
      </c>
      <c r="H458" s="9" t="s">
        <v>122</v>
      </c>
      <c r="I458" s="9" t="s">
        <v>45</v>
      </c>
      <c r="J458" s="9" t="s">
        <v>46</v>
      </c>
      <c r="K458" s="9" t="n">
        <v>12</v>
      </c>
      <c r="L458" s="9" t="n">
        <v>9</v>
      </c>
      <c r="M458" s="9" t="n">
        <v>2390</v>
      </c>
      <c r="N458" s="9" t="n">
        <f aca="false">Table1[[#This Row],[Qty]]*Table1[[#This Row],[Price]]</f>
        <v>28680</v>
      </c>
      <c r="O458" s="9" t="n">
        <f aca="false">Table1[[#This Row],[Qty]]*Table1[[#This Row],[Cost]]</f>
        <v>21510</v>
      </c>
      <c r="P458" s="9" t="n">
        <f aca="false">Table1[[#This Row],[Total Sales]]-Table1[[#This Row],[cogs]]</f>
        <v>7170</v>
      </c>
    </row>
    <row r="459" customFormat="false" ht="15" hidden="false" customHeight="false" outlineLevel="0" collapsed="false">
      <c r="A459" s="9" t="n">
        <v>88065565812</v>
      </c>
      <c r="B459" s="21" t="n">
        <v>43831</v>
      </c>
      <c r="C459" s="9" t="s">
        <v>544</v>
      </c>
      <c r="D459" s="9" t="s">
        <v>40</v>
      </c>
      <c r="E459" s="9" t="s">
        <v>112</v>
      </c>
      <c r="F459" s="9" t="s">
        <v>50</v>
      </c>
      <c r="G459" s="9" t="s">
        <v>51</v>
      </c>
      <c r="H459" s="9" t="s">
        <v>122</v>
      </c>
      <c r="I459" s="9" t="s">
        <v>52</v>
      </c>
      <c r="J459" s="9" t="s">
        <v>53</v>
      </c>
      <c r="K459" s="9" t="n">
        <v>13</v>
      </c>
      <c r="L459" s="9" t="n">
        <v>10</v>
      </c>
      <c r="M459" s="9" t="n">
        <v>10000</v>
      </c>
      <c r="N459" s="9" t="n">
        <f aca="false">Table1[[#This Row],[Qty]]*Table1[[#This Row],[Price]]</f>
        <v>130000</v>
      </c>
      <c r="O459" s="9" t="n">
        <f aca="false">Table1[[#This Row],[Qty]]*Table1[[#This Row],[Cost]]</f>
        <v>100000</v>
      </c>
      <c r="P459" s="9" t="n">
        <f aca="false">Table1[[#This Row],[Total Sales]]-Table1[[#This Row],[cogs]]</f>
        <v>30000</v>
      </c>
    </row>
    <row r="460" customFormat="false" ht="15" hidden="false" customHeight="false" outlineLevel="0" collapsed="false">
      <c r="A460" s="9" t="n">
        <v>88065565813</v>
      </c>
      <c r="B460" s="21" t="n">
        <v>43831</v>
      </c>
      <c r="C460" s="9" t="s">
        <v>545</v>
      </c>
      <c r="D460" s="9" t="s">
        <v>40</v>
      </c>
      <c r="E460" s="9" t="s">
        <v>114</v>
      </c>
      <c r="F460" s="9" t="s">
        <v>56</v>
      </c>
      <c r="G460" s="9" t="s">
        <v>51</v>
      </c>
      <c r="H460" s="9" t="s">
        <v>122</v>
      </c>
      <c r="I460" s="9" t="s">
        <v>57</v>
      </c>
      <c r="J460" s="9" t="s">
        <v>46</v>
      </c>
      <c r="K460" s="9" t="n">
        <v>15</v>
      </c>
      <c r="L460" s="9" t="n">
        <v>12</v>
      </c>
      <c r="M460" s="9" t="n">
        <v>2300</v>
      </c>
      <c r="N460" s="9" t="n">
        <f aca="false">Table1[[#This Row],[Qty]]*Table1[[#This Row],[Price]]</f>
        <v>34500</v>
      </c>
      <c r="O460" s="9" t="n">
        <f aca="false">Table1[[#This Row],[Qty]]*Table1[[#This Row],[Cost]]</f>
        <v>27600</v>
      </c>
      <c r="P460" s="9" t="n">
        <f aca="false">Table1[[#This Row],[Total Sales]]-Table1[[#This Row],[cogs]]</f>
        <v>6900</v>
      </c>
    </row>
    <row r="461" customFormat="false" ht="15" hidden="false" customHeight="false" outlineLevel="0" collapsed="false">
      <c r="A461" s="9" t="n">
        <v>88065565814</v>
      </c>
      <c r="B461" s="21" t="n">
        <v>43831</v>
      </c>
      <c r="C461" s="9" t="s">
        <v>546</v>
      </c>
      <c r="D461" s="9" t="s">
        <v>48</v>
      </c>
      <c r="E461" s="9" t="s">
        <v>116</v>
      </c>
      <c r="F461" s="9" t="s">
        <v>60</v>
      </c>
      <c r="G461" s="9" t="s">
        <v>43</v>
      </c>
      <c r="H461" s="9" t="s">
        <v>122</v>
      </c>
      <c r="I461" s="9" t="s">
        <v>69</v>
      </c>
      <c r="J461" s="9" t="s">
        <v>46</v>
      </c>
      <c r="K461" s="9" t="n">
        <v>14</v>
      </c>
      <c r="L461" s="9" t="n">
        <v>11</v>
      </c>
      <c r="M461" s="9" t="n">
        <v>7800</v>
      </c>
      <c r="N461" s="9" t="n">
        <f aca="false">Table1[[#This Row],[Qty]]*Table1[[#This Row],[Price]]</f>
        <v>109200</v>
      </c>
      <c r="O461" s="9" t="n">
        <f aca="false">Table1[[#This Row],[Qty]]*Table1[[#This Row],[Cost]]</f>
        <v>85800</v>
      </c>
      <c r="P461" s="9" t="n">
        <f aca="false">Table1[[#This Row],[Total Sales]]-Table1[[#This Row],[cogs]]</f>
        <v>23400</v>
      </c>
    </row>
    <row r="462" customFormat="false" ht="15" hidden="false" customHeight="false" outlineLevel="0" collapsed="false">
      <c r="A462" s="9" t="n">
        <v>88065565815</v>
      </c>
      <c r="B462" s="21" t="n">
        <v>43831</v>
      </c>
      <c r="C462" s="9" t="s">
        <v>547</v>
      </c>
      <c r="D462" s="9" t="s">
        <v>48</v>
      </c>
      <c r="E462" s="9" t="s">
        <v>118</v>
      </c>
      <c r="F462" s="9" t="s">
        <v>42</v>
      </c>
      <c r="G462" s="9" t="s">
        <v>43</v>
      </c>
      <c r="H462" s="9" t="s">
        <v>122</v>
      </c>
      <c r="I462" s="9" t="s">
        <v>45</v>
      </c>
      <c r="J462" s="9" t="s">
        <v>46</v>
      </c>
      <c r="K462" s="9" t="n">
        <v>30</v>
      </c>
      <c r="L462" s="9" t="n">
        <v>27</v>
      </c>
      <c r="M462" s="9" t="n">
        <v>450</v>
      </c>
      <c r="N462" s="9" t="n">
        <f aca="false">Table1[[#This Row],[Qty]]*Table1[[#This Row],[Price]]</f>
        <v>13500</v>
      </c>
      <c r="O462" s="9" t="n">
        <f aca="false">Table1[[#This Row],[Qty]]*Table1[[#This Row],[Cost]]</f>
        <v>12150</v>
      </c>
      <c r="P462" s="9" t="n">
        <f aca="false">Table1[[#This Row],[Total Sales]]-Table1[[#This Row],[cogs]]</f>
        <v>1350</v>
      </c>
    </row>
    <row r="463" customFormat="false" ht="15" hidden="false" customHeight="false" outlineLevel="0" collapsed="false">
      <c r="A463" s="9" t="n">
        <v>88065565816</v>
      </c>
      <c r="B463" s="21" t="n">
        <v>43831</v>
      </c>
      <c r="C463" s="9" t="s">
        <v>548</v>
      </c>
      <c r="D463" s="9" t="s">
        <v>48</v>
      </c>
      <c r="E463" s="9" t="s">
        <v>120</v>
      </c>
      <c r="F463" s="9" t="s">
        <v>42</v>
      </c>
      <c r="G463" s="9" t="s">
        <v>43</v>
      </c>
      <c r="H463" s="9" t="s">
        <v>122</v>
      </c>
      <c r="I463" s="9" t="s">
        <v>52</v>
      </c>
      <c r="J463" s="9" t="s">
        <v>53</v>
      </c>
      <c r="K463" s="9" t="n">
        <v>16</v>
      </c>
      <c r="L463" s="9" t="n">
        <v>13</v>
      </c>
      <c r="M463" s="9" t="n">
        <v>2000</v>
      </c>
      <c r="N463" s="9" t="n">
        <f aca="false">Table1[[#This Row],[Qty]]*Table1[[#This Row],[Price]]</f>
        <v>32000</v>
      </c>
      <c r="O463" s="9" t="n">
        <f aca="false">Table1[[#This Row],[Qty]]*Table1[[#This Row],[Cost]]</f>
        <v>26000</v>
      </c>
      <c r="P463" s="9" t="n">
        <f aca="false">Table1[[#This Row],[Total Sales]]-Table1[[#This Row],[cogs]]</f>
        <v>6000</v>
      </c>
    </row>
    <row r="464" customFormat="false" ht="15" hidden="false" customHeight="false" outlineLevel="0" collapsed="false">
      <c r="A464" s="9" t="n">
        <v>88065565817</v>
      </c>
      <c r="B464" s="21" t="n">
        <v>43831</v>
      </c>
      <c r="C464" s="9" t="s">
        <v>549</v>
      </c>
      <c r="D464" s="9" t="s">
        <v>48</v>
      </c>
      <c r="E464" s="9" t="s">
        <v>49</v>
      </c>
      <c r="F464" s="9" t="s">
        <v>50</v>
      </c>
      <c r="G464" s="9" t="s">
        <v>51</v>
      </c>
      <c r="H464" s="9" t="s">
        <v>122</v>
      </c>
      <c r="I464" s="9" t="s">
        <v>57</v>
      </c>
      <c r="J464" s="9" t="s">
        <v>53</v>
      </c>
      <c r="K464" s="9" t="n">
        <v>9</v>
      </c>
      <c r="L464" s="9" t="n">
        <v>6</v>
      </c>
      <c r="M464" s="9" t="n">
        <v>123</v>
      </c>
      <c r="N464" s="9" t="n">
        <f aca="false">Table1[[#This Row],[Qty]]*Table1[[#This Row],[Price]]</f>
        <v>1107</v>
      </c>
      <c r="O464" s="9" t="n">
        <f aca="false">Table1[[#This Row],[Qty]]*Table1[[#This Row],[Cost]]</f>
        <v>738</v>
      </c>
      <c r="P464" s="9" t="n">
        <f aca="false">Table1[[#This Row],[Total Sales]]-Table1[[#This Row],[cogs]]</f>
        <v>369</v>
      </c>
    </row>
    <row r="465" customFormat="false" ht="15" hidden="false" customHeight="false" outlineLevel="0" collapsed="false">
      <c r="A465" s="9" t="n">
        <v>88065565818</v>
      </c>
      <c r="B465" s="21" t="n">
        <v>43831</v>
      </c>
      <c r="C465" s="9" t="s">
        <v>550</v>
      </c>
      <c r="D465" s="9" t="s">
        <v>48</v>
      </c>
      <c r="E465" s="9" t="s">
        <v>55</v>
      </c>
      <c r="F465" s="9" t="s">
        <v>56</v>
      </c>
      <c r="G465" s="9" t="s">
        <v>51</v>
      </c>
      <c r="H465" s="9" t="s">
        <v>122</v>
      </c>
      <c r="I465" s="9" t="s">
        <v>45</v>
      </c>
      <c r="J465" s="9" t="s">
        <v>46</v>
      </c>
      <c r="K465" s="9" t="n">
        <v>5</v>
      </c>
      <c r="L465" s="9" t="n">
        <v>2</v>
      </c>
      <c r="M465" s="9" t="n">
        <v>12903</v>
      </c>
      <c r="N465" s="9" t="n">
        <f aca="false">Table1[[#This Row],[Qty]]*Table1[[#This Row],[Price]]</f>
        <v>64515</v>
      </c>
      <c r="O465" s="9" t="n">
        <f aca="false">Table1[[#This Row],[Qty]]*Table1[[#This Row],[Cost]]</f>
        <v>25806</v>
      </c>
      <c r="P465" s="9" t="n">
        <f aca="false">Table1[[#This Row],[Total Sales]]-Table1[[#This Row],[cogs]]</f>
        <v>38709</v>
      </c>
    </row>
    <row r="466" customFormat="false" ht="15" hidden="false" customHeight="false" outlineLevel="0" collapsed="false">
      <c r="A466" s="9" t="n">
        <v>88065565819</v>
      </c>
      <c r="B466" s="21" t="n">
        <v>43831</v>
      </c>
      <c r="C466" s="9" t="s">
        <v>551</v>
      </c>
      <c r="D466" s="9" t="s">
        <v>48</v>
      </c>
      <c r="E466" s="9" t="s">
        <v>59</v>
      </c>
      <c r="F466" s="9" t="s">
        <v>60</v>
      </c>
      <c r="G466" s="9" t="s">
        <v>43</v>
      </c>
      <c r="H466" s="9" t="s">
        <v>122</v>
      </c>
      <c r="I466" s="9" t="s">
        <v>52</v>
      </c>
      <c r="J466" s="9" t="s">
        <v>46</v>
      </c>
      <c r="K466" s="9" t="n">
        <v>18</v>
      </c>
      <c r="L466" s="9" t="n">
        <v>15</v>
      </c>
      <c r="M466" s="9" t="n">
        <v>100000</v>
      </c>
      <c r="N466" s="9" t="n">
        <f aca="false">Table1[[#This Row],[Qty]]*Table1[[#This Row],[Price]]</f>
        <v>1800000</v>
      </c>
      <c r="O466" s="9" t="n">
        <f aca="false">Table1[[#This Row],[Qty]]*Table1[[#This Row],[Cost]]</f>
        <v>1500000</v>
      </c>
      <c r="P466" s="9" t="n">
        <f aca="false">Table1[[#This Row],[Total Sales]]-Table1[[#This Row],[cogs]]</f>
        <v>300000</v>
      </c>
    </row>
    <row r="467" customFormat="false" ht="15" hidden="false" customHeight="false" outlineLevel="0" collapsed="false">
      <c r="A467" s="9" t="n">
        <v>88065565820</v>
      </c>
      <c r="B467" s="21" t="n">
        <v>43831</v>
      </c>
      <c r="C467" s="9" t="s">
        <v>552</v>
      </c>
      <c r="D467" s="9" t="s">
        <v>40</v>
      </c>
      <c r="E467" s="9" t="s">
        <v>64</v>
      </c>
      <c r="F467" s="9" t="s">
        <v>42</v>
      </c>
      <c r="G467" s="9" t="s">
        <v>43</v>
      </c>
      <c r="H467" s="9" t="s">
        <v>122</v>
      </c>
      <c r="I467" s="9" t="s">
        <v>57</v>
      </c>
      <c r="J467" s="9" t="s">
        <v>53</v>
      </c>
      <c r="K467" s="9" t="n">
        <v>10</v>
      </c>
      <c r="L467" s="9" t="n">
        <v>7</v>
      </c>
      <c r="M467" s="9" t="n">
        <v>12000</v>
      </c>
      <c r="N467" s="9" t="n">
        <f aca="false">Table1[[#This Row],[Qty]]*Table1[[#This Row],[Price]]</f>
        <v>120000</v>
      </c>
      <c r="O467" s="9" t="n">
        <f aca="false">Table1[[#This Row],[Qty]]*Table1[[#This Row],[Cost]]</f>
        <v>84000</v>
      </c>
      <c r="P467" s="9" t="n">
        <f aca="false">Table1[[#This Row],[Total Sales]]-Table1[[#This Row],[cogs]]</f>
        <v>36000</v>
      </c>
    </row>
    <row r="468" customFormat="false" ht="15" hidden="false" customHeight="false" outlineLevel="0" collapsed="false">
      <c r="A468" s="9" t="n">
        <v>88065565821</v>
      </c>
      <c r="B468" s="21" t="n">
        <v>43831</v>
      </c>
      <c r="C468" s="9" t="s">
        <v>553</v>
      </c>
      <c r="D468" s="9" t="s">
        <v>48</v>
      </c>
      <c r="E468" s="9" t="s">
        <v>66</v>
      </c>
      <c r="F468" s="9" t="s">
        <v>42</v>
      </c>
      <c r="G468" s="9" t="s">
        <v>43</v>
      </c>
      <c r="H468" s="9" t="s">
        <v>122</v>
      </c>
      <c r="I468" s="9" t="s">
        <v>45</v>
      </c>
      <c r="J468" s="9" t="s">
        <v>46</v>
      </c>
      <c r="K468" s="9" t="n">
        <v>20</v>
      </c>
      <c r="L468" s="9" t="n">
        <v>17</v>
      </c>
      <c r="M468" s="9" t="n">
        <v>60</v>
      </c>
      <c r="N468" s="9" t="n">
        <f aca="false">Table1[[#This Row],[Qty]]*Table1[[#This Row],[Price]]</f>
        <v>1200</v>
      </c>
      <c r="O468" s="9" t="n">
        <f aca="false">Table1[[#This Row],[Qty]]*Table1[[#This Row],[Cost]]</f>
        <v>1020</v>
      </c>
      <c r="P468" s="9" t="n">
        <f aca="false">Table1[[#This Row],[Total Sales]]-Table1[[#This Row],[cogs]]</f>
        <v>180</v>
      </c>
    </row>
    <row r="469" customFormat="false" ht="15" hidden="false" customHeight="false" outlineLevel="0" collapsed="false">
      <c r="A469" s="9" t="n">
        <v>88065565822</v>
      </c>
      <c r="B469" s="21" t="n">
        <v>43831</v>
      </c>
      <c r="C469" s="9" t="s">
        <v>554</v>
      </c>
      <c r="D469" s="9" t="s">
        <v>48</v>
      </c>
      <c r="E469" s="9" t="s">
        <v>77</v>
      </c>
      <c r="F469" s="9" t="s">
        <v>50</v>
      </c>
      <c r="G469" s="9" t="s">
        <v>51</v>
      </c>
      <c r="H469" s="9" t="s">
        <v>122</v>
      </c>
      <c r="I469" s="9" t="s">
        <v>52</v>
      </c>
      <c r="J469" s="9" t="s">
        <v>53</v>
      </c>
      <c r="K469" s="9" t="n">
        <v>70</v>
      </c>
      <c r="L469" s="9" t="n">
        <v>67</v>
      </c>
      <c r="M469" s="9" t="n">
        <v>89</v>
      </c>
      <c r="N469" s="9" t="n">
        <f aca="false">Table1[[#This Row],[Qty]]*Table1[[#This Row],[Price]]</f>
        <v>6230</v>
      </c>
      <c r="O469" s="9" t="n">
        <f aca="false">Table1[[#This Row],[Qty]]*Table1[[#This Row],[Cost]]</f>
        <v>5963</v>
      </c>
      <c r="P469" s="9" t="n">
        <f aca="false">Table1[[#This Row],[Total Sales]]-Table1[[#This Row],[cogs]]</f>
        <v>267</v>
      </c>
    </row>
    <row r="470" customFormat="false" ht="15" hidden="false" customHeight="false" outlineLevel="0" collapsed="false">
      <c r="A470" s="9" t="n">
        <v>88065565823</v>
      </c>
      <c r="B470" s="21" t="n">
        <v>43831</v>
      </c>
      <c r="C470" s="9" t="s">
        <v>555</v>
      </c>
      <c r="D470" s="9" t="s">
        <v>48</v>
      </c>
      <c r="E470" s="9" t="s">
        <v>112</v>
      </c>
      <c r="F470" s="9" t="s">
        <v>56</v>
      </c>
      <c r="G470" s="9" t="s">
        <v>51</v>
      </c>
      <c r="H470" s="9" t="s">
        <v>122</v>
      </c>
      <c r="I470" s="9" t="s">
        <v>57</v>
      </c>
      <c r="J470" s="9" t="s">
        <v>46</v>
      </c>
      <c r="K470" s="9" t="n">
        <v>15</v>
      </c>
      <c r="L470" s="9" t="n">
        <v>12</v>
      </c>
      <c r="M470" s="9" t="n">
        <v>77</v>
      </c>
      <c r="N470" s="9" t="n">
        <f aca="false">Table1[[#This Row],[Qty]]*Table1[[#This Row],[Price]]</f>
        <v>1155</v>
      </c>
      <c r="O470" s="9" t="n">
        <f aca="false">Table1[[#This Row],[Qty]]*Table1[[#This Row],[Cost]]</f>
        <v>924</v>
      </c>
      <c r="P470" s="9" t="n">
        <f aca="false">Table1[[#This Row],[Total Sales]]-Table1[[#This Row],[cogs]]</f>
        <v>231</v>
      </c>
    </row>
    <row r="471" customFormat="false" ht="15" hidden="false" customHeight="false" outlineLevel="0" collapsed="false">
      <c r="A471" s="9" t="n">
        <v>88065565824</v>
      </c>
      <c r="B471" s="21" t="n">
        <v>43831</v>
      </c>
      <c r="C471" s="9" t="s">
        <v>556</v>
      </c>
      <c r="D471" s="9" t="s">
        <v>40</v>
      </c>
      <c r="E471" s="9" t="s">
        <v>114</v>
      </c>
      <c r="F471" s="9" t="s">
        <v>60</v>
      </c>
      <c r="G471" s="9" t="s">
        <v>43</v>
      </c>
      <c r="H471" s="9" t="s">
        <v>122</v>
      </c>
      <c r="I471" s="9" t="s">
        <v>69</v>
      </c>
      <c r="J471" s="9" t="s">
        <v>46</v>
      </c>
      <c r="K471" s="9" t="n">
        <v>12</v>
      </c>
      <c r="L471" s="9" t="n">
        <v>9</v>
      </c>
      <c r="M471" s="9" t="n">
        <v>68</v>
      </c>
      <c r="N471" s="9" t="n">
        <f aca="false">Table1[[#This Row],[Qty]]*Table1[[#This Row],[Price]]</f>
        <v>816</v>
      </c>
      <c r="O471" s="9" t="n">
        <f aca="false">Table1[[#This Row],[Qty]]*Table1[[#This Row],[Cost]]</f>
        <v>612</v>
      </c>
      <c r="P471" s="9" t="n">
        <f aca="false">Table1[[#This Row],[Total Sales]]-Table1[[#This Row],[cogs]]</f>
        <v>204</v>
      </c>
    </row>
    <row r="472" customFormat="false" ht="15" hidden="false" customHeight="false" outlineLevel="0" collapsed="false">
      <c r="A472" s="9" t="n">
        <v>88065565825</v>
      </c>
      <c r="B472" s="21" t="n">
        <v>43831</v>
      </c>
      <c r="C472" s="9" t="s">
        <v>557</v>
      </c>
      <c r="D472" s="9" t="s">
        <v>40</v>
      </c>
      <c r="E472" s="9" t="s">
        <v>66</v>
      </c>
      <c r="F472" s="9" t="s">
        <v>42</v>
      </c>
      <c r="G472" s="9" t="s">
        <v>43</v>
      </c>
      <c r="H472" s="9" t="s">
        <v>122</v>
      </c>
      <c r="I472" s="9" t="s">
        <v>45</v>
      </c>
      <c r="J472" s="9" t="s">
        <v>46</v>
      </c>
      <c r="K472" s="9" t="n">
        <v>18</v>
      </c>
      <c r="L472" s="9" t="n">
        <v>15</v>
      </c>
      <c r="M472" s="9" t="n">
        <v>15</v>
      </c>
      <c r="N472" s="9" t="n">
        <f aca="false">Table1[[#This Row],[Qty]]*Table1[[#This Row],[Price]]</f>
        <v>270</v>
      </c>
      <c r="O472" s="9" t="n">
        <f aca="false">Table1[[#This Row],[Qty]]*Table1[[#This Row],[Cost]]</f>
        <v>225</v>
      </c>
      <c r="P472" s="9" t="n">
        <f aca="false">Table1[[#This Row],[Total Sales]]-Table1[[#This Row],[cogs]]</f>
        <v>45</v>
      </c>
    </row>
    <row r="473" customFormat="false" ht="15" hidden="false" customHeight="false" outlineLevel="0" collapsed="false">
      <c r="A473" s="9" t="n">
        <v>88065565826</v>
      </c>
      <c r="B473" s="21" t="n">
        <v>43831</v>
      </c>
      <c r="C473" s="9" t="s">
        <v>558</v>
      </c>
      <c r="D473" s="9" t="s">
        <v>48</v>
      </c>
      <c r="E473" s="9" t="s">
        <v>68</v>
      </c>
      <c r="F473" s="9" t="s">
        <v>42</v>
      </c>
      <c r="G473" s="9" t="s">
        <v>43</v>
      </c>
      <c r="H473" s="9" t="s">
        <v>122</v>
      </c>
      <c r="I473" s="9" t="s">
        <v>52</v>
      </c>
      <c r="J473" s="9" t="s">
        <v>53</v>
      </c>
      <c r="K473" s="9" t="n">
        <v>23</v>
      </c>
      <c r="L473" s="9" t="n">
        <v>20</v>
      </c>
      <c r="M473" s="9" t="n">
        <v>47</v>
      </c>
      <c r="N473" s="9" t="n">
        <f aca="false">Table1[[#This Row],[Qty]]*Table1[[#This Row],[Price]]</f>
        <v>1081</v>
      </c>
      <c r="O473" s="9" t="n">
        <f aca="false">Table1[[#This Row],[Qty]]*Table1[[#This Row],[Cost]]</f>
        <v>940</v>
      </c>
      <c r="P473" s="9" t="n">
        <f aca="false">Table1[[#This Row],[Total Sales]]-Table1[[#This Row],[cogs]]</f>
        <v>141</v>
      </c>
    </row>
    <row r="474" customFormat="false" ht="15" hidden="false" customHeight="false" outlineLevel="0" collapsed="false">
      <c r="A474" s="9" t="n">
        <v>88065565827</v>
      </c>
      <c r="B474" s="21" t="n">
        <v>43831</v>
      </c>
      <c r="C474" s="9" t="s">
        <v>559</v>
      </c>
      <c r="D474" s="9" t="s">
        <v>40</v>
      </c>
      <c r="E474" s="9" t="s">
        <v>71</v>
      </c>
      <c r="F474" s="9" t="s">
        <v>50</v>
      </c>
      <c r="G474" s="9" t="s">
        <v>51</v>
      </c>
      <c r="H474" s="9" t="s">
        <v>122</v>
      </c>
      <c r="I474" s="9" t="s">
        <v>57</v>
      </c>
      <c r="J474" s="9" t="s">
        <v>53</v>
      </c>
      <c r="K474" s="9" t="n">
        <v>9</v>
      </c>
      <c r="L474" s="9" t="n">
        <v>6</v>
      </c>
      <c r="M474" s="9" t="n">
        <v>6</v>
      </c>
      <c r="N474" s="9" t="n">
        <f aca="false">Table1[[#This Row],[Qty]]*Table1[[#This Row],[Price]]</f>
        <v>54</v>
      </c>
      <c r="O474" s="9" t="n">
        <f aca="false">Table1[[#This Row],[Qty]]*Table1[[#This Row],[Cost]]</f>
        <v>36</v>
      </c>
      <c r="P474" s="9" t="n">
        <f aca="false">Table1[[#This Row],[Total Sales]]-Table1[[#This Row],[cogs]]</f>
        <v>18</v>
      </c>
    </row>
    <row r="475" customFormat="false" ht="15" hidden="false" customHeight="false" outlineLevel="0" collapsed="false">
      <c r="A475" s="9" t="n">
        <v>88065565828</v>
      </c>
      <c r="B475" s="21" t="n">
        <v>43831</v>
      </c>
      <c r="C475" s="9" t="s">
        <v>560</v>
      </c>
      <c r="D475" s="9" t="s">
        <v>40</v>
      </c>
      <c r="E475" s="9" t="s">
        <v>73</v>
      </c>
      <c r="F475" s="9" t="s">
        <v>56</v>
      </c>
      <c r="G475" s="9" t="s">
        <v>51</v>
      </c>
      <c r="H475" s="9" t="s">
        <v>122</v>
      </c>
      <c r="I475" s="9" t="s">
        <v>45</v>
      </c>
      <c r="J475" s="9" t="s">
        <v>46</v>
      </c>
      <c r="K475" s="9" t="n">
        <v>18</v>
      </c>
      <c r="L475" s="9" t="n">
        <v>15</v>
      </c>
      <c r="M475" s="9" t="n">
        <v>10</v>
      </c>
      <c r="N475" s="9" t="n">
        <f aca="false">Table1[[#This Row],[Qty]]*Table1[[#This Row],[Price]]</f>
        <v>180</v>
      </c>
      <c r="O475" s="9" t="n">
        <f aca="false">Table1[[#This Row],[Qty]]*Table1[[#This Row],[Cost]]</f>
        <v>150</v>
      </c>
      <c r="P475" s="9" t="n">
        <f aca="false">Table1[[#This Row],[Total Sales]]-Table1[[#This Row],[cogs]]</f>
        <v>30</v>
      </c>
    </row>
    <row r="476" customFormat="false" ht="15" hidden="false" customHeight="false" outlineLevel="0" collapsed="false">
      <c r="A476" s="9" t="n">
        <v>88065565829</v>
      </c>
      <c r="B476" s="21" t="n">
        <v>43831</v>
      </c>
      <c r="C476" s="9" t="s">
        <v>561</v>
      </c>
      <c r="D476" s="9" t="s">
        <v>40</v>
      </c>
      <c r="E476" s="9" t="s">
        <v>135</v>
      </c>
      <c r="F476" s="9" t="s">
        <v>60</v>
      </c>
      <c r="G476" s="9" t="s">
        <v>43</v>
      </c>
      <c r="H476" s="9" t="s">
        <v>122</v>
      </c>
      <c r="I476" s="9" t="s">
        <v>52</v>
      </c>
      <c r="J476" s="9" t="s">
        <v>46</v>
      </c>
      <c r="K476" s="9" t="n">
        <v>5</v>
      </c>
      <c r="L476" s="9" t="n">
        <v>2</v>
      </c>
      <c r="M476" s="9" t="n">
        <v>11</v>
      </c>
      <c r="N476" s="9" t="n">
        <f aca="false">Table1[[#This Row],[Qty]]*Table1[[#This Row],[Price]]</f>
        <v>55</v>
      </c>
      <c r="O476" s="9" t="n">
        <f aca="false">Table1[[#This Row],[Qty]]*Table1[[#This Row],[Cost]]</f>
        <v>22</v>
      </c>
      <c r="P476" s="9" t="n">
        <f aca="false">Table1[[#This Row],[Total Sales]]-Table1[[#This Row],[cogs]]</f>
        <v>33</v>
      </c>
    </row>
    <row r="477" customFormat="false" ht="15" hidden="false" customHeight="false" outlineLevel="0" collapsed="false">
      <c r="A477" s="9" t="n">
        <v>88065565830</v>
      </c>
      <c r="B477" s="21" t="n">
        <v>43831</v>
      </c>
      <c r="C477" s="9" t="s">
        <v>562</v>
      </c>
      <c r="D477" s="9" t="s">
        <v>40</v>
      </c>
      <c r="E477" s="9" t="s">
        <v>137</v>
      </c>
      <c r="F477" s="9" t="s">
        <v>42</v>
      </c>
      <c r="G477" s="9" t="s">
        <v>43</v>
      </c>
      <c r="H477" s="9" t="s">
        <v>122</v>
      </c>
      <c r="I477" s="9" t="s">
        <v>57</v>
      </c>
      <c r="J477" s="9" t="s">
        <v>53</v>
      </c>
      <c r="K477" s="9" t="n">
        <v>14</v>
      </c>
      <c r="L477" s="9" t="n">
        <v>11</v>
      </c>
      <c r="M477" s="9" t="n">
        <v>60</v>
      </c>
      <c r="N477" s="9" t="n">
        <f aca="false">Table1[[#This Row],[Qty]]*Table1[[#This Row],[Price]]</f>
        <v>840</v>
      </c>
      <c r="O477" s="9" t="n">
        <f aca="false">Table1[[#This Row],[Qty]]*Table1[[#This Row],[Cost]]</f>
        <v>660</v>
      </c>
      <c r="P477" s="9" t="n">
        <f aca="false">Table1[[#This Row],[Total Sales]]-Table1[[#This Row],[cogs]]</f>
        <v>180</v>
      </c>
    </row>
    <row r="478" customFormat="false" ht="15" hidden="false" customHeight="false" outlineLevel="0" collapsed="false">
      <c r="A478" s="9" t="n">
        <v>88065565831</v>
      </c>
      <c r="B478" s="21" t="n">
        <v>43831</v>
      </c>
      <c r="C478" s="9" t="s">
        <v>563</v>
      </c>
      <c r="D478" s="9" t="s">
        <v>40</v>
      </c>
      <c r="E478" s="9" t="s">
        <v>41</v>
      </c>
      <c r="F478" s="9" t="s">
        <v>42</v>
      </c>
      <c r="G478" s="9" t="s">
        <v>43</v>
      </c>
      <c r="H478" s="9" t="s">
        <v>122</v>
      </c>
      <c r="I478" s="9" t="s">
        <v>45</v>
      </c>
      <c r="J478" s="9" t="s">
        <v>46</v>
      </c>
      <c r="K478" s="9" t="n">
        <v>6</v>
      </c>
      <c r="L478" s="9" t="n">
        <v>3</v>
      </c>
      <c r="M478" s="9" t="n">
        <v>89</v>
      </c>
      <c r="N478" s="9" t="n">
        <f aca="false">Table1[[#This Row],[Qty]]*Table1[[#This Row],[Price]]</f>
        <v>534</v>
      </c>
      <c r="O478" s="9" t="n">
        <f aca="false">Table1[[#This Row],[Qty]]*Table1[[#This Row],[Cost]]</f>
        <v>267</v>
      </c>
      <c r="P478" s="9" t="n">
        <f aca="false">Table1[[#This Row],[Total Sales]]-Table1[[#This Row],[cogs]]</f>
        <v>267</v>
      </c>
    </row>
    <row r="479" customFormat="false" ht="15" hidden="false" customHeight="false" outlineLevel="0" collapsed="false">
      <c r="A479" s="9" t="n">
        <v>88065565832</v>
      </c>
      <c r="B479" s="21" t="n">
        <v>43831</v>
      </c>
      <c r="C479" s="9" t="s">
        <v>564</v>
      </c>
      <c r="D479" s="9" t="s">
        <v>48</v>
      </c>
      <c r="E479" s="9" t="s">
        <v>140</v>
      </c>
      <c r="F479" s="9" t="s">
        <v>50</v>
      </c>
      <c r="G479" s="9" t="s">
        <v>51</v>
      </c>
      <c r="H479" s="9" t="s">
        <v>122</v>
      </c>
      <c r="I479" s="9" t="s">
        <v>52</v>
      </c>
      <c r="J479" s="9" t="s">
        <v>53</v>
      </c>
      <c r="K479" s="9" t="n">
        <v>10</v>
      </c>
      <c r="L479" s="9" t="n">
        <v>7</v>
      </c>
      <c r="M479" s="9" t="n">
        <v>77</v>
      </c>
      <c r="N479" s="9" t="n">
        <f aca="false">Table1[[#This Row],[Qty]]*Table1[[#This Row],[Price]]</f>
        <v>770</v>
      </c>
      <c r="O479" s="9" t="n">
        <f aca="false">Table1[[#This Row],[Qty]]*Table1[[#This Row],[Cost]]</f>
        <v>539</v>
      </c>
      <c r="P479" s="9" t="n">
        <f aca="false">Table1[[#This Row],[Total Sales]]-Table1[[#This Row],[cogs]]</f>
        <v>231</v>
      </c>
    </row>
    <row r="480" customFormat="false" ht="15" hidden="false" customHeight="false" outlineLevel="0" collapsed="false">
      <c r="A480" s="9" t="n">
        <v>88065565833</v>
      </c>
      <c r="B480" s="21" t="n">
        <v>43831</v>
      </c>
      <c r="C480" s="9" t="s">
        <v>565</v>
      </c>
      <c r="D480" s="9" t="s">
        <v>48</v>
      </c>
      <c r="E480" s="9" t="s">
        <v>142</v>
      </c>
      <c r="F480" s="9" t="s">
        <v>56</v>
      </c>
      <c r="G480" s="9" t="s">
        <v>51</v>
      </c>
      <c r="H480" s="9" t="s">
        <v>122</v>
      </c>
      <c r="I480" s="9" t="s">
        <v>57</v>
      </c>
      <c r="J480" s="9" t="s">
        <v>46</v>
      </c>
      <c r="K480" s="9" t="n">
        <v>13</v>
      </c>
      <c r="L480" s="9" t="n">
        <v>10</v>
      </c>
      <c r="M480" s="9" t="n">
        <v>68</v>
      </c>
      <c r="N480" s="9" t="n">
        <f aca="false">Table1[[#This Row],[Qty]]*Table1[[#This Row],[Price]]</f>
        <v>884</v>
      </c>
      <c r="O480" s="9" t="n">
        <f aca="false">Table1[[#This Row],[Qty]]*Table1[[#This Row],[Cost]]</f>
        <v>680</v>
      </c>
      <c r="P480" s="9" t="n">
        <f aca="false">Table1[[#This Row],[Total Sales]]-Table1[[#This Row],[cogs]]</f>
        <v>204</v>
      </c>
    </row>
    <row r="481" customFormat="false" ht="15" hidden="false" customHeight="false" outlineLevel="0" collapsed="false">
      <c r="A481" s="9" t="n">
        <v>88065565834</v>
      </c>
      <c r="B481" s="21" t="n">
        <v>43831</v>
      </c>
      <c r="C481" s="9" t="s">
        <v>566</v>
      </c>
      <c r="D481" s="9" t="s">
        <v>40</v>
      </c>
      <c r="E481" s="9" t="s">
        <v>144</v>
      </c>
      <c r="F481" s="9" t="s">
        <v>60</v>
      </c>
      <c r="G481" s="9" t="s">
        <v>43</v>
      </c>
      <c r="H481" s="9" t="s">
        <v>122</v>
      </c>
      <c r="I481" s="9" t="s">
        <v>69</v>
      </c>
      <c r="J481" s="9" t="s">
        <v>46</v>
      </c>
      <c r="K481" s="9" t="n">
        <v>20</v>
      </c>
      <c r="L481" s="9" t="n">
        <v>17</v>
      </c>
      <c r="M481" s="9" t="n">
        <v>15</v>
      </c>
      <c r="N481" s="9" t="n">
        <f aca="false">Table1[[#This Row],[Qty]]*Table1[[#This Row],[Price]]</f>
        <v>300</v>
      </c>
      <c r="O481" s="9" t="n">
        <f aca="false">Table1[[#This Row],[Qty]]*Table1[[#This Row],[Cost]]</f>
        <v>255</v>
      </c>
      <c r="P481" s="9" t="n">
        <f aca="false">Table1[[#This Row],[Total Sales]]-Table1[[#This Row],[cogs]]</f>
        <v>45</v>
      </c>
    </row>
    <row r="482" customFormat="false" ht="15" hidden="false" customHeight="false" outlineLevel="0" collapsed="false">
      <c r="A482" s="9" t="n">
        <v>88065565835</v>
      </c>
      <c r="B482" s="21" t="n">
        <v>43831</v>
      </c>
      <c r="C482" s="9" t="s">
        <v>567</v>
      </c>
      <c r="D482" s="9" t="s">
        <v>40</v>
      </c>
      <c r="E482" s="9" t="s">
        <v>75</v>
      </c>
      <c r="F482" s="9" t="s">
        <v>42</v>
      </c>
      <c r="G482" s="9" t="s">
        <v>43</v>
      </c>
      <c r="H482" s="9" t="s">
        <v>122</v>
      </c>
      <c r="I482" s="9" t="s">
        <v>45</v>
      </c>
      <c r="J482" s="9" t="s">
        <v>46</v>
      </c>
      <c r="K482" s="9" t="n">
        <v>15</v>
      </c>
      <c r="L482" s="9" t="n">
        <v>12</v>
      </c>
      <c r="M482" s="9" t="n">
        <v>100</v>
      </c>
      <c r="N482" s="9" t="n">
        <f aca="false">Table1[[#This Row],[Qty]]*Table1[[#This Row],[Price]]</f>
        <v>1500</v>
      </c>
      <c r="O482" s="9" t="n">
        <f aca="false">Table1[[#This Row],[Qty]]*Table1[[#This Row],[Cost]]</f>
        <v>1200</v>
      </c>
      <c r="P482" s="9" t="n">
        <f aca="false">Table1[[#This Row],[Total Sales]]-Table1[[#This Row],[cogs]]</f>
        <v>300</v>
      </c>
    </row>
    <row r="483" customFormat="false" ht="15" hidden="false" customHeight="false" outlineLevel="0" collapsed="false">
      <c r="A483" s="9" t="n">
        <v>88065565836</v>
      </c>
      <c r="B483" s="21" t="n">
        <v>43831</v>
      </c>
      <c r="C483" s="9" t="s">
        <v>568</v>
      </c>
      <c r="D483" s="9" t="s">
        <v>48</v>
      </c>
      <c r="E483" s="9" t="s">
        <v>77</v>
      </c>
      <c r="F483" s="9" t="s">
        <v>42</v>
      </c>
      <c r="G483" s="9" t="s">
        <v>43</v>
      </c>
      <c r="H483" s="9" t="s">
        <v>122</v>
      </c>
      <c r="I483" s="9" t="s">
        <v>52</v>
      </c>
      <c r="J483" s="9" t="s">
        <v>53</v>
      </c>
      <c r="K483" s="9" t="n">
        <v>20</v>
      </c>
      <c r="L483" s="9" t="n">
        <v>17</v>
      </c>
      <c r="M483" s="9" t="n">
        <v>3000</v>
      </c>
      <c r="N483" s="9" t="n">
        <f aca="false">Table1[[#This Row],[Qty]]*Table1[[#This Row],[Price]]</f>
        <v>60000</v>
      </c>
      <c r="O483" s="9" t="n">
        <f aca="false">Table1[[#This Row],[Qty]]*Table1[[#This Row],[Cost]]</f>
        <v>51000</v>
      </c>
      <c r="P483" s="9" t="n">
        <f aca="false">Table1[[#This Row],[Total Sales]]-Table1[[#This Row],[cogs]]</f>
        <v>9000</v>
      </c>
    </row>
    <row r="484" customFormat="false" ht="15" hidden="false" customHeight="false" outlineLevel="0" collapsed="false">
      <c r="A484" s="9" t="n">
        <v>88065565837</v>
      </c>
      <c r="B484" s="21" t="n">
        <v>43831</v>
      </c>
      <c r="C484" s="9" t="s">
        <v>569</v>
      </c>
      <c r="D484" s="9" t="s">
        <v>48</v>
      </c>
      <c r="E484" s="9" t="s">
        <v>95</v>
      </c>
      <c r="F484" s="9" t="s">
        <v>50</v>
      </c>
      <c r="G484" s="9" t="s">
        <v>51</v>
      </c>
      <c r="H484" s="9" t="s">
        <v>122</v>
      </c>
      <c r="I484" s="9" t="s">
        <v>57</v>
      </c>
      <c r="J484" s="9" t="s">
        <v>53</v>
      </c>
      <c r="K484" s="9" t="n">
        <v>12</v>
      </c>
      <c r="L484" s="9" t="n">
        <v>9</v>
      </c>
      <c r="M484" s="9" t="n">
        <v>5000</v>
      </c>
      <c r="N484" s="9" t="n">
        <f aca="false">Table1[[#This Row],[Qty]]*Table1[[#This Row],[Price]]</f>
        <v>60000</v>
      </c>
      <c r="O484" s="9" t="n">
        <f aca="false">Table1[[#This Row],[Qty]]*Table1[[#This Row],[Cost]]</f>
        <v>45000</v>
      </c>
      <c r="P484" s="9" t="n">
        <f aca="false">Table1[[#This Row],[Total Sales]]-Table1[[#This Row],[cogs]]</f>
        <v>15000</v>
      </c>
    </row>
    <row r="485" customFormat="false" ht="15" hidden="false" customHeight="false" outlineLevel="0" collapsed="false">
      <c r="A485" s="9" t="n">
        <v>88065565838</v>
      </c>
      <c r="B485" s="21" t="n">
        <v>43831</v>
      </c>
      <c r="C485" s="9" t="s">
        <v>570</v>
      </c>
      <c r="D485" s="9" t="s">
        <v>40</v>
      </c>
      <c r="E485" s="9" t="s">
        <v>97</v>
      </c>
      <c r="F485" s="9" t="s">
        <v>56</v>
      </c>
      <c r="G485" s="9" t="s">
        <v>51</v>
      </c>
      <c r="H485" s="9" t="s">
        <v>122</v>
      </c>
      <c r="I485" s="9" t="s">
        <v>45</v>
      </c>
      <c r="J485" s="9" t="s">
        <v>46</v>
      </c>
      <c r="K485" s="9" t="n">
        <v>16</v>
      </c>
      <c r="L485" s="9" t="n">
        <v>13</v>
      </c>
      <c r="M485" s="9" t="n">
        <v>300</v>
      </c>
      <c r="N485" s="9" t="n">
        <f aca="false">Table1[[#This Row],[Qty]]*Table1[[#This Row],[Price]]</f>
        <v>4800</v>
      </c>
      <c r="O485" s="9" t="n">
        <f aca="false">Table1[[#This Row],[Qty]]*Table1[[#This Row],[Cost]]</f>
        <v>3900</v>
      </c>
      <c r="P485" s="9" t="n">
        <f aca="false">Table1[[#This Row],[Total Sales]]-Table1[[#This Row],[cogs]]</f>
        <v>900</v>
      </c>
    </row>
    <row r="486" customFormat="false" ht="15" hidden="false" customHeight="false" outlineLevel="0" collapsed="false">
      <c r="A486" s="9" t="n">
        <v>88065565839</v>
      </c>
      <c r="B486" s="21" t="n">
        <v>43831</v>
      </c>
      <c r="C486" s="9" t="s">
        <v>571</v>
      </c>
      <c r="D486" s="9" t="s">
        <v>40</v>
      </c>
      <c r="E486" s="9" t="s">
        <v>99</v>
      </c>
      <c r="F486" s="9" t="s">
        <v>60</v>
      </c>
      <c r="G486" s="9" t="s">
        <v>43</v>
      </c>
      <c r="H486" s="9" t="s">
        <v>122</v>
      </c>
      <c r="I486" s="9" t="s">
        <v>52</v>
      </c>
      <c r="J486" s="9" t="s">
        <v>46</v>
      </c>
      <c r="K486" s="9" t="n">
        <v>70</v>
      </c>
      <c r="L486" s="9" t="n">
        <v>67</v>
      </c>
      <c r="M486" s="9" t="n">
        <v>2000</v>
      </c>
      <c r="N486" s="9" t="n">
        <f aca="false">Table1[[#This Row],[Qty]]*Table1[[#This Row],[Price]]</f>
        <v>140000</v>
      </c>
      <c r="O486" s="9" t="n">
        <f aca="false">Table1[[#This Row],[Qty]]*Table1[[#This Row],[Cost]]</f>
        <v>134000</v>
      </c>
      <c r="P486" s="9" t="n">
        <f aca="false">Table1[[#This Row],[Total Sales]]-Table1[[#This Row],[cogs]]</f>
        <v>6000</v>
      </c>
    </row>
    <row r="487" customFormat="false" ht="15" hidden="false" customHeight="false" outlineLevel="0" collapsed="false">
      <c r="A487" s="9" t="n">
        <v>88065565840</v>
      </c>
      <c r="B487" s="21" t="n">
        <v>43831</v>
      </c>
      <c r="C487" s="9" t="s">
        <v>572</v>
      </c>
      <c r="D487" s="9" t="s">
        <v>40</v>
      </c>
      <c r="E487" s="9" t="s">
        <v>101</v>
      </c>
      <c r="F487" s="9" t="s">
        <v>42</v>
      </c>
      <c r="G487" s="9" t="s">
        <v>43</v>
      </c>
      <c r="H487" s="9" t="s">
        <v>122</v>
      </c>
      <c r="I487" s="9" t="s">
        <v>57</v>
      </c>
      <c r="J487" s="9" t="s">
        <v>53</v>
      </c>
      <c r="K487" s="9" t="n">
        <v>15</v>
      </c>
      <c r="L487" s="9" t="n">
        <v>12</v>
      </c>
      <c r="M487" s="9" t="n">
        <v>600</v>
      </c>
      <c r="N487" s="9" t="n">
        <f aca="false">Table1[[#This Row],[Qty]]*Table1[[#This Row],[Price]]</f>
        <v>9000</v>
      </c>
      <c r="O487" s="9" t="n">
        <f aca="false">Table1[[#This Row],[Qty]]*Table1[[#This Row],[Cost]]</f>
        <v>7200</v>
      </c>
      <c r="P487" s="9" t="n">
        <f aca="false">Table1[[#This Row],[Total Sales]]-Table1[[#This Row],[cogs]]</f>
        <v>1800</v>
      </c>
    </row>
    <row r="488" customFormat="false" ht="15" hidden="false" customHeight="false" outlineLevel="0" collapsed="false">
      <c r="A488" s="9" t="n">
        <v>88065565841</v>
      </c>
      <c r="B488" s="21" t="n">
        <v>43831</v>
      </c>
      <c r="C488" s="9" t="s">
        <v>573</v>
      </c>
      <c r="D488" s="9" t="s">
        <v>48</v>
      </c>
      <c r="E488" s="9" t="s">
        <v>103</v>
      </c>
      <c r="F488" s="9" t="s">
        <v>42</v>
      </c>
      <c r="G488" s="9" t="s">
        <v>43</v>
      </c>
      <c r="H488" s="9" t="s">
        <v>122</v>
      </c>
      <c r="I488" s="9" t="s">
        <v>45</v>
      </c>
      <c r="J488" s="9" t="s">
        <v>46</v>
      </c>
      <c r="K488" s="9" t="n">
        <v>16</v>
      </c>
      <c r="L488" s="9" t="n">
        <v>13</v>
      </c>
      <c r="M488" s="9" t="n">
        <v>1230</v>
      </c>
      <c r="N488" s="9" t="n">
        <f aca="false">Table1[[#This Row],[Qty]]*Table1[[#This Row],[Price]]</f>
        <v>19680</v>
      </c>
      <c r="O488" s="9" t="n">
        <f aca="false">Table1[[#This Row],[Qty]]*Table1[[#This Row],[Cost]]</f>
        <v>15990</v>
      </c>
      <c r="P488" s="9" t="n">
        <f aca="false">Table1[[#This Row],[Total Sales]]-Table1[[#This Row],[cogs]]</f>
        <v>3690</v>
      </c>
    </row>
    <row r="489" customFormat="false" ht="15" hidden="false" customHeight="false" outlineLevel="0" collapsed="false">
      <c r="A489" s="9" t="n">
        <v>88065565842</v>
      </c>
      <c r="B489" s="21" t="n">
        <v>43831</v>
      </c>
      <c r="C489" s="9" t="s">
        <v>574</v>
      </c>
      <c r="D489" s="9" t="s">
        <v>48</v>
      </c>
      <c r="E489" s="9" t="s">
        <v>81</v>
      </c>
      <c r="F489" s="9" t="s">
        <v>50</v>
      </c>
      <c r="G489" s="9" t="s">
        <v>51</v>
      </c>
      <c r="H489" s="9" t="s">
        <v>122</v>
      </c>
      <c r="I489" s="9" t="s">
        <v>52</v>
      </c>
      <c r="J489" s="9" t="s">
        <v>53</v>
      </c>
      <c r="K489" s="9" t="n">
        <v>20</v>
      </c>
      <c r="L489" s="9" t="n">
        <v>17</v>
      </c>
      <c r="M489" s="9" t="n">
        <v>900</v>
      </c>
      <c r="N489" s="9" t="n">
        <f aca="false">Table1[[#This Row],[Qty]]*Table1[[#This Row],[Price]]</f>
        <v>18000</v>
      </c>
      <c r="O489" s="9" t="n">
        <f aca="false">Table1[[#This Row],[Qty]]*Table1[[#This Row],[Cost]]</f>
        <v>15300</v>
      </c>
      <c r="P489" s="9" t="n">
        <f aca="false">Table1[[#This Row],[Total Sales]]-Table1[[#This Row],[cogs]]</f>
        <v>2700</v>
      </c>
    </row>
    <row r="490" customFormat="false" ht="15" hidden="false" customHeight="false" outlineLevel="0" collapsed="false">
      <c r="A490" s="9" t="n">
        <v>88065565843</v>
      </c>
      <c r="B490" s="21" t="n">
        <v>43831</v>
      </c>
      <c r="C490" s="9" t="s">
        <v>575</v>
      </c>
      <c r="D490" s="9" t="s">
        <v>48</v>
      </c>
      <c r="E490" s="9" t="s">
        <v>83</v>
      </c>
      <c r="F490" s="9" t="s">
        <v>56</v>
      </c>
      <c r="G490" s="9" t="s">
        <v>51</v>
      </c>
      <c r="H490" s="9" t="s">
        <v>122</v>
      </c>
      <c r="I490" s="9" t="s">
        <v>57</v>
      </c>
      <c r="J490" s="9" t="s">
        <v>46</v>
      </c>
      <c r="K490" s="9" t="n">
        <v>12</v>
      </c>
      <c r="L490" s="9" t="n">
        <v>9</v>
      </c>
      <c r="M490" s="9" t="n">
        <v>2390</v>
      </c>
      <c r="N490" s="9" t="n">
        <f aca="false">Table1[[#This Row],[Qty]]*Table1[[#This Row],[Price]]</f>
        <v>28680</v>
      </c>
      <c r="O490" s="9" t="n">
        <f aca="false">Table1[[#This Row],[Qty]]*Table1[[#This Row],[Cost]]</f>
        <v>21510</v>
      </c>
      <c r="P490" s="9" t="n">
        <f aca="false">Table1[[#This Row],[Total Sales]]-Table1[[#This Row],[cogs]]</f>
        <v>7170</v>
      </c>
    </row>
    <row r="491" customFormat="false" ht="15" hidden="false" customHeight="false" outlineLevel="0" collapsed="false">
      <c r="A491" s="9" t="n">
        <v>88065565844</v>
      </c>
      <c r="B491" s="21" t="n">
        <v>43831</v>
      </c>
      <c r="C491" s="9" t="s">
        <v>576</v>
      </c>
      <c r="D491" s="9" t="s">
        <v>48</v>
      </c>
      <c r="E491" s="9" t="s">
        <v>85</v>
      </c>
      <c r="F491" s="9" t="s">
        <v>60</v>
      </c>
      <c r="G491" s="9" t="s">
        <v>43</v>
      </c>
      <c r="H491" s="9" t="s">
        <v>122</v>
      </c>
      <c r="I491" s="9" t="s">
        <v>69</v>
      </c>
      <c r="J491" s="9" t="s">
        <v>46</v>
      </c>
      <c r="K491" s="9" t="n">
        <v>12</v>
      </c>
      <c r="L491" s="9" t="n">
        <v>9</v>
      </c>
      <c r="M491" s="9" t="n">
        <v>10000</v>
      </c>
      <c r="N491" s="9" t="n">
        <f aca="false">Table1[[#This Row],[Qty]]*Table1[[#This Row],[Price]]</f>
        <v>120000</v>
      </c>
      <c r="O491" s="9" t="n">
        <f aca="false">Table1[[#This Row],[Qty]]*Table1[[#This Row],[Cost]]</f>
        <v>90000</v>
      </c>
      <c r="P491" s="9" t="n">
        <f aca="false">Table1[[#This Row],[Total Sales]]-Table1[[#This Row],[cogs]]</f>
        <v>30000</v>
      </c>
    </row>
    <row r="492" customFormat="false" ht="15" hidden="false" customHeight="false" outlineLevel="0" collapsed="false">
      <c r="A492" s="9" t="n">
        <v>88065565845</v>
      </c>
      <c r="B492" s="21" t="n">
        <v>43831</v>
      </c>
      <c r="C492" s="9" t="s">
        <v>577</v>
      </c>
      <c r="D492" s="9" t="s">
        <v>40</v>
      </c>
      <c r="E492" s="9" t="s">
        <v>137</v>
      </c>
      <c r="F492" s="9" t="s">
        <v>42</v>
      </c>
      <c r="G492" s="9" t="s">
        <v>43</v>
      </c>
      <c r="H492" s="9" t="s">
        <v>122</v>
      </c>
      <c r="I492" s="9" t="s">
        <v>45</v>
      </c>
      <c r="J492" s="9" t="s">
        <v>46</v>
      </c>
      <c r="K492" s="9" t="n">
        <v>18</v>
      </c>
      <c r="L492" s="9" t="n">
        <v>15</v>
      </c>
      <c r="M492" s="9" t="n">
        <v>2300</v>
      </c>
      <c r="N492" s="9" t="n">
        <f aca="false">Table1[[#This Row],[Qty]]*Table1[[#This Row],[Price]]</f>
        <v>41400</v>
      </c>
      <c r="O492" s="9" t="n">
        <f aca="false">Table1[[#This Row],[Qty]]*Table1[[#This Row],[Cost]]</f>
        <v>34500</v>
      </c>
      <c r="P492" s="9" t="n">
        <f aca="false">Table1[[#This Row],[Total Sales]]-Table1[[#This Row],[cogs]]</f>
        <v>6900</v>
      </c>
    </row>
    <row r="493" customFormat="false" ht="15" hidden="false" customHeight="false" outlineLevel="0" collapsed="false">
      <c r="A493" s="9" t="n">
        <v>88065565846</v>
      </c>
      <c r="B493" s="21" t="n">
        <v>43831</v>
      </c>
      <c r="C493" s="9" t="s">
        <v>578</v>
      </c>
      <c r="D493" s="9" t="s">
        <v>40</v>
      </c>
      <c r="E493" s="9" t="s">
        <v>41</v>
      </c>
      <c r="F493" s="9" t="s">
        <v>42</v>
      </c>
      <c r="G493" s="9" t="s">
        <v>43</v>
      </c>
      <c r="H493" s="9" t="s">
        <v>122</v>
      </c>
      <c r="I493" s="9" t="s">
        <v>52</v>
      </c>
      <c r="J493" s="9" t="s">
        <v>53</v>
      </c>
      <c r="K493" s="9" t="n">
        <v>10</v>
      </c>
      <c r="L493" s="9" t="n">
        <v>7</v>
      </c>
      <c r="M493" s="9" t="n">
        <v>7800</v>
      </c>
      <c r="N493" s="9" t="n">
        <f aca="false">Table1[[#This Row],[Qty]]*Table1[[#This Row],[Price]]</f>
        <v>78000</v>
      </c>
      <c r="O493" s="9" t="n">
        <f aca="false">Table1[[#This Row],[Qty]]*Table1[[#This Row],[Cost]]</f>
        <v>54600</v>
      </c>
      <c r="P493" s="9" t="n">
        <f aca="false">Table1[[#This Row],[Total Sales]]-Table1[[#This Row],[cogs]]</f>
        <v>23400</v>
      </c>
    </row>
    <row r="494" customFormat="false" ht="15" hidden="false" customHeight="false" outlineLevel="0" collapsed="false">
      <c r="A494" s="9" t="n">
        <v>88065565847</v>
      </c>
      <c r="B494" s="21" t="n">
        <v>43831</v>
      </c>
      <c r="C494" s="9" t="s">
        <v>579</v>
      </c>
      <c r="D494" s="9" t="s">
        <v>40</v>
      </c>
      <c r="E494" s="9" t="s">
        <v>140</v>
      </c>
      <c r="F494" s="9" t="s">
        <v>50</v>
      </c>
      <c r="G494" s="9" t="s">
        <v>51</v>
      </c>
      <c r="H494" s="9" t="s">
        <v>122</v>
      </c>
      <c r="I494" s="9" t="s">
        <v>57</v>
      </c>
      <c r="J494" s="9" t="s">
        <v>53</v>
      </c>
      <c r="K494" s="9" t="n">
        <v>18</v>
      </c>
      <c r="L494" s="9" t="n">
        <v>15</v>
      </c>
      <c r="M494" s="9" t="n">
        <v>450</v>
      </c>
      <c r="N494" s="9" t="n">
        <f aca="false">Table1[[#This Row],[Qty]]*Table1[[#This Row],[Price]]</f>
        <v>8100</v>
      </c>
      <c r="O494" s="9" t="n">
        <f aca="false">Table1[[#This Row],[Qty]]*Table1[[#This Row],[Cost]]</f>
        <v>6750</v>
      </c>
      <c r="P494" s="9" t="n">
        <f aca="false">Table1[[#This Row],[Total Sales]]-Table1[[#This Row],[cogs]]</f>
        <v>1350</v>
      </c>
    </row>
    <row r="495" customFormat="false" ht="15" hidden="false" customHeight="false" outlineLevel="0" collapsed="false">
      <c r="A495" s="9" t="n">
        <v>88065565848</v>
      </c>
      <c r="B495" s="21" t="n">
        <v>43831</v>
      </c>
      <c r="C495" s="9" t="s">
        <v>580</v>
      </c>
      <c r="D495" s="9" t="s">
        <v>48</v>
      </c>
      <c r="E495" s="9" t="s">
        <v>142</v>
      </c>
      <c r="F495" s="9" t="s">
        <v>56</v>
      </c>
      <c r="G495" s="9" t="s">
        <v>51</v>
      </c>
      <c r="H495" s="9" t="s">
        <v>122</v>
      </c>
      <c r="I495" s="9" t="s">
        <v>45</v>
      </c>
      <c r="J495" s="9" t="s">
        <v>46</v>
      </c>
      <c r="K495" s="9" t="n">
        <v>10</v>
      </c>
      <c r="L495" s="9" t="n">
        <v>7</v>
      </c>
      <c r="M495" s="9" t="n">
        <v>2000</v>
      </c>
      <c r="N495" s="9" t="n">
        <f aca="false">Table1[[#This Row],[Qty]]*Table1[[#This Row],[Price]]</f>
        <v>20000</v>
      </c>
      <c r="O495" s="9" t="n">
        <f aca="false">Table1[[#This Row],[Qty]]*Table1[[#This Row],[Cost]]</f>
        <v>14000</v>
      </c>
      <c r="P495" s="9" t="n">
        <f aca="false">Table1[[#This Row],[Total Sales]]-Table1[[#This Row],[cogs]]</f>
        <v>6000</v>
      </c>
    </row>
    <row r="496" customFormat="false" ht="15" hidden="false" customHeight="false" outlineLevel="0" collapsed="false">
      <c r="A496" s="9" t="n">
        <v>88065565849</v>
      </c>
      <c r="B496" s="21" t="n">
        <v>43831</v>
      </c>
      <c r="C496" s="9" t="s">
        <v>581</v>
      </c>
      <c r="D496" s="9" t="s">
        <v>40</v>
      </c>
      <c r="E496" s="9" t="s">
        <v>144</v>
      </c>
      <c r="F496" s="9" t="s">
        <v>60</v>
      </c>
      <c r="G496" s="9" t="s">
        <v>43</v>
      </c>
      <c r="H496" s="9" t="s">
        <v>122</v>
      </c>
      <c r="I496" s="9" t="s">
        <v>52</v>
      </c>
      <c r="J496" s="9" t="s">
        <v>46</v>
      </c>
      <c r="K496" s="9" t="n">
        <v>15</v>
      </c>
      <c r="L496" s="9" t="n">
        <v>12</v>
      </c>
      <c r="M496" s="9" t="n">
        <v>123</v>
      </c>
      <c r="N496" s="9" t="n">
        <f aca="false">Table1[[#This Row],[Qty]]*Table1[[#This Row],[Price]]</f>
        <v>1845</v>
      </c>
      <c r="O496" s="9" t="n">
        <f aca="false">Table1[[#This Row],[Qty]]*Table1[[#This Row],[Cost]]</f>
        <v>1476</v>
      </c>
      <c r="P496" s="9" t="n">
        <f aca="false">Table1[[#This Row],[Total Sales]]-Table1[[#This Row],[cogs]]</f>
        <v>369</v>
      </c>
    </row>
    <row r="497" customFormat="false" ht="15" hidden="false" customHeight="false" outlineLevel="0" collapsed="false">
      <c r="A497" s="9" t="n">
        <v>88065565850</v>
      </c>
      <c r="B497" s="21" t="n">
        <v>43831</v>
      </c>
      <c r="C497" s="9" t="s">
        <v>582</v>
      </c>
      <c r="D497" s="9" t="s">
        <v>40</v>
      </c>
      <c r="E497" s="9" t="s">
        <v>107</v>
      </c>
      <c r="F497" s="9" t="s">
        <v>42</v>
      </c>
      <c r="G497" s="9" t="s">
        <v>43</v>
      </c>
      <c r="H497" s="9" t="s">
        <v>122</v>
      </c>
      <c r="I497" s="9" t="s">
        <v>57</v>
      </c>
      <c r="J497" s="9" t="s">
        <v>53</v>
      </c>
      <c r="K497" s="9" t="n">
        <v>23</v>
      </c>
      <c r="L497" s="9" t="n">
        <v>20</v>
      </c>
      <c r="M497" s="9" t="n">
        <v>12903</v>
      </c>
      <c r="N497" s="9" t="n">
        <f aca="false">Table1[[#This Row],[Qty]]*Table1[[#This Row],[Price]]</f>
        <v>296769</v>
      </c>
      <c r="O497" s="9" t="n">
        <f aca="false">Table1[[#This Row],[Qty]]*Table1[[#This Row],[Cost]]</f>
        <v>258060</v>
      </c>
      <c r="P497" s="9" t="n">
        <f aca="false">Table1[[#This Row],[Total Sales]]-Table1[[#This Row],[cogs]]</f>
        <v>38709</v>
      </c>
    </row>
    <row r="498" customFormat="false" ht="15" hidden="false" customHeight="false" outlineLevel="0" collapsed="false">
      <c r="A498" s="9" t="n">
        <v>88065565851</v>
      </c>
      <c r="B498" s="21" t="n">
        <v>43831</v>
      </c>
      <c r="C498" s="9" t="s">
        <v>583</v>
      </c>
      <c r="D498" s="9" t="s">
        <v>40</v>
      </c>
      <c r="E498" s="9" t="s">
        <v>109</v>
      </c>
      <c r="F498" s="9" t="s">
        <v>42</v>
      </c>
      <c r="G498" s="9" t="s">
        <v>43</v>
      </c>
      <c r="H498" s="9" t="s">
        <v>122</v>
      </c>
      <c r="I498" s="9" t="s">
        <v>45</v>
      </c>
      <c r="J498" s="9" t="s">
        <v>46</v>
      </c>
      <c r="K498" s="9" t="n">
        <v>9</v>
      </c>
      <c r="L498" s="9" t="n">
        <v>6</v>
      </c>
      <c r="M498" s="9" t="n">
        <v>100000</v>
      </c>
      <c r="N498" s="9" t="n">
        <f aca="false">Table1[[#This Row],[Qty]]*Table1[[#This Row],[Price]]</f>
        <v>900000</v>
      </c>
      <c r="O498" s="9" t="n">
        <f aca="false">Table1[[#This Row],[Qty]]*Table1[[#This Row],[Cost]]</f>
        <v>600000</v>
      </c>
      <c r="P498" s="9" t="n">
        <f aca="false">Table1[[#This Row],[Total Sales]]-Table1[[#This Row],[cogs]]</f>
        <v>300000</v>
      </c>
    </row>
    <row r="499" customFormat="false" ht="15" hidden="false" customHeight="false" outlineLevel="0" collapsed="false">
      <c r="A499" s="9" t="n">
        <v>88065565852</v>
      </c>
      <c r="B499" s="21" t="n">
        <v>43831</v>
      </c>
      <c r="C499" s="9" t="s">
        <v>584</v>
      </c>
      <c r="D499" s="9" t="s">
        <v>48</v>
      </c>
      <c r="E499" s="9" t="s">
        <v>77</v>
      </c>
      <c r="F499" s="9" t="s">
        <v>50</v>
      </c>
      <c r="G499" s="9" t="s">
        <v>51</v>
      </c>
      <c r="H499" s="9" t="s">
        <v>122</v>
      </c>
      <c r="I499" s="9" t="s">
        <v>52</v>
      </c>
      <c r="J499" s="9" t="s">
        <v>53</v>
      </c>
      <c r="K499" s="9" t="n">
        <v>18</v>
      </c>
      <c r="L499" s="9" t="n">
        <v>15</v>
      </c>
      <c r="M499" s="9" t="n">
        <v>12000</v>
      </c>
      <c r="N499" s="9" t="n">
        <f aca="false">Table1[[#This Row],[Qty]]*Table1[[#This Row],[Price]]</f>
        <v>216000</v>
      </c>
      <c r="O499" s="9" t="n">
        <f aca="false">Table1[[#This Row],[Qty]]*Table1[[#This Row],[Cost]]</f>
        <v>180000</v>
      </c>
      <c r="P499" s="9" t="n">
        <f aca="false">Table1[[#This Row],[Total Sales]]-Table1[[#This Row],[cogs]]</f>
        <v>36000</v>
      </c>
    </row>
    <row r="500" customFormat="false" ht="15" hidden="false" customHeight="false" outlineLevel="0" collapsed="false">
      <c r="A500" s="9" t="n">
        <v>88065565853</v>
      </c>
      <c r="B500" s="21" t="n">
        <v>43831</v>
      </c>
      <c r="C500" s="9" t="s">
        <v>585</v>
      </c>
      <c r="D500" s="9" t="s">
        <v>40</v>
      </c>
      <c r="E500" s="9" t="s">
        <v>112</v>
      </c>
      <c r="F500" s="9" t="s">
        <v>56</v>
      </c>
      <c r="G500" s="9" t="s">
        <v>51</v>
      </c>
      <c r="H500" s="9" t="s">
        <v>122</v>
      </c>
      <c r="I500" s="9" t="s">
        <v>57</v>
      </c>
      <c r="J500" s="9" t="s">
        <v>46</v>
      </c>
      <c r="K500" s="9" t="n">
        <v>18</v>
      </c>
      <c r="L500" s="9" t="n">
        <v>15</v>
      </c>
      <c r="M500" s="9" t="n">
        <v>60</v>
      </c>
      <c r="N500" s="9" t="n">
        <f aca="false">Table1[[#This Row],[Qty]]*Table1[[#This Row],[Price]]</f>
        <v>1080</v>
      </c>
      <c r="O500" s="9" t="n">
        <f aca="false">Table1[[#This Row],[Qty]]*Table1[[#This Row],[Cost]]</f>
        <v>900</v>
      </c>
      <c r="P500" s="9" t="n">
        <f aca="false">Table1[[#This Row],[Total Sales]]-Table1[[#This Row],[cogs]]</f>
        <v>180</v>
      </c>
    </row>
    <row r="501" customFormat="false" ht="15" hidden="false" customHeight="false" outlineLevel="0" collapsed="false">
      <c r="A501" s="9" t="n">
        <v>88065565854</v>
      </c>
      <c r="B501" s="21" t="n">
        <v>43831</v>
      </c>
      <c r="C501" s="9" t="s">
        <v>586</v>
      </c>
      <c r="D501" s="9" t="s">
        <v>48</v>
      </c>
      <c r="E501" s="9" t="s">
        <v>77</v>
      </c>
      <c r="F501" s="9" t="s">
        <v>60</v>
      </c>
      <c r="G501" s="9" t="s">
        <v>43</v>
      </c>
      <c r="H501" s="9" t="s">
        <v>122</v>
      </c>
      <c r="I501" s="9" t="s">
        <v>69</v>
      </c>
      <c r="J501" s="9" t="s">
        <v>46</v>
      </c>
      <c r="K501" s="9" t="n">
        <v>10</v>
      </c>
      <c r="L501" s="9" t="n">
        <v>7</v>
      </c>
      <c r="M501" s="9" t="n">
        <v>89</v>
      </c>
      <c r="N501" s="9" t="n">
        <f aca="false">Table1[[#This Row],[Qty]]*Table1[[#This Row],[Price]]</f>
        <v>890</v>
      </c>
      <c r="O501" s="9" t="n">
        <f aca="false">Table1[[#This Row],[Qty]]*Table1[[#This Row],[Cost]]</f>
        <v>623</v>
      </c>
      <c r="P501" s="9" t="n">
        <f aca="false">Table1[[#This Row],[Total Sales]]-Table1[[#This Row],[cogs]]</f>
        <v>267</v>
      </c>
    </row>
    <row r="502" customFormat="false" ht="15" hidden="false" customHeight="false" outlineLevel="0" collapsed="false">
      <c r="A502" s="9" t="n">
        <v>88065565855</v>
      </c>
      <c r="B502" s="21" t="n">
        <v>43831</v>
      </c>
      <c r="C502" s="9" t="s">
        <v>587</v>
      </c>
      <c r="D502" s="9" t="s">
        <v>48</v>
      </c>
      <c r="E502" s="9" t="s">
        <v>112</v>
      </c>
      <c r="F502" s="9" t="s">
        <v>42</v>
      </c>
      <c r="G502" s="9" t="s">
        <v>43</v>
      </c>
      <c r="H502" s="9" t="s">
        <v>122</v>
      </c>
      <c r="I502" s="9" t="s">
        <v>45</v>
      </c>
      <c r="J502" s="9" t="s">
        <v>46</v>
      </c>
      <c r="K502" s="9" t="n">
        <v>15</v>
      </c>
      <c r="L502" s="9" t="n">
        <v>12</v>
      </c>
      <c r="M502" s="9" t="n">
        <v>77</v>
      </c>
      <c r="N502" s="9" t="n">
        <f aca="false">Table1[[#This Row],[Qty]]*Table1[[#This Row],[Price]]</f>
        <v>1155</v>
      </c>
      <c r="O502" s="9" t="n">
        <f aca="false">Table1[[#This Row],[Qty]]*Table1[[#This Row],[Cost]]</f>
        <v>924</v>
      </c>
      <c r="P502" s="9" t="n">
        <f aca="false">Table1[[#This Row],[Total Sales]]-Table1[[#This Row],[cogs]]</f>
        <v>231</v>
      </c>
    </row>
    <row r="503" customFormat="false" ht="15" hidden="false" customHeight="false" outlineLevel="0" collapsed="false">
      <c r="A503" s="9" t="n">
        <v>88065565856</v>
      </c>
      <c r="B503" s="21" t="n">
        <v>43831</v>
      </c>
      <c r="C503" s="9" t="s">
        <v>588</v>
      </c>
      <c r="D503" s="9" t="s">
        <v>48</v>
      </c>
      <c r="E503" s="9" t="s">
        <v>114</v>
      </c>
      <c r="F503" s="9" t="s">
        <v>42</v>
      </c>
      <c r="G503" s="9" t="s">
        <v>43</v>
      </c>
      <c r="H503" s="9" t="s">
        <v>122</v>
      </c>
      <c r="I503" s="9" t="s">
        <v>52</v>
      </c>
      <c r="J503" s="9" t="s">
        <v>53</v>
      </c>
      <c r="K503" s="9" t="n">
        <v>23</v>
      </c>
      <c r="L503" s="9" t="n">
        <v>20</v>
      </c>
      <c r="M503" s="9" t="n">
        <v>68</v>
      </c>
      <c r="N503" s="9" t="n">
        <f aca="false">Table1[[#This Row],[Qty]]*Table1[[#This Row],[Price]]</f>
        <v>1564</v>
      </c>
      <c r="O503" s="9" t="n">
        <f aca="false">Table1[[#This Row],[Qty]]*Table1[[#This Row],[Cost]]</f>
        <v>1360</v>
      </c>
      <c r="P503" s="9" t="n">
        <f aca="false">Table1[[#This Row],[Total Sales]]-Table1[[#This Row],[cogs]]</f>
        <v>204</v>
      </c>
    </row>
    <row r="504" customFormat="false" ht="15" hidden="false" customHeight="false" outlineLevel="0" collapsed="false">
      <c r="A504" s="9" t="n">
        <v>88065565857</v>
      </c>
      <c r="B504" s="21" t="n">
        <v>43831</v>
      </c>
      <c r="C504" s="9" t="s">
        <v>589</v>
      </c>
      <c r="D504" s="9" t="s">
        <v>48</v>
      </c>
      <c r="E504" s="9" t="s">
        <v>116</v>
      </c>
      <c r="F504" s="9" t="s">
        <v>50</v>
      </c>
      <c r="G504" s="9" t="s">
        <v>51</v>
      </c>
      <c r="H504" s="9" t="s">
        <v>122</v>
      </c>
      <c r="I504" s="9" t="s">
        <v>57</v>
      </c>
      <c r="J504" s="9" t="s">
        <v>53</v>
      </c>
      <c r="K504" s="9" t="n">
        <v>9</v>
      </c>
      <c r="L504" s="9" t="n">
        <v>6</v>
      </c>
      <c r="M504" s="9" t="n">
        <v>15</v>
      </c>
      <c r="N504" s="9" t="n">
        <f aca="false">Table1[[#This Row],[Qty]]*Table1[[#This Row],[Price]]</f>
        <v>135</v>
      </c>
      <c r="O504" s="9" t="n">
        <f aca="false">Table1[[#This Row],[Qty]]*Table1[[#This Row],[Cost]]</f>
        <v>90</v>
      </c>
      <c r="P504" s="9" t="n">
        <f aca="false">Table1[[#This Row],[Total Sales]]-Table1[[#This Row],[cogs]]</f>
        <v>45</v>
      </c>
    </row>
    <row r="505" customFormat="false" ht="15" hidden="false" customHeight="false" outlineLevel="0" collapsed="false">
      <c r="A505" s="9" t="n">
        <v>88065565858</v>
      </c>
      <c r="B505" s="21" t="n">
        <v>43831</v>
      </c>
      <c r="C505" s="9" t="s">
        <v>590</v>
      </c>
      <c r="D505" s="9" t="s">
        <v>40</v>
      </c>
      <c r="E505" s="9" t="s">
        <v>118</v>
      </c>
      <c r="F505" s="9" t="s">
        <v>56</v>
      </c>
      <c r="G505" s="9" t="s">
        <v>51</v>
      </c>
      <c r="H505" s="9" t="s">
        <v>122</v>
      </c>
      <c r="I505" s="9" t="s">
        <v>45</v>
      </c>
      <c r="J505" s="9" t="s">
        <v>46</v>
      </c>
      <c r="K505" s="9" t="n">
        <v>18</v>
      </c>
      <c r="L505" s="9" t="n">
        <v>15</v>
      </c>
      <c r="M505" s="9" t="n">
        <v>47</v>
      </c>
      <c r="N505" s="9" t="n">
        <f aca="false">Table1[[#This Row],[Qty]]*Table1[[#This Row],[Price]]</f>
        <v>846</v>
      </c>
      <c r="O505" s="9" t="n">
        <f aca="false">Table1[[#This Row],[Qty]]*Table1[[#This Row],[Cost]]</f>
        <v>705</v>
      </c>
      <c r="P505" s="9" t="n">
        <f aca="false">Table1[[#This Row],[Total Sales]]-Table1[[#This Row],[cogs]]</f>
        <v>141</v>
      </c>
    </row>
    <row r="506" customFormat="false" ht="15" hidden="false" customHeight="false" outlineLevel="0" collapsed="false">
      <c r="A506" s="9" t="n">
        <v>88065565859</v>
      </c>
      <c r="B506" s="21" t="n">
        <v>43831</v>
      </c>
      <c r="C506" s="9" t="s">
        <v>591</v>
      </c>
      <c r="D506" s="9" t="s">
        <v>48</v>
      </c>
      <c r="E506" s="9" t="s">
        <v>120</v>
      </c>
      <c r="F506" s="9" t="s">
        <v>60</v>
      </c>
      <c r="G506" s="9" t="s">
        <v>43</v>
      </c>
      <c r="H506" s="9" t="s">
        <v>122</v>
      </c>
      <c r="I506" s="9" t="s">
        <v>52</v>
      </c>
      <c r="J506" s="9" t="s">
        <v>46</v>
      </c>
      <c r="K506" s="9" t="n">
        <v>18</v>
      </c>
      <c r="L506" s="9" t="n">
        <v>15</v>
      </c>
      <c r="M506" s="9" t="n">
        <v>6</v>
      </c>
      <c r="N506" s="9" t="n">
        <f aca="false">Table1[[#This Row],[Qty]]*Table1[[#This Row],[Price]]</f>
        <v>108</v>
      </c>
      <c r="O506" s="9" t="n">
        <f aca="false">Table1[[#This Row],[Qty]]*Table1[[#This Row],[Cost]]</f>
        <v>90</v>
      </c>
      <c r="P506" s="9" t="n">
        <f aca="false">Table1[[#This Row],[Total Sales]]-Table1[[#This Row],[cogs]]</f>
        <v>18</v>
      </c>
    </row>
    <row r="507" customFormat="false" ht="15" hidden="false" customHeight="false" outlineLevel="0" collapsed="false">
      <c r="A507" s="9" t="n">
        <v>88065565860</v>
      </c>
      <c r="B507" s="21" t="n">
        <v>43831</v>
      </c>
      <c r="C507" s="9" t="s">
        <v>592</v>
      </c>
      <c r="D507" s="9" t="s">
        <v>40</v>
      </c>
      <c r="E507" s="9" t="s">
        <v>49</v>
      </c>
      <c r="F507" s="9" t="s">
        <v>42</v>
      </c>
      <c r="G507" s="9" t="s">
        <v>43</v>
      </c>
      <c r="H507" s="9" t="s">
        <v>122</v>
      </c>
      <c r="I507" s="9" t="s">
        <v>57</v>
      </c>
      <c r="J507" s="9" t="s">
        <v>53</v>
      </c>
      <c r="K507" s="9" t="n">
        <v>10</v>
      </c>
      <c r="L507" s="9" t="n">
        <v>7</v>
      </c>
      <c r="M507" s="9" t="n">
        <v>10</v>
      </c>
      <c r="N507" s="9" t="n">
        <f aca="false">Table1[[#This Row],[Qty]]*Table1[[#This Row],[Price]]</f>
        <v>100</v>
      </c>
      <c r="O507" s="9" t="n">
        <f aca="false">Table1[[#This Row],[Qty]]*Table1[[#This Row],[Cost]]</f>
        <v>70</v>
      </c>
      <c r="P507" s="9" t="n">
        <f aca="false">Table1[[#This Row],[Total Sales]]-Table1[[#This Row],[cogs]]</f>
        <v>30</v>
      </c>
    </row>
    <row r="508" customFormat="false" ht="15" hidden="false" customHeight="false" outlineLevel="0" collapsed="false">
      <c r="A508" s="9" t="n">
        <v>88065565861</v>
      </c>
      <c r="B508" s="21" t="n">
        <v>43831</v>
      </c>
      <c r="C508" s="9" t="s">
        <v>593</v>
      </c>
      <c r="D508" s="9" t="s">
        <v>40</v>
      </c>
      <c r="E508" s="9" t="s">
        <v>55</v>
      </c>
      <c r="F508" s="9" t="s">
        <v>42</v>
      </c>
      <c r="G508" s="9" t="s">
        <v>43</v>
      </c>
      <c r="H508" s="9" t="s">
        <v>122</v>
      </c>
      <c r="I508" s="9" t="s">
        <v>45</v>
      </c>
      <c r="J508" s="9" t="s">
        <v>46</v>
      </c>
      <c r="K508" s="9" t="n">
        <v>15</v>
      </c>
      <c r="L508" s="9" t="n">
        <v>12</v>
      </c>
      <c r="M508" s="9" t="n">
        <v>11</v>
      </c>
      <c r="N508" s="9" t="n">
        <f aca="false">Table1[[#This Row],[Qty]]*Table1[[#This Row],[Price]]</f>
        <v>165</v>
      </c>
      <c r="O508" s="9" t="n">
        <f aca="false">Table1[[#This Row],[Qty]]*Table1[[#This Row],[Cost]]</f>
        <v>132</v>
      </c>
      <c r="P508" s="9" t="n">
        <f aca="false">Table1[[#This Row],[Total Sales]]-Table1[[#This Row],[cogs]]</f>
        <v>33</v>
      </c>
    </row>
    <row r="509" customFormat="false" ht="15" hidden="false" customHeight="false" outlineLevel="0" collapsed="false">
      <c r="A509" s="9" t="n">
        <v>88065565862</v>
      </c>
      <c r="B509" s="21" t="n">
        <v>43831</v>
      </c>
      <c r="C509" s="9" t="s">
        <v>594</v>
      </c>
      <c r="D509" s="9" t="s">
        <v>48</v>
      </c>
      <c r="E509" s="9" t="s">
        <v>59</v>
      </c>
      <c r="F509" s="9" t="s">
        <v>50</v>
      </c>
      <c r="G509" s="9" t="s">
        <v>51</v>
      </c>
      <c r="H509" s="9" t="s">
        <v>122</v>
      </c>
      <c r="I509" s="9" t="s">
        <v>52</v>
      </c>
      <c r="J509" s="9" t="s">
        <v>53</v>
      </c>
      <c r="K509" s="9" t="n">
        <v>23</v>
      </c>
      <c r="L509" s="9" t="n">
        <v>20</v>
      </c>
      <c r="M509" s="9" t="n">
        <v>60</v>
      </c>
      <c r="N509" s="9" t="n">
        <f aca="false">Table1[[#This Row],[Qty]]*Table1[[#This Row],[Price]]</f>
        <v>1380</v>
      </c>
      <c r="O509" s="9" t="n">
        <f aca="false">Table1[[#This Row],[Qty]]*Table1[[#This Row],[Cost]]</f>
        <v>1200</v>
      </c>
      <c r="P509" s="9" t="n">
        <f aca="false">Table1[[#This Row],[Total Sales]]-Table1[[#This Row],[cogs]]</f>
        <v>180</v>
      </c>
    </row>
    <row r="510" customFormat="false" ht="15" hidden="false" customHeight="false" outlineLevel="0" collapsed="false">
      <c r="A510" s="9" t="n">
        <v>88065565863</v>
      </c>
      <c r="B510" s="21" t="n">
        <v>43831</v>
      </c>
      <c r="C510" s="9" t="s">
        <v>595</v>
      </c>
      <c r="D510" s="9" t="s">
        <v>40</v>
      </c>
      <c r="E510" s="9" t="s">
        <v>174</v>
      </c>
      <c r="F510" s="9" t="s">
        <v>56</v>
      </c>
      <c r="G510" s="9" t="s">
        <v>51</v>
      </c>
      <c r="H510" s="9" t="s">
        <v>122</v>
      </c>
      <c r="I510" s="9" t="s">
        <v>57</v>
      </c>
      <c r="J510" s="9" t="s">
        <v>46</v>
      </c>
      <c r="K510" s="9" t="n">
        <v>9</v>
      </c>
      <c r="L510" s="9" t="n">
        <v>6</v>
      </c>
      <c r="M510" s="9" t="n">
        <v>89</v>
      </c>
      <c r="N510" s="9" t="n">
        <f aca="false">Table1[[#This Row],[Qty]]*Table1[[#This Row],[Price]]</f>
        <v>801</v>
      </c>
      <c r="O510" s="9" t="n">
        <f aca="false">Table1[[#This Row],[Qty]]*Table1[[#This Row],[Cost]]</f>
        <v>534</v>
      </c>
      <c r="P510" s="9" t="n">
        <f aca="false">Table1[[#This Row],[Total Sales]]-Table1[[#This Row],[cogs]]</f>
        <v>267</v>
      </c>
    </row>
    <row r="511" customFormat="false" ht="15" hidden="false" customHeight="false" outlineLevel="0" collapsed="false">
      <c r="A511" s="9" t="n">
        <v>88065565864</v>
      </c>
      <c r="B511" s="21" t="n">
        <v>43831</v>
      </c>
      <c r="C511" s="9" t="s">
        <v>596</v>
      </c>
      <c r="D511" s="9" t="s">
        <v>48</v>
      </c>
      <c r="E511" s="9" t="s">
        <v>176</v>
      </c>
      <c r="F511" s="9" t="s">
        <v>60</v>
      </c>
      <c r="G511" s="9" t="s">
        <v>43</v>
      </c>
      <c r="H511" s="9" t="s">
        <v>122</v>
      </c>
      <c r="I511" s="9" t="s">
        <v>69</v>
      </c>
      <c r="J511" s="9" t="s">
        <v>46</v>
      </c>
      <c r="K511" s="9" t="n">
        <v>18</v>
      </c>
      <c r="L511" s="9" t="n">
        <v>15</v>
      </c>
      <c r="M511" s="9" t="n">
        <v>77</v>
      </c>
      <c r="N511" s="9" t="n">
        <f aca="false">Table1[[#This Row],[Qty]]*Table1[[#This Row],[Price]]</f>
        <v>1386</v>
      </c>
      <c r="O511" s="9" t="n">
        <f aca="false">Table1[[#This Row],[Qty]]*Table1[[#This Row],[Cost]]</f>
        <v>1155</v>
      </c>
      <c r="P511" s="9" t="n">
        <f aca="false">Table1[[#This Row],[Total Sales]]-Table1[[#This Row],[cogs]]</f>
        <v>231</v>
      </c>
    </row>
    <row r="512" customFormat="false" ht="15" hidden="false" customHeight="false" outlineLevel="0" collapsed="false">
      <c r="A512" s="9" t="n">
        <v>88065565865</v>
      </c>
      <c r="B512" s="21" t="n">
        <v>43831</v>
      </c>
      <c r="C512" s="9" t="s">
        <v>597</v>
      </c>
      <c r="D512" s="9" t="s">
        <v>48</v>
      </c>
      <c r="E512" s="9" t="s">
        <v>62</v>
      </c>
      <c r="F512" s="9" t="s">
        <v>42</v>
      </c>
      <c r="G512" s="9" t="s">
        <v>43</v>
      </c>
      <c r="H512" s="9" t="s">
        <v>122</v>
      </c>
      <c r="I512" s="9" t="s">
        <v>45</v>
      </c>
      <c r="J512" s="9" t="s">
        <v>46</v>
      </c>
      <c r="K512" s="9" t="n">
        <v>15</v>
      </c>
      <c r="L512" s="9" t="n">
        <v>12</v>
      </c>
      <c r="M512" s="9" t="n">
        <v>68</v>
      </c>
      <c r="N512" s="9" t="n">
        <f aca="false">Table1[[#This Row],[Qty]]*Table1[[#This Row],[Price]]</f>
        <v>1020</v>
      </c>
      <c r="O512" s="9" t="n">
        <f aca="false">Table1[[#This Row],[Qty]]*Table1[[#This Row],[Cost]]</f>
        <v>816</v>
      </c>
      <c r="P512" s="9" t="n">
        <f aca="false">Table1[[#This Row],[Total Sales]]-Table1[[#This Row],[cogs]]</f>
        <v>204</v>
      </c>
    </row>
    <row r="513" customFormat="false" ht="15" hidden="false" customHeight="false" outlineLevel="0" collapsed="false">
      <c r="A513" s="9" t="n">
        <v>88065565866</v>
      </c>
      <c r="B513" s="21" t="n">
        <v>43831</v>
      </c>
      <c r="C513" s="9" t="s">
        <v>598</v>
      </c>
      <c r="D513" s="9" t="s">
        <v>48</v>
      </c>
      <c r="E513" s="9" t="s">
        <v>64</v>
      </c>
      <c r="F513" s="9" t="s">
        <v>42</v>
      </c>
      <c r="G513" s="9" t="s">
        <v>43</v>
      </c>
      <c r="H513" s="9" t="s">
        <v>122</v>
      </c>
      <c r="I513" s="9" t="s">
        <v>52</v>
      </c>
      <c r="J513" s="9" t="s">
        <v>53</v>
      </c>
      <c r="K513" s="9" t="n">
        <v>15</v>
      </c>
      <c r="L513" s="9" t="n">
        <v>12</v>
      </c>
      <c r="M513" s="9" t="n">
        <v>15</v>
      </c>
      <c r="N513" s="9" t="n">
        <f aca="false">Table1[[#This Row],[Qty]]*Table1[[#This Row],[Price]]</f>
        <v>225</v>
      </c>
      <c r="O513" s="9" t="n">
        <f aca="false">Table1[[#This Row],[Qty]]*Table1[[#This Row],[Cost]]</f>
        <v>180</v>
      </c>
      <c r="P513" s="9" t="n">
        <f aca="false">Table1[[#This Row],[Total Sales]]-Table1[[#This Row],[cogs]]</f>
        <v>45</v>
      </c>
    </row>
    <row r="514" customFormat="false" ht="15" hidden="false" customHeight="false" outlineLevel="0" collapsed="false">
      <c r="A514" s="9" t="n">
        <v>88065565867</v>
      </c>
      <c r="B514" s="21" t="n">
        <v>43831</v>
      </c>
      <c r="C514" s="9" t="s">
        <v>599</v>
      </c>
      <c r="D514" s="9" t="s">
        <v>48</v>
      </c>
      <c r="E514" s="9" t="s">
        <v>66</v>
      </c>
      <c r="F514" s="9" t="s">
        <v>50</v>
      </c>
      <c r="G514" s="9" t="s">
        <v>51</v>
      </c>
      <c r="H514" s="9" t="s">
        <v>122</v>
      </c>
      <c r="I514" s="9" t="s">
        <v>57</v>
      </c>
      <c r="J514" s="9" t="s">
        <v>53</v>
      </c>
      <c r="K514" s="9" t="n">
        <v>20</v>
      </c>
      <c r="L514" s="9" t="n">
        <v>17</v>
      </c>
      <c r="M514" s="9" t="n">
        <v>100</v>
      </c>
      <c r="N514" s="9" t="n">
        <f aca="false">Table1[[#This Row],[Qty]]*Table1[[#This Row],[Price]]</f>
        <v>2000</v>
      </c>
      <c r="O514" s="9" t="n">
        <f aca="false">Table1[[#This Row],[Qty]]*Table1[[#This Row],[Cost]]</f>
        <v>1700</v>
      </c>
      <c r="P514" s="9" t="n">
        <f aca="false">Table1[[#This Row],[Total Sales]]-Table1[[#This Row],[cogs]]</f>
        <v>300</v>
      </c>
    </row>
    <row r="515" customFormat="false" ht="15" hidden="false" customHeight="false" outlineLevel="0" collapsed="false">
      <c r="A515" s="9" t="n">
        <v>88065565868</v>
      </c>
      <c r="B515" s="21" t="n">
        <v>43831</v>
      </c>
      <c r="C515" s="9" t="s">
        <v>600</v>
      </c>
      <c r="D515" s="9" t="s">
        <v>40</v>
      </c>
      <c r="E515" s="9" t="s">
        <v>68</v>
      </c>
      <c r="F515" s="9" t="s">
        <v>50</v>
      </c>
      <c r="G515" s="9" t="s">
        <v>51</v>
      </c>
      <c r="H515" s="9" t="s">
        <v>122</v>
      </c>
      <c r="I515" s="9" t="s">
        <v>45</v>
      </c>
      <c r="J515" s="9" t="s">
        <v>46</v>
      </c>
      <c r="K515" s="9" t="n">
        <v>12</v>
      </c>
      <c r="L515" s="9" t="n">
        <v>9</v>
      </c>
      <c r="M515" s="9" t="n">
        <v>3000</v>
      </c>
      <c r="N515" s="9" t="n">
        <f aca="false">Table1[[#This Row],[Qty]]*Table1[[#This Row],[Price]]</f>
        <v>36000</v>
      </c>
      <c r="O515" s="9" t="n">
        <f aca="false">Table1[[#This Row],[Qty]]*Table1[[#This Row],[Cost]]</f>
        <v>27000</v>
      </c>
      <c r="P515" s="9" t="n">
        <f aca="false">Table1[[#This Row],[Total Sales]]-Table1[[#This Row],[cogs]]</f>
        <v>9000</v>
      </c>
    </row>
    <row r="516" customFormat="false" ht="15" hidden="false" customHeight="false" outlineLevel="0" collapsed="false">
      <c r="A516" s="9" t="n">
        <v>88065565869</v>
      </c>
      <c r="B516" s="21" t="n">
        <v>43831</v>
      </c>
      <c r="C516" s="9" t="s">
        <v>601</v>
      </c>
      <c r="D516" s="9" t="s">
        <v>48</v>
      </c>
      <c r="E516" s="9" t="s">
        <v>71</v>
      </c>
      <c r="F516" s="9" t="s">
        <v>50</v>
      </c>
      <c r="G516" s="9" t="s">
        <v>51</v>
      </c>
      <c r="H516" s="9" t="s">
        <v>122</v>
      </c>
      <c r="I516" s="9" t="s">
        <v>52</v>
      </c>
      <c r="J516" s="9" t="s">
        <v>46</v>
      </c>
      <c r="K516" s="9" t="n">
        <v>13</v>
      </c>
      <c r="L516" s="9" t="n">
        <v>10</v>
      </c>
      <c r="M516" s="9" t="n">
        <v>5000</v>
      </c>
      <c r="N516" s="9" t="n">
        <f aca="false">Table1[[#This Row],[Qty]]*Table1[[#This Row],[Price]]</f>
        <v>65000</v>
      </c>
      <c r="O516" s="9" t="n">
        <f aca="false">Table1[[#This Row],[Qty]]*Table1[[#This Row],[Cost]]</f>
        <v>50000</v>
      </c>
      <c r="P516" s="9" t="n">
        <f aca="false">Table1[[#This Row],[Total Sales]]-Table1[[#This Row],[cogs]]</f>
        <v>15000</v>
      </c>
    </row>
    <row r="517" customFormat="false" ht="15" hidden="false" customHeight="false" outlineLevel="0" collapsed="false">
      <c r="A517" s="9" t="n">
        <v>88065565870</v>
      </c>
      <c r="B517" s="21" t="n">
        <v>43831</v>
      </c>
      <c r="C517" s="9" t="s">
        <v>602</v>
      </c>
      <c r="D517" s="9" t="s">
        <v>40</v>
      </c>
      <c r="E517" s="9" t="s">
        <v>73</v>
      </c>
      <c r="F517" s="9" t="s">
        <v>50</v>
      </c>
      <c r="G517" s="9" t="s">
        <v>51</v>
      </c>
      <c r="H517" s="9" t="s">
        <v>122</v>
      </c>
      <c r="I517" s="9" t="s">
        <v>57</v>
      </c>
      <c r="J517" s="9" t="s">
        <v>53</v>
      </c>
      <c r="K517" s="9" t="n">
        <v>15</v>
      </c>
      <c r="L517" s="9" t="n">
        <v>12</v>
      </c>
      <c r="M517" s="9" t="n">
        <v>300</v>
      </c>
      <c r="N517" s="9" t="n">
        <f aca="false">Table1[[#This Row],[Qty]]*Table1[[#This Row],[Price]]</f>
        <v>4500</v>
      </c>
      <c r="O517" s="9" t="n">
        <f aca="false">Table1[[#This Row],[Qty]]*Table1[[#This Row],[Cost]]</f>
        <v>3600</v>
      </c>
      <c r="P517" s="9" t="n">
        <f aca="false">Table1[[#This Row],[Total Sales]]-Table1[[#This Row],[cogs]]</f>
        <v>900</v>
      </c>
    </row>
    <row r="518" customFormat="false" ht="15" hidden="false" customHeight="false" outlineLevel="0" collapsed="false">
      <c r="A518" s="9" t="n">
        <v>88065565871</v>
      </c>
      <c r="B518" s="21" t="n">
        <v>43831</v>
      </c>
      <c r="C518" s="9" t="s">
        <v>603</v>
      </c>
      <c r="D518" s="9" t="s">
        <v>48</v>
      </c>
      <c r="E518" s="9" t="s">
        <v>135</v>
      </c>
      <c r="F518" s="9" t="s">
        <v>50</v>
      </c>
      <c r="G518" s="9" t="s">
        <v>51</v>
      </c>
      <c r="H518" s="9" t="s">
        <v>122</v>
      </c>
      <c r="I518" s="9" t="s">
        <v>45</v>
      </c>
      <c r="J518" s="9" t="s">
        <v>46</v>
      </c>
      <c r="K518" s="9" t="n">
        <v>14</v>
      </c>
      <c r="L518" s="9" t="n">
        <v>11</v>
      </c>
      <c r="M518" s="9" t="n">
        <v>2000</v>
      </c>
      <c r="N518" s="9" t="n">
        <f aca="false">Table1[[#This Row],[Qty]]*Table1[[#This Row],[Price]]</f>
        <v>28000</v>
      </c>
      <c r="O518" s="9" t="n">
        <f aca="false">Table1[[#This Row],[Qty]]*Table1[[#This Row],[Cost]]</f>
        <v>22000</v>
      </c>
      <c r="P518" s="9" t="n">
        <f aca="false">Table1[[#This Row],[Total Sales]]-Table1[[#This Row],[cogs]]</f>
        <v>6000</v>
      </c>
    </row>
    <row r="519" customFormat="false" ht="15" hidden="false" customHeight="false" outlineLevel="0" collapsed="false">
      <c r="A519" s="9" t="n">
        <v>88065565872</v>
      </c>
      <c r="B519" s="21" t="n">
        <v>43831</v>
      </c>
      <c r="C519" s="9" t="s">
        <v>604</v>
      </c>
      <c r="D519" s="9" t="s">
        <v>48</v>
      </c>
      <c r="E519" s="9" t="s">
        <v>137</v>
      </c>
      <c r="F519" s="9" t="s">
        <v>42</v>
      </c>
      <c r="G519" s="9" t="s">
        <v>43</v>
      </c>
      <c r="H519" s="9" t="s">
        <v>122</v>
      </c>
      <c r="I519" s="9" t="s">
        <v>52</v>
      </c>
      <c r="J519" s="9" t="s">
        <v>53</v>
      </c>
      <c r="K519" s="9" t="n">
        <v>30</v>
      </c>
      <c r="L519" s="9" t="n">
        <v>27</v>
      </c>
      <c r="M519" s="9" t="n">
        <v>600</v>
      </c>
      <c r="N519" s="9" t="n">
        <f aca="false">Table1[[#This Row],[Qty]]*Table1[[#This Row],[Price]]</f>
        <v>18000</v>
      </c>
      <c r="O519" s="9" t="n">
        <f aca="false">Table1[[#This Row],[Qty]]*Table1[[#This Row],[Cost]]</f>
        <v>16200</v>
      </c>
      <c r="P519" s="9" t="n">
        <f aca="false">Table1[[#This Row],[Total Sales]]-Table1[[#This Row],[cogs]]</f>
        <v>1800</v>
      </c>
    </row>
    <row r="520" customFormat="false" ht="15" hidden="false" customHeight="false" outlineLevel="0" collapsed="false">
      <c r="A520" s="9" t="n">
        <v>88065565873</v>
      </c>
      <c r="B520" s="21" t="n">
        <v>43831</v>
      </c>
      <c r="C520" s="9" t="s">
        <v>605</v>
      </c>
      <c r="D520" s="9" t="s">
        <v>40</v>
      </c>
      <c r="E520" s="9" t="s">
        <v>41</v>
      </c>
      <c r="F520" s="9" t="s">
        <v>50</v>
      </c>
      <c r="G520" s="9" t="s">
        <v>51</v>
      </c>
      <c r="H520" s="9" t="s">
        <v>44</v>
      </c>
      <c r="I520" s="9" t="s">
        <v>57</v>
      </c>
      <c r="J520" s="9" t="s">
        <v>46</v>
      </c>
      <c r="K520" s="9" t="n">
        <v>16</v>
      </c>
      <c r="L520" s="9" t="n">
        <v>13</v>
      </c>
      <c r="M520" s="9" t="n">
        <v>1230</v>
      </c>
      <c r="N520" s="9" t="n">
        <f aca="false">Table1[[#This Row],[Qty]]*Table1[[#This Row],[Price]]</f>
        <v>19680</v>
      </c>
      <c r="O520" s="9" t="n">
        <f aca="false">Table1[[#This Row],[Qty]]*Table1[[#This Row],[Cost]]</f>
        <v>15990</v>
      </c>
      <c r="P520" s="9" t="n">
        <f aca="false">Table1[[#This Row],[Total Sales]]-Table1[[#This Row],[cogs]]</f>
        <v>3690</v>
      </c>
    </row>
    <row r="521" customFormat="false" ht="15" hidden="false" customHeight="false" outlineLevel="0" collapsed="false">
      <c r="A521" s="9" t="n">
        <v>88065565874</v>
      </c>
      <c r="B521" s="21" t="n">
        <v>43831</v>
      </c>
      <c r="C521" s="9" t="s">
        <v>47</v>
      </c>
      <c r="D521" s="9" t="s">
        <v>48</v>
      </c>
      <c r="E521" s="9" t="s">
        <v>49</v>
      </c>
      <c r="F521" s="9" t="s">
        <v>56</v>
      </c>
      <c r="G521" s="9" t="s">
        <v>51</v>
      </c>
      <c r="H521" s="9" t="s">
        <v>44</v>
      </c>
      <c r="I521" s="9" t="s">
        <v>69</v>
      </c>
      <c r="J521" s="9" t="s">
        <v>46</v>
      </c>
      <c r="K521" s="9" t="n">
        <v>9</v>
      </c>
      <c r="L521" s="9" t="n">
        <v>6</v>
      </c>
      <c r="M521" s="9" t="n">
        <v>900</v>
      </c>
      <c r="N521" s="9" t="n">
        <f aca="false">Table1[[#This Row],[Qty]]*Table1[[#This Row],[Price]]</f>
        <v>8100</v>
      </c>
      <c r="O521" s="9" t="n">
        <f aca="false">Table1[[#This Row],[Qty]]*Table1[[#This Row],[Cost]]</f>
        <v>5400</v>
      </c>
      <c r="P521" s="9" t="n">
        <f aca="false">Table1[[#This Row],[Total Sales]]-Table1[[#This Row],[cogs]]</f>
        <v>2700</v>
      </c>
    </row>
    <row r="522" customFormat="false" ht="15" hidden="false" customHeight="false" outlineLevel="0" collapsed="false">
      <c r="A522" s="9" t="n">
        <v>88065565875</v>
      </c>
      <c r="B522" s="21" t="n">
        <v>43831</v>
      </c>
      <c r="C522" s="9" t="s">
        <v>54</v>
      </c>
      <c r="D522" s="9" t="s">
        <v>40</v>
      </c>
      <c r="E522" s="9" t="s">
        <v>55</v>
      </c>
      <c r="F522" s="9" t="s">
        <v>60</v>
      </c>
      <c r="G522" s="9" t="s">
        <v>43</v>
      </c>
      <c r="H522" s="9" t="s">
        <v>44</v>
      </c>
      <c r="I522" s="9" t="s">
        <v>45</v>
      </c>
      <c r="J522" s="9" t="s">
        <v>46</v>
      </c>
      <c r="K522" s="9" t="n">
        <v>5</v>
      </c>
      <c r="L522" s="9" t="n">
        <v>2</v>
      </c>
      <c r="M522" s="9" t="n">
        <v>2390</v>
      </c>
      <c r="N522" s="9" t="n">
        <f aca="false">Table1[[#This Row],[Qty]]*Table1[[#This Row],[Price]]</f>
        <v>11950</v>
      </c>
      <c r="O522" s="9" t="n">
        <f aca="false">Table1[[#This Row],[Qty]]*Table1[[#This Row],[Cost]]</f>
        <v>4780</v>
      </c>
      <c r="P522" s="9" t="n">
        <f aca="false">Table1[[#This Row],[Total Sales]]-Table1[[#This Row],[cogs]]</f>
        <v>7170</v>
      </c>
    </row>
    <row r="523" customFormat="false" ht="15" hidden="false" customHeight="false" outlineLevel="0" collapsed="false">
      <c r="A523" s="9" t="n">
        <v>88065565876</v>
      </c>
      <c r="B523" s="21" t="n">
        <v>43831</v>
      </c>
      <c r="C523" s="9" t="s">
        <v>606</v>
      </c>
      <c r="D523" s="9" t="s">
        <v>40</v>
      </c>
      <c r="E523" s="9" t="s">
        <v>144</v>
      </c>
      <c r="F523" s="9" t="s">
        <v>42</v>
      </c>
      <c r="G523" s="9" t="s">
        <v>43</v>
      </c>
      <c r="H523" s="9" t="s">
        <v>44</v>
      </c>
      <c r="I523" s="9" t="s">
        <v>52</v>
      </c>
      <c r="J523" s="9" t="s">
        <v>53</v>
      </c>
      <c r="K523" s="9" t="n">
        <v>18</v>
      </c>
      <c r="L523" s="9" t="n">
        <v>15</v>
      </c>
      <c r="M523" s="9" t="n">
        <v>10000</v>
      </c>
      <c r="N523" s="9" t="n">
        <f aca="false">Table1[[#This Row],[Qty]]*Table1[[#This Row],[Price]]</f>
        <v>180000</v>
      </c>
      <c r="O523" s="9" t="n">
        <f aca="false">Table1[[#This Row],[Qty]]*Table1[[#This Row],[Cost]]</f>
        <v>150000</v>
      </c>
      <c r="P523" s="9" t="n">
        <f aca="false">Table1[[#This Row],[Total Sales]]-Table1[[#This Row],[cogs]]</f>
        <v>30000</v>
      </c>
    </row>
    <row r="524" customFormat="false" ht="15" hidden="false" customHeight="false" outlineLevel="0" collapsed="false">
      <c r="A524" s="9" t="n">
        <v>88065565877</v>
      </c>
      <c r="B524" s="21" t="n">
        <v>43831</v>
      </c>
      <c r="C524" s="9" t="s">
        <v>607</v>
      </c>
      <c r="D524" s="9" t="s">
        <v>40</v>
      </c>
      <c r="E524" s="9" t="s">
        <v>75</v>
      </c>
      <c r="F524" s="9" t="s">
        <v>50</v>
      </c>
      <c r="G524" s="9" t="s">
        <v>51</v>
      </c>
      <c r="H524" s="9" t="s">
        <v>44</v>
      </c>
      <c r="I524" s="9" t="s">
        <v>57</v>
      </c>
      <c r="J524" s="9" t="s">
        <v>53</v>
      </c>
      <c r="K524" s="9" t="n">
        <v>10</v>
      </c>
      <c r="L524" s="9" t="n">
        <v>7</v>
      </c>
      <c r="M524" s="9" t="n">
        <v>2300</v>
      </c>
      <c r="N524" s="9" t="n">
        <f aca="false">Table1[[#This Row],[Qty]]*Table1[[#This Row],[Price]]</f>
        <v>23000</v>
      </c>
      <c r="O524" s="9" t="n">
        <f aca="false">Table1[[#This Row],[Qty]]*Table1[[#This Row],[Cost]]</f>
        <v>16100</v>
      </c>
      <c r="P524" s="9" t="n">
        <f aca="false">Table1[[#This Row],[Total Sales]]-Table1[[#This Row],[cogs]]</f>
        <v>6900</v>
      </c>
    </row>
    <row r="525" customFormat="false" ht="15" hidden="false" customHeight="false" outlineLevel="0" collapsed="false">
      <c r="A525" s="9" t="n">
        <v>88065565878</v>
      </c>
      <c r="B525" s="21" t="n">
        <v>43831</v>
      </c>
      <c r="C525" s="9" t="s">
        <v>608</v>
      </c>
      <c r="D525" s="9" t="s">
        <v>40</v>
      </c>
      <c r="E525" s="9" t="s">
        <v>77</v>
      </c>
      <c r="F525" s="9" t="s">
        <v>56</v>
      </c>
      <c r="G525" s="9" t="s">
        <v>51</v>
      </c>
      <c r="H525" s="9" t="s">
        <v>44</v>
      </c>
      <c r="I525" s="9" t="s">
        <v>45</v>
      </c>
      <c r="J525" s="9" t="s">
        <v>46</v>
      </c>
      <c r="K525" s="9" t="n">
        <v>20</v>
      </c>
      <c r="L525" s="9" t="n">
        <v>17</v>
      </c>
      <c r="M525" s="9" t="n">
        <v>7800</v>
      </c>
      <c r="N525" s="9" t="n">
        <f aca="false">Table1[[#This Row],[Qty]]*Table1[[#This Row],[Price]]</f>
        <v>156000</v>
      </c>
      <c r="O525" s="9" t="n">
        <f aca="false">Table1[[#This Row],[Qty]]*Table1[[#This Row],[Cost]]</f>
        <v>132600</v>
      </c>
      <c r="P525" s="9" t="n">
        <f aca="false">Table1[[#This Row],[Total Sales]]-Table1[[#This Row],[cogs]]</f>
        <v>23400</v>
      </c>
    </row>
    <row r="526" customFormat="false" ht="15" hidden="false" customHeight="false" outlineLevel="0" collapsed="false">
      <c r="A526" s="9" t="n">
        <v>88065565879</v>
      </c>
      <c r="B526" s="21" t="n">
        <v>43831</v>
      </c>
      <c r="C526" s="9" t="s">
        <v>61</v>
      </c>
      <c r="D526" s="9" t="s">
        <v>40</v>
      </c>
      <c r="E526" s="9" t="s">
        <v>62</v>
      </c>
      <c r="F526" s="9" t="s">
        <v>60</v>
      </c>
      <c r="G526" s="9" t="s">
        <v>43</v>
      </c>
      <c r="H526" s="9" t="s">
        <v>44</v>
      </c>
      <c r="I526" s="9" t="s">
        <v>52</v>
      </c>
      <c r="J526" s="9" t="s">
        <v>46</v>
      </c>
      <c r="K526" s="9" t="n">
        <v>70</v>
      </c>
      <c r="L526" s="9" t="n">
        <v>67</v>
      </c>
      <c r="M526" s="9" t="n">
        <v>450</v>
      </c>
      <c r="N526" s="9" t="n">
        <f aca="false">Table1[[#This Row],[Qty]]*Table1[[#This Row],[Price]]</f>
        <v>31500</v>
      </c>
      <c r="O526" s="9" t="n">
        <f aca="false">Table1[[#This Row],[Qty]]*Table1[[#This Row],[Cost]]</f>
        <v>30150</v>
      </c>
      <c r="P526" s="9" t="n">
        <f aca="false">Table1[[#This Row],[Total Sales]]-Table1[[#This Row],[cogs]]</f>
        <v>1350</v>
      </c>
    </row>
    <row r="527" customFormat="false" ht="15" hidden="false" customHeight="false" outlineLevel="0" collapsed="false">
      <c r="A527" s="9" t="n">
        <v>88065565880</v>
      </c>
      <c r="B527" s="21" t="n">
        <v>43831</v>
      </c>
      <c r="C527" s="9" t="s">
        <v>63</v>
      </c>
      <c r="D527" s="9" t="s">
        <v>40</v>
      </c>
      <c r="E527" s="9" t="s">
        <v>64</v>
      </c>
      <c r="F527" s="9" t="s">
        <v>42</v>
      </c>
      <c r="G527" s="9" t="s">
        <v>43</v>
      </c>
      <c r="H527" s="9" t="s">
        <v>44</v>
      </c>
      <c r="I527" s="9" t="s">
        <v>57</v>
      </c>
      <c r="J527" s="9" t="s">
        <v>53</v>
      </c>
      <c r="K527" s="9" t="n">
        <v>15</v>
      </c>
      <c r="L527" s="9" t="n">
        <v>12</v>
      </c>
      <c r="M527" s="9" t="n">
        <v>2000</v>
      </c>
      <c r="N527" s="9" t="n">
        <f aca="false">Table1[[#This Row],[Qty]]*Table1[[#This Row],[Price]]</f>
        <v>30000</v>
      </c>
      <c r="O527" s="9" t="n">
        <f aca="false">Table1[[#This Row],[Qty]]*Table1[[#This Row],[Cost]]</f>
        <v>24000</v>
      </c>
      <c r="P527" s="9" t="n">
        <f aca="false">Table1[[#This Row],[Total Sales]]-Table1[[#This Row],[cogs]]</f>
        <v>6000</v>
      </c>
    </row>
    <row r="528" customFormat="false" ht="15" hidden="false" customHeight="false" outlineLevel="0" collapsed="false">
      <c r="A528" s="9" t="n">
        <v>88065565881</v>
      </c>
      <c r="B528" s="21" t="n">
        <v>43831</v>
      </c>
      <c r="C528" s="9" t="s">
        <v>65</v>
      </c>
      <c r="D528" s="9" t="s">
        <v>48</v>
      </c>
      <c r="E528" s="9" t="s">
        <v>66</v>
      </c>
      <c r="F528" s="9" t="s">
        <v>50</v>
      </c>
      <c r="G528" s="9" t="s">
        <v>51</v>
      </c>
      <c r="H528" s="9" t="s">
        <v>44</v>
      </c>
      <c r="I528" s="9" t="s">
        <v>45</v>
      </c>
      <c r="J528" s="9" t="s">
        <v>46</v>
      </c>
      <c r="K528" s="9" t="n">
        <v>15</v>
      </c>
      <c r="L528" s="9" t="n">
        <v>12</v>
      </c>
      <c r="M528" s="9" t="n">
        <v>123</v>
      </c>
      <c r="N528" s="9" t="n">
        <f aca="false">Table1[[#This Row],[Qty]]*Table1[[#This Row],[Price]]</f>
        <v>1845</v>
      </c>
      <c r="O528" s="9" t="n">
        <f aca="false">Table1[[#This Row],[Qty]]*Table1[[#This Row],[Cost]]</f>
        <v>1476</v>
      </c>
      <c r="P528" s="9" t="n">
        <f aca="false">Table1[[#This Row],[Total Sales]]-Table1[[#This Row],[cogs]]</f>
        <v>369</v>
      </c>
    </row>
    <row r="529" customFormat="false" ht="15" hidden="false" customHeight="false" outlineLevel="0" collapsed="false">
      <c r="A529" s="9" t="n">
        <v>88065565882</v>
      </c>
      <c r="B529" s="21" t="n">
        <v>43831</v>
      </c>
      <c r="C529" s="9" t="s">
        <v>67</v>
      </c>
      <c r="D529" s="9" t="s">
        <v>48</v>
      </c>
      <c r="E529" s="9" t="s">
        <v>68</v>
      </c>
      <c r="F529" s="9" t="s">
        <v>56</v>
      </c>
      <c r="G529" s="9" t="s">
        <v>51</v>
      </c>
      <c r="H529" s="9" t="s">
        <v>44</v>
      </c>
      <c r="I529" s="9" t="s">
        <v>52</v>
      </c>
      <c r="J529" s="9" t="s">
        <v>53</v>
      </c>
      <c r="K529" s="9" t="n">
        <v>15</v>
      </c>
      <c r="L529" s="9" t="n">
        <v>12</v>
      </c>
      <c r="M529" s="9" t="n">
        <v>12903</v>
      </c>
      <c r="N529" s="9" t="n">
        <f aca="false">Table1[[#This Row],[Qty]]*Table1[[#This Row],[Price]]</f>
        <v>193545</v>
      </c>
      <c r="O529" s="9" t="n">
        <f aca="false">Table1[[#This Row],[Qty]]*Table1[[#This Row],[Cost]]</f>
        <v>154836</v>
      </c>
      <c r="P529" s="9" t="n">
        <f aca="false">Table1[[#This Row],[Total Sales]]-Table1[[#This Row],[cogs]]</f>
        <v>38709</v>
      </c>
    </row>
    <row r="530" customFormat="false" ht="15" hidden="false" customHeight="false" outlineLevel="0" collapsed="false">
      <c r="A530" s="9" t="n">
        <v>88065565883</v>
      </c>
      <c r="B530" s="21" t="n">
        <v>43831</v>
      </c>
      <c r="C530" s="9" t="s">
        <v>70</v>
      </c>
      <c r="D530" s="9" t="s">
        <v>48</v>
      </c>
      <c r="E530" s="9" t="s">
        <v>71</v>
      </c>
      <c r="F530" s="9" t="s">
        <v>60</v>
      </c>
      <c r="G530" s="9" t="s">
        <v>43</v>
      </c>
      <c r="H530" s="9" t="s">
        <v>44</v>
      </c>
      <c r="I530" s="9" t="s">
        <v>57</v>
      </c>
      <c r="J530" s="9" t="s">
        <v>46</v>
      </c>
      <c r="K530" s="9" t="n">
        <v>20</v>
      </c>
      <c r="L530" s="9" t="n">
        <v>17</v>
      </c>
      <c r="M530" s="9" t="n">
        <v>100000</v>
      </c>
      <c r="N530" s="9" t="n">
        <f aca="false">Table1[[#This Row],[Qty]]*Table1[[#This Row],[Price]]</f>
        <v>2000000</v>
      </c>
      <c r="O530" s="9" t="n">
        <f aca="false">Table1[[#This Row],[Qty]]*Table1[[#This Row],[Cost]]</f>
        <v>1700000</v>
      </c>
      <c r="P530" s="9" t="n">
        <f aca="false">Table1[[#This Row],[Total Sales]]-Table1[[#This Row],[cogs]]</f>
        <v>300000</v>
      </c>
    </row>
    <row r="531" customFormat="false" ht="15" hidden="false" customHeight="false" outlineLevel="0" collapsed="false">
      <c r="A531" s="9" t="n">
        <v>88065565884</v>
      </c>
      <c r="B531" s="21" t="n">
        <v>43831</v>
      </c>
      <c r="C531" s="9" t="s">
        <v>72</v>
      </c>
      <c r="D531" s="9" t="s">
        <v>48</v>
      </c>
      <c r="E531" s="9" t="s">
        <v>73</v>
      </c>
      <c r="F531" s="9" t="s">
        <v>42</v>
      </c>
      <c r="G531" s="9" t="s">
        <v>43</v>
      </c>
      <c r="H531" s="9" t="s">
        <v>44</v>
      </c>
      <c r="I531" s="9" t="s">
        <v>69</v>
      </c>
      <c r="J531" s="9" t="s">
        <v>46</v>
      </c>
      <c r="K531" s="9" t="n">
        <v>12</v>
      </c>
      <c r="L531" s="9" t="n">
        <v>9</v>
      </c>
      <c r="M531" s="9" t="n">
        <v>12000</v>
      </c>
      <c r="N531" s="9" t="n">
        <f aca="false">Table1[[#This Row],[Qty]]*Table1[[#This Row],[Price]]</f>
        <v>144000</v>
      </c>
      <c r="O531" s="9" t="n">
        <f aca="false">Table1[[#This Row],[Qty]]*Table1[[#This Row],[Cost]]</f>
        <v>108000</v>
      </c>
      <c r="P531" s="9" t="n">
        <f aca="false">Table1[[#This Row],[Total Sales]]-Table1[[#This Row],[cogs]]</f>
        <v>36000</v>
      </c>
    </row>
    <row r="532" customFormat="false" ht="15" hidden="false" customHeight="false" outlineLevel="0" collapsed="false">
      <c r="A532" s="9" t="n">
        <v>88065565885</v>
      </c>
      <c r="B532" s="21" t="n">
        <v>43831</v>
      </c>
      <c r="C532" s="9" t="s">
        <v>609</v>
      </c>
      <c r="D532" s="9" t="s">
        <v>48</v>
      </c>
      <c r="E532" s="9" t="s">
        <v>135</v>
      </c>
      <c r="F532" s="9" t="s">
        <v>42</v>
      </c>
      <c r="G532" s="9" t="s">
        <v>43</v>
      </c>
      <c r="H532" s="9" t="s">
        <v>44</v>
      </c>
      <c r="I532" s="9" t="s">
        <v>45</v>
      </c>
      <c r="J532" s="9" t="s">
        <v>46</v>
      </c>
      <c r="K532" s="9" t="n">
        <v>13</v>
      </c>
      <c r="L532" s="9" t="n">
        <v>10</v>
      </c>
      <c r="M532" s="9" t="n">
        <v>60</v>
      </c>
      <c r="N532" s="9" t="n">
        <f aca="false">Table1[[#This Row],[Qty]]*Table1[[#This Row],[Price]]</f>
        <v>780</v>
      </c>
      <c r="O532" s="9" t="n">
        <f aca="false">Table1[[#This Row],[Qty]]*Table1[[#This Row],[Cost]]</f>
        <v>600</v>
      </c>
      <c r="P532" s="9" t="n">
        <f aca="false">Table1[[#This Row],[Total Sales]]-Table1[[#This Row],[cogs]]</f>
        <v>180</v>
      </c>
    </row>
    <row r="533" customFormat="false" ht="15" hidden="false" customHeight="false" outlineLevel="0" collapsed="false">
      <c r="A533" s="9" t="n">
        <v>88065565886</v>
      </c>
      <c r="B533" s="21" t="n">
        <v>43831</v>
      </c>
      <c r="C533" s="9" t="s">
        <v>605</v>
      </c>
      <c r="D533" s="9" t="s">
        <v>40</v>
      </c>
      <c r="E533" s="9" t="s">
        <v>41</v>
      </c>
      <c r="F533" s="9" t="s">
        <v>56</v>
      </c>
      <c r="G533" s="9" t="s">
        <v>51</v>
      </c>
      <c r="H533" s="9" t="s">
        <v>122</v>
      </c>
      <c r="I533" s="9" t="s">
        <v>52</v>
      </c>
      <c r="J533" s="9" t="s">
        <v>53</v>
      </c>
      <c r="K533" s="9" t="n">
        <v>15</v>
      </c>
      <c r="L533" s="9" t="n">
        <v>12</v>
      </c>
      <c r="M533" s="9" t="n">
        <v>89</v>
      </c>
      <c r="N533" s="9" t="n">
        <f aca="false">Table1[[#This Row],[Qty]]*Table1[[#This Row],[Price]]</f>
        <v>1335</v>
      </c>
      <c r="O533" s="9" t="n">
        <f aca="false">Table1[[#This Row],[Qty]]*Table1[[#This Row],[Cost]]</f>
        <v>1068</v>
      </c>
      <c r="P533" s="9" t="n">
        <f aca="false">Table1[[#This Row],[Total Sales]]-Table1[[#This Row],[cogs]]</f>
        <v>267</v>
      </c>
    </row>
    <row r="534" customFormat="false" ht="15" hidden="false" customHeight="false" outlineLevel="0" collapsed="false">
      <c r="A534" s="9" t="n">
        <v>88065565887</v>
      </c>
      <c r="B534" s="21" t="n">
        <v>43831</v>
      </c>
      <c r="C534" s="9" t="s">
        <v>47</v>
      </c>
      <c r="D534" s="9" t="s">
        <v>48</v>
      </c>
      <c r="E534" s="9" t="s">
        <v>49</v>
      </c>
      <c r="F534" s="9" t="s">
        <v>60</v>
      </c>
      <c r="G534" s="9" t="s">
        <v>43</v>
      </c>
      <c r="H534" s="9" t="s">
        <v>122</v>
      </c>
      <c r="I534" s="9" t="s">
        <v>57</v>
      </c>
      <c r="J534" s="9" t="s">
        <v>53</v>
      </c>
      <c r="K534" s="9" t="n">
        <v>14</v>
      </c>
      <c r="L534" s="9" t="n">
        <v>11</v>
      </c>
      <c r="M534" s="9" t="n">
        <v>77</v>
      </c>
      <c r="N534" s="9" t="n">
        <f aca="false">Table1[[#This Row],[Qty]]*Table1[[#This Row],[Price]]</f>
        <v>1078</v>
      </c>
      <c r="O534" s="9" t="n">
        <f aca="false">Table1[[#This Row],[Qty]]*Table1[[#This Row],[Cost]]</f>
        <v>847</v>
      </c>
      <c r="P534" s="9" t="n">
        <f aca="false">Table1[[#This Row],[Total Sales]]-Table1[[#This Row],[cogs]]</f>
        <v>231</v>
      </c>
    </row>
    <row r="535" customFormat="false" ht="15" hidden="false" customHeight="false" outlineLevel="0" collapsed="false">
      <c r="A535" s="9" t="n">
        <v>88065565888</v>
      </c>
      <c r="B535" s="21" t="n">
        <v>43831</v>
      </c>
      <c r="C535" s="9" t="s">
        <v>54</v>
      </c>
      <c r="D535" s="9" t="s">
        <v>40</v>
      </c>
      <c r="E535" s="9" t="s">
        <v>55</v>
      </c>
      <c r="F535" s="9" t="s">
        <v>42</v>
      </c>
      <c r="G535" s="9" t="s">
        <v>43</v>
      </c>
      <c r="H535" s="9" t="s">
        <v>122</v>
      </c>
      <c r="I535" s="9" t="s">
        <v>45</v>
      </c>
      <c r="J535" s="9" t="s">
        <v>46</v>
      </c>
      <c r="K535" s="9" t="n">
        <v>30</v>
      </c>
      <c r="L535" s="9" t="n">
        <v>27</v>
      </c>
      <c r="M535" s="9" t="n">
        <v>68</v>
      </c>
      <c r="N535" s="9" t="n">
        <f aca="false">Table1[[#This Row],[Qty]]*Table1[[#This Row],[Price]]</f>
        <v>2040</v>
      </c>
      <c r="O535" s="9" t="n">
        <f aca="false">Table1[[#This Row],[Qty]]*Table1[[#This Row],[Cost]]</f>
        <v>1836</v>
      </c>
      <c r="P535" s="9" t="n">
        <f aca="false">Table1[[#This Row],[Total Sales]]-Table1[[#This Row],[cogs]]</f>
        <v>204</v>
      </c>
    </row>
    <row r="536" customFormat="false" ht="15" hidden="false" customHeight="false" outlineLevel="0" collapsed="false">
      <c r="A536" s="9" t="n">
        <v>88065565889</v>
      </c>
      <c r="B536" s="21" t="n">
        <v>43831</v>
      </c>
      <c r="C536" s="9" t="s">
        <v>606</v>
      </c>
      <c r="D536" s="9" t="s">
        <v>40</v>
      </c>
      <c r="E536" s="9" t="s">
        <v>144</v>
      </c>
      <c r="F536" s="9" t="s">
        <v>50</v>
      </c>
      <c r="G536" s="9" t="s">
        <v>51</v>
      </c>
      <c r="H536" s="9" t="s">
        <v>122</v>
      </c>
      <c r="I536" s="9" t="s">
        <v>52</v>
      </c>
      <c r="J536" s="9" t="s">
        <v>46</v>
      </c>
      <c r="K536" s="9" t="n">
        <v>16</v>
      </c>
      <c r="L536" s="9" t="n">
        <v>13</v>
      </c>
      <c r="M536" s="9" t="n">
        <v>15</v>
      </c>
      <c r="N536" s="9" t="n">
        <f aca="false">Table1[[#This Row],[Qty]]*Table1[[#This Row],[Price]]</f>
        <v>240</v>
      </c>
      <c r="O536" s="9" t="n">
        <f aca="false">Table1[[#This Row],[Qty]]*Table1[[#This Row],[Cost]]</f>
        <v>195</v>
      </c>
      <c r="P536" s="9" t="n">
        <f aca="false">Table1[[#This Row],[Total Sales]]-Table1[[#This Row],[cogs]]</f>
        <v>45</v>
      </c>
    </row>
    <row r="537" customFormat="false" ht="15" hidden="false" customHeight="false" outlineLevel="0" collapsed="false">
      <c r="A537" s="9" t="n">
        <v>88065565890</v>
      </c>
      <c r="B537" s="21" t="n">
        <v>43831</v>
      </c>
      <c r="C537" s="9" t="s">
        <v>607</v>
      </c>
      <c r="D537" s="9" t="s">
        <v>40</v>
      </c>
      <c r="E537" s="9" t="s">
        <v>75</v>
      </c>
      <c r="F537" s="9" t="s">
        <v>56</v>
      </c>
      <c r="G537" s="9" t="s">
        <v>51</v>
      </c>
      <c r="H537" s="9" t="s">
        <v>122</v>
      </c>
      <c r="I537" s="9" t="s">
        <v>57</v>
      </c>
      <c r="J537" s="9" t="s">
        <v>53</v>
      </c>
      <c r="K537" s="9" t="n">
        <v>9</v>
      </c>
      <c r="L537" s="9" t="n">
        <v>6</v>
      </c>
      <c r="M537" s="9" t="n">
        <v>47</v>
      </c>
      <c r="N537" s="9" t="n">
        <f aca="false">Table1[[#This Row],[Qty]]*Table1[[#This Row],[Price]]</f>
        <v>423</v>
      </c>
      <c r="O537" s="9" t="n">
        <f aca="false">Table1[[#This Row],[Qty]]*Table1[[#This Row],[Cost]]</f>
        <v>282</v>
      </c>
      <c r="P537" s="9" t="n">
        <f aca="false">Table1[[#This Row],[Total Sales]]-Table1[[#This Row],[cogs]]</f>
        <v>141</v>
      </c>
    </row>
    <row r="538" customFormat="false" ht="15" hidden="false" customHeight="false" outlineLevel="0" collapsed="false">
      <c r="A538" s="9" t="n">
        <v>88065565891</v>
      </c>
      <c r="B538" s="21" t="n">
        <v>43831</v>
      </c>
      <c r="C538" s="9" t="s">
        <v>608</v>
      </c>
      <c r="D538" s="9" t="s">
        <v>40</v>
      </c>
      <c r="E538" s="9" t="s">
        <v>77</v>
      </c>
      <c r="F538" s="9" t="s">
        <v>60</v>
      </c>
      <c r="G538" s="9" t="s">
        <v>43</v>
      </c>
      <c r="H538" s="9" t="s">
        <v>122</v>
      </c>
      <c r="I538" s="9" t="s">
        <v>45</v>
      </c>
      <c r="J538" s="9" t="s">
        <v>46</v>
      </c>
      <c r="K538" s="9" t="n">
        <v>5</v>
      </c>
      <c r="L538" s="9" t="n">
        <v>2</v>
      </c>
      <c r="M538" s="9" t="n">
        <v>6</v>
      </c>
      <c r="N538" s="9" t="n">
        <f aca="false">Table1[[#This Row],[Qty]]*Table1[[#This Row],[Price]]</f>
        <v>30</v>
      </c>
      <c r="O538" s="9" t="n">
        <f aca="false">Table1[[#This Row],[Qty]]*Table1[[#This Row],[Cost]]</f>
        <v>12</v>
      </c>
      <c r="P538" s="9" t="n">
        <f aca="false">Table1[[#This Row],[Total Sales]]-Table1[[#This Row],[cogs]]</f>
        <v>18</v>
      </c>
    </row>
    <row r="539" customFormat="false" ht="15" hidden="false" customHeight="false" outlineLevel="0" collapsed="false">
      <c r="A539" s="9" t="n">
        <v>88065565892</v>
      </c>
      <c r="B539" s="21" t="n">
        <v>43831</v>
      </c>
      <c r="C539" s="9" t="s">
        <v>61</v>
      </c>
      <c r="D539" s="9" t="s">
        <v>40</v>
      </c>
      <c r="E539" s="9" t="s">
        <v>62</v>
      </c>
      <c r="F539" s="9" t="s">
        <v>42</v>
      </c>
      <c r="G539" s="9" t="s">
        <v>43</v>
      </c>
      <c r="H539" s="9" t="s">
        <v>122</v>
      </c>
      <c r="I539" s="9" t="s">
        <v>52</v>
      </c>
      <c r="J539" s="9" t="s">
        <v>53</v>
      </c>
      <c r="K539" s="9" t="n">
        <v>18</v>
      </c>
      <c r="L539" s="9" t="n">
        <v>15</v>
      </c>
      <c r="M539" s="9" t="n">
        <v>10</v>
      </c>
      <c r="N539" s="9" t="n">
        <f aca="false">Table1[[#This Row],[Qty]]*Table1[[#This Row],[Price]]</f>
        <v>180</v>
      </c>
      <c r="O539" s="9" t="n">
        <f aca="false">Table1[[#This Row],[Qty]]*Table1[[#This Row],[Cost]]</f>
        <v>150</v>
      </c>
      <c r="P539" s="9" t="n">
        <f aca="false">Table1[[#This Row],[Total Sales]]-Table1[[#This Row],[cogs]]</f>
        <v>30</v>
      </c>
    </row>
    <row r="540" customFormat="false" ht="15" hidden="false" customHeight="false" outlineLevel="0" collapsed="false">
      <c r="A540" s="9" t="n">
        <v>88065565893</v>
      </c>
      <c r="B540" s="21" t="n">
        <v>43831</v>
      </c>
      <c r="C540" s="9" t="s">
        <v>63</v>
      </c>
      <c r="D540" s="9" t="s">
        <v>40</v>
      </c>
      <c r="E540" s="9" t="s">
        <v>64</v>
      </c>
      <c r="F540" s="9" t="s">
        <v>60</v>
      </c>
      <c r="G540" s="9" t="s">
        <v>43</v>
      </c>
      <c r="H540" s="9" t="s">
        <v>44</v>
      </c>
      <c r="I540" s="9" t="s">
        <v>57</v>
      </c>
      <c r="J540" s="9" t="s">
        <v>46</v>
      </c>
      <c r="K540" s="9" t="n">
        <v>10</v>
      </c>
      <c r="L540" s="9" t="n">
        <v>7</v>
      </c>
      <c r="M540" s="9" t="n">
        <v>11</v>
      </c>
      <c r="N540" s="9" t="n">
        <f aca="false">Table1[[#This Row],[Qty]]*Table1[[#This Row],[Price]]</f>
        <v>110</v>
      </c>
      <c r="O540" s="9" t="n">
        <f aca="false">Table1[[#This Row],[Qty]]*Table1[[#This Row],[Cost]]</f>
        <v>77</v>
      </c>
      <c r="P540" s="9" t="n">
        <f aca="false">Table1[[#This Row],[Total Sales]]-Table1[[#This Row],[cogs]]</f>
        <v>33</v>
      </c>
    </row>
    <row r="541" customFormat="false" ht="15" hidden="false" customHeight="false" outlineLevel="0" collapsed="false">
      <c r="A541" s="9" t="n">
        <v>88065565894</v>
      </c>
      <c r="B541" s="21" t="n">
        <v>43831</v>
      </c>
      <c r="C541" s="9" t="s">
        <v>65</v>
      </c>
      <c r="D541" s="9" t="s">
        <v>48</v>
      </c>
      <c r="E541" s="9" t="s">
        <v>66</v>
      </c>
      <c r="F541" s="9" t="s">
        <v>56</v>
      </c>
      <c r="G541" s="9" t="s">
        <v>51</v>
      </c>
      <c r="H541" s="9" t="s">
        <v>44</v>
      </c>
      <c r="I541" s="9" t="s">
        <v>69</v>
      </c>
      <c r="J541" s="9" t="s">
        <v>46</v>
      </c>
      <c r="K541" s="9" t="n">
        <v>20</v>
      </c>
      <c r="L541" s="9" t="n">
        <v>17</v>
      </c>
      <c r="M541" s="9" t="n">
        <v>60</v>
      </c>
      <c r="N541" s="9" t="n">
        <f aca="false">Table1[[#This Row],[Qty]]*Table1[[#This Row],[Price]]</f>
        <v>1200</v>
      </c>
      <c r="O541" s="9" t="n">
        <f aca="false">Table1[[#This Row],[Qty]]*Table1[[#This Row],[Cost]]</f>
        <v>1020</v>
      </c>
      <c r="P541" s="9" t="n">
        <f aca="false">Table1[[#This Row],[Total Sales]]-Table1[[#This Row],[cogs]]</f>
        <v>180</v>
      </c>
    </row>
    <row r="542" customFormat="false" ht="15" hidden="false" customHeight="false" outlineLevel="0" collapsed="false">
      <c r="A542" s="9" t="n">
        <v>88065565895</v>
      </c>
      <c r="B542" s="21" t="n">
        <v>43831</v>
      </c>
      <c r="C542" s="9" t="s">
        <v>67</v>
      </c>
      <c r="D542" s="9" t="s">
        <v>48</v>
      </c>
      <c r="E542" s="9" t="s">
        <v>68</v>
      </c>
      <c r="F542" s="9" t="s">
        <v>60</v>
      </c>
      <c r="G542" s="9" t="s">
        <v>43</v>
      </c>
      <c r="H542" s="9" t="s">
        <v>44</v>
      </c>
      <c r="I542" s="9" t="s">
        <v>45</v>
      </c>
      <c r="J542" s="9" t="s">
        <v>46</v>
      </c>
      <c r="K542" s="9" t="n">
        <v>70</v>
      </c>
      <c r="L542" s="9" t="n">
        <v>67</v>
      </c>
      <c r="M542" s="9" t="n">
        <v>89</v>
      </c>
      <c r="N542" s="9" t="n">
        <f aca="false">Table1[[#This Row],[Qty]]*Table1[[#This Row],[Price]]</f>
        <v>6230</v>
      </c>
      <c r="O542" s="9" t="n">
        <f aca="false">Table1[[#This Row],[Qty]]*Table1[[#This Row],[Cost]]</f>
        <v>5963</v>
      </c>
      <c r="P542" s="9" t="n">
        <f aca="false">Table1[[#This Row],[Total Sales]]-Table1[[#This Row],[cogs]]</f>
        <v>267</v>
      </c>
    </row>
    <row r="543" customFormat="false" ht="15" hidden="false" customHeight="false" outlineLevel="0" collapsed="false">
      <c r="A543" s="9" t="n">
        <v>88065565896</v>
      </c>
      <c r="B543" s="21" t="n">
        <v>43831</v>
      </c>
      <c r="C543" s="9" t="s">
        <v>70</v>
      </c>
      <c r="D543" s="9" t="s">
        <v>48</v>
      </c>
      <c r="E543" s="9" t="s">
        <v>71</v>
      </c>
      <c r="F543" s="9" t="s">
        <v>56</v>
      </c>
      <c r="G543" s="9" t="s">
        <v>51</v>
      </c>
      <c r="H543" s="9" t="s">
        <v>44</v>
      </c>
      <c r="I543" s="9" t="s">
        <v>52</v>
      </c>
      <c r="J543" s="9" t="s">
        <v>53</v>
      </c>
      <c r="K543" s="9" t="n">
        <v>15</v>
      </c>
      <c r="L543" s="9" t="n">
        <v>12</v>
      </c>
      <c r="M543" s="9" t="n">
        <v>77</v>
      </c>
      <c r="N543" s="9" t="n">
        <f aca="false">Table1[[#This Row],[Qty]]*Table1[[#This Row],[Price]]</f>
        <v>1155</v>
      </c>
      <c r="O543" s="9" t="n">
        <f aca="false">Table1[[#This Row],[Qty]]*Table1[[#This Row],[Cost]]</f>
        <v>924</v>
      </c>
      <c r="P543" s="9" t="n">
        <f aca="false">Table1[[#This Row],[Total Sales]]-Table1[[#This Row],[cogs]]</f>
        <v>231</v>
      </c>
    </row>
    <row r="544" customFormat="false" ht="15" hidden="false" customHeight="false" outlineLevel="0" collapsed="false">
      <c r="A544" s="9" t="n">
        <v>88065565897</v>
      </c>
      <c r="B544" s="21" t="n">
        <v>43831</v>
      </c>
      <c r="C544" s="9" t="s">
        <v>72</v>
      </c>
      <c r="D544" s="9" t="s">
        <v>48</v>
      </c>
      <c r="E544" s="9" t="s">
        <v>73</v>
      </c>
      <c r="F544" s="9" t="s">
        <v>60</v>
      </c>
      <c r="G544" s="9" t="s">
        <v>43</v>
      </c>
      <c r="H544" s="9" t="s">
        <v>44</v>
      </c>
      <c r="I544" s="9" t="s">
        <v>57</v>
      </c>
      <c r="J544" s="9" t="s">
        <v>53</v>
      </c>
      <c r="K544" s="9" t="n">
        <v>15</v>
      </c>
      <c r="L544" s="9" t="n">
        <v>12</v>
      </c>
      <c r="M544" s="9" t="n">
        <v>68</v>
      </c>
      <c r="N544" s="9" t="n">
        <f aca="false">Table1[[#This Row],[Qty]]*Table1[[#This Row],[Price]]</f>
        <v>1020</v>
      </c>
      <c r="O544" s="9" t="n">
        <f aca="false">Table1[[#This Row],[Qty]]*Table1[[#This Row],[Cost]]</f>
        <v>816</v>
      </c>
      <c r="P544" s="9" t="n">
        <f aca="false">Table1[[#This Row],[Total Sales]]-Table1[[#This Row],[cogs]]</f>
        <v>204</v>
      </c>
    </row>
    <row r="545" customFormat="false" ht="15" hidden="false" customHeight="false" outlineLevel="0" collapsed="false">
      <c r="A545" s="9" t="n">
        <v>88065565898</v>
      </c>
      <c r="B545" s="21" t="n">
        <v>43831</v>
      </c>
      <c r="C545" s="9" t="s">
        <v>609</v>
      </c>
      <c r="D545" s="9" t="s">
        <v>48</v>
      </c>
      <c r="E545" s="9" t="s">
        <v>135</v>
      </c>
      <c r="F545" s="9" t="s">
        <v>56</v>
      </c>
      <c r="G545" s="9" t="s">
        <v>51</v>
      </c>
      <c r="H545" s="9" t="s">
        <v>44</v>
      </c>
      <c r="I545" s="9" t="s">
        <v>45</v>
      </c>
      <c r="J545" s="9" t="s">
        <v>46</v>
      </c>
      <c r="K545" s="9" t="n">
        <v>15</v>
      </c>
      <c r="L545" s="9" t="n">
        <v>12</v>
      </c>
      <c r="M545" s="9" t="n">
        <v>15</v>
      </c>
      <c r="N545" s="9" t="n">
        <f aca="false">Table1[[#This Row],[Qty]]*Table1[[#This Row],[Price]]</f>
        <v>225</v>
      </c>
      <c r="O545" s="9" t="n">
        <f aca="false">Table1[[#This Row],[Qty]]*Table1[[#This Row],[Cost]]</f>
        <v>180</v>
      </c>
      <c r="P545" s="9" t="n">
        <f aca="false">Table1[[#This Row],[Total Sales]]-Table1[[#This Row],[cogs]]</f>
        <v>45</v>
      </c>
    </row>
    <row r="546" customFormat="false" ht="15" hidden="false" customHeight="false" outlineLevel="0" collapsed="false">
      <c r="A546" s="9" t="n">
        <v>88065565899</v>
      </c>
      <c r="B546" s="21" t="n">
        <v>43831</v>
      </c>
      <c r="C546" s="9" t="s">
        <v>605</v>
      </c>
      <c r="D546" s="9" t="s">
        <v>40</v>
      </c>
      <c r="E546" s="9" t="s">
        <v>41</v>
      </c>
      <c r="F546" s="9" t="s">
        <v>60</v>
      </c>
      <c r="G546" s="9" t="s">
        <v>43</v>
      </c>
      <c r="H546" s="9" t="s">
        <v>44</v>
      </c>
      <c r="I546" s="9" t="s">
        <v>52</v>
      </c>
      <c r="J546" s="9" t="s">
        <v>46</v>
      </c>
      <c r="K546" s="9" t="n">
        <v>20</v>
      </c>
      <c r="L546" s="9" t="n">
        <v>17</v>
      </c>
      <c r="M546" s="9" t="n">
        <v>100</v>
      </c>
      <c r="N546" s="9" t="n">
        <f aca="false">Table1[[#This Row],[Qty]]*Table1[[#This Row],[Price]]</f>
        <v>2000</v>
      </c>
      <c r="O546" s="9" t="n">
        <f aca="false">Table1[[#This Row],[Qty]]*Table1[[#This Row],[Cost]]</f>
        <v>1700</v>
      </c>
      <c r="P546" s="9" t="n">
        <f aca="false">Table1[[#This Row],[Total Sales]]-Table1[[#This Row],[cogs]]</f>
        <v>300</v>
      </c>
    </row>
    <row r="547" customFormat="false" ht="15" hidden="false" customHeight="false" outlineLevel="0" collapsed="false">
      <c r="A547" s="9" t="n">
        <v>88065565900</v>
      </c>
      <c r="B547" s="21" t="n">
        <v>43831</v>
      </c>
      <c r="C547" s="9" t="s">
        <v>47</v>
      </c>
      <c r="D547" s="9" t="s">
        <v>48</v>
      </c>
      <c r="E547" s="9" t="s">
        <v>49</v>
      </c>
      <c r="F547" s="9" t="s">
        <v>56</v>
      </c>
      <c r="G547" s="9" t="s">
        <v>51</v>
      </c>
      <c r="H547" s="9" t="s">
        <v>44</v>
      </c>
      <c r="I547" s="9" t="s">
        <v>57</v>
      </c>
      <c r="J547" s="9" t="s">
        <v>53</v>
      </c>
      <c r="K547" s="9" t="n">
        <v>12</v>
      </c>
      <c r="L547" s="9" t="n">
        <v>9</v>
      </c>
      <c r="M547" s="9" t="n">
        <v>3000</v>
      </c>
      <c r="N547" s="9" t="n">
        <f aca="false">Table1[[#This Row],[Qty]]*Table1[[#This Row],[Price]]</f>
        <v>36000</v>
      </c>
      <c r="O547" s="9" t="n">
        <f aca="false">Table1[[#This Row],[Qty]]*Table1[[#This Row],[Cost]]</f>
        <v>27000</v>
      </c>
      <c r="P547" s="9" t="n">
        <f aca="false">Table1[[#This Row],[Total Sales]]-Table1[[#This Row],[cogs]]</f>
        <v>9000</v>
      </c>
    </row>
    <row r="548" customFormat="false" ht="15" hidden="false" customHeight="false" outlineLevel="0" collapsed="false">
      <c r="A548" s="9" t="n">
        <v>88065565901</v>
      </c>
      <c r="B548" s="21" t="n">
        <v>43831</v>
      </c>
      <c r="C548" s="9" t="s">
        <v>54</v>
      </c>
      <c r="D548" s="9" t="s">
        <v>40</v>
      </c>
      <c r="E548" s="9" t="s">
        <v>55</v>
      </c>
      <c r="F548" s="9" t="s">
        <v>60</v>
      </c>
      <c r="G548" s="9" t="s">
        <v>43</v>
      </c>
      <c r="H548" s="9" t="s">
        <v>44</v>
      </c>
      <c r="I548" s="9" t="s">
        <v>45</v>
      </c>
      <c r="J548" s="9" t="s">
        <v>46</v>
      </c>
      <c r="K548" s="9" t="n">
        <v>13</v>
      </c>
      <c r="L548" s="9" t="n">
        <v>10</v>
      </c>
      <c r="M548" s="9" t="n">
        <v>5000</v>
      </c>
      <c r="N548" s="9" t="n">
        <f aca="false">Table1[[#This Row],[Qty]]*Table1[[#This Row],[Price]]</f>
        <v>65000</v>
      </c>
      <c r="O548" s="9" t="n">
        <f aca="false">Table1[[#This Row],[Qty]]*Table1[[#This Row],[Cost]]</f>
        <v>50000</v>
      </c>
      <c r="P548" s="9" t="n">
        <f aca="false">Table1[[#This Row],[Total Sales]]-Table1[[#This Row],[cogs]]</f>
        <v>15000</v>
      </c>
    </row>
    <row r="549" customFormat="false" ht="15" hidden="false" customHeight="false" outlineLevel="0" collapsed="false">
      <c r="A549" s="9" t="n">
        <v>88065565902</v>
      </c>
      <c r="B549" s="21" t="n">
        <v>43831</v>
      </c>
      <c r="C549" s="9" t="s">
        <v>606</v>
      </c>
      <c r="D549" s="9" t="s">
        <v>40</v>
      </c>
      <c r="E549" s="9" t="s">
        <v>144</v>
      </c>
      <c r="F549" s="9" t="s">
        <v>56</v>
      </c>
      <c r="G549" s="9" t="s">
        <v>51</v>
      </c>
      <c r="H549" s="9" t="s">
        <v>44</v>
      </c>
      <c r="I549" s="9" t="s">
        <v>52</v>
      </c>
      <c r="J549" s="9" t="s">
        <v>53</v>
      </c>
      <c r="K549" s="9" t="n">
        <v>15</v>
      </c>
      <c r="L549" s="9" t="n">
        <v>12</v>
      </c>
      <c r="M549" s="9" t="n">
        <v>300</v>
      </c>
      <c r="N549" s="9" t="n">
        <f aca="false">Table1[[#This Row],[Qty]]*Table1[[#This Row],[Price]]</f>
        <v>4500</v>
      </c>
      <c r="O549" s="9" t="n">
        <f aca="false">Table1[[#This Row],[Qty]]*Table1[[#This Row],[Cost]]</f>
        <v>3600</v>
      </c>
      <c r="P549" s="9" t="n">
        <f aca="false">Table1[[#This Row],[Total Sales]]-Table1[[#This Row],[cogs]]</f>
        <v>900</v>
      </c>
    </row>
    <row r="550" customFormat="false" ht="15" hidden="false" customHeight="false" outlineLevel="0" collapsed="false">
      <c r="A550" s="9" t="n">
        <v>88065565903</v>
      </c>
      <c r="B550" s="21" t="n">
        <v>43831</v>
      </c>
      <c r="C550" s="9" t="s">
        <v>607</v>
      </c>
      <c r="D550" s="9" t="s">
        <v>40</v>
      </c>
      <c r="E550" s="9" t="s">
        <v>75</v>
      </c>
      <c r="F550" s="9" t="s">
        <v>60</v>
      </c>
      <c r="G550" s="9" t="s">
        <v>43</v>
      </c>
      <c r="H550" s="9" t="s">
        <v>44</v>
      </c>
      <c r="I550" s="9" t="s">
        <v>57</v>
      </c>
      <c r="J550" s="9" t="s">
        <v>46</v>
      </c>
      <c r="K550" s="9" t="n">
        <v>14</v>
      </c>
      <c r="L550" s="9" t="n">
        <v>11</v>
      </c>
      <c r="M550" s="9" t="n">
        <v>2000</v>
      </c>
      <c r="N550" s="9" t="n">
        <f aca="false">Table1[[#This Row],[Qty]]*Table1[[#This Row],[Price]]</f>
        <v>28000</v>
      </c>
      <c r="O550" s="9" t="n">
        <f aca="false">Table1[[#This Row],[Qty]]*Table1[[#This Row],[Cost]]</f>
        <v>22000</v>
      </c>
      <c r="P550" s="9" t="n">
        <f aca="false">Table1[[#This Row],[Total Sales]]-Table1[[#This Row],[cogs]]</f>
        <v>6000</v>
      </c>
    </row>
    <row r="551" customFormat="false" ht="15" hidden="false" customHeight="false" outlineLevel="0" collapsed="false">
      <c r="A551" s="9" t="n">
        <v>88065565904</v>
      </c>
      <c r="B551" s="21" t="n">
        <v>43831</v>
      </c>
      <c r="C551" s="9" t="s">
        <v>608</v>
      </c>
      <c r="D551" s="9" t="s">
        <v>40</v>
      </c>
      <c r="E551" s="9" t="s">
        <v>77</v>
      </c>
      <c r="F551" s="9" t="s">
        <v>56</v>
      </c>
      <c r="G551" s="9" t="s">
        <v>51</v>
      </c>
      <c r="H551" s="9" t="s">
        <v>44</v>
      </c>
      <c r="I551" s="9" t="s">
        <v>69</v>
      </c>
      <c r="J551" s="9" t="s">
        <v>46</v>
      </c>
      <c r="K551" s="9" t="n">
        <v>30</v>
      </c>
      <c r="L551" s="9" t="n">
        <v>27</v>
      </c>
      <c r="M551" s="9" t="n">
        <v>600</v>
      </c>
      <c r="N551" s="9" t="n">
        <f aca="false">Table1[[#This Row],[Qty]]*Table1[[#This Row],[Price]]</f>
        <v>18000</v>
      </c>
      <c r="O551" s="9" t="n">
        <f aca="false">Table1[[#This Row],[Qty]]*Table1[[#This Row],[Cost]]</f>
        <v>16200</v>
      </c>
      <c r="P551" s="9" t="n">
        <f aca="false">Table1[[#This Row],[Total Sales]]-Table1[[#This Row],[cogs]]</f>
        <v>1800</v>
      </c>
    </row>
    <row r="552" customFormat="false" ht="15" hidden="false" customHeight="false" outlineLevel="0" collapsed="false">
      <c r="A552" s="9" t="n">
        <v>88065565905</v>
      </c>
      <c r="B552" s="21" t="n">
        <v>43831</v>
      </c>
      <c r="C552" s="9" t="s">
        <v>61</v>
      </c>
      <c r="D552" s="9" t="s">
        <v>40</v>
      </c>
      <c r="E552" s="9" t="s">
        <v>62</v>
      </c>
      <c r="F552" s="9" t="s">
        <v>60</v>
      </c>
      <c r="G552" s="9" t="s">
        <v>43</v>
      </c>
      <c r="H552" s="9" t="s">
        <v>44</v>
      </c>
      <c r="I552" s="9" t="s">
        <v>45</v>
      </c>
      <c r="J552" s="9" t="s">
        <v>46</v>
      </c>
      <c r="K552" s="9" t="n">
        <v>16</v>
      </c>
      <c r="L552" s="9" t="n">
        <v>13</v>
      </c>
      <c r="M552" s="9" t="n">
        <v>1230</v>
      </c>
      <c r="N552" s="9" t="n">
        <f aca="false">Table1[[#This Row],[Qty]]*Table1[[#This Row],[Price]]</f>
        <v>19680</v>
      </c>
      <c r="O552" s="9" t="n">
        <f aca="false">Table1[[#This Row],[Qty]]*Table1[[#This Row],[Cost]]</f>
        <v>15990</v>
      </c>
      <c r="P552" s="9" t="n">
        <f aca="false">Table1[[#This Row],[Total Sales]]-Table1[[#This Row],[cogs]]</f>
        <v>3690</v>
      </c>
    </row>
    <row r="553" customFormat="false" ht="15" hidden="false" customHeight="false" outlineLevel="0" collapsed="false">
      <c r="A553" s="9" t="n">
        <v>88065565906</v>
      </c>
      <c r="B553" s="21" t="n">
        <v>43831</v>
      </c>
      <c r="C553" s="9" t="s">
        <v>63</v>
      </c>
      <c r="D553" s="9" t="s">
        <v>40</v>
      </c>
      <c r="E553" s="9" t="s">
        <v>64</v>
      </c>
      <c r="F553" s="9" t="s">
        <v>56</v>
      </c>
      <c r="G553" s="9" t="s">
        <v>51</v>
      </c>
      <c r="H553" s="9" t="s">
        <v>122</v>
      </c>
      <c r="I553" s="9" t="s">
        <v>52</v>
      </c>
      <c r="J553" s="9" t="s">
        <v>53</v>
      </c>
      <c r="K553" s="9" t="n">
        <v>9</v>
      </c>
      <c r="L553" s="9" t="n">
        <v>6</v>
      </c>
      <c r="M553" s="9" t="n">
        <v>900</v>
      </c>
      <c r="N553" s="9" t="n">
        <f aca="false">Table1[[#This Row],[Qty]]*Table1[[#This Row],[Price]]</f>
        <v>8100</v>
      </c>
      <c r="O553" s="9" t="n">
        <f aca="false">Table1[[#This Row],[Qty]]*Table1[[#This Row],[Cost]]</f>
        <v>5400</v>
      </c>
      <c r="P553" s="9" t="n">
        <f aca="false">Table1[[#This Row],[Total Sales]]-Table1[[#This Row],[cogs]]</f>
        <v>2700</v>
      </c>
    </row>
    <row r="554" customFormat="false" ht="15" hidden="false" customHeight="false" outlineLevel="0" collapsed="false">
      <c r="A554" s="9" t="n">
        <v>88065565907</v>
      </c>
      <c r="B554" s="21" t="n">
        <v>43831</v>
      </c>
      <c r="C554" s="9" t="s">
        <v>65</v>
      </c>
      <c r="D554" s="9" t="s">
        <v>48</v>
      </c>
      <c r="E554" s="9" t="s">
        <v>66</v>
      </c>
      <c r="F554" s="9" t="s">
        <v>60</v>
      </c>
      <c r="G554" s="9" t="s">
        <v>43</v>
      </c>
      <c r="H554" s="9" t="s">
        <v>122</v>
      </c>
      <c r="I554" s="9" t="s">
        <v>57</v>
      </c>
      <c r="J554" s="9" t="s">
        <v>53</v>
      </c>
      <c r="K554" s="9" t="n">
        <v>5</v>
      </c>
      <c r="L554" s="9" t="n">
        <v>2</v>
      </c>
      <c r="M554" s="9" t="n">
        <v>2390</v>
      </c>
      <c r="N554" s="9" t="n">
        <f aca="false">Table1[[#This Row],[Qty]]*Table1[[#This Row],[Price]]</f>
        <v>11950</v>
      </c>
      <c r="O554" s="9" t="n">
        <f aca="false">Table1[[#This Row],[Qty]]*Table1[[#This Row],[Cost]]</f>
        <v>4780</v>
      </c>
      <c r="P554" s="9" t="n">
        <f aca="false">Table1[[#This Row],[Total Sales]]-Table1[[#This Row],[cogs]]</f>
        <v>7170</v>
      </c>
    </row>
    <row r="555" customFormat="false" ht="15" hidden="false" customHeight="false" outlineLevel="0" collapsed="false">
      <c r="A555" s="9" t="n">
        <v>88065565908</v>
      </c>
      <c r="B555" s="21" t="n">
        <v>43831</v>
      </c>
      <c r="C555" s="9" t="s">
        <v>67</v>
      </c>
      <c r="D555" s="9" t="s">
        <v>48</v>
      </c>
      <c r="E555" s="9" t="s">
        <v>68</v>
      </c>
      <c r="F555" s="9" t="s">
        <v>56</v>
      </c>
      <c r="G555" s="9" t="s">
        <v>51</v>
      </c>
      <c r="H555" s="9" t="s">
        <v>122</v>
      </c>
      <c r="I555" s="9" t="s">
        <v>45</v>
      </c>
      <c r="J555" s="9" t="s">
        <v>46</v>
      </c>
      <c r="K555" s="9" t="n">
        <v>18</v>
      </c>
      <c r="L555" s="9" t="n">
        <v>15</v>
      </c>
      <c r="M555" s="9" t="n">
        <v>10000</v>
      </c>
      <c r="N555" s="9" t="n">
        <f aca="false">Table1[[#This Row],[Qty]]*Table1[[#This Row],[Price]]</f>
        <v>180000</v>
      </c>
      <c r="O555" s="9" t="n">
        <f aca="false">Table1[[#This Row],[Qty]]*Table1[[#This Row],[Cost]]</f>
        <v>150000</v>
      </c>
      <c r="P555" s="9" t="n">
        <f aca="false">Table1[[#This Row],[Total Sales]]-Table1[[#This Row],[cogs]]</f>
        <v>30000</v>
      </c>
    </row>
    <row r="556" customFormat="false" ht="15" hidden="false" customHeight="false" outlineLevel="0" collapsed="false">
      <c r="A556" s="9" t="n">
        <v>88065565909</v>
      </c>
      <c r="B556" s="21" t="n">
        <v>43831</v>
      </c>
      <c r="C556" s="9" t="s">
        <v>70</v>
      </c>
      <c r="D556" s="9" t="s">
        <v>48</v>
      </c>
      <c r="E556" s="9" t="s">
        <v>71</v>
      </c>
      <c r="F556" s="9" t="s">
        <v>60</v>
      </c>
      <c r="G556" s="9" t="s">
        <v>43</v>
      </c>
      <c r="H556" s="9" t="s">
        <v>122</v>
      </c>
      <c r="I556" s="9" t="s">
        <v>52</v>
      </c>
      <c r="J556" s="9" t="s">
        <v>46</v>
      </c>
      <c r="K556" s="9" t="n">
        <v>10</v>
      </c>
      <c r="L556" s="9" t="n">
        <v>7</v>
      </c>
      <c r="M556" s="9" t="n">
        <v>2300</v>
      </c>
      <c r="N556" s="9" t="n">
        <f aca="false">Table1[[#This Row],[Qty]]*Table1[[#This Row],[Price]]</f>
        <v>23000</v>
      </c>
      <c r="O556" s="9" t="n">
        <f aca="false">Table1[[#This Row],[Qty]]*Table1[[#This Row],[Cost]]</f>
        <v>16100</v>
      </c>
      <c r="P556" s="9" t="n">
        <f aca="false">Table1[[#This Row],[Total Sales]]-Table1[[#This Row],[cogs]]</f>
        <v>6900</v>
      </c>
    </row>
    <row r="557" customFormat="false" ht="15" hidden="false" customHeight="false" outlineLevel="0" collapsed="false">
      <c r="A557" s="9" t="n">
        <v>88065565910</v>
      </c>
      <c r="B557" s="21" t="n">
        <v>43831</v>
      </c>
      <c r="C557" s="9" t="s">
        <v>72</v>
      </c>
      <c r="D557" s="9" t="s">
        <v>48</v>
      </c>
      <c r="E557" s="9" t="s">
        <v>73</v>
      </c>
      <c r="F557" s="9" t="s">
        <v>56</v>
      </c>
      <c r="G557" s="9" t="s">
        <v>51</v>
      </c>
      <c r="H557" s="9" t="s">
        <v>122</v>
      </c>
      <c r="I557" s="9" t="s">
        <v>57</v>
      </c>
      <c r="J557" s="9" t="s">
        <v>53</v>
      </c>
      <c r="K557" s="9" t="n">
        <v>20</v>
      </c>
      <c r="L557" s="9" t="n">
        <v>17</v>
      </c>
      <c r="M557" s="9" t="n">
        <v>7800</v>
      </c>
      <c r="N557" s="9" t="n">
        <f aca="false">Table1[[#This Row],[Qty]]*Table1[[#This Row],[Price]]</f>
        <v>156000</v>
      </c>
      <c r="O557" s="9" t="n">
        <f aca="false">Table1[[#This Row],[Qty]]*Table1[[#This Row],[Cost]]</f>
        <v>132600</v>
      </c>
      <c r="P557" s="9" t="n">
        <f aca="false">Table1[[#This Row],[Total Sales]]-Table1[[#This Row],[cogs]]</f>
        <v>23400</v>
      </c>
    </row>
    <row r="558" customFormat="false" ht="15" hidden="false" customHeight="false" outlineLevel="0" collapsed="false">
      <c r="A558" s="9" t="n">
        <v>88065565911</v>
      </c>
      <c r="B558" s="21" t="n">
        <v>43831</v>
      </c>
      <c r="C558" s="9" t="s">
        <v>609</v>
      </c>
      <c r="D558" s="9" t="s">
        <v>48</v>
      </c>
      <c r="E558" s="9" t="s">
        <v>135</v>
      </c>
      <c r="F558" s="9" t="s">
        <v>60</v>
      </c>
      <c r="G558" s="9" t="s">
        <v>43</v>
      </c>
      <c r="H558" s="9" t="s">
        <v>122</v>
      </c>
      <c r="I558" s="9" t="s">
        <v>45</v>
      </c>
      <c r="J558" s="9" t="s">
        <v>46</v>
      </c>
      <c r="K558" s="9" t="n">
        <v>70</v>
      </c>
      <c r="L558" s="9" t="n">
        <v>67</v>
      </c>
      <c r="M558" s="9" t="n">
        <v>450</v>
      </c>
      <c r="N558" s="9" t="n">
        <f aca="false">Table1[[#This Row],[Qty]]*Table1[[#This Row],[Price]]</f>
        <v>31500</v>
      </c>
      <c r="O558" s="9" t="n">
        <f aca="false">Table1[[#This Row],[Qty]]*Table1[[#This Row],[Cost]]</f>
        <v>30150</v>
      </c>
      <c r="P558" s="9" t="n">
        <f aca="false">Table1[[#This Row],[Total Sales]]-Table1[[#This Row],[cogs]]</f>
        <v>1350</v>
      </c>
    </row>
    <row r="559" customFormat="false" ht="15" hidden="false" customHeight="false" outlineLevel="0" collapsed="false">
      <c r="A559" s="9" t="n">
        <v>88065565912</v>
      </c>
      <c r="B559" s="21" t="n">
        <v>43831</v>
      </c>
      <c r="C559" s="9" t="s">
        <v>201</v>
      </c>
      <c r="D559" s="9" t="s">
        <v>40</v>
      </c>
      <c r="E559" s="9" t="s">
        <v>77</v>
      </c>
      <c r="F559" s="9" t="s">
        <v>56</v>
      </c>
      <c r="G559" s="9" t="s">
        <v>51</v>
      </c>
      <c r="H559" s="9" t="s">
        <v>122</v>
      </c>
      <c r="I559" s="9" t="s">
        <v>52</v>
      </c>
      <c r="J559" s="9" t="s">
        <v>53</v>
      </c>
      <c r="K559" s="9" t="n">
        <v>15</v>
      </c>
      <c r="L559" s="9" t="n">
        <v>12</v>
      </c>
      <c r="M559" s="9" t="n">
        <v>2000</v>
      </c>
      <c r="N559" s="9" t="n">
        <f aca="false">Table1[[#This Row],[Qty]]*Table1[[#This Row],[Price]]</f>
        <v>30000</v>
      </c>
      <c r="O559" s="9" t="n">
        <f aca="false">Table1[[#This Row],[Qty]]*Table1[[#This Row],[Cost]]</f>
        <v>24000</v>
      </c>
      <c r="P559" s="9" t="n">
        <f aca="false">Table1[[#This Row],[Total Sales]]-Table1[[#This Row],[cogs]]</f>
        <v>6000</v>
      </c>
    </row>
    <row r="560" customFormat="false" ht="15" hidden="false" customHeight="false" outlineLevel="0" collapsed="false">
      <c r="A560" s="9" t="n">
        <v>88065565913</v>
      </c>
      <c r="B560" s="21" t="n">
        <v>43831</v>
      </c>
      <c r="C560" s="9" t="s">
        <v>202</v>
      </c>
      <c r="D560" s="9" t="s">
        <v>40</v>
      </c>
      <c r="E560" s="9" t="s">
        <v>101</v>
      </c>
      <c r="F560" s="9" t="s">
        <v>60</v>
      </c>
      <c r="G560" s="9" t="s">
        <v>43</v>
      </c>
      <c r="H560" s="9" t="s">
        <v>122</v>
      </c>
      <c r="I560" s="9" t="s">
        <v>57</v>
      </c>
      <c r="J560" s="9" t="s">
        <v>46</v>
      </c>
      <c r="K560" s="9" t="n">
        <v>20</v>
      </c>
      <c r="L560" s="9" t="n">
        <v>17</v>
      </c>
      <c r="M560" s="9" t="n">
        <v>123</v>
      </c>
      <c r="N560" s="9" t="n">
        <f aca="false">Table1[[#This Row],[Qty]]*Table1[[#This Row],[Price]]</f>
        <v>2460</v>
      </c>
      <c r="O560" s="9" t="n">
        <f aca="false">Table1[[#This Row],[Qty]]*Table1[[#This Row],[Cost]]</f>
        <v>2091</v>
      </c>
      <c r="P560" s="9" t="n">
        <f aca="false">Table1[[#This Row],[Total Sales]]-Table1[[#This Row],[cogs]]</f>
        <v>369</v>
      </c>
    </row>
    <row r="561" customFormat="false" ht="15" hidden="false" customHeight="false" outlineLevel="0" collapsed="false">
      <c r="A561" s="9" t="n">
        <v>88065565914</v>
      </c>
      <c r="B561" s="21" t="n">
        <v>43831</v>
      </c>
      <c r="C561" s="9" t="s">
        <v>203</v>
      </c>
      <c r="D561" s="9" t="s">
        <v>48</v>
      </c>
      <c r="E561" s="9" t="s">
        <v>137</v>
      </c>
      <c r="F561" s="9" t="s">
        <v>56</v>
      </c>
      <c r="G561" s="9" t="s">
        <v>51</v>
      </c>
      <c r="H561" s="9" t="s">
        <v>122</v>
      </c>
      <c r="I561" s="9" t="s">
        <v>69</v>
      </c>
      <c r="J561" s="9" t="s">
        <v>46</v>
      </c>
      <c r="K561" s="9" t="n">
        <v>12</v>
      </c>
      <c r="L561" s="9" t="n">
        <v>9</v>
      </c>
      <c r="M561" s="9" t="n">
        <v>12903</v>
      </c>
      <c r="N561" s="9" t="n">
        <f aca="false">Table1[[#This Row],[Qty]]*Table1[[#This Row],[Price]]</f>
        <v>154836</v>
      </c>
      <c r="O561" s="9" t="n">
        <f aca="false">Table1[[#This Row],[Qty]]*Table1[[#This Row],[Cost]]</f>
        <v>116127</v>
      </c>
      <c r="P561" s="9" t="n">
        <f aca="false">Table1[[#This Row],[Total Sales]]-Table1[[#This Row],[cogs]]</f>
        <v>38709</v>
      </c>
    </row>
    <row r="562" customFormat="false" ht="15" hidden="false" customHeight="false" outlineLevel="0" collapsed="false">
      <c r="A562" s="9" t="n">
        <v>88065565915</v>
      </c>
      <c r="B562" s="21" t="n">
        <v>43831</v>
      </c>
      <c r="C562" s="9" t="s">
        <v>204</v>
      </c>
      <c r="D562" s="9" t="s">
        <v>48</v>
      </c>
      <c r="E562" s="9" t="s">
        <v>105</v>
      </c>
      <c r="F562" s="9" t="s">
        <v>60</v>
      </c>
      <c r="G562" s="9" t="s">
        <v>43</v>
      </c>
      <c r="H562" s="9" t="s">
        <v>122</v>
      </c>
      <c r="I562" s="9" t="s">
        <v>45</v>
      </c>
      <c r="J562" s="9" t="s">
        <v>46</v>
      </c>
      <c r="K562" s="9" t="n">
        <v>10</v>
      </c>
      <c r="L562" s="9" t="n">
        <v>7</v>
      </c>
      <c r="M562" s="9" t="n">
        <v>100000</v>
      </c>
      <c r="N562" s="9" t="n">
        <f aca="false">Table1[[#This Row],[Qty]]*Table1[[#This Row],[Price]]</f>
        <v>1000000</v>
      </c>
      <c r="O562" s="9" t="n">
        <f aca="false">Table1[[#This Row],[Qty]]*Table1[[#This Row],[Cost]]</f>
        <v>700000</v>
      </c>
      <c r="P562" s="9" t="n">
        <f aca="false">Table1[[#This Row],[Total Sales]]-Table1[[#This Row],[cogs]]</f>
        <v>300000</v>
      </c>
    </row>
    <row r="563" customFormat="false" ht="15" hidden="false" customHeight="false" outlineLevel="0" collapsed="false">
      <c r="A563" s="9" t="n">
        <v>88065565916</v>
      </c>
      <c r="B563" s="21" t="n">
        <v>43831</v>
      </c>
      <c r="C563" s="9" t="s">
        <v>205</v>
      </c>
      <c r="D563" s="9" t="s">
        <v>40</v>
      </c>
      <c r="E563" s="9" t="s">
        <v>107</v>
      </c>
      <c r="F563" s="9" t="s">
        <v>60</v>
      </c>
      <c r="G563" s="9" t="s">
        <v>43</v>
      </c>
      <c r="H563" s="9" t="s">
        <v>122</v>
      </c>
      <c r="I563" s="9" t="s">
        <v>52</v>
      </c>
      <c r="J563" s="9" t="s">
        <v>53</v>
      </c>
      <c r="K563" s="9" t="n">
        <v>15</v>
      </c>
      <c r="L563" s="9" t="n">
        <v>12</v>
      </c>
      <c r="M563" s="9" t="n">
        <v>12000</v>
      </c>
      <c r="N563" s="9" t="n">
        <f aca="false">Table1[[#This Row],[Qty]]*Table1[[#This Row],[Price]]</f>
        <v>180000</v>
      </c>
      <c r="O563" s="9" t="n">
        <f aca="false">Table1[[#This Row],[Qty]]*Table1[[#This Row],[Cost]]</f>
        <v>144000</v>
      </c>
      <c r="P563" s="9" t="n">
        <f aca="false">Table1[[#This Row],[Total Sales]]-Table1[[#This Row],[cogs]]</f>
        <v>36000</v>
      </c>
    </row>
    <row r="564" customFormat="false" ht="15" hidden="false" customHeight="false" outlineLevel="0" collapsed="false">
      <c r="A564" s="9" t="n">
        <v>88065565917</v>
      </c>
      <c r="B564" s="21" t="n">
        <v>43831</v>
      </c>
      <c r="C564" s="9" t="s">
        <v>206</v>
      </c>
      <c r="D564" s="9" t="s">
        <v>40</v>
      </c>
      <c r="E564" s="9" t="s">
        <v>109</v>
      </c>
      <c r="F564" s="9" t="s">
        <v>56</v>
      </c>
      <c r="G564" s="9" t="s">
        <v>51</v>
      </c>
      <c r="H564" s="9" t="s">
        <v>122</v>
      </c>
      <c r="I564" s="9" t="s">
        <v>57</v>
      </c>
      <c r="J564" s="9" t="s">
        <v>53</v>
      </c>
      <c r="K564" s="9" t="n">
        <v>15</v>
      </c>
      <c r="L564" s="9" t="n">
        <v>12</v>
      </c>
      <c r="M564" s="9" t="n">
        <v>60</v>
      </c>
      <c r="N564" s="9" t="n">
        <f aca="false">Table1[[#This Row],[Qty]]*Table1[[#This Row],[Price]]</f>
        <v>900</v>
      </c>
      <c r="O564" s="9" t="n">
        <f aca="false">Table1[[#This Row],[Qty]]*Table1[[#This Row],[Cost]]</f>
        <v>720</v>
      </c>
      <c r="P564" s="9" t="n">
        <f aca="false">Table1[[#This Row],[Total Sales]]-Table1[[#This Row],[cogs]]</f>
        <v>180</v>
      </c>
    </row>
    <row r="565" customFormat="false" ht="15" hidden="false" customHeight="false" outlineLevel="0" collapsed="false">
      <c r="A565" s="9" t="n">
        <v>88065565918</v>
      </c>
      <c r="B565" s="21" t="n">
        <v>43831</v>
      </c>
      <c r="C565" s="9" t="s">
        <v>207</v>
      </c>
      <c r="D565" s="9" t="s">
        <v>40</v>
      </c>
      <c r="E565" s="9" t="s">
        <v>77</v>
      </c>
      <c r="F565" s="9" t="s">
        <v>60</v>
      </c>
      <c r="G565" s="9" t="s">
        <v>43</v>
      </c>
      <c r="H565" s="9" t="s">
        <v>122</v>
      </c>
      <c r="I565" s="9" t="s">
        <v>45</v>
      </c>
      <c r="J565" s="9" t="s">
        <v>46</v>
      </c>
      <c r="K565" s="9" t="n">
        <v>20</v>
      </c>
      <c r="L565" s="9" t="n">
        <v>17</v>
      </c>
      <c r="M565" s="9" t="n">
        <v>89</v>
      </c>
      <c r="N565" s="9" t="n">
        <f aca="false">Table1[[#This Row],[Qty]]*Table1[[#This Row],[Price]]</f>
        <v>1780</v>
      </c>
      <c r="O565" s="9" t="n">
        <f aca="false">Table1[[#This Row],[Qty]]*Table1[[#This Row],[Cost]]</f>
        <v>1513</v>
      </c>
      <c r="P565" s="9" t="n">
        <f aca="false">Table1[[#This Row],[Total Sales]]-Table1[[#This Row],[cogs]]</f>
        <v>267</v>
      </c>
    </row>
    <row r="566" customFormat="false" ht="15" hidden="false" customHeight="false" outlineLevel="0" collapsed="false">
      <c r="A566" s="9" t="n">
        <v>88065565919</v>
      </c>
      <c r="B566" s="21" t="n">
        <v>43831</v>
      </c>
      <c r="C566" s="9" t="s">
        <v>208</v>
      </c>
      <c r="D566" s="9" t="s">
        <v>40</v>
      </c>
      <c r="E566" s="9" t="s">
        <v>112</v>
      </c>
      <c r="F566" s="9" t="s">
        <v>60</v>
      </c>
      <c r="G566" s="9" t="s">
        <v>43</v>
      </c>
      <c r="H566" s="9" t="s">
        <v>122</v>
      </c>
      <c r="I566" s="9" t="s">
        <v>52</v>
      </c>
      <c r="J566" s="9" t="s">
        <v>46</v>
      </c>
      <c r="K566" s="9" t="n">
        <v>12</v>
      </c>
      <c r="L566" s="9" t="n">
        <v>9</v>
      </c>
      <c r="M566" s="9" t="n">
        <v>77</v>
      </c>
      <c r="N566" s="9" t="n">
        <f aca="false">Table1[[#This Row],[Qty]]*Table1[[#This Row],[Price]]</f>
        <v>924</v>
      </c>
      <c r="O566" s="9" t="n">
        <f aca="false">Table1[[#This Row],[Qty]]*Table1[[#This Row],[Cost]]</f>
        <v>693</v>
      </c>
      <c r="P566" s="9" t="n">
        <f aca="false">Table1[[#This Row],[Total Sales]]-Table1[[#This Row],[cogs]]</f>
        <v>231</v>
      </c>
    </row>
    <row r="567" customFormat="false" ht="15" hidden="false" customHeight="false" outlineLevel="0" collapsed="false">
      <c r="A567" s="9" t="n">
        <v>88065565920</v>
      </c>
      <c r="B567" s="21" t="n">
        <v>43831</v>
      </c>
      <c r="C567" s="9" t="s">
        <v>209</v>
      </c>
      <c r="D567" s="9" t="s">
        <v>48</v>
      </c>
      <c r="E567" s="9" t="s">
        <v>77</v>
      </c>
      <c r="F567" s="9" t="s">
        <v>60</v>
      </c>
      <c r="G567" s="9" t="s">
        <v>43</v>
      </c>
      <c r="H567" s="9" t="s">
        <v>122</v>
      </c>
      <c r="I567" s="9" t="s">
        <v>57</v>
      </c>
      <c r="J567" s="9" t="s">
        <v>53</v>
      </c>
      <c r="K567" s="9" t="n">
        <v>13</v>
      </c>
      <c r="L567" s="9" t="n">
        <v>10</v>
      </c>
      <c r="M567" s="9" t="n">
        <v>68</v>
      </c>
      <c r="N567" s="9" t="n">
        <f aca="false">Table1[[#This Row],[Qty]]*Table1[[#This Row],[Price]]</f>
        <v>884</v>
      </c>
      <c r="O567" s="9" t="n">
        <f aca="false">Table1[[#This Row],[Qty]]*Table1[[#This Row],[Cost]]</f>
        <v>680</v>
      </c>
      <c r="P567" s="9" t="n">
        <f aca="false">Table1[[#This Row],[Total Sales]]-Table1[[#This Row],[cogs]]</f>
        <v>204</v>
      </c>
    </row>
    <row r="568" customFormat="false" ht="15" hidden="false" customHeight="false" outlineLevel="0" collapsed="false">
      <c r="A568" s="9" t="n">
        <v>88065565921</v>
      </c>
      <c r="B568" s="21" t="n">
        <v>43831</v>
      </c>
      <c r="C568" s="9" t="s">
        <v>210</v>
      </c>
      <c r="D568" s="9" t="s">
        <v>48</v>
      </c>
      <c r="E568" s="9" t="s">
        <v>77</v>
      </c>
      <c r="F568" s="9" t="s">
        <v>42</v>
      </c>
      <c r="G568" s="9" t="s">
        <v>43</v>
      </c>
      <c r="H568" s="9" t="s">
        <v>44</v>
      </c>
      <c r="I568" s="9" t="s">
        <v>45</v>
      </c>
      <c r="J568" s="9" t="s">
        <v>46</v>
      </c>
      <c r="K568" s="9" t="n">
        <v>15</v>
      </c>
      <c r="L568" s="9" t="n">
        <v>12</v>
      </c>
      <c r="M568" s="9" t="n">
        <v>15</v>
      </c>
      <c r="N568" s="9" t="n">
        <f aca="false">Table1[[#This Row],[Qty]]*Table1[[#This Row],[Price]]</f>
        <v>225</v>
      </c>
      <c r="O568" s="9" t="n">
        <f aca="false">Table1[[#This Row],[Qty]]*Table1[[#This Row],[Cost]]</f>
        <v>180</v>
      </c>
      <c r="P568" s="9" t="n">
        <f aca="false">Table1[[#This Row],[Total Sales]]-Table1[[#This Row],[cogs]]</f>
        <v>45</v>
      </c>
    </row>
    <row r="569" customFormat="false" ht="15" hidden="false" customHeight="false" outlineLevel="0" collapsed="false">
      <c r="A569" s="9" t="n">
        <v>88065565922</v>
      </c>
      <c r="B569" s="21" t="n">
        <v>43831</v>
      </c>
      <c r="C569" s="9" t="s">
        <v>211</v>
      </c>
      <c r="D569" s="9" t="s">
        <v>48</v>
      </c>
      <c r="E569" s="9" t="s">
        <v>118</v>
      </c>
      <c r="F569" s="9" t="s">
        <v>42</v>
      </c>
      <c r="G569" s="9" t="s">
        <v>43</v>
      </c>
      <c r="H569" s="9" t="s">
        <v>44</v>
      </c>
      <c r="I569" s="9" t="s">
        <v>52</v>
      </c>
      <c r="J569" s="9" t="s">
        <v>53</v>
      </c>
      <c r="K569" s="9" t="n">
        <v>14</v>
      </c>
      <c r="L569" s="9" t="n">
        <v>11</v>
      </c>
      <c r="M569" s="9" t="n">
        <v>47</v>
      </c>
      <c r="N569" s="9" t="n">
        <f aca="false">Table1[[#This Row],[Qty]]*Table1[[#This Row],[Price]]</f>
        <v>658</v>
      </c>
      <c r="O569" s="9" t="n">
        <f aca="false">Table1[[#This Row],[Qty]]*Table1[[#This Row],[Cost]]</f>
        <v>517</v>
      </c>
      <c r="P569" s="9" t="n">
        <f aca="false">Table1[[#This Row],[Total Sales]]-Table1[[#This Row],[cogs]]</f>
        <v>141</v>
      </c>
    </row>
    <row r="570" customFormat="false" ht="15" hidden="false" customHeight="false" outlineLevel="0" collapsed="false">
      <c r="A570" s="9" t="n">
        <v>88065565923</v>
      </c>
      <c r="B570" s="21" t="n">
        <v>43831</v>
      </c>
      <c r="C570" s="9" t="s">
        <v>212</v>
      </c>
      <c r="D570" s="9" t="s">
        <v>48</v>
      </c>
      <c r="E570" s="9" t="s">
        <v>59</v>
      </c>
      <c r="F570" s="9" t="s">
        <v>50</v>
      </c>
      <c r="G570" s="9" t="s">
        <v>51</v>
      </c>
      <c r="H570" s="9" t="s">
        <v>44</v>
      </c>
      <c r="I570" s="9" t="s">
        <v>57</v>
      </c>
      <c r="J570" s="9" t="s">
        <v>46</v>
      </c>
      <c r="K570" s="9" t="n">
        <v>30</v>
      </c>
      <c r="L570" s="9" t="n">
        <v>27</v>
      </c>
      <c r="M570" s="9" t="n">
        <v>6</v>
      </c>
      <c r="N570" s="9" t="n">
        <f aca="false">Table1[[#This Row],[Qty]]*Table1[[#This Row],[Price]]</f>
        <v>180</v>
      </c>
      <c r="O570" s="9" t="n">
        <f aca="false">Table1[[#This Row],[Qty]]*Table1[[#This Row],[Cost]]</f>
        <v>162</v>
      </c>
      <c r="P570" s="9" t="n">
        <f aca="false">Table1[[#This Row],[Total Sales]]-Table1[[#This Row],[cogs]]</f>
        <v>18</v>
      </c>
    </row>
    <row r="571" customFormat="false" ht="15" hidden="false" customHeight="false" outlineLevel="0" collapsed="false">
      <c r="A571" s="9" t="n">
        <v>88065565924</v>
      </c>
      <c r="B571" s="21" t="n">
        <v>43831</v>
      </c>
      <c r="C571" s="9" t="s">
        <v>213</v>
      </c>
      <c r="D571" s="9" t="s">
        <v>48</v>
      </c>
      <c r="E571" s="9" t="s">
        <v>77</v>
      </c>
      <c r="F571" s="9" t="s">
        <v>56</v>
      </c>
      <c r="G571" s="9" t="s">
        <v>51</v>
      </c>
      <c r="H571" s="9" t="s">
        <v>44</v>
      </c>
      <c r="I571" s="9" t="s">
        <v>69</v>
      </c>
      <c r="J571" s="9" t="s">
        <v>46</v>
      </c>
      <c r="K571" s="9" t="n">
        <v>16</v>
      </c>
      <c r="L571" s="9" t="n">
        <v>13</v>
      </c>
      <c r="M571" s="9" t="n">
        <v>10</v>
      </c>
      <c r="N571" s="9" t="n">
        <f aca="false">Table1[[#This Row],[Qty]]*Table1[[#This Row],[Price]]</f>
        <v>160</v>
      </c>
      <c r="O571" s="9" t="n">
        <f aca="false">Table1[[#This Row],[Qty]]*Table1[[#This Row],[Cost]]</f>
        <v>130</v>
      </c>
      <c r="P571" s="9" t="n">
        <f aca="false">Table1[[#This Row],[Total Sales]]-Table1[[#This Row],[cogs]]</f>
        <v>30</v>
      </c>
    </row>
    <row r="572" customFormat="false" ht="15" hidden="false" customHeight="false" outlineLevel="0" collapsed="false">
      <c r="A572" s="9" t="n">
        <v>88065565925</v>
      </c>
      <c r="B572" s="21" t="n">
        <v>43831</v>
      </c>
      <c r="C572" s="9" t="s">
        <v>201</v>
      </c>
      <c r="D572" s="9" t="s">
        <v>40</v>
      </c>
      <c r="E572" s="9" t="s">
        <v>77</v>
      </c>
      <c r="F572" s="9" t="s">
        <v>60</v>
      </c>
      <c r="G572" s="9" t="s">
        <v>43</v>
      </c>
      <c r="H572" s="9" t="s">
        <v>44</v>
      </c>
      <c r="I572" s="9" t="s">
        <v>45</v>
      </c>
      <c r="J572" s="9" t="s">
        <v>46</v>
      </c>
      <c r="K572" s="9" t="n">
        <v>9</v>
      </c>
      <c r="L572" s="9" t="n">
        <v>6</v>
      </c>
      <c r="M572" s="9" t="n">
        <v>11</v>
      </c>
      <c r="N572" s="9" t="n">
        <f aca="false">Table1[[#This Row],[Qty]]*Table1[[#This Row],[Price]]</f>
        <v>99</v>
      </c>
      <c r="O572" s="9" t="n">
        <f aca="false">Table1[[#This Row],[Qty]]*Table1[[#This Row],[Cost]]</f>
        <v>66</v>
      </c>
      <c r="P572" s="9" t="n">
        <f aca="false">Table1[[#This Row],[Total Sales]]-Table1[[#This Row],[cogs]]</f>
        <v>33</v>
      </c>
    </row>
    <row r="573" customFormat="false" ht="15" hidden="false" customHeight="false" outlineLevel="0" collapsed="false">
      <c r="A573" s="9" t="n">
        <v>88065565926</v>
      </c>
      <c r="B573" s="21" t="n">
        <v>43831</v>
      </c>
      <c r="C573" s="9" t="s">
        <v>202</v>
      </c>
      <c r="D573" s="9" t="s">
        <v>40</v>
      </c>
      <c r="E573" s="9" t="s">
        <v>101</v>
      </c>
      <c r="F573" s="9" t="s">
        <v>42</v>
      </c>
      <c r="G573" s="9" t="s">
        <v>43</v>
      </c>
      <c r="H573" s="9" t="s">
        <v>44</v>
      </c>
      <c r="I573" s="9" t="s">
        <v>52</v>
      </c>
      <c r="J573" s="9" t="s">
        <v>53</v>
      </c>
      <c r="K573" s="9" t="n">
        <v>5</v>
      </c>
      <c r="L573" s="9" t="n">
        <v>2</v>
      </c>
      <c r="M573" s="9" t="n">
        <v>60</v>
      </c>
      <c r="N573" s="9" t="n">
        <f aca="false">Table1[[#This Row],[Qty]]*Table1[[#This Row],[Price]]</f>
        <v>300</v>
      </c>
      <c r="O573" s="9" t="n">
        <f aca="false">Table1[[#This Row],[Qty]]*Table1[[#This Row],[Cost]]</f>
        <v>120</v>
      </c>
      <c r="P573" s="9" t="n">
        <f aca="false">Table1[[#This Row],[Total Sales]]-Table1[[#This Row],[cogs]]</f>
        <v>180</v>
      </c>
    </row>
    <row r="574" customFormat="false" ht="15" hidden="false" customHeight="false" outlineLevel="0" collapsed="false">
      <c r="A574" s="9" t="n">
        <v>88065565927</v>
      </c>
      <c r="B574" s="21" t="n">
        <v>43831</v>
      </c>
      <c r="C574" s="9" t="s">
        <v>203</v>
      </c>
      <c r="D574" s="9" t="s">
        <v>48</v>
      </c>
      <c r="E574" s="9" t="s">
        <v>137</v>
      </c>
      <c r="F574" s="9" t="s">
        <v>42</v>
      </c>
      <c r="G574" s="9" t="s">
        <v>43</v>
      </c>
      <c r="H574" s="9" t="s">
        <v>44</v>
      </c>
      <c r="I574" s="9" t="s">
        <v>57</v>
      </c>
      <c r="J574" s="9" t="s">
        <v>53</v>
      </c>
      <c r="K574" s="9" t="n">
        <v>18</v>
      </c>
      <c r="L574" s="9" t="n">
        <v>15</v>
      </c>
      <c r="M574" s="9" t="n">
        <v>89</v>
      </c>
      <c r="N574" s="9" t="n">
        <f aca="false">Table1[[#This Row],[Qty]]*Table1[[#This Row],[Price]]</f>
        <v>1602</v>
      </c>
      <c r="O574" s="9" t="n">
        <f aca="false">Table1[[#This Row],[Qty]]*Table1[[#This Row],[Cost]]</f>
        <v>1335</v>
      </c>
      <c r="P574" s="9" t="n">
        <f aca="false">Table1[[#This Row],[Total Sales]]-Table1[[#This Row],[cogs]]</f>
        <v>267</v>
      </c>
    </row>
    <row r="575" customFormat="false" ht="15" hidden="false" customHeight="false" outlineLevel="0" collapsed="false">
      <c r="A575" s="9" t="n">
        <v>88065565928</v>
      </c>
      <c r="B575" s="21" t="n">
        <v>43831</v>
      </c>
      <c r="C575" s="9" t="s">
        <v>204</v>
      </c>
      <c r="D575" s="9" t="s">
        <v>48</v>
      </c>
      <c r="E575" s="9" t="s">
        <v>105</v>
      </c>
      <c r="F575" s="9" t="s">
        <v>50</v>
      </c>
      <c r="G575" s="9" t="s">
        <v>51</v>
      </c>
      <c r="H575" s="9" t="s">
        <v>44</v>
      </c>
      <c r="I575" s="9" t="s">
        <v>45</v>
      </c>
      <c r="J575" s="9" t="s">
        <v>46</v>
      </c>
      <c r="K575" s="9" t="n">
        <v>10</v>
      </c>
      <c r="L575" s="9" t="n">
        <v>7</v>
      </c>
      <c r="M575" s="9" t="n">
        <v>77</v>
      </c>
      <c r="N575" s="9" t="n">
        <f aca="false">Table1[[#This Row],[Qty]]*Table1[[#This Row],[Price]]</f>
        <v>770</v>
      </c>
      <c r="O575" s="9" t="n">
        <f aca="false">Table1[[#This Row],[Qty]]*Table1[[#This Row],[Cost]]</f>
        <v>539</v>
      </c>
      <c r="P575" s="9" t="n">
        <f aca="false">Table1[[#This Row],[Total Sales]]-Table1[[#This Row],[cogs]]</f>
        <v>231</v>
      </c>
    </row>
    <row r="576" customFormat="false" ht="15" hidden="false" customHeight="false" outlineLevel="0" collapsed="false">
      <c r="A576" s="9" t="n">
        <v>88065565929</v>
      </c>
      <c r="B576" s="21" t="n">
        <v>43831</v>
      </c>
      <c r="C576" s="9" t="s">
        <v>205</v>
      </c>
      <c r="D576" s="9" t="s">
        <v>40</v>
      </c>
      <c r="E576" s="9" t="s">
        <v>107</v>
      </c>
      <c r="F576" s="9" t="s">
        <v>56</v>
      </c>
      <c r="G576" s="9" t="s">
        <v>51</v>
      </c>
      <c r="H576" s="9" t="s">
        <v>44</v>
      </c>
      <c r="I576" s="9" t="s">
        <v>52</v>
      </c>
      <c r="J576" s="9" t="s">
        <v>46</v>
      </c>
      <c r="K576" s="9" t="n">
        <v>20</v>
      </c>
      <c r="L576" s="9" t="n">
        <v>17</v>
      </c>
      <c r="M576" s="9" t="n">
        <v>68</v>
      </c>
      <c r="N576" s="9" t="n">
        <f aca="false">Table1[[#This Row],[Qty]]*Table1[[#This Row],[Price]]</f>
        <v>1360</v>
      </c>
      <c r="O576" s="9" t="n">
        <f aca="false">Table1[[#This Row],[Qty]]*Table1[[#This Row],[Cost]]</f>
        <v>1156</v>
      </c>
      <c r="P576" s="9" t="n">
        <f aca="false">Table1[[#This Row],[Total Sales]]-Table1[[#This Row],[cogs]]</f>
        <v>204</v>
      </c>
    </row>
    <row r="577" customFormat="false" ht="15" hidden="false" customHeight="false" outlineLevel="0" collapsed="false">
      <c r="A577" s="9" t="n">
        <v>88065565930</v>
      </c>
      <c r="B577" s="21" t="n">
        <v>43831</v>
      </c>
      <c r="C577" s="9" t="s">
        <v>206</v>
      </c>
      <c r="D577" s="9" t="s">
        <v>40</v>
      </c>
      <c r="E577" s="9" t="s">
        <v>109</v>
      </c>
      <c r="F577" s="9" t="s">
        <v>60</v>
      </c>
      <c r="G577" s="9" t="s">
        <v>43</v>
      </c>
      <c r="H577" s="9" t="s">
        <v>44</v>
      </c>
      <c r="I577" s="9" t="s">
        <v>57</v>
      </c>
      <c r="J577" s="9" t="s">
        <v>53</v>
      </c>
      <c r="K577" s="9" t="n">
        <v>70</v>
      </c>
      <c r="L577" s="9" t="n">
        <v>67</v>
      </c>
      <c r="M577" s="9" t="n">
        <v>15</v>
      </c>
      <c r="N577" s="9" t="n">
        <f aca="false">Table1[[#This Row],[Qty]]*Table1[[#This Row],[Price]]</f>
        <v>1050</v>
      </c>
      <c r="O577" s="9" t="n">
        <f aca="false">Table1[[#This Row],[Qty]]*Table1[[#This Row],[Cost]]</f>
        <v>1005</v>
      </c>
      <c r="P577" s="9" t="n">
        <f aca="false">Table1[[#This Row],[Total Sales]]-Table1[[#This Row],[cogs]]</f>
        <v>45</v>
      </c>
    </row>
    <row r="578" customFormat="false" ht="15" hidden="false" customHeight="false" outlineLevel="0" collapsed="false">
      <c r="A578" s="9" t="n">
        <v>88065565931</v>
      </c>
      <c r="B578" s="21" t="n">
        <v>43831</v>
      </c>
      <c r="C578" s="9" t="s">
        <v>207</v>
      </c>
      <c r="D578" s="9" t="s">
        <v>40</v>
      </c>
      <c r="E578" s="9" t="s">
        <v>77</v>
      </c>
      <c r="F578" s="9" t="s">
        <v>42</v>
      </c>
      <c r="G578" s="9" t="s">
        <v>43</v>
      </c>
      <c r="H578" s="9" t="s">
        <v>44</v>
      </c>
      <c r="I578" s="9" t="s">
        <v>45</v>
      </c>
      <c r="J578" s="9" t="s">
        <v>46</v>
      </c>
      <c r="K578" s="9" t="n">
        <v>15</v>
      </c>
      <c r="L578" s="9" t="n">
        <v>12</v>
      </c>
      <c r="M578" s="9" t="n">
        <v>100</v>
      </c>
      <c r="N578" s="9" t="n">
        <f aca="false">Table1[[#This Row],[Qty]]*Table1[[#This Row],[Price]]</f>
        <v>1500</v>
      </c>
      <c r="O578" s="9" t="n">
        <f aca="false">Table1[[#This Row],[Qty]]*Table1[[#This Row],[Cost]]</f>
        <v>1200</v>
      </c>
      <c r="P578" s="9" t="n">
        <f aca="false">Table1[[#This Row],[Total Sales]]-Table1[[#This Row],[cogs]]</f>
        <v>300</v>
      </c>
    </row>
    <row r="579" customFormat="false" ht="15" hidden="false" customHeight="false" outlineLevel="0" collapsed="false">
      <c r="A579" s="9" t="n">
        <v>88065565932</v>
      </c>
      <c r="B579" s="21" t="n">
        <v>43831</v>
      </c>
      <c r="C579" s="9" t="s">
        <v>208</v>
      </c>
      <c r="D579" s="9" t="s">
        <v>40</v>
      </c>
      <c r="E579" s="9" t="s">
        <v>112</v>
      </c>
      <c r="F579" s="9" t="s">
        <v>42</v>
      </c>
      <c r="G579" s="9" t="s">
        <v>43</v>
      </c>
      <c r="H579" s="9" t="s">
        <v>44</v>
      </c>
      <c r="I579" s="9" t="s">
        <v>52</v>
      </c>
      <c r="J579" s="9" t="s">
        <v>53</v>
      </c>
      <c r="K579" s="9" t="n">
        <v>12</v>
      </c>
      <c r="L579" s="9" t="n">
        <v>9</v>
      </c>
      <c r="M579" s="9" t="n">
        <v>3000</v>
      </c>
      <c r="N579" s="9" t="n">
        <f aca="false">Table1[[#This Row],[Qty]]*Table1[[#This Row],[Price]]</f>
        <v>36000</v>
      </c>
      <c r="O579" s="9" t="n">
        <f aca="false">Table1[[#This Row],[Qty]]*Table1[[#This Row],[Cost]]</f>
        <v>27000</v>
      </c>
      <c r="P579" s="9" t="n">
        <f aca="false">Table1[[#This Row],[Total Sales]]-Table1[[#This Row],[cogs]]</f>
        <v>9000</v>
      </c>
    </row>
    <row r="580" customFormat="false" ht="15" hidden="false" customHeight="false" outlineLevel="0" collapsed="false">
      <c r="A580" s="9" t="n">
        <v>88065565933</v>
      </c>
      <c r="B580" s="21" t="n">
        <v>43831</v>
      </c>
      <c r="C580" s="9" t="s">
        <v>209</v>
      </c>
      <c r="D580" s="9" t="s">
        <v>48</v>
      </c>
      <c r="E580" s="9" t="s">
        <v>77</v>
      </c>
      <c r="F580" s="9" t="s">
        <v>50</v>
      </c>
      <c r="G580" s="9" t="s">
        <v>51</v>
      </c>
      <c r="H580" s="9" t="s">
        <v>44</v>
      </c>
      <c r="I580" s="9" t="s">
        <v>57</v>
      </c>
      <c r="J580" s="9" t="s">
        <v>46</v>
      </c>
      <c r="K580" s="9" t="n">
        <v>18</v>
      </c>
      <c r="L580" s="9" t="n">
        <v>15</v>
      </c>
      <c r="M580" s="9" t="n">
        <v>5000</v>
      </c>
      <c r="N580" s="9" t="n">
        <f aca="false">Table1[[#This Row],[Qty]]*Table1[[#This Row],[Price]]</f>
        <v>90000</v>
      </c>
      <c r="O580" s="9" t="n">
        <f aca="false">Table1[[#This Row],[Qty]]*Table1[[#This Row],[Cost]]</f>
        <v>75000</v>
      </c>
      <c r="P580" s="9" t="n">
        <f aca="false">Table1[[#This Row],[Total Sales]]-Table1[[#This Row],[cogs]]</f>
        <v>15000</v>
      </c>
    </row>
    <row r="581" customFormat="false" ht="15" hidden="false" customHeight="false" outlineLevel="0" collapsed="false">
      <c r="A581" s="9" t="n">
        <v>88065565934</v>
      </c>
      <c r="B581" s="21" t="n">
        <v>43831</v>
      </c>
      <c r="C581" s="9" t="s">
        <v>210</v>
      </c>
      <c r="D581" s="9" t="s">
        <v>48</v>
      </c>
      <c r="E581" s="9" t="s">
        <v>77</v>
      </c>
      <c r="F581" s="9" t="s">
        <v>56</v>
      </c>
      <c r="G581" s="9" t="s">
        <v>51</v>
      </c>
      <c r="H581" s="9" t="s">
        <v>44</v>
      </c>
      <c r="I581" s="9" t="s">
        <v>69</v>
      </c>
      <c r="J581" s="9" t="s">
        <v>46</v>
      </c>
      <c r="K581" s="9" t="n">
        <v>23</v>
      </c>
      <c r="L581" s="9" t="n">
        <v>20</v>
      </c>
      <c r="M581" s="9" t="n">
        <v>300</v>
      </c>
      <c r="N581" s="9" t="n">
        <f aca="false">Table1[[#This Row],[Qty]]*Table1[[#This Row],[Price]]</f>
        <v>6900</v>
      </c>
      <c r="O581" s="9" t="n">
        <f aca="false">Table1[[#This Row],[Qty]]*Table1[[#This Row],[Cost]]</f>
        <v>6000</v>
      </c>
      <c r="P581" s="9" t="n">
        <f aca="false">Table1[[#This Row],[Total Sales]]-Table1[[#This Row],[cogs]]</f>
        <v>900</v>
      </c>
    </row>
    <row r="582" customFormat="false" ht="15" hidden="false" customHeight="false" outlineLevel="0" collapsed="false">
      <c r="A582" s="9" t="n">
        <v>88065565935</v>
      </c>
      <c r="B582" s="21" t="n">
        <v>43831</v>
      </c>
      <c r="C582" s="9" t="s">
        <v>211</v>
      </c>
      <c r="D582" s="9" t="s">
        <v>48</v>
      </c>
      <c r="E582" s="9" t="s">
        <v>118</v>
      </c>
      <c r="F582" s="9" t="s">
        <v>60</v>
      </c>
      <c r="G582" s="9" t="s">
        <v>43</v>
      </c>
      <c r="H582" s="9" t="s">
        <v>44</v>
      </c>
      <c r="I582" s="9" t="s">
        <v>45</v>
      </c>
      <c r="J582" s="9" t="s">
        <v>46</v>
      </c>
      <c r="K582" s="9" t="n">
        <v>9</v>
      </c>
      <c r="L582" s="9" t="n">
        <v>6</v>
      </c>
      <c r="M582" s="9" t="n">
        <v>2000</v>
      </c>
      <c r="N582" s="9" t="n">
        <f aca="false">Table1[[#This Row],[Qty]]*Table1[[#This Row],[Price]]</f>
        <v>18000</v>
      </c>
      <c r="O582" s="9" t="n">
        <f aca="false">Table1[[#This Row],[Qty]]*Table1[[#This Row],[Cost]]</f>
        <v>12000</v>
      </c>
      <c r="P582" s="9" t="n">
        <f aca="false">Table1[[#This Row],[Total Sales]]-Table1[[#This Row],[cogs]]</f>
        <v>6000</v>
      </c>
    </row>
    <row r="583" customFormat="false" ht="15" hidden="false" customHeight="false" outlineLevel="0" collapsed="false">
      <c r="A583" s="9" t="n">
        <v>88065565936</v>
      </c>
      <c r="B583" s="21" t="n">
        <v>43831</v>
      </c>
      <c r="C583" s="9" t="s">
        <v>212</v>
      </c>
      <c r="D583" s="9" t="s">
        <v>48</v>
      </c>
      <c r="E583" s="9" t="s">
        <v>59</v>
      </c>
      <c r="F583" s="9" t="s">
        <v>42</v>
      </c>
      <c r="G583" s="9" t="s">
        <v>43</v>
      </c>
      <c r="H583" s="9" t="s">
        <v>44</v>
      </c>
      <c r="I583" s="9" t="s">
        <v>52</v>
      </c>
      <c r="J583" s="9" t="s">
        <v>53</v>
      </c>
      <c r="K583" s="9" t="n">
        <v>18</v>
      </c>
      <c r="L583" s="9" t="n">
        <v>15</v>
      </c>
      <c r="M583" s="9" t="n">
        <v>600</v>
      </c>
      <c r="N583" s="9" t="n">
        <f aca="false">Table1[[#This Row],[Qty]]*Table1[[#This Row],[Price]]</f>
        <v>10800</v>
      </c>
      <c r="O583" s="9" t="n">
        <f aca="false">Table1[[#This Row],[Qty]]*Table1[[#This Row],[Cost]]</f>
        <v>9000</v>
      </c>
      <c r="P583" s="9" t="n">
        <f aca="false">Table1[[#This Row],[Total Sales]]-Table1[[#This Row],[cogs]]</f>
        <v>1800</v>
      </c>
    </row>
    <row r="584" customFormat="false" ht="15" hidden="false" customHeight="false" outlineLevel="0" collapsed="false">
      <c r="A584" s="9" t="n">
        <v>88065565937</v>
      </c>
      <c r="B584" s="21" t="n">
        <v>43831</v>
      </c>
      <c r="C584" s="9" t="s">
        <v>213</v>
      </c>
      <c r="D584" s="9" t="s">
        <v>48</v>
      </c>
      <c r="E584" s="9" t="s">
        <v>77</v>
      </c>
      <c r="F584" s="9" t="s">
        <v>42</v>
      </c>
      <c r="G584" s="9" t="s">
        <v>43</v>
      </c>
      <c r="H584" s="9" t="s">
        <v>44</v>
      </c>
      <c r="I584" s="9" t="s">
        <v>57</v>
      </c>
      <c r="J584" s="9" t="s">
        <v>53</v>
      </c>
      <c r="K584" s="9" t="n">
        <v>52</v>
      </c>
      <c r="L584" s="9" t="n">
        <v>49</v>
      </c>
      <c r="M584" s="9" t="n">
        <v>1230</v>
      </c>
      <c r="N584" s="9" t="n">
        <f aca="false">Table1[[#This Row],[Qty]]*Table1[[#This Row],[Price]]</f>
        <v>63960</v>
      </c>
      <c r="O584" s="9" t="n">
        <f aca="false">Table1[[#This Row],[Qty]]*Table1[[#This Row],[Cost]]</f>
        <v>60270</v>
      </c>
      <c r="P584" s="9" t="n">
        <f aca="false">Table1[[#This Row],[Total Sales]]-Table1[[#This Row],[cogs]]</f>
        <v>3690</v>
      </c>
    </row>
    <row r="585" customFormat="false" ht="15" hidden="false" customHeight="false" outlineLevel="0" collapsed="false">
      <c r="A585" s="9" t="n">
        <v>88065565938</v>
      </c>
      <c r="B585" s="21" t="n">
        <v>43831</v>
      </c>
      <c r="C585" s="9" t="s">
        <v>201</v>
      </c>
      <c r="D585" s="9" t="s">
        <v>40</v>
      </c>
      <c r="E585" s="9" t="s">
        <v>77</v>
      </c>
      <c r="F585" s="9" t="s">
        <v>50</v>
      </c>
      <c r="G585" s="9" t="s">
        <v>51</v>
      </c>
      <c r="H585" s="9" t="s">
        <v>44</v>
      </c>
      <c r="I585" s="9" t="s">
        <v>45</v>
      </c>
      <c r="J585" s="9" t="s">
        <v>46</v>
      </c>
      <c r="K585" s="9" t="n">
        <v>9</v>
      </c>
      <c r="L585" s="9" t="n">
        <v>6</v>
      </c>
      <c r="M585" s="9" t="n">
        <v>900</v>
      </c>
      <c r="N585" s="9" t="n">
        <f aca="false">Table1[[#This Row],[Qty]]*Table1[[#This Row],[Price]]</f>
        <v>8100</v>
      </c>
      <c r="O585" s="9" t="n">
        <f aca="false">Table1[[#This Row],[Qty]]*Table1[[#This Row],[Cost]]</f>
        <v>5400</v>
      </c>
      <c r="P585" s="9" t="n">
        <f aca="false">Table1[[#This Row],[Total Sales]]-Table1[[#This Row],[cogs]]</f>
        <v>2700</v>
      </c>
    </row>
    <row r="586" customFormat="false" ht="15" hidden="false" customHeight="false" outlineLevel="0" collapsed="false">
      <c r="A586" s="9" t="n">
        <v>88065565939</v>
      </c>
      <c r="B586" s="21" t="n">
        <v>43831</v>
      </c>
      <c r="C586" s="9" t="s">
        <v>202</v>
      </c>
      <c r="D586" s="9" t="s">
        <v>40</v>
      </c>
      <c r="E586" s="9" t="s">
        <v>101</v>
      </c>
      <c r="F586" s="9" t="s">
        <v>56</v>
      </c>
      <c r="G586" s="9" t="s">
        <v>51</v>
      </c>
      <c r="H586" s="9" t="s">
        <v>44</v>
      </c>
      <c r="I586" s="9" t="s">
        <v>52</v>
      </c>
      <c r="J586" s="9" t="s">
        <v>46</v>
      </c>
      <c r="K586" s="9" t="n">
        <v>5</v>
      </c>
      <c r="L586" s="9" t="n">
        <v>2</v>
      </c>
      <c r="M586" s="9" t="n">
        <v>2390</v>
      </c>
      <c r="N586" s="9" t="n">
        <f aca="false">Table1[[#This Row],[Qty]]*Table1[[#This Row],[Price]]</f>
        <v>11950</v>
      </c>
      <c r="O586" s="9" t="n">
        <f aca="false">Table1[[#This Row],[Qty]]*Table1[[#This Row],[Cost]]</f>
        <v>4780</v>
      </c>
      <c r="P586" s="9" t="n">
        <f aca="false">Table1[[#This Row],[Total Sales]]-Table1[[#This Row],[cogs]]</f>
        <v>7170</v>
      </c>
    </row>
    <row r="587" customFormat="false" ht="15" hidden="false" customHeight="false" outlineLevel="0" collapsed="false">
      <c r="A587" s="9" t="n">
        <v>88065565940</v>
      </c>
      <c r="B587" s="21" t="n">
        <v>43831</v>
      </c>
      <c r="C587" s="9" t="s">
        <v>203</v>
      </c>
      <c r="D587" s="9" t="s">
        <v>48</v>
      </c>
      <c r="E587" s="9" t="s">
        <v>137</v>
      </c>
      <c r="F587" s="9" t="s">
        <v>60</v>
      </c>
      <c r="G587" s="9" t="s">
        <v>43</v>
      </c>
      <c r="H587" s="9" t="s">
        <v>44</v>
      </c>
      <c r="I587" s="9" t="s">
        <v>57</v>
      </c>
      <c r="J587" s="9" t="s">
        <v>53</v>
      </c>
      <c r="K587" s="9" t="n">
        <v>14</v>
      </c>
      <c r="L587" s="9" t="n">
        <v>11</v>
      </c>
      <c r="M587" s="9" t="n">
        <v>10000</v>
      </c>
      <c r="N587" s="9" t="n">
        <f aca="false">Table1[[#This Row],[Qty]]*Table1[[#This Row],[Price]]</f>
        <v>140000</v>
      </c>
      <c r="O587" s="9" t="n">
        <f aca="false">Table1[[#This Row],[Qty]]*Table1[[#This Row],[Cost]]</f>
        <v>110000</v>
      </c>
      <c r="P587" s="9" t="n">
        <f aca="false">Table1[[#This Row],[Total Sales]]-Table1[[#This Row],[cogs]]</f>
        <v>30000</v>
      </c>
    </row>
    <row r="588" customFormat="false" ht="15" hidden="false" customHeight="false" outlineLevel="0" collapsed="false">
      <c r="A588" s="9" t="n">
        <v>88065565941</v>
      </c>
      <c r="B588" s="21" t="n">
        <v>43831</v>
      </c>
      <c r="C588" s="9" t="s">
        <v>204</v>
      </c>
      <c r="D588" s="9" t="s">
        <v>48</v>
      </c>
      <c r="E588" s="9" t="s">
        <v>105</v>
      </c>
      <c r="F588" s="9" t="s">
        <v>42</v>
      </c>
      <c r="G588" s="9" t="s">
        <v>43</v>
      </c>
      <c r="H588" s="9" t="s">
        <v>44</v>
      </c>
      <c r="I588" s="9" t="s">
        <v>45</v>
      </c>
      <c r="J588" s="9" t="s">
        <v>46</v>
      </c>
      <c r="K588" s="9" t="n">
        <v>6</v>
      </c>
      <c r="L588" s="9" t="n">
        <v>3</v>
      </c>
      <c r="M588" s="9" t="n">
        <v>2300</v>
      </c>
      <c r="N588" s="9" t="n">
        <f aca="false">Table1[[#This Row],[Qty]]*Table1[[#This Row],[Price]]</f>
        <v>13800</v>
      </c>
      <c r="O588" s="9" t="n">
        <f aca="false">Table1[[#This Row],[Qty]]*Table1[[#This Row],[Cost]]</f>
        <v>6900</v>
      </c>
      <c r="P588" s="9" t="n">
        <f aca="false">Table1[[#This Row],[Total Sales]]-Table1[[#This Row],[cogs]]</f>
        <v>6900</v>
      </c>
    </row>
    <row r="589" customFormat="false" ht="15" hidden="false" customHeight="false" outlineLevel="0" collapsed="false">
      <c r="A589" s="9" t="n">
        <v>88065565942</v>
      </c>
      <c r="B589" s="21" t="n">
        <v>43831</v>
      </c>
      <c r="C589" s="9" t="s">
        <v>205</v>
      </c>
      <c r="D589" s="9" t="s">
        <v>40</v>
      </c>
      <c r="E589" s="9" t="s">
        <v>107</v>
      </c>
      <c r="F589" s="9" t="s">
        <v>42</v>
      </c>
      <c r="G589" s="9" t="s">
        <v>43</v>
      </c>
      <c r="H589" s="9" t="s">
        <v>44</v>
      </c>
      <c r="I589" s="9" t="s">
        <v>52</v>
      </c>
      <c r="J589" s="9" t="s">
        <v>53</v>
      </c>
      <c r="K589" s="9" t="n">
        <v>10</v>
      </c>
      <c r="L589" s="9" t="n">
        <v>7</v>
      </c>
      <c r="M589" s="9" t="n">
        <v>7800</v>
      </c>
      <c r="N589" s="9" t="n">
        <f aca="false">Table1[[#This Row],[Qty]]*Table1[[#This Row],[Price]]</f>
        <v>78000</v>
      </c>
      <c r="O589" s="9" t="n">
        <f aca="false">Table1[[#This Row],[Qty]]*Table1[[#This Row],[Cost]]</f>
        <v>54600</v>
      </c>
      <c r="P589" s="9" t="n">
        <f aca="false">Table1[[#This Row],[Total Sales]]-Table1[[#This Row],[cogs]]</f>
        <v>23400</v>
      </c>
    </row>
    <row r="590" customFormat="false" ht="15" hidden="false" customHeight="false" outlineLevel="0" collapsed="false">
      <c r="A590" s="9" t="n">
        <v>88065565943</v>
      </c>
      <c r="B590" s="21" t="n">
        <v>43831</v>
      </c>
      <c r="C590" s="9" t="s">
        <v>206</v>
      </c>
      <c r="D590" s="9" t="s">
        <v>40</v>
      </c>
      <c r="E590" s="9" t="s">
        <v>109</v>
      </c>
      <c r="F590" s="9" t="s">
        <v>50</v>
      </c>
      <c r="G590" s="9" t="s">
        <v>51</v>
      </c>
      <c r="H590" s="9" t="s">
        <v>44</v>
      </c>
      <c r="I590" s="9" t="s">
        <v>57</v>
      </c>
      <c r="J590" s="9" t="s">
        <v>46</v>
      </c>
      <c r="K590" s="9" t="n">
        <v>13</v>
      </c>
      <c r="L590" s="9" t="n">
        <v>10</v>
      </c>
      <c r="M590" s="9" t="n">
        <v>450</v>
      </c>
      <c r="N590" s="9" t="n">
        <f aca="false">Table1[[#This Row],[Qty]]*Table1[[#This Row],[Price]]</f>
        <v>5850</v>
      </c>
      <c r="O590" s="9" t="n">
        <f aca="false">Table1[[#This Row],[Qty]]*Table1[[#This Row],[Cost]]</f>
        <v>4500</v>
      </c>
      <c r="P590" s="9" t="n">
        <f aca="false">Table1[[#This Row],[Total Sales]]-Table1[[#This Row],[cogs]]</f>
        <v>1350</v>
      </c>
    </row>
    <row r="591" customFormat="false" ht="15" hidden="false" customHeight="false" outlineLevel="0" collapsed="false">
      <c r="A591" s="9" t="n">
        <v>88065565944</v>
      </c>
      <c r="B591" s="21" t="n">
        <v>43831</v>
      </c>
      <c r="C591" s="9" t="s">
        <v>207</v>
      </c>
      <c r="D591" s="9" t="s">
        <v>40</v>
      </c>
      <c r="E591" s="9" t="s">
        <v>77</v>
      </c>
      <c r="F591" s="9" t="s">
        <v>42</v>
      </c>
      <c r="G591" s="9" t="s">
        <v>43</v>
      </c>
      <c r="H591" s="9" t="s">
        <v>44</v>
      </c>
      <c r="I591" s="9" t="s">
        <v>69</v>
      </c>
      <c r="J591" s="9" t="s">
        <v>46</v>
      </c>
      <c r="K591" s="9" t="n">
        <v>20</v>
      </c>
      <c r="L591" s="9" t="n">
        <v>17</v>
      </c>
      <c r="M591" s="9" t="n">
        <v>2000</v>
      </c>
      <c r="N591" s="9" t="n">
        <f aca="false">Table1[[#This Row],[Qty]]*Table1[[#This Row],[Price]]</f>
        <v>40000</v>
      </c>
      <c r="O591" s="9" t="n">
        <f aca="false">Table1[[#This Row],[Qty]]*Table1[[#This Row],[Cost]]</f>
        <v>34000</v>
      </c>
      <c r="P591" s="9" t="n">
        <f aca="false">Table1[[#This Row],[Total Sales]]-Table1[[#This Row],[cogs]]</f>
        <v>6000</v>
      </c>
    </row>
    <row r="592" customFormat="false" ht="15" hidden="false" customHeight="false" outlineLevel="0" collapsed="false">
      <c r="A592" s="9" t="n">
        <v>88065565945</v>
      </c>
      <c r="B592" s="21" t="n">
        <v>43831</v>
      </c>
      <c r="C592" s="9" t="s">
        <v>208</v>
      </c>
      <c r="D592" s="9" t="s">
        <v>40</v>
      </c>
      <c r="E592" s="9" t="s">
        <v>112</v>
      </c>
      <c r="F592" s="9" t="s">
        <v>50</v>
      </c>
      <c r="G592" s="9" t="s">
        <v>51</v>
      </c>
      <c r="H592" s="9" t="s">
        <v>44</v>
      </c>
      <c r="I592" s="9" t="s">
        <v>45</v>
      </c>
      <c r="J592" s="9" t="s">
        <v>46</v>
      </c>
      <c r="K592" s="9" t="n">
        <v>15</v>
      </c>
      <c r="L592" s="9" t="n">
        <v>12</v>
      </c>
      <c r="M592" s="9" t="n">
        <v>123</v>
      </c>
      <c r="N592" s="9" t="n">
        <f aca="false">Table1[[#This Row],[Qty]]*Table1[[#This Row],[Price]]</f>
        <v>1845</v>
      </c>
      <c r="O592" s="9" t="n">
        <f aca="false">Table1[[#This Row],[Qty]]*Table1[[#This Row],[Cost]]</f>
        <v>1476</v>
      </c>
      <c r="P592" s="9" t="n">
        <f aca="false">Table1[[#This Row],[Total Sales]]-Table1[[#This Row],[cogs]]</f>
        <v>369</v>
      </c>
    </row>
    <row r="593" customFormat="false" ht="15" hidden="false" customHeight="false" outlineLevel="0" collapsed="false">
      <c r="A593" s="9" t="n">
        <v>88065565946</v>
      </c>
      <c r="B593" s="21" t="n">
        <v>43831</v>
      </c>
      <c r="C593" s="9" t="s">
        <v>209</v>
      </c>
      <c r="D593" s="9" t="s">
        <v>48</v>
      </c>
      <c r="E593" s="9" t="s">
        <v>77</v>
      </c>
      <c r="F593" s="9" t="s">
        <v>56</v>
      </c>
      <c r="G593" s="9" t="s">
        <v>51</v>
      </c>
      <c r="H593" s="9" t="s">
        <v>44</v>
      </c>
      <c r="I593" s="9" t="s">
        <v>52</v>
      </c>
      <c r="J593" s="9" t="s">
        <v>53</v>
      </c>
      <c r="K593" s="9" t="n">
        <v>20</v>
      </c>
      <c r="L593" s="9" t="n">
        <v>17</v>
      </c>
      <c r="M593" s="9" t="n">
        <v>12903</v>
      </c>
      <c r="N593" s="9" t="n">
        <f aca="false">Table1[[#This Row],[Qty]]*Table1[[#This Row],[Price]]</f>
        <v>258060</v>
      </c>
      <c r="O593" s="9" t="n">
        <f aca="false">Table1[[#This Row],[Qty]]*Table1[[#This Row],[Cost]]</f>
        <v>219351</v>
      </c>
      <c r="P593" s="9" t="n">
        <f aca="false">Table1[[#This Row],[Total Sales]]-Table1[[#This Row],[cogs]]</f>
        <v>38709</v>
      </c>
    </row>
    <row r="594" customFormat="false" ht="15" hidden="false" customHeight="false" outlineLevel="0" collapsed="false">
      <c r="A594" s="9" t="n">
        <v>88065565947</v>
      </c>
      <c r="B594" s="21" t="n">
        <v>43831</v>
      </c>
      <c r="C594" s="9" t="s">
        <v>210</v>
      </c>
      <c r="D594" s="9" t="s">
        <v>48</v>
      </c>
      <c r="E594" s="9" t="s">
        <v>77</v>
      </c>
      <c r="F594" s="9" t="s">
        <v>60</v>
      </c>
      <c r="G594" s="9" t="s">
        <v>43</v>
      </c>
      <c r="H594" s="9" t="s">
        <v>44</v>
      </c>
      <c r="I594" s="9" t="s">
        <v>57</v>
      </c>
      <c r="J594" s="9" t="s">
        <v>53</v>
      </c>
      <c r="K594" s="9" t="n">
        <v>12</v>
      </c>
      <c r="L594" s="9" t="n">
        <v>9</v>
      </c>
      <c r="M594" s="9" t="n">
        <v>100000</v>
      </c>
      <c r="N594" s="9" t="n">
        <f aca="false">Table1[[#This Row],[Qty]]*Table1[[#This Row],[Price]]</f>
        <v>1200000</v>
      </c>
      <c r="O594" s="9" t="n">
        <f aca="false">Table1[[#This Row],[Qty]]*Table1[[#This Row],[Cost]]</f>
        <v>900000</v>
      </c>
      <c r="P594" s="9" t="n">
        <f aca="false">Table1[[#This Row],[Total Sales]]-Table1[[#This Row],[cogs]]</f>
        <v>300000</v>
      </c>
    </row>
    <row r="595" customFormat="false" ht="15" hidden="false" customHeight="false" outlineLevel="0" collapsed="false">
      <c r="A595" s="9" t="n">
        <v>88065565948</v>
      </c>
      <c r="B595" s="21" t="n">
        <v>43831</v>
      </c>
      <c r="C595" s="9" t="s">
        <v>211</v>
      </c>
      <c r="D595" s="9" t="s">
        <v>48</v>
      </c>
      <c r="E595" s="9" t="s">
        <v>118</v>
      </c>
      <c r="F595" s="9" t="s">
        <v>42</v>
      </c>
      <c r="G595" s="9" t="s">
        <v>43</v>
      </c>
      <c r="H595" s="9" t="s">
        <v>44</v>
      </c>
      <c r="I595" s="9" t="s">
        <v>45</v>
      </c>
      <c r="J595" s="9" t="s">
        <v>46</v>
      </c>
      <c r="K595" s="9" t="n">
        <v>16</v>
      </c>
      <c r="L595" s="9" t="n">
        <v>13</v>
      </c>
      <c r="M595" s="9" t="n">
        <v>12000</v>
      </c>
      <c r="N595" s="9" t="n">
        <f aca="false">Table1[[#This Row],[Qty]]*Table1[[#This Row],[Price]]</f>
        <v>192000</v>
      </c>
      <c r="O595" s="9" t="n">
        <f aca="false">Table1[[#This Row],[Qty]]*Table1[[#This Row],[Cost]]</f>
        <v>156000</v>
      </c>
      <c r="P595" s="9" t="n">
        <f aca="false">Table1[[#This Row],[Total Sales]]-Table1[[#This Row],[cogs]]</f>
        <v>36000</v>
      </c>
    </row>
    <row r="596" customFormat="false" ht="15" hidden="false" customHeight="false" outlineLevel="0" collapsed="false">
      <c r="A596" s="9" t="n">
        <v>88065565949</v>
      </c>
      <c r="B596" s="21" t="n">
        <v>43831</v>
      </c>
      <c r="C596" s="9" t="s">
        <v>212</v>
      </c>
      <c r="D596" s="9" t="s">
        <v>48</v>
      </c>
      <c r="E596" s="9" t="s">
        <v>59</v>
      </c>
      <c r="F596" s="9" t="s">
        <v>50</v>
      </c>
      <c r="G596" s="9" t="s">
        <v>51</v>
      </c>
      <c r="H596" s="9" t="s">
        <v>44</v>
      </c>
      <c r="I596" s="9" t="s">
        <v>52</v>
      </c>
      <c r="J596" s="9" t="s">
        <v>46</v>
      </c>
      <c r="K596" s="9" t="n">
        <v>70</v>
      </c>
      <c r="L596" s="9" t="n">
        <v>67</v>
      </c>
      <c r="M596" s="9" t="n">
        <v>60</v>
      </c>
      <c r="N596" s="9" t="n">
        <f aca="false">Table1[[#This Row],[Qty]]*Table1[[#This Row],[Price]]</f>
        <v>4200</v>
      </c>
      <c r="O596" s="9" t="n">
        <f aca="false">Table1[[#This Row],[Qty]]*Table1[[#This Row],[Cost]]</f>
        <v>4020</v>
      </c>
      <c r="P596" s="9" t="n">
        <f aca="false">Table1[[#This Row],[Total Sales]]-Table1[[#This Row],[cogs]]</f>
        <v>180</v>
      </c>
    </row>
    <row r="597" customFormat="false" ht="15" hidden="false" customHeight="false" outlineLevel="0" collapsed="false">
      <c r="A597" s="9" t="n">
        <v>88065565950</v>
      </c>
      <c r="B597" s="21" t="n">
        <v>43831</v>
      </c>
      <c r="C597" s="9" t="s">
        <v>213</v>
      </c>
      <c r="D597" s="9" t="s">
        <v>48</v>
      </c>
      <c r="E597" s="9" t="s">
        <v>77</v>
      </c>
      <c r="F597" s="9" t="s">
        <v>56</v>
      </c>
      <c r="G597" s="9" t="s">
        <v>51</v>
      </c>
      <c r="H597" s="9" t="s">
        <v>44</v>
      </c>
      <c r="I597" s="9" t="s">
        <v>57</v>
      </c>
      <c r="J597" s="9" t="s">
        <v>53</v>
      </c>
      <c r="K597" s="9" t="n">
        <v>15</v>
      </c>
      <c r="L597" s="9" t="n">
        <v>12</v>
      </c>
      <c r="M597" s="9" t="n">
        <v>89</v>
      </c>
      <c r="N597" s="9" t="n">
        <f aca="false">Table1[[#This Row],[Qty]]*Table1[[#This Row],[Price]]</f>
        <v>1335</v>
      </c>
      <c r="O597" s="9" t="n">
        <f aca="false">Table1[[#This Row],[Qty]]*Table1[[#This Row],[Cost]]</f>
        <v>1068</v>
      </c>
      <c r="P597" s="9" t="n">
        <f aca="false">Table1[[#This Row],[Total Sales]]-Table1[[#This Row],[cogs]]</f>
        <v>267</v>
      </c>
    </row>
    <row r="598" customFormat="false" ht="15" hidden="false" customHeight="false" outlineLevel="0" collapsed="false">
      <c r="A598" s="9" t="n">
        <v>88065565951</v>
      </c>
      <c r="B598" s="21" t="n">
        <v>43831</v>
      </c>
      <c r="C598" s="9" t="s">
        <v>201</v>
      </c>
      <c r="D598" s="9" t="s">
        <v>40</v>
      </c>
      <c r="E598" s="9" t="s">
        <v>77</v>
      </c>
      <c r="F598" s="9" t="s">
        <v>60</v>
      </c>
      <c r="G598" s="9" t="s">
        <v>43</v>
      </c>
      <c r="H598" s="9" t="s">
        <v>44</v>
      </c>
      <c r="I598" s="9" t="s">
        <v>45</v>
      </c>
      <c r="J598" s="9" t="s">
        <v>46</v>
      </c>
      <c r="K598" s="9" t="n">
        <v>16</v>
      </c>
      <c r="L598" s="9" t="n">
        <v>13</v>
      </c>
      <c r="M598" s="9" t="n">
        <v>77</v>
      </c>
      <c r="N598" s="9" t="n">
        <f aca="false">Table1[[#This Row],[Qty]]*Table1[[#This Row],[Price]]</f>
        <v>1232</v>
      </c>
      <c r="O598" s="9" t="n">
        <f aca="false">Table1[[#This Row],[Qty]]*Table1[[#This Row],[Cost]]</f>
        <v>1001</v>
      </c>
      <c r="P598" s="9" t="n">
        <f aca="false">Table1[[#This Row],[Total Sales]]-Table1[[#This Row],[cogs]]</f>
        <v>231</v>
      </c>
    </row>
    <row r="599" customFormat="false" ht="15" hidden="false" customHeight="false" outlineLevel="0" collapsed="false">
      <c r="A599" s="9" t="n">
        <v>88065565952</v>
      </c>
      <c r="B599" s="21" t="n">
        <v>43831</v>
      </c>
      <c r="C599" s="9" t="s">
        <v>202</v>
      </c>
      <c r="D599" s="9" t="s">
        <v>40</v>
      </c>
      <c r="E599" s="9" t="s">
        <v>101</v>
      </c>
      <c r="F599" s="9" t="s">
        <v>42</v>
      </c>
      <c r="G599" s="9" t="s">
        <v>43</v>
      </c>
      <c r="H599" s="9" t="s">
        <v>44</v>
      </c>
      <c r="I599" s="9" t="s">
        <v>52</v>
      </c>
      <c r="J599" s="9" t="s">
        <v>53</v>
      </c>
      <c r="K599" s="9" t="n">
        <v>20</v>
      </c>
      <c r="L599" s="9" t="n">
        <v>17</v>
      </c>
      <c r="M599" s="9" t="n">
        <v>68</v>
      </c>
      <c r="N599" s="9" t="n">
        <f aca="false">Table1[[#This Row],[Qty]]*Table1[[#This Row],[Price]]</f>
        <v>1360</v>
      </c>
      <c r="O599" s="9" t="n">
        <f aca="false">Table1[[#This Row],[Qty]]*Table1[[#This Row],[Cost]]</f>
        <v>1156</v>
      </c>
      <c r="P599" s="9" t="n">
        <f aca="false">Table1[[#This Row],[Total Sales]]-Table1[[#This Row],[cogs]]</f>
        <v>204</v>
      </c>
    </row>
    <row r="600" customFormat="false" ht="15" hidden="false" customHeight="false" outlineLevel="0" collapsed="false">
      <c r="A600" s="9" t="n">
        <v>88065565953</v>
      </c>
      <c r="B600" s="21" t="n">
        <v>43831</v>
      </c>
      <c r="C600" s="9" t="s">
        <v>203</v>
      </c>
      <c r="D600" s="9" t="s">
        <v>48</v>
      </c>
      <c r="E600" s="9" t="s">
        <v>137</v>
      </c>
      <c r="F600" s="9" t="s">
        <v>50</v>
      </c>
      <c r="G600" s="9" t="s">
        <v>51</v>
      </c>
      <c r="H600" s="9" t="s">
        <v>44</v>
      </c>
      <c r="I600" s="9" t="s">
        <v>57</v>
      </c>
      <c r="J600" s="9" t="s">
        <v>46</v>
      </c>
      <c r="K600" s="9" t="n">
        <v>12</v>
      </c>
      <c r="L600" s="9" t="n">
        <v>9</v>
      </c>
      <c r="M600" s="9" t="n">
        <v>15</v>
      </c>
      <c r="N600" s="9" t="n">
        <f aca="false">Table1[[#This Row],[Qty]]*Table1[[#This Row],[Price]]</f>
        <v>180</v>
      </c>
      <c r="O600" s="9" t="n">
        <f aca="false">Table1[[#This Row],[Qty]]*Table1[[#This Row],[Cost]]</f>
        <v>135</v>
      </c>
      <c r="P600" s="9" t="n">
        <f aca="false">Table1[[#This Row],[Total Sales]]-Table1[[#This Row],[cogs]]</f>
        <v>45</v>
      </c>
    </row>
    <row r="601" customFormat="false" ht="15" hidden="false" customHeight="false" outlineLevel="0" collapsed="false">
      <c r="A601" s="9" t="n">
        <v>88065565954</v>
      </c>
      <c r="B601" s="21" t="n">
        <v>43831</v>
      </c>
      <c r="C601" s="9" t="s">
        <v>204</v>
      </c>
      <c r="D601" s="9" t="s">
        <v>48</v>
      </c>
      <c r="E601" s="9" t="s">
        <v>105</v>
      </c>
      <c r="F601" s="9" t="s">
        <v>56</v>
      </c>
      <c r="G601" s="9" t="s">
        <v>51</v>
      </c>
      <c r="H601" s="9" t="s">
        <v>44</v>
      </c>
      <c r="I601" s="9" t="s">
        <v>69</v>
      </c>
      <c r="J601" s="9" t="s">
        <v>46</v>
      </c>
      <c r="K601" s="9" t="n">
        <v>12</v>
      </c>
      <c r="L601" s="9" t="n">
        <v>9</v>
      </c>
      <c r="M601" s="9" t="n">
        <v>47</v>
      </c>
      <c r="N601" s="9" t="n">
        <f aca="false">Table1[[#This Row],[Qty]]*Table1[[#This Row],[Price]]</f>
        <v>564</v>
      </c>
      <c r="O601" s="9" t="n">
        <f aca="false">Table1[[#This Row],[Qty]]*Table1[[#This Row],[Cost]]</f>
        <v>423</v>
      </c>
      <c r="P601" s="9" t="n">
        <f aca="false">Table1[[#This Row],[Total Sales]]-Table1[[#This Row],[cogs]]</f>
        <v>141</v>
      </c>
    </row>
    <row r="602" customFormat="false" ht="15" hidden="false" customHeight="false" outlineLevel="0" collapsed="false">
      <c r="A602" s="9" t="n">
        <v>88065565955</v>
      </c>
      <c r="B602" s="21" t="n">
        <v>43831</v>
      </c>
      <c r="C602" s="9" t="s">
        <v>205</v>
      </c>
      <c r="D602" s="9" t="s">
        <v>40</v>
      </c>
      <c r="E602" s="9" t="s">
        <v>107</v>
      </c>
      <c r="F602" s="9" t="s">
        <v>60</v>
      </c>
      <c r="G602" s="9" t="s">
        <v>43</v>
      </c>
      <c r="H602" s="9" t="s">
        <v>44</v>
      </c>
      <c r="I602" s="9" t="s">
        <v>45</v>
      </c>
      <c r="J602" s="9" t="s">
        <v>46</v>
      </c>
      <c r="K602" s="9" t="n">
        <v>18</v>
      </c>
      <c r="L602" s="9" t="n">
        <v>15</v>
      </c>
      <c r="M602" s="9" t="n">
        <v>6</v>
      </c>
      <c r="N602" s="9" t="n">
        <f aca="false">Table1[[#This Row],[Qty]]*Table1[[#This Row],[Price]]</f>
        <v>108</v>
      </c>
      <c r="O602" s="9" t="n">
        <f aca="false">Table1[[#This Row],[Qty]]*Table1[[#This Row],[Cost]]</f>
        <v>90</v>
      </c>
      <c r="P602" s="9" t="n">
        <f aca="false">Table1[[#This Row],[Total Sales]]-Table1[[#This Row],[cogs]]</f>
        <v>18</v>
      </c>
    </row>
    <row r="603" customFormat="false" ht="15" hidden="false" customHeight="false" outlineLevel="0" collapsed="false">
      <c r="A603" s="9" t="n">
        <v>88065565956</v>
      </c>
      <c r="B603" s="21" t="n">
        <v>43831</v>
      </c>
      <c r="C603" s="9" t="s">
        <v>206</v>
      </c>
      <c r="D603" s="9" t="s">
        <v>40</v>
      </c>
      <c r="E603" s="9" t="s">
        <v>109</v>
      </c>
      <c r="F603" s="9" t="s">
        <v>42</v>
      </c>
      <c r="G603" s="9" t="s">
        <v>43</v>
      </c>
      <c r="H603" s="9" t="s">
        <v>44</v>
      </c>
      <c r="I603" s="9" t="s">
        <v>52</v>
      </c>
      <c r="J603" s="9" t="s">
        <v>53</v>
      </c>
      <c r="K603" s="9" t="n">
        <v>10</v>
      </c>
      <c r="L603" s="9" t="n">
        <v>7</v>
      </c>
      <c r="M603" s="9" t="n">
        <v>10</v>
      </c>
      <c r="N603" s="9" t="n">
        <f aca="false">Table1[[#This Row],[Qty]]*Table1[[#This Row],[Price]]</f>
        <v>100</v>
      </c>
      <c r="O603" s="9" t="n">
        <f aca="false">Table1[[#This Row],[Qty]]*Table1[[#This Row],[Cost]]</f>
        <v>70</v>
      </c>
      <c r="P603" s="9" t="n">
        <f aca="false">Table1[[#This Row],[Total Sales]]-Table1[[#This Row],[cogs]]</f>
        <v>30</v>
      </c>
    </row>
    <row r="604" customFormat="false" ht="15" hidden="false" customHeight="false" outlineLevel="0" collapsed="false">
      <c r="A604" s="9" t="n">
        <v>88065565957</v>
      </c>
      <c r="B604" s="21" t="n">
        <v>43831</v>
      </c>
      <c r="C604" s="9" t="s">
        <v>207</v>
      </c>
      <c r="D604" s="9" t="s">
        <v>40</v>
      </c>
      <c r="E604" s="9" t="s">
        <v>77</v>
      </c>
      <c r="F604" s="9" t="s">
        <v>50</v>
      </c>
      <c r="G604" s="9" t="s">
        <v>51</v>
      </c>
      <c r="H604" s="9" t="s">
        <v>44</v>
      </c>
      <c r="I604" s="9" t="s">
        <v>57</v>
      </c>
      <c r="J604" s="9" t="s">
        <v>53</v>
      </c>
      <c r="K604" s="9" t="n">
        <v>15</v>
      </c>
      <c r="L604" s="9" t="n">
        <v>12</v>
      </c>
      <c r="M604" s="9" t="n">
        <v>11</v>
      </c>
      <c r="N604" s="9" t="n">
        <f aca="false">Table1[[#This Row],[Qty]]*Table1[[#This Row],[Price]]</f>
        <v>165</v>
      </c>
      <c r="O604" s="9" t="n">
        <f aca="false">Table1[[#This Row],[Qty]]*Table1[[#This Row],[Cost]]</f>
        <v>132</v>
      </c>
      <c r="P604" s="9" t="n">
        <f aca="false">Table1[[#This Row],[Total Sales]]-Table1[[#This Row],[cogs]]</f>
        <v>33</v>
      </c>
    </row>
    <row r="605" customFormat="false" ht="15" hidden="false" customHeight="false" outlineLevel="0" collapsed="false">
      <c r="A605" s="9" t="n">
        <v>88065565958</v>
      </c>
      <c r="B605" s="21" t="n">
        <v>44048</v>
      </c>
      <c r="C605" s="9" t="s">
        <v>208</v>
      </c>
      <c r="D605" s="9" t="s">
        <v>40</v>
      </c>
      <c r="E605" s="9" t="s">
        <v>112</v>
      </c>
      <c r="F605" s="9" t="s">
        <v>56</v>
      </c>
      <c r="G605" s="9" t="s">
        <v>51</v>
      </c>
      <c r="H605" s="9" t="s">
        <v>44</v>
      </c>
      <c r="I605" s="9" t="s">
        <v>45</v>
      </c>
      <c r="J605" s="9" t="s">
        <v>46</v>
      </c>
      <c r="K605" s="9" t="n">
        <v>15</v>
      </c>
      <c r="L605" s="9" t="n">
        <v>12</v>
      </c>
      <c r="M605" s="9" t="n">
        <v>60</v>
      </c>
      <c r="N605" s="9" t="n">
        <f aca="false">Table1[[#This Row],[Qty]]*Table1[[#This Row],[Price]]</f>
        <v>900</v>
      </c>
      <c r="O605" s="9" t="n">
        <f aca="false">Table1[[#This Row],[Qty]]*Table1[[#This Row],[Cost]]</f>
        <v>720</v>
      </c>
      <c r="P605" s="9" t="n">
        <f aca="false">Table1[[#This Row],[Total Sales]]-Table1[[#This Row],[cogs]]</f>
        <v>180</v>
      </c>
    </row>
    <row r="606" customFormat="false" ht="15" hidden="false" customHeight="false" outlineLevel="0" collapsed="false">
      <c r="A606" s="9" t="n">
        <v>88065565959</v>
      </c>
      <c r="B606" s="21" t="n">
        <v>43686</v>
      </c>
      <c r="C606" s="9" t="s">
        <v>209</v>
      </c>
      <c r="D606" s="9" t="s">
        <v>48</v>
      </c>
      <c r="E606" s="9" t="s">
        <v>77</v>
      </c>
      <c r="F606" s="9" t="s">
        <v>60</v>
      </c>
      <c r="G606" s="9" t="s">
        <v>43</v>
      </c>
      <c r="H606" s="9" t="s">
        <v>44</v>
      </c>
      <c r="I606" s="9" t="s">
        <v>52</v>
      </c>
      <c r="J606" s="9" t="s">
        <v>46</v>
      </c>
      <c r="K606" s="9" t="n">
        <v>23</v>
      </c>
      <c r="L606" s="9" t="n">
        <v>20</v>
      </c>
      <c r="M606" s="9" t="n">
        <v>89</v>
      </c>
      <c r="N606" s="9" t="n">
        <f aca="false">Table1[[#This Row],[Qty]]*Table1[[#This Row],[Price]]</f>
        <v>2047</v>
      </c>
      <c r="O606" s="9" t="n">
        <f aca="false">Table1[[#This Row],[Qty]]*Table1[[#This Row],[Cost]]</f>
        <v>1780</v>
      </c>
      <c r="P606" s="9" t="n">
        <f aca="false">Table1[[#This Row],[Total Sales]]-Table1[[#This Row],[cogs]]</f>
        <v>267</v>
      </c>
    </row>
    <row r="607" customFormat="false" ht="15" hidden="false" customHeight="false" outlineLevel="0" collapsed="false">
      <c r="A607" s="9" t="n">
        <v>88065565960</v>
      </c>
      <c r="B607" s="21" t="n">
        <v>43685</v>
      </c>
      <c r="C607" s="9" t="s">
        <v>210</v>
      </c>
      <c r="D607" s="9" t="s">
        <v>48</v>
      </c>
      <c r="E607" s="9" t="s">
        <v>77</v>
      </c>
      <c r="F607" s="9" t="s">
        <v>42</v>
      </c>
      <c r="G607" s="9" t="s">
        <v>43</v>
      </c>
      <c r="H607" s="9" t="s">
        <v>44</v>
      </c>
      <c r="I607" s="9" t="s">
        <v>57</v>
      </c>
      <c r="J607" s="9" t="s">
        <v>53</v>
      </c>
      <c r="K607" s="9" t="n">
        <v>9</v>
      </c>
      <c r="L607" s="9" t="n">
        <v>6</v>
      </c>
      <c r="M607" s="9" t="n">
        <v>77</v>
      </c>
      <c r="N607" s="9" t="n">
        <f aca="false">Table1[[#This Row],[Qty]]*Table1[[#This Row],[Price]]</f>
        <v>693</v>
      </c>
      <c r="O607" s="9" t="n">
        <f aca="false">Table1[[#This Row],[Qty]]*Table1[[#This Row],[Cost]]</f>
        <v>462</v>
      </c>
      <c r="P607" s="9" t="n">
        <f aca="false">Table1[[#This Row],[Total Sales]]-Table1[[#This Row],[cogs]]</f>
        <v>231</v>
      </c>
    </row>
    <row r="608" customFormat="false" ht="15" hidden="false" customHeight="false" outlineLevel="0" collapsed="false">
      <c r="A608" s="9" t="n">
        <v>88065565961</v>
      </c>
      <c r="B608" s="21" t="n">
        <v>43685</v>
      </c>
      <c r="C608" s="9" t="s">
        <v>211</v>
      </c>
      <c r="D608" s="9" t="s">
        <v>48</v>
      </c>
      <c r="E608" s="9" t="s">
        <v>118</v>
      </c>
      <c r="F608" s="9" t="s">
        <v>50</v>
      </c>
      <c r="G608" s="9" t="s">
        <v>51</v>
      </c>
      <c r="H608" s="9" t="s">
        <v>44</v>
      </c>
      <c r="I608" s="9" t="s">
        <v>45</v>
      </c>
      <c r="J608" s="9" t="s">
        <v>46</v>
      </c>
      <c r="K608" s="9" t="n">
        <v>18</v>
      </c>
      <c r="L608" s="9" t="n">
        <v>15</v>
      </c>
      <c r="M608" s="9" t="n">
        <v>68</v>
      </c>
      <c r="N608" s="9" t="n">
        <f aca="false">Table1[[#This Row],[Qty]]*Table1[[#This Row],[Price]]</f>
        <v>1224</v>
      </c>
      <c r="O608" s="9" t="n">
        <f aca="false">Table1[[#This Row],[Qty]]*Table1[[#This Row],[Cost]]</f>
        <v>1020</v>
      </c>
      <c r="P608" s="9" t="n">
        <f aca="false">Table1[[#This Row],[Total Sales]]-Table1[[#This Row],[cogs]]</f>
        <v>204</v>
      </c>
    </row>
    <row r="609" customFormat="false" ht="15" hidden="false" customHeight="false" outlineLevel="0" collapsed="false">
      <c r="A609" s="9" t="n">
        <v>88065565962</v>
      </c>
      <c r="B609" s="21" t="n">
        <v>43686</v>
      </c>
      <c r="C609" s="9" t="s">
        <v>212</v>
      </c>
      <c r="D609" s="9" t="s">
        <v>48</v>
      </c>
      <c r="E609" s="9" t="s">
        <v>59</v>
      </c>
      <c r="F609" s="9" t="s">
        <v>56</v>
      </c>
      <c r="G609" s="9" t="s">
        <v>51</v>
      </c>
      <c r="H609" s="9" t="s">
        <v>44</v>
      </c>
      <c r="I609" s="9" t="s">
        <v>52</v>
      </c>
      <c r="J609" s="9" t="s">
        <v>53</v>
      </c>
      <c r="K609" s="9" t="n">
        <v>14</v>
      </c>
      <c r="L609" s="9" t="n">
        <v>11</v>
      </c>
      <c r="M609" s="9" t="n">
        <v>15</v>
      </c>
      <c r="N609" s="9" t="n">
        <f aca="false">Table1[[#This Row],[Qty]]*Table1[[#This Row],[Price]]</f>
        <v>210</v>
      </c>
      <c r="O609" s="9" t="n">
        <f aca="false">Table1[[#This Row],[Qty]]*Table1[[#This Row],[Cost]]</f>
        <v>165</v>
      </c>
      <c r="P609" s="9" t="n">
        <f aca="false">Table1[[#This Row],[Total Sales]]-Table1[[#This Row],[cogs]]</f>
        <v>45</v>
      </c>
    </row>
    <row r="610" customFormat="false" ht="15" hidden="false" customHeight="false" outlineLevel="0" collapsed="false">
      <c r="A610" s="9" t="n">
        <v>88065565963</v>
      </c>
      <c r="B610" s="21" t="n">
        <v>43687</v>
      </c>
      <c r="C610" s="9" t="s">
        <v>213</v>
      </c>
      <c r="D610" s="9" t="s">
        <v>48</v>
      </c>
      <c r="E610" s="9" t="s">
        <v>77</v>
      </c>
      <c r="F610" s="9" t="s">
        <v>60</v>
      </c>
      <c r="G610" s="9" t="s">
        <v>43</v>
      </c>
      <c r="H610" s="9" t="s">
        <v>44</v>
      </c>
      <c r="I610" s="9" t="s">
        <v>57</v>
      </c>
      <c r="J610" s="9" t="s">
        <v>46</v>
      </c>
      <c r="K610" s="9" t="n">
        <v>30</v>
      </c>
      <c r="L610" s="9" t="n">
        <v>27</v>
      </c>
      <c r="M610" s="9" t="n">
        <v>100</v>
      </c>
      <c r="N610" s="9" t="n">
        <f aca="false">Table1[[#This Row],[Qty]]*Table1[[#This Row],[Price]]</f>
        <v>3000</v>
      </c>
      <c r="O610" s="9" t="n">
        <f aca="false">Table1[[#This Row],[Qty]]*Table1[[#This Row],[Cost]]</f>
        <v>2700</v>
      </c>
      <c r="P610" s="9" t="n">
        <f aca="false">Table1[[#This Row],[Total Sales]]-Table1[[#This Row],[cogs]]</f>
        <v>300</v>
      </c>
    </row>
    <row r="611" customFormat="false" ht="15" hidden="false" customHeight="false" outlineLevel="0" collapsed="false">
      <c r="A611" s="9" t="n">
        <v>88065565964</v>
      </c>
      <c r="B611" s="21" t="n">
        <v>43688</v>
      </c>
      <c r="C611" s="9" t="s">
        <v>201</v>
      </c>
      <c r="D611" s="9" t="s">
        <v>40</v>
      </c>
      <c r="E611" s="9" t="s">
        <v>77</v>
      </c>
      <c r="F611" s="9" t="s">
        <v>42</v>
      </c>
      <c r="G611" s="9" t="s">
        <v>43</v>
      </c>
      <c r="H611" s="9" t="s">
        <v>44</v>
      </c>
      <c r="I611" s="9" t="s">
        <v>69</v>
      </c>
      <c r="J611" s="9" t="s">
        <v>46</v>
      </c>
      <c r="K611" s="9" t="n">
        <v>16</v>
      </c>
      <c r="L611" s="9" t="n">
        <v>13</v>
      </c>
      <c r="M611" s="9" t="n">
        <v>3000</v>
      </c>
      <c r="N611" s="9" t="n">
        <f aca="false">Table1[[#This Row],[Qty]]*Table1[[#This Row],[Price]]</f>
        <v>48000</v>
      </c>
      <c r="O611" s="9" t="n">
        <f aca="false">Table1[[#This Row],[Qty]]*Table1[[#This Row],[Cost]]</f>
        <v>39000</v>
      </c>
      <c r="P611" s="9" t="n">
        <f aca="false">Table1[[#This Row],[Total Sales]]-Table1[[#This Row],[cogs]]</f>
        <v>9000</v>
      </c>
    </row>
    <row r="612" customFormat="false" ht="15" hidden="false" customHeight="false" outlineLevel="0" collapsed="false">
      <c r="A612" s="9" t="n">
        <v>88065565965</v>
      </c>
      <c r="B612" s="21" t="n">
        <v>43689</v>
      </c>
      <c r="C612" s="9" t="s">
        <v>202</v>
      </c>
      <c r="D612" s="9" t="s">
        <v>40</v>
      </c>
      <c r="E612" s="9" t="s">
        <v>101</v>
      </c>
      <c r="F612" s="9" t="s">
        <v>50</v>
      </c>
      <c r="G612" s="9" t="s">
        <v>51</v>
      </c>
      <c r="H612" s="9" t="s">
        <v>44</v>
      </c>
      <c r="I612" s="9" t="s">
        <v>45</v>
      </c>
      <c r="J612" s="9" t="s">
        <v>46</v>
      </c>
      <c r="K612" s="9" t="n">
        <v>52</v>
      </c>
      <c r="L612" s="9" t="n">
        <v>49</v>
      </c>
      <c r="M612" s="9" t="n">
        <v>5000</v>
      </c>
      <c r="N612" s="9" t="n">
        <f aca="false">Table1[[#This Row],[Qty]]*Table1[[#This Row],[Price]]</f>
        <v>260000</v>
      </c>
      <c r="O612" s="9" t="n">
        <f aca="false">Table1[[#This Row],[Qty]]*Table1[[#This Row],[Cost]]</f>
        <v>245000</v>
      </c>
      <c r="P612" s="9" t="n">
        <f aca="false">Table1[[#This Row],[Total Sales]]-Table1[[#This Row],[cogs]]</f>
        <v>15000</v>
      </c>
    </row>
    <row r="613" customFormat="false" ht="15" hidden="false" customHeight="false" outlineLevel="0" collapsed="false">
      <c r="A613" s="9" t="n">
        <v>88065565966</v>
      </c>
      <c r="B613" s="21" t="n">
        <v>43690</v>
      </c>
      <c r="C613" s="9" t="s">
        <v>203</v>
      </c>
      <c r="D613" s="9" t="s">
        <v>48</v>
      </c>
      <c r="E613" s="9" t="s">
        <v>137</v>
      </c>
      <c r="F613" s="9" t="s">
        <v>42</v>
      </c>
      <c r="G613" s="9" t="s">
        <v>43</v>
      </c>
      <c r="H613" s="9" t="s">
        <v>44</v>
      </c>
      <c r="I613" s="9" t="s">
        <v>52</v>
      </c>
      <c r="J613" s="9" t="s">
        <v>53</v>
      </c>
      <c r="K613" s="9" t="n">
        <v>14</v>
      </c>
      <c r="L613" s="9" t="n">
        <v>11</v>
      </c>
      <c r="M613" s="9" t="n">
        <v>300</v>
      </c>
      <c r="N613" s="9" t="n">
        <f aca="false">Table1[[#This Row],[Qty]]*Table1[[#This Row],[Price]]</f>
        <v>4200</v>
      </c>
      <c r="O613" s="9" t="n">
        <f aca="false">Table1[[#This Row],[Qty]]*Table1[[#This Row],[Cost]]</f>
        <v>3300</v>
      </c>
      <c r="P613" s="9" t="n">
        <f aca="false">Table1[[#This Row],[Total Sales]]-Table1[[#This Row],[cogs]]</f>
        <v>900</v>
      </c>
    </row>
    <row r="614" customFormat="false" ht="15" hidden="false" customHeight="false" outlineLevel="0" collapsed="false">
      <c r="A614" s="9" t="n">
        <v>88065565967</v>
      </c>
      <c r="B614" s="21" t="n">
        <v>43691</v>
      </c>
      <c r="C614" s="9" t="s">
        <v>204</v>
      </c>
      <c r="D614" s="9" t="s">
        <v>48</v>
      </c>
      <c r="E614" s="9" t="s">
        <v>105</v>
      </c>
      <c r="F614" s="9" t="s">
        <v>50</v>
      </c>
      <c r="G614" s="9" t="s">
        <v>51</v>
      </c>
      <c r="H614" s="9" t="s">
        <v>44</v>
      </c>
      <c r="I614" s="9" t="s">
        <v>57</v>
      </c>
      <c r="J614" s="9" t="s">
        <v>53</v>
      </c>
      <c r="K614" s="9" t="n">
        <v>6</v>
      </c>
      <c r="L614" s="9" t="n">
        <v>3</v>
      </c>
      <c r="M614" s="9" t="n">
        <v>2000</v>
      </c>
      <c r="N614" s="9" t="n">
        <f aca="false">Table1[[#This Row],[Qty]]*Table1[[#This Row],[Price]]</f>
        <v>12000</v>
      </c>
      <c r="O614" s="9" t="n">
        <f aca="false">Table1[[#This Row],[Qty]]*Table1[[#This Row],[Cost]]</f>
        <v>6000</v>
      </c>
      <c r="P614" s="9" t="n">
        <f aca="false">Table1[[#This Row],[Total Sales]]-Table1[[#This Row],[cogs]]</f>
        <v>6000</v>
      </c>
    </row>
    <row r="615" customFormat="false" ht="15" hidden="false" customHeight="false" outlineLevel="0" collapsed="false">
      <c r="A615" s="9" t="n">
        <v>88065565968</v>
      </c>
      <c r="B615" s="21" t="n">
        <v>43692</v>
      </c>
      <c r="C615" s="9" t="s">
        <v>205</v>
      </c>
      <c r="D615" s="9" t="s">
        <v>40</v>
      </c>
      <c r="E615" s="9" t="s">
        <v>107</v>
      </c>
      <c r="F615" s="9" t="s">
        <v>42</v>
      </c>
      <c r="G615" s="9" t="s">
        <v>43</v>
      </c>
      <c r="H615" s="9" t="s">
        <v>44</v>
      </c>
      <c r="I615" s="9" t="s">
        <v>45</v>
      </c>
      <c r="J615" s="9" t="s">
        <v>46</v>
      </c>
      <c r="K615" s="9" t="n">
        <v>13</v>
      </c>
      <c r="L615" s="9" t="n">
        <v>10</v>
      </c>
      <c r="M615" s="9" t="n">
        <v>600</v>
      </c>
      <c r="N615" s="9" t="n">
        <f aca="false">Table1[[#This Row],[Qty]]*Table1[[#This Row],[Price]]</f>
        <v>7800</v>
      </c>
      <c r="O615" s="9" t="n">
        <f aca="false">Table1[[#This Row],[Qty]]*Table1[[#This Row],[Cost]]</f>
        <v>6000</v>
      </c>
      <c r="P615" s="9" t="n">
        <f aca="false">Table1[[#This Row],[Total Sales]]-Table1[[#This Row],[cogs]]</f>
        <v>1800</v>
      </c>
    </row>
    <row r="616" customFormat="false" ht="15" hidden="false" customHeight="false" outlineLevel="0" collapsed="false">
      <c r="A616" s="9" t="n">
        <v>88065565969</v>
      </c>
      <c r="B616" s="21" t="n">
        <v>43696</v>
      </c>
      <c r="C616" s="9" t="s">
        <v>206</v>
      </c>
      <c r="D616" s="9" t="s">
        <v>40</v>
      </c>
      <c r="E616" s="9" t="s">
        <v>109</v>
      </c>
      <c r="F616" s="9" t="s">
        <v>50</v>
      </c>
      <c r="G616" s="9" t="s">
        <v>51</v>
      </c>
      <c r="H616" s="9" t="s">
        <v>44</v>
      </c>
      <c r="I616" s="9" t="s">
        <v>52</v>
      </c>
      <c r="J616" s="9" t="s">
        <v>46</v>
      </c>
      <c r="K616" s="9" t="n">
        <v>15</v>
      </c>
      <c r="L616" s="9" t="n">
        <v>12</v>
      </c>
      <c r="M616" s="9" t="n">
        <v>1230</v>
      </c>
      <c r="N616" s="9" t="n">
        <f aca="false">Table1[[#This Row],[Qty]]*Table1[[#This Row],[Price]]</f>
        <v>18450</v>
      </c>
      <c r="O616" s="9" t="n">
        <f aca="false">Table1[[#This Row],[Qty]]*Table1[[#This Row],[Cost]]</f>
        <v>14760</v>
      </c>
      <c r="P616" s="9" t="n">
        <f aca="false">Table1[[#This Row],[Total Sales]]-Table1[[#This Row],[cogs]]</f>
        <v>3690</v>
      </c>
    </row>
    <row r="617" customFormat="false" ht="15" hidden="false" customHeight="false" outlineLevel="0" collapsed="false">
      <c r="A617" s="9" t="n">
        <v>88065565970</v>
      </c>
      <c r="B617" s="21" t="n">
        <v>43695</v>
      </c>
      <c r="C617" s="9" t="s">
        <v>207</v>
      </c>
      <c r="D617" s="9" t="s">
        <v>40</v>
      </c>
      <c r="E617" s="9" t="s">
        <v>77</v>
      </c>
      <c r="F617" s="9" t="s">
        <v>42</v>
      </c>
      <c r="G617" s="9" t="s">
        <v>43</v>
      </c>
      <c r="H617" s="9" t="s">
        <v>44</v>
      </c>
      <c r="I617" s="9" t="s">
        <v>57</v>
      </c>
      <c r="J617" s="9" t="s">
        <v>53</v>
      </c>
      <c r="K617" s="9" t="n">
        <v>20</v>
      </c>
      <c r="L617" s="9" t="n">
        <v>17</v>
      </c>
      <c r="M617" s="9" t="n">
        <v>900</v>
      </c>
      <c r="N617" s="9" t="n">
        <f aca="false">Table1[[#This Row],[Qty]]*Table1[[#This Row],[Price]]</f>
        <v>18000</v>
      </c>
      <c r="O617" s="9" t="n">
        <f aca="false">Table1[[#This Row],[Qty]]*Table1[[#This Row],[Cost]]</f>
        <v>15300</v>
      </c>
      <c r="P617" s="9" t="n">
        <f aca="false">Table1[[#This Row],[Total Sales]]-Table1[[#This Row],[cogs]]</f>
        <v>2700</v>
      </c>
    </row>
    <row r="618" customFormat="false" ht="15" hidden="false" customHeight="false" outlineLevel="0" collapsed="false">
      <c r="A618" s="9" t="n">
        <v>88065565971</v>
      </c>
      <c r="B618" s="21" t="n">
        <v>43695</v>
      </c>
      <c r="C618" s="9" t="s">
        <v>208</v>
      </c>
      <c r="D618" s="9" t="s">
        <v>40</v>
      </c>
      <c r="E618" s="9" t="s">
        <v>112</v>
      </c>
      <c r="F618" s="9" t="s">
        <v>50</v>
      </c>
      <c r="G618" s="9" t="s">
        <v>51</v>
      </c>
      <c r="H618" s="9" t="s">
        <v>44</v>
      </c>
      <c r="I618" s="9" t="s">
        <v>45</v>
      </c>
      <c r="J618" s="9" t="s">
        <v>46</v>
      </c>
      <c r="K618" s="9" t="n">
        <v>12</v>
      </c>
      <c r="L618" s="9" t="n">
        <v>9</v>
      </c>
      <c r="M618" s="9" t="n">
        <v>2390</v>
      </c>
      <c r="N618" s="9" t="n">
        <f aca="false">Table1[[#This Row],[Qty]]*Table1[[#This Row],[Price]]</f>
        <v>28680</v>
      </c>
      <c r="O618" s="9" t="n">
        <f aca="false">Table1[[#This Row],[Qty]]*Table1[[#This Row],[Cost]]</f>
        <v>21510</v>
      </c>
      <c r="P618" s="9" t="n">
        <f aca="false">Table1[[#This Row],[Total Sales]]-Table1[[#This Row],[cogs]]</f>
        <v>7170</v>
      </c>
    </row>
    <row r="619" customFormat="false" ht="15" hidden="false" customHeight="false" outlineLevel="0" collapsed="false">
      <c r="A619" s="9" t="n">
        <v>88065565972</v>
      </c>
      <c r="B619" s="21" t="n">
        <v>43696</v>
      </c>
      <c r="C619" s="9" t="s">
        <v>209</v>
      </c>
      <c r="D619" s="9" t="s">
        <v>48</v>
      </c>
      <c r="E619" s="9" t="s">
        <v>77</v>
      </c>
      <c r="F619" s="9" t="s">
        <v>42</v>
      </c>
      <c r="G619" s="9" t="s">
        <v>43</v>
      </c>
      <c r="H619" s="9" t="s">
        <v>44</v>
      </c>
      <c r="I619" s="9" t="s">
        <v>52</v>
      </c>
      <c r="J619" s="9" t="s">
        <v>53</v>
      </c>
      <c r="K619" s="9" t="n">
        <v>16</v>
      </c>
      <c r="L619" s="9" t="n">
        <v>13</v>
      </c>
      <c r="M619" s="9" t="n">
        <v>10000</v>
      </c>
      <c r="N619" s="9" t="n">
        <f aca="false">Table1[[#This Row],[Qty]]*Table1[[#This Row],[Price]]</f>
        <v>160000</v>
      </c>
      <c r="O619" s="9" t="n">
        <f aca="false">Table1[[#This Row],[Qty]]*Table1[[#This Row],[Cost]]</f>
        <v>130000</v>
      </c>
      <c r="P619" s="9" t="n">
        <f aca="false">Table1[[#This Row],[Total Sales]]-Table1[[#This Row],[cogs]]</f>
        <v>30000</v>
      </c>
    </row>
    <row r="620" customFormat="false" ht="15" hidden="false" customHeight="false" outlineLevel="0" collapsed="false">
      <c r="A620" s="9" t="n">
        <v>88065565973</v>
      </c>
      <c r="B620" s="21" t="n">
        <v>43697</v>
      </c>
      <c r="C620" s="9" t="s">
        <v>210</v>
      </c>
      <c r="D620" s="9" t="s">
        <v>48</v>
      </c>
      <c r="E620" s="9" t="s">
        <v>77</v>
      </c>
      <c r="F620" s="9" t="s">
        <v>50</v>
      </c>
      <c r="G620" s="9" t="s">
        <v>51</v>
      </c>
      <c r="H620" s="9" t="s">
        <v>44</v>
      </c>
      <c r="I620" s="9" t="s">
        <v>57</v>
      </c>
      <c r="J620" s="9" t="s">
        <v>46</v>
      </c>
      <c r="K620" s="9" t="n">
        <v>20</v>
      </c>
      <c r="L620" s="9" t="n">
        <v>17</v>
      </c>
      <c r="M620" s="9" t="n">
        <v>2300</v>
      </c>
      <c r="N620" s="9" t="n">
        <f aca="false">Table1[[#This Row],[Qty]]*Table1[[#This Row],[Price]]</f>
        <v>46000</v>
      </c>
      <c r="O620" s="9" t="n">
        <f aca="false">Table1[[#This Row],[Qty]]*Table1[[#This Row],[Cost]]</f>
        <v>39100</v>
      </c>
      <c r="P620" s="9" t="n">
        <f aca="false">Table1[[#This Row],[Total Sales]]-Table1[[#This Row],[cogs]]</f>
        <v>6900</v>
      </c>
    </row>
    <row r="621" customFormat="false" ht="15" hidden="false" customHeight="false" outlineLevel="0" collapsed="false">
      <c r="A621" s="9" t="n">
        <v>88065565974</v>
      </c>
      <c r="B621" s="21" t="n">
        <v>43698</v>
      </c>
      <c r="C621" s="9" t="s">
        <v>211</v>
      </c>
      <c r="D621" s="9" t="s">
        <v>48</v>
      </c>
      <c r="E621" s="9" t="s">
        <v>118</v>
      </c>
      <c r="F621" s="9" t="s">
        <v>42</v>
      </c>
      <c r="G621" s="9" t="s">
        <v>43</v>
      </c>
      <c r="H621" s="9" t="s">
        <v>44</v>
      </c>
      <c r="I621" s="9" t="s">
        <v>69</v>
      </c>
      <c r="J621" s="9" t="s">
        <v>46</v>
      </c>
      <c r="K621" s="9" t="n">
        <v>12</v>
      </c>
      <c r="L621" s="9" t="n">
        <v>9</v>
      </c>
      <c r="M621" s="9" t="n">
        <v>7800</v>
      </c>
      <c r="N621" s="9" t="n">
        <f aca="false">Table1[[#This Row],[Qty]]*Table1[[#This Row],[Price]]</f>
        <v>93600</v>
      </c>
      <c r="O621" s="9" t="n">
        <f aca="false">Table1[[#This Row],[Qty]]*Table1[[#This Row],[Cost]]</f>
        <v>70200</v>
      </c>
      <c r="P621" s="9" t="n">
        <f aca="false">Table1[[#This Row],[Total Sales]]-Table1[[#This Row],[cogs]]</f>
        <v>23400</v>
      </c>
    </row>
    <row r="622" customFormat="false" ht="15" hidden="false" customHeight="false" outlineLevel="0" collapsed="false">
      <c r="A622" s="9" t="n">
        <v>88065565975</v>
      </c>
      <c r="B622" s="21" t="n">
        <v>43699</v>
      </c>
      <c r="C622" s="9" t="s">
        <v>212</v>
      </c>
      <c r="D622" s="9" t="s">
        <v>48</v>
      </c>
      <c r="E622" s="9" t="s">
        <v>59</v>
      </c>
      <c r="F622" s="9" t="s">
        <v>50</v>
      </c>
      <c r="G622" s="9" t="s">
        <v>51</v>
      </c>
      <c r="H622" s="9" t="s">
        <v>44</v>
      </c>
      <c r="I622" s="9" t="s">
        <v>45</v>
      </c>
      <c r="J622" s="9" t="s">
        <v>46</v>
      </c>
      <c r="K622" s="9" t="n">
        <v>10</v>
      </c>
      <c r="L622" s="9" t="n">
        <v>7</v>
      </c>
      <c r="M622" s="9" t="n">
        <v>450</v>
      </c>
      <c r="N622" s="9" t="n">
        <f aca="false">Table1[[#This Row],[Qty]]*Table1[[#This Row],[Price]]</f>
        <v>4500</v>
      </c>
      <c r="O622" s="9" t="n">
        <f aca="false">Table1[[#This Row],[Qty]]*Table1[[#This Row],[Cost]]</f>
        <v>3150</v>
      </c>
      <c r="P622" s="9" t="n">
        <f aca="false">Table1[[#This Row],[Total Sales]]-Table1[[#This Row],[cogs]]</f>
        <v>1350</v>
      </c>
    </row>
    <row r="623" customFormat="false" ht="15" hidden="false" customHeight="false" outlineLevel="0" collapsed="false">
      <c r="A623" s="9" t="n">
        <v>88065565976</v>
      </c>
      <c r="B623" s="21" t="n">
        <v>43700</v>
      </c>
      <c r="C623" s="9" t="s">
        <v>213</v>
      </c>
      <c r="D623" s="9" t="s">
        <v>48</v>
      </c>
      <c r="E623" s="9" t="s">
        <v>77</v>
      </c>
      <c r="F623" s="9" t="s">
        <v>42</v>
      </c>
      <c r="G623" s="9" t="s">
        <v>43</v>
      </c>
      <c r="H623" s="9" t="s">
        <v>44</v>
      </c>
      <c r="I623" s="9" t="s">
        <v>52</v>
      </c>
      <c r="J623" s="9" t="s">
        <v>53</v>
      </c>
      <c r="K623" s="9" t="n">
        <v>15</v>
      </c>
      <c r="L623" s="9" t="n">
        <v>12</v>
      </c>
      <c r="M623" s="9" t="n">
        <v>2000</v>
      </c>
      <c r="N623" s="9" t="n">
        <f aca="false">Table1[[#This Row],[Qty]]*Table1[[#This Row],[Price]]</f>
        <v>30000</v>
      </c>
      <c r="O623" s="9" t="n">
        <f aca="false">Table1[[#This Row],[Qty]]*Table1[[#This Row],[Cost]]</f>
        <v>24000</v>
      </c>
      <c r="P623" s="9" t="n">
        <f aca="false">Table1[[#This Row],[Total Sales]]-Table1[[#This Row],[cogs]]</f>
        <v>6000</v>
      </c>
    </row>
    <row r="624" customFormat="false" ht="15" hidden="false" customHeight="false" outlineLevel="0" collapsed="false">
      <c r="A624" s="9" t="n">
        <v>88065565977</v>
      </c>
      <c r="B624" s="21" t="n">
        <v>43678</v>
      </c>
      <c r="C624" s="9" t="s">
        <v>610</v>
      </c>
      <c r="D624" s="9" t="s">
        <v>40</v>
      </c>
      <c r="E624" s="9" t="s">
        <v>105</v>
      </c>
      <c r="F624" s="9" t="s">
        <v>50</v>
      </c>
      <c r="G624" s="9" t="s">
        <v>51</v>
      </c>
      <c r="H624" s="9" t="s">
        <v>44</v>
      </c>
      <c r="I624" s="9" t="s">
        <v>57</v>
      </c>
      <c r="J624" s="9" t="s">
        <v>53</v>
      </c>
      <c r="K624" s="9" t="n">
        <v>15</v>
      </c>
      <c r="L624" s="9" t="n">
        <v>12</v>
      </c>
      <c r="M624" s="9" t="n">
        <v>123</v>
      </c>
      <c r="N624" s="9" t="n">
        <f aca="false">Table1[[#This Row],[Qty]]*Table1[[#This Row],[Price]]</f>
        <v>1845</v>
      </c>
      <c r="O624" s="9" t="n">
        <f aca="false">Table1[[#This Row],[Qty]]*Table1[[#This Row],[Cost]]</f>
        <v>1476</v>
      </c>
      <c r="P624" s="9" t="n">
        <f aca="false">Table1[[#This Row],[Total Sales]]-Table1[[#This Row],[cogs]]</f>
        <v>369</v>
      </c>
    </row>
    <row r="625" customFormat="false" ht="15" hidden="false" customHeight="false" outlineLevel="0" collapsed="false">
      <c r="A625" s="9" t="n">
        <v>88065565978</v>
      </c>
      <c r="B625" s="21" t="n">
        <v>43679</v>
      </c>
      <c r="C625" s="9" t="s">
        <v>611</v>
      </c>
      <c r="D625" s="9" t="s">
        <v>48</v>
      </c>
      <c r="E625" s="9" t="s">
        <v>107</v>
      </c>
      <c r="F625" s="9" t="s">
        <v>42</v>
      </c>
      <c r="G625" s="9" t="s">
        <v>43</v>
      </c>
      <c r="H625" s="9" t="s">
        <v>44</v>
      </c>
      <c r="I625" s="9" t="s">
        <v>45</v>
      </c>
      <c r="J625" s="9" t="s">
        <v>46</v>
      </c>
      <c r="K625" s="9" t="n">
        <v>20</v>
      </c>
      <c r="L625" s="9" t="n">
        <v>17</v>
      </c>
      <c r="M625" s="9" t="n">
        <v>12903</v>
      </c>
      <c r="N625" s="9" t="n">
        <f aca="false">Table1[[#This Row],[Qty]]*Table1[[#This Row],[Price]]</f>
        <v>258060</v>
      </c>
      <c r="O625" s="9" t="n">
        <f aca="false">Table1[[#This Row],[Qty]]*Table1[[#This Row],[Cost]]</f>
        <v>219351</v>
      </c>
      <c r="P625" s="9" t="n">
        <f aca="false">Table1[[#This Row],[Total Sales]]-Table1[[#This Row],[cogs]]</f>
        <v>38709</v>
      </c>
    </row>
    <row r="626" customFormat="false" ht="15" hidden="false" customHeight="false" outlineLevel="0" collapsed="false">
      <c r="A626" s="9" t="n">
        <v>88065565979</v>
      </c>
      <c r="B626" s="21" t="n">
        <v>43680</v>
      </c>
      <c r="C626" s="9" t="s">
        <v>612</v>
      </c>
      <c r="D626" s="9" t="s">
        <v>40</v>
      </c>
      <c r="E626" s="9" t="s">
        <v>109</v>
      </c>
      <c r="F626" s="9" t="s">
        <v>50</v>
      </c>
      <c r="G626" s="9" t="s">
        <v>51</v>
      </c>
      <c r="H626" s="9" t="s">
        <v>44</v>
      </c>
      <c r="I626" s="9" t="s">
        <v>52</v>
      </c>
      <c r="J626" s="9" t="s">
        <v>46</v>
      </c>
      <c r="K626" s="9" t="n">
        <v>12</v>
      </c>
      <c r="L626" s="9" t="n">
        <v>9</v>
      </c>
      <c r="M626" s="9" t="n">
        <v>100000</v>
      </c>
      <c r="N626" s="9" t="n">
        <f aca="false">Table1[[#This Row],[Qty]]*Table1[[#This Row],[Price]]</f>
        <v>1200000</v>
      </c>
      <c r="O626" s="9" t="n">
        <f aca="false">Table1[[#This Row],[Qty]]*Table1[[#This Row],[Cost]]</f>
        <v>900000</v>
      </c>
      <c r="P626" s="9" t="n">
        <f aca="false">Table1[[#This Row],[Total Sales]]-Table1[[#This Row],[cogs]]</f>
        <v>300000</v>
      </c>
    </row>
    <row r="627" customFormat="false" ht="15" hidden="false" customHeight="false" outlineLevel="0" collapsed="false">
      <c r="A627" s="9" t="n">
        <v>88065565980</v>
      </c>
      <c r="B627" s="21" t="n">
        <v>43681</v>
      </c>
      <c r="C627" s="9" t="s">
        <v>613</v>
      </c>
      <c r="D627" s="9" t="s">
        <v>48</v>
      </c>
      <c r="E627" s="9" t="s">
        <v>77</v>
      </c>
      <c r="F627" s="9" t="s">
        <v>42</v>
      </c>
      <c r="G627" s="9" t="s">
        <v>43</v>
      </c>
      <c r="H627" s="9" t="s">
        <v>44</v>
      </c>
      <c r="I627" s="9" t="s">
        <v>57</v>
      </c>
      <c r="J627" s="9" t="s">
        <v>53</v>
      </c>
      <c r="K627" s="9" t="n">
        <v>13</v>
      </c>
      <c r="L627" s="9" t="n">
        <v>10</v>
      </c>
      <c r="M627" s="9" t="n">
        <v>12000</v>
      </c>
      <c r="N627" s="9" t="n">
        <f aca="false">Table1[[#This Row],[Qty]]*Table1[[#This Row],[Price]]</f>
        <v>156000</v>
      </c>
      <c r="O627" s="9" t="n">
        <f aca="false">Table1[[#This Row],[Qty]]*Table1[[#This Row],[Cost]]</f>
        <v>120000</v>
      </c>
      <c r="P627" s="9" t="n">
        <f aca="false">Table1[[#This Row],[Total Sales]]-Table1[[#This Row],[cogs]]</f>
        <v>36000</v>
      </c>
    </row>
    <row r="628" customFormat="false" ht="15" hidden="false" customHeight="false" outlineLevel="0" collapsed="false">
      <c r="A628" s="9" t="n">
        <v>88065565981</v>
      </c>
      <c r="B628" s="21" t="n">
        <v>43682</v>
      </c>
      <c r="C628" s="9" t="s">
        <v>614</v>
      </c>
      <c r="D628" s="9" t="s">
        <v>40</v>
      </c>
      <c r="E628" s="9" t="s">
        <v>112</v>
      </c>
      <c r="F628" s="9" t="s">
        <v>50</v>
      </c>
      <c r="G628" s="9" t="s">
        <v>51</v>
      </c>
      <c r="H628" s="9" t="s">
        <v>44</v>
      </c>
      <c r="I628" s="9" t="s">
        <v>45</v>
      </c>
      <c r="J628" s="9" t="s">
        <v>46</v>
      </c>
      <c r="K628" s="9" t="n">
        <v>15</v>
      </c>
      <c r="L628" s="9" t="n">
        <v>12</v>
      </c>
      <c r="M628" s="9" t="n">
        <v>60</v>
      </c>
      <c r="N628" s="9" t="n">
        <f aca="false">Table1[[#This Row],[Qty]]*Table1[[#This Row],[Price]]</f>
        <v>900</v>
      </c>
      <c r="O628" s="9" t="n">
        <f aca="false">Table1[[#This Row],[Qty]]*Table1[[#This Row],[Cost]]</f>
        <v>720</v>
      </c>
      <c r="P628" s="9" t="n">
        <f aca="false">Table1[[#This Row],[Total Sales]]-Table1[[#This Row],[cogs]]</f>
        <v>180</v>
      </c>
    </row>
    <row r="629" customFormat="false" ht="15" hidden="false" customHeight="false" outlineLevel="0" collapsed="false">
      <c r="A629" s="9" t="n">
        <v>88065565982</v>
      </c>
      <c r="B629" s="21" t="n">
        <v>43686</v>
      </c>
      <c r="C629" s="9" t="s">
        <v>615</v>
      </c>
      <c r="D629" s="9" t="s">
        <v>48</v>
      </c>
      <c r="E629" s="9" t="s">
        <v>114</v>
      </c>
      <c r="F629" s="9" t="s">
        <v>42</v>
      </c>
      <c r="G629" s="9" t="s">
        <v>43</v>
      </c>
      <c r="H629" s="9" t="s">
        <v>44</v>
      </c>
      <c r="I629" s="9" t="s">
        <v>52</v>
      </c>
      <c r="J629" s="9" t="s">
        <v>53</v>
      </c>
      <c r="K629" s="9" t="n">
        <v>14</v>
      </c>
      <c r="L629" s="9" t="n">
        <v>11</v>
      </c>
      <c r="M629" s="9" t="n">
        <v>89</v>
      </c>
      <c r="N629" s="9" t="n">
        <f aca="false">Table1[[#This Row],[Qty]]*Table1[[#This Row],[Price]]</f>
        <v>1246</v>
      </c>
      <c r="O629" s="9" t="n">
        <f aca="false">Table1[[#This Row],[Qty]]*Table1[[#This Row],[Cost]]</f>
        <v>979</v>
      </c>
      <c r="P629" s="9" t="n">
        <f aca="false">Table1[[#This Row],[Total Sales]]-Table1[[#This Row],[cogs]]</f>
        <v>267</v>
      </c>
    </row>
    <row r="630" customFormat="false" ht="15" hidden="false" customHeight="false" outlineLevel="0" collapsed="false">
      <c r="A630" s="9" t="n">
        <v>88065565983</v>
      </c>
      <c r="B630" s="21" t="n">
        <v>43685</v>
      </c>
      <c r="C630" s="9" t="s">
        <v>616</v>
      </c>
      <c r="D630" s="9" t="s">
        <v>48</v>
      </c>
      <c r="E630" s="9" t="s">
        <v>116</v>
      </c>
      <c r="F630" s="9" t="s">
        <v>50</v>
      </c>
      <c r="G630" s="9" t="s">
        <v>51</v>
      </c>
      <c r="H630" s="9" t="s">
        <v>44</v>
      </c>
      <c r="I630" s="9" t="s">
        <v>57</v>
      </c>
      <c r="J630" s="9" t="s">
        <v>46</v>
      </c>
      <c r="K630" s="9" t="n">
        <v>30</v>
      </c>
      <c r="L630" s="9" t="n">
        <v>27</v>
      </c>
      <c r="M630" s="9" t="n">
        <v>77</v>
      </c>
      <c r="N630" s="9" t="n">
        <f aca="false">Table1[[#This Row],[Qty]]*Table1[[#This Row],[Price]]</f>
        <v>2310</v>
      </c>
      <c r="O630" s="9" t="n">
        <f aca="false">Table1[[#This Row],[Qty]]*Table1[[#This Row],[Cost]]</f>
        <v>2079</v>
      </c>
      <c r="P630" s="9" t="n">
        <f aca="false">Table1[[#This Row],[Total Sales]]-Table1[[#This Row],[cogs]]</f>
        <v>231</v>
      </c>
    </row>
    <row r="631" customFormat="false" ht="15" hidden="false" customHeight="false" outlineLevel="0" collapsed="false">
      <c r="A631" s="9" t="n">
        <v>88065565984</v>
      </c>
      <c r="B631" s="21" t="n">
        <v>43685</v>
      </c>
      <c r="C631" s="9" t="s">
        <v>617</v>
      </c>
      <c r="D631" s="9" t="s">
        <v>48</v>
      </c>
      <c r="E631" s="9" t="s">
        <v>118</v>
      </c>
      <c r="F631" s="9" t="s">
        <v>42</v>
      </c>
      <c r="G631" s="9" t="s">
        <v>43</v>
      </c>
      <c r="H631" s="9" t="s">
        <v>44</v>
      </c>
      <c r="I631" s="9" t="s">
        <v>69</v>
      </c>
      <c r="J631" s="9" t="s">
        <v>46</v>
      </c>
      <c r="K631" s="9" t="n">
        <v>16</v>
      </c>
      <c r="L631" s="9" t="n">
        <v>13</v>
      </c>
      <c r="M631" s="9" t="n">
        <v>68</v>
      </c>
      <c r="N631" s="9" t="n">
        <f aca="false">Table1[[#This Row],[Qty]]*Table1[[#This Row],[Price]]</f>
        <v>1088</v>
      </c>
      <c r="O631" s="9" t="n">
        <f aca="false">Table1[[#This Row],[Qty]]*Table1[[#This Row],[Cost]]</f>
        <v>884</v>
      </c>
      <c r="P631" s="9" t="n">
        <f aca="false">Table1[[#This Row],[Total Sales]]-Table1[[#This Row],[cogs]]</f>
        <v>204</v>
      </c>
    </row>
    <row r="632" customFormat="false" ht="15" hidden="false" customHeight="false" outlineLevel="0" collapsed="false">
      <c r="A632" s="9" t="n">
        <v>88065565985</v>
      </c>
      <c r="B632" s="21" t="n">
        <v>43686</v>
      </c>
      <c r="C632" s="9" t="s">
        <v>618</v>
      </c>
      <c r="D632" s="9" t="s">
        <v>40</v>
      </c>
      <c r="E632" s="9" t="s">
        <v>120</v>
      </c>
      <c r="F632" s="9" t="s">
        <v>50</v>
      </c>
      <c r="G632" s="9" t="s">
        <v>51</v>
      </c>
      <c r="H632" s="9" t="s">
        <v>44</v>
      </c>
      <c r="I632" s="9" t="s">
        <v>45</v>
      </c>
      <c r="J632" s="9" t="s">
        <v>46</v>
      </c>
      <c r="K632" s="9" t="n">
        <v>9</v>
      </c>
      <c r="L632" s="9" t="n">
        <v>6</v>
      </c>
      <c r="M632" s="9" t="n">
        <v>15</v>
      </c>
      <c r="N632" s="9" t="n">
        <f aca="false">Table1[[#This Row],[Qty]]*Table1[[#This Row],[Price]]</f>
        <v>135</v>
      </c>
      <c r="O632" s="9" t="n">
        <f aca="false">Table1[[#This Row],[Qty]]*Table1[[#This Row],[Cost]]</f>
        <v>90</v>
      </c>
      <c r="P632" s="9" t="n">
        <f aca="false">Table1[[#This Row],[Total Sales]]-Table1[[#This Row],[cogs]]</f>
        <v>45</v>
      </c>
    </row>
    <row r="633" customFormat="false" ht="15" hidden="false" customHeight="false" outlineLevel="0" collapsed="false">
      <c r="A633" s="9" t="n">
        <v>88065565986</v>
      </c>
      <c r="B633" s="21" t="n">
        <v>43687</v>
      </c>
      <c r="C633" s="9" t="s">
        <v>619</v>
      </c>
      <c r="D633" s="9" t="s">
        <v>40</v>
      </c>
      <c r="E633" s="9" t="s">
        <v>49</v>
      </c>
      <c r="F633" s="9" t="s">
        <v>42</v>
      </c>
      <c r="G633" s="9" t="s">
        <v>43</v>
      </c>
      <c r="H633" s="9" t="s">
        <v>44</v>
      </c>
      <c r="I633" s="9" t="s">
        <v>52</v>
      </c>
      <c r="J633" s="9" t="s">
        <v>53</v>
      </c>
      <c r="K633" s="9" t="n">
        <v>5</v>
      </c>
      <c r="L633" s="9" t="n">
        <v>2</v>
      </c>
      <c r="M633" s="9" t="n">
        <v>47</v>
      </c>
      <c r="N633" s="9" t="n">
        <f aca="false">Table1[[#This Row],[Qty]]*Table1[[#This Row],[Price]]</f>
        <v>235</v>
      </c>
      <c r="O633" s="9" t="n">
        <f aca="false">Table1[[#This Row],[Qty]]*Table1[[#This Row],[Cost]]</f>
        <v>94</v>
      </c>
      <c r="P633" s="9" t="n">
        <f aca="false">Table1[[#This Row],[Total Sales]]-Table1[[#This Row],[cogs]]</f>
        <v>141</v>
      </c>
    </row>
    <row r="634" customFormat="false" ht="15" hidden="false" customHeight="false" outlineLevel="0" collapsed="false">
      <c r="A634" s="9" t="n">
        <v>88065565987</v>
      </c>
      <c r="B634" s="21" t="n">
        <v>43688</v>
      </c>
      <c r="C634" s="9" t="s">
        <v>620</v>
      </c>
      <c r="D634" s="9" t="s">
        <v>48</v>
      </c>
      <c r="E634" s="9" t="s">
        <v>55</v>
      </c>
      <c r="F634" s="9" t="s">
        <v>50</v>
      </c>
      <c r="G634" s="9" t="s">
        <v>51</v>
      </c>
      <c r="H634" s="9" t="s">
        <v>44</v>
      </c>
      <c r="I634" s="9" t="s">
        <v>57</v>
      </c>
      <c r="J634" s="9" t="s">
        <v>53</v>
      </c>
      <c r="K634" s="9" t="n">
        <v>18</v>
      </c>
      <c r="L634" s="9" t="n">
        <v>15</v>
      </c>
      <c r="M634" s="9" t="n">
        <v>6</v>
      </c>
      <c r="N634" s="9" t="n">
        <f aca="false">Table1[[#This Row],[Qty]]*Table1[[#This Row],[Price]]</f>
        <v>108</v>
      </c>
      <c r="O634" s="9" t="n">
        <f aca="false">Table1[[#This Row],[Qty]]*Table1[[#This Row],[Cost]]</f>
        <v>90</v>
      </c>
      <c r="P634" s="9" t="n">
        <f aca="false">Table1[[#This Row],[Total Sales]]-Table1[[#This Row],[cogs]]</f>
        <v>18</v>
      </c>
    </row>
    <row r="635" customFormat="false" ht="15" hidden="false" customHeight="false" outlineLevel="0" collapsed="false">
      <c r="A635" s="9" t="n">
        <v>88065565988</v>
      </c>
      <c r="B635" s="21" t="n">
        <v>43689</v>
      </c>
      <c r="C635" s="9" t="s">
        <v>621</v>
      </c>
      <c r="D635" s="9" t="s">
        <v>48</v>
      </c>
      <c r="E635" s="9" t="s">
        <v>59</v>
      </c>
      <c r="F635" s="9" t="s">
        <v>42</v>
      </c>
      <c r="G635" s="9" t="s">
        <v>43</v>
      </c>
      <c r="H635" s="9" t="s">
        <v>44</v>
      </c>
      <c r="I635" s="9" t="s">
        <v>45</v>
      </c>
      <c r="J635" s="9" t="s">
        <v>46</v>
      </c>
      <c r="K635" s="9" t="n">
        <v>10</v>
      </c>
      <c r="L635" s="9" t="n">
        <v>7</v>
      </c>
      <c r="M635" s="9" t="n">
        <v>10</v>
      </c>
      <c r="N635" s="9" t="n">
        <f aca="false">Table1[[#This Row],[Qty]]*Table1[[#This Row],[Price]]</f>
        <v>100</v>
      </c>
      <c r="O635" s="9" t="n">
        <f aca="false">Table1[[#This Row],[Qty]]*Table1[[#This Row],[Cost]]</f>
        <v>70</v>
      </c>
      <c r="P635" s="9" t="n">
        <f aca="false">Table1[[#This Row],[Total Sales]]-Table1[[#This Row],[cogs]]</f>
        <v>30</v>
      </c>
    </row>
    <row r="636" customFormat="false" ht="15" hidden="false" customHeight="false" outlineLevel="0" collapsed="false">
      <c r="A636" s="9" t="n">
        <v>88065565989</v>
      </c>
      <c r="B636" s="21" t="n">
        <v>43690</v>
      </c>
      <c r="C636" s="9" t="s">
        <v>622</v>
      </c>
      <c r="D636" s="9" t="s">
        <v>40</v>
      </c>
      <c r="E636" s="9" t="s">
        <v>64</v>
      </c>
      <c r="F636" s="9" t="s">
        <v>50</v>
      </c>
      <c r="G636" s="9" t="s">
        <v>51</v>
      </c>
      <c r="H636" s="9" t="s">
        <v>44</v>
      </c>
      <c r="I636" s="9" t="s">
        <v>52</v>
      </c>
      <c r="J636" s="9" t="s">
        <v>46</v>
      </c>
      <c r="K636" s="9" t="n">
        <v>20</v>
      </c>
      <c r="L636" s="9" t="n">
        <v>17</v>
      </c>
      <c r="M636" s="9" t="n">
        <v>11</v>
      </c>
      <c r="N636" s="9" t="n">
        <f aca="false">Table1[[#This Row],[Qty]]*Table1[[#This Row],[Price]]</f>
        <v>220</v>
      </c>
      <c r="O636" s="9" t="n">
        <f aca="false">Table1[[#This Row],[Qty]]*Table1[[#This Row],[Cost]]</f>
        <v>187</v>
      </c>
      <c r="P636" s="9" t="n">
        <f aca="false">Table1[[#This Row],[Total Sales]]-Table1[[#This Row],[cogs]]</f>
        <v>33</v>
      </c>
    </row>
    <row r="637" customFormat="false" ht="15" hidden="false" customHeight="false" outlineLevel="0" collapsed="false">
      <c r="A637" s="9" t="n">
        <v>88065565990</v>
      </c>
      <c r="B637" s="21" t="n">
        <v>43691</v>
      </c>
      <c r="C637" s="9" t="s">
        <v>623</v>
      </c>
      <c r="D637" s="9" t="s">
        <v>40</v>
      </c>
      <c r="E637" s="9" t="s">
        <v>66</v>
      </c>
      <c r="F637" s="9" t="s">
        <v>42</v>
      </c>
      <c r="G637" s="9" t="s">
        <v>43</v>
      </c>
      <c r="H637" s="9" t="s">
        <v>44</v>
      </c>
      <c r="I637" s="9" t="s">
        <v>57</v>
      </c>
      <c r="J637" s="9" t="s">
        <v>53</v>
      </c>
      <c r="K637" s="9" t="n">
        <v>70</v>
      </c>
      <c r="L637" s="9" t="n">
        <v>67</v>
      </c>
      <c r="M637" s="9" t="n">
        <v>60</v>
      </c>
      <c r="N637" s="9" t="n">
        <f aca="false">Table1[[#This Row],[Qty]]*Table1[[#This Row],[Price]]</f>
        <v>4200</v>
      </c>
      <c r="O637" s="9" t="n">
        <f aca="false">Table1[[#This Row],[Qty]]*Table1[[#This Row],[Cost]]</f>
        <v>4020</v>
      </c>
      <c r="P637" s="9" t="n">
        <f aca="false">Table1[[#This Row],[Total Sales]]-Table1[[#This Row],[cogs]]</f>
        <v>180</v>
      </c>
    </row>
    <row r="638" customFormat="false" ht="15" hidden="false" customHeight="false" outlineLevel="0" collapsed="false">
      <c r="A638" s="9" t="n">
        <v>88065565991</v>
      </c>
      <c r="B638" s="21" t="n">
        <v>43692</v>
      </c>
      <c r="C638" s="9" t="s">
        <v>624</v>
      </c>
      <c r="D638" s="9" t="s">
        <v>40</v>
      </c>
      <c r="E638" s="9" t="s">
        <v>77</v>
      </c>
      <c r="F638" s="9" t="s">
        <v>50</v>
      </c>
      <c r="G638" s="9" t="s">
        <v>51</v>
      </c>
      <c r="H638" s="9" t="s">
        <v>44</v>
      </c>
      <c r="I638" s="9" t="s">
        <v>45</v>
      </c>
      <c r="J638" s="9" t="s">
        <v>46</v>
      </c>
      <c r="K638" s="9" t="n">
        <v>15</v>
      </c>
      <c r="L638" s="9" t="n">
        <v>12</v>
      </c>
      <c r="M638" s="9" t="n">
        <v>89</v>
      </c>
      <c r="N638" s="9" t="n">
        <f aca="false">Table1[[#This Row],[Qty]]*Table1[[#This Row],[Price]]</f>
        <v>1335</v>
      </c>
      <c r="O638" s="9" t="n">
        <f aca="false">Table1[[#This Row],[Qty]]*Table1[[#This Row],[Cost]]</f>
        <v>1068</v>
      </c>
      <c r="P638" s="9" t="n">
        <f aca="false">Table1[[#This Row],[Total Sales]]-Table1[[#This Row],[cogs]]</f>
        <v>267</v>
      </c>
    </row>
    <row r="639" customFormat="false" ht="15" hidden="false" customHeight="false" outlineLevel="0" collapsed="false">
      <c r="A639" s="9" t="n">
        <v>88065565992</v>
      </c>
      <c r="B639" s="21" t="n">
        <v>43696</v>
      </c>
      <c r="C639" s="9" t="s">
        <v>625</v>
      </c>
      <c r="D639" s="9" t="s">
        <v>48</v>
      </c>
      <c r="E639" s="9" t="s">
        <v>112</v>
      </c>
      <c r="F639" s="9" t="s">
        <v>42</v>
      </c>
      <c r="G639" s="9" t="s">
        <v>43</v>
      </c>
      <c r="H639" s="9" t="s">
        <v>44</v>
      </c>
      <c r="I639" s="9" t="s">
        <v>52</v>
      </c>
      <c r="J639" s="9" t="s">
        <v>53</v>
      </c>
      <c r="K639" s="9" t="n">
        <v>12</v>
      </c>
      <c r="L639" s="9" t="n">
        <v>9</v>
      </c>
      <c r="M639" s="9" t="n">
        <v>77</v>
      </c>
      <c r="N639" s="9" t="n">
        <f aca="false">Table1[[#This Row],[Qty]]*Table1[[#This Row],[Price]]</f>
        <v>924</v>
      </c>
      <c r="O639" s="9" t="n">
        <f aca="false">Table1[[#This Row],[Qty]]*Table1[[#This Row],[Cost]]</f>
        <v>693</v>
      </c>
      <c r="P639" s="9" t="n">
        <f aca="false">Table1[[#This Row],[Total Sales]]-Table1[[#This Row],[cogs]]</f>
        <v>231</v>
      </c>
    </row>
    <row r="640" customFormat="false" ht="15" hidden="false" customHeight="false" outlineLevel="0" collapsed="false">
      <c r="A640" s="9" t="n">
        <v>88065565993</v>
      </c>
      <c r="B640" s="21" t="n">
        <v>43695</v>
      </c>
      <c r="C640" s="9" t="s">
        <v>626</v>
      </c>
      <c r="D640" s="9" t="s">
        <v>40</v>
      </c>
      <c r="E640" s="9" t="s">
        <v>114</v>
      </c>
      <c r="F640" s="9" t="s">
        <v>50</v>
      </c>
      <c r="G640" s="9" t="s">
        <v>51</v>
      </c>
      <c r="H640" s="9" t="s">
        <v>44</v>
      </c>
      <c r="I640" s="9" t="s">
        <v>57</v>
      </c>
      <c r="J640" s="9" t="s">
        <v>46</v>
      </c>
      <c r="K640" s="9" t="n">
        <v>18</v>
      </c>
      <c r="L640" s="9" t="n">
        <v>15</v>
      </c>
      <c r="M640" s="9" t="n">
        <v>68</v>
      </c>
      <c r="N640" s="9" t="n">
        <f aca="false">Table1[[#This Row],[Qty]]*Table1[[#This Row],[Price]]</f>
        <v>1224</v>
      </c>
      <c r="O640" s="9" t="n">
        <f aca="false">Table1[[#This Row],[Qty]]*Table1[[#This Row],[Cost]]</f>
        <v>1020</v>
      </c>
      <c r="P640" s="9" t="n">
        <f aca="false">Table1[[#This Row],[Total Sales]]-Table1[[#This Row],[cogs]]</f>
        <v>204</v>
      </c>
    </row>
    <row r="641" customFormat="false" ht="15" hidden="false" customHeight="false" outlineLevel="0" collapsed="false">
      <c r="A641" s="9" t="n">
        <v>88065565994</v>
      </c>
      <c r="B641" s="21" t="n">
        <v>43695</v>
      </c>
      <c r="C641" s="9" t="s">
        <v>627</v>
      </c>
      <c r="D641" s="9" t="s">
        <v>40</v>
      </c>
      <c r="E641" s="9" t="s">
        <v>66</v>
      </c>
      <c r="F641" s="9" t="s">
        <v>42</v>
      </c>
      <c r="G641" s="9" t="s">
        <v>43</v>
      </c>
      <c r="H641" s="9" t="s">
        <v>44</v>
      </c>
      <c r="I641" s="9" t="s">
        <v>69</v>
      </c>
      <c r="J641" s="9" t="s">
        <v>46</v>
      </c>
      <c r="K641" s="9" t="n">
        <v>23</v>
      </c>
      <c r="L641" s="9" t="n">
        <v>20</v>
      </c>
      <c r="M641" s="9" t="n">
        <v>15</v>
      </c>
      <c r="N641" s="9" t="n">
        <f aca="false">Table1[[#This Row],[Qty]]*Table1[[#This Row],[Price]]</f>
        <v>345</v>
      </c>
      <c r="O641" s="9" t="n">
        <f aca="false">Table1[[#This Row],[Qty]]*Table1[[#This Row],[Cost]]</f>
        <v>300</v>
      </c>
      <c r="P641" s="9" t="n">
        <f aca="false">Table1[[#This Row],[Total Sales]]-Table1[[#This Row],[cogs]]</f>
        <v>45</v>
      </c>
    </row>
    <row r="642" customFormat="false" ht="15" hidden="false" customHeight="false" outlineLevel="0" collapsed="false">
      <c r="A642" s="9" t="n">
        <v>88065565995</v>
      </c>
      <c r="B642" s="21" t="n">
        <v>43696</v>
      </c>
      <c r="C642" s="9" t="s">
        <v>628</v>
      </c>
      <c r="D642" s="9" t="s">
        <v>40</v>
      </c>
      <c r="E642" s="9" t="s">
        <v>68</v>
      </c>
      <c r="F642" s="9" t="s">
        <v>50</v>
      </c>
      <c r="G642" s="9" t="s">
        <v>51</v>
      </c>
      <c r="H642" s="9" t="s">
        <v>44</v>
      </c>
      <c r="I642" s="9" t="s">
        <v>45</v>
      </c>
      <c r="J642" s="9" t="s">
        <v>46</v>
      </c>
      <c r="K642" s="9" t="n">
        <v>9</v>
      </c>
      <c r="L642" s="9" t="n">
        <v>6</v>
      </c>
      <c r="M642" s="9" t="n">
        <v>100</v>
      </c>
      <c r="N642" s="9" t="n">
        <f aca="false">Table1[[#This Row],[Qty]]*Table1[[#This Row],[Price]]</f>
        <v>900</v>
      </c>
      <c r="O642" s="9" t="n">
        <f aca="false">Table1[[#This Row],[Qty]]*Table1[[#This Row],[Cost]]</f>
        <v>600</v>
      </c>
      <c r="P642" s="9" t="n">
        <f aca="false">Table1[[#This Row],[Total Sales]]-Table1[[#This Row],[cogs]]</f>
        <v>300</v>
      </c>
    </row>
    <row r="643" customFormat="false" ht="15" hidden="false" customHeight="false" outlineLevel="0" collapsed="false">
      <c r="A643" s="9" t="n">
        <v>88065565996</v>
      </c>
      <c r="B643" s="21" t="n">
        <v>43697</v>
      </c>
      <c r="C643" s="9" t="s">
        <v>629</v>
      </c>
      <c r="D643" s="9" t="s">
        <v>48</v>
      </c>
      <c r="E643" s="9" t="s">
        <v>71</v>
      </c>
      <c r="F643" s="9" t="s">
        <v>42</v>
      </c>
      <c r="G643" s="9" t="s">
        <v>43</v>
      </c>
      <c r="H643" s="9" t="s">
        <v>44</v>
      </c>
      <c r="I643" s="9" t="s">
        <v>52</v>
      </c>
      <c r="J643" s="9" t="s">
        <v>53</v>
      </c>
      <c r="K643" s="9" t="n">
        <v>18</v>
      </c>
      <c r="L643" s="9" t="n">
        <v>15</v>
      </c>
      <c r="M643" s="9" t="n">
        <v>3000</v>
      </c>
      <c r="N643" s="9" t="n">
        <f aca="false">Table1[[#This Row],[Qty]]*Table1[[#This Row],[Price]]</f>
        <v>54000</v>
      </c>
      <c r="O643" s="9" t="n">
        <f aca="false">Table1[[#This Row],[Qty]]*Table1[[#This Row],[Cost]]</f>
        <v>45000</v>
      </c>
      <c r="P643" s="9" t="n">
        <f aca="false">Table1[[#This Row],[Total Sales]]-Table1[[#This Row],[cogs]]</f>
        <v>9000</v>
      </c>
    </row>
    <row r="644" customFormat="false" ht="15" hidden="false" customHeight="false" outlineLevel="0" collapsed="false">
      <c r="A644" s="9" t="n">
        <v>88065565997</v>
      </c>
      <c r="B644" s="21" t="n">
        <v>43698</v>
      </c>
      <c r="C644" s="9" t="s">
        <v>630</v>
      </c>
      <c r="D644" s="9" t="s">
        <v>48</v>
      </c>
      <c r="E644" s="9" t="s">
        <v>73</v>
      </c>
      <c r="F644" s="9" t="s">
        <v>50</v>
      </c>
      <c r="G644" s="9" t="s">
        <v>51</v>
      </c>
      <c r="H644" s="9" t="s">
        <v>44</v>
      </c>
      <c r="I644" s="9" t="s">
        <v>57</v>
      </c>
      <c r="J644" s="9" t="s">
        <v>53</v>
      </c>
      <c r="K644" s="9" t="n">
        <v>52</v>
      </c>
      <c r="L644" s="9" t="n">
        <v>49</v>
      </c>
      <c r="M644" s="9" t="n">
        <v>5000</v>
      </c>
      <c r="N644" s="9" t="n">
        <f aca="false">Table1[[#This Row],[Qty]]*Table1[[#This Row],[Price]]</f>
        <v>260000</v>
      </c>
      <c r="O644" s="9" t="n">
        <f aca="false">Table1[[#This Row],[Qty]]*Table1[[#This Row],[Cost]]</f>
        <v>245000</v>
      </c>
      <c r="P644" s="9" t="n">
        <f aca="false">Table1[[#This Row],[Total Sales]]-Table1[[#This Row],[cogs]]</f>
        <v>15000</v>
      </c>
    </row>
    <row r="645" customFormat="false" ht="15" hidden="false" customHeight="false" outlineLevel="0" collapsed="false">
      <c r="A645" s="9" t="n">
        <v>88065565998</v>
      </c>
      <c r="B645" s="21" t="n">
        <v>43699</v>
      </c>
      <c r="C645" s="9" t="s">
        <v>631</v>
      </c>
      <c r="D645" s="9" t="s">
        <v>48</v>
      </c>
      <c r="E645" s="9" t="s">
        <v>135</v>
      </c>
      <c r="F645" s="9" t="s">
        <v>42</v>
      </c>
      <c r="G645" s="9" t="s">
        <v>43</v>
      </c>
      <c r="H645" s="9" t="s">
        <v>44</v>
      </c>
      <c r="I645" s="9" t="s">
        <v>45</v>
      </c>
      <c r="J645" s="9" t="s">
        <v>46</v>
      </c>
      <c r="K645" s="9" t="n">
        <v>9</v>
      </c>
      <c r="L645" s="9" t="n">
        <v>6</v>
      </c>
      <c r="M645" s="9" t="n">
        <v>300</v>
      </c>
      <c r="N645" s="9" t="n">
        <f aca="false">Table1[[#This Row],[Qty]]*Table1[[#This Row],[Price]]</f>
        <v>2700</v>
      </c>
      <c r="O645" s="9" t="n">
        <f aca="false">Table1[[#This Row],[Qty]]*Table1[[#This Row],[Cost]]</f>
        <v>1800</v>
      </c>
      <c r="P645" s="9" t="n">
        <f aca="false">Table1[[#This Row],[Total Sales]]-Table1[[#This Row],[cogs]]</f>
        <v>900</v>
      </c>
    </row>
    <row r="646" customFormat="false" ht="15" hidden="false" customHeight="false" outlineLevel="0" collapsed="false">
      <c r="A646" s="9" t="n">
        <v>88065565999</v>
      </c>
      <c r="B646" s="21" t="n">
        <v>43700</v>
      </c>
      <c r="C646" s="9" t="s">
        <v>632</v>
      </c>
      <c r="D646" s="9" t="s">
        <v>48</v>
      </c>
      <c r="E646" s="9" t="s">
        <v>137</v>
      </c>
      <c r="F646" s="9" t="s">
        <v>50</v>
      </c>
      <c r="G646" s="9" t="s">
        <v>51</v>
      </c>
      <c r="H646" s="9" t="s">
        <v>44</v>
      </c>
      <c r="I646" s="9" t="s">
        <v>52</v>
      </c>
      <c r="J646" s="9" t="s">
        <v>46</v>
      </c>
      <c r="K646" s="9" t="n">
        <v>5</v>
      </c>
      <c r="L646" s="9" t="n">
        <v>2</v>
      </c>
      <c r="M646" s="9" t="n">
        <v>2000</v>
      </c>
      <c r="N646" s="9" t="n">
        <f aca="false">Table1[[#This Row],[Qty]]*Table1[[#This Row],[Price]]</f>
        <v>10000</v>
      </c>
      <c r="O646" s="9" t="n">
        <f aca="false">Table1[[#This Row],[Qty]]*Table1[[#This Row],[Cost]]</f>
        <v>4000</v>
      </c>
      <c r="P646" s="9" t="n">
        <f aca="false">Table1[[#This Row],[Total Sales]]-Table1[[#This Row],[cogs]]</f>
        <v>6000</v>
      </c>
    </row>
    <row r="647" customFormat="false" ht="15" hidden="false" customHeight="false" outlineLevel="0" collapsed="false">
      <c r="A647" s="9" t="n">
        <v>88065566000</v>
      </c>
      <c r="B647" s="21" t="n">
        <v>43701</v>
      </c>
      <c r="C647" s="9" t="s">
        <v>633</v>
      </c>
      <c r="D647" s="9" t="s">
        <v>48</v>
      </c>
      <c r="E647" s="9" t="s">
        <v>41</v>
      </c>
      <c r="F647" s="9" t="s">
        <v>42</v>
      </c>
      <c r="G647" s="9" t="s">
        <v>43</v>
      </c>
      <c r="H647" s="9" t="s">
        <v>44</v>
      </c>
      <c r="I647" s="9" t="s">
        <v>57</v>
      </c>
      <c r="J647" s="9" t="s">
        <v>53</v>
      </c>
      <c r="K647" s="9" t="n">
        <v>14</v>
      </c>
      <c r="L647" s="9" t="n">
        <v>11</v>
      </c>
      <c r="M647" s="9" t="n">
        <v>600</v>
      </c>
      <c r="N647" s="9" t="n">
        <f aca="false">Table1[[#This Row],[Qty]]*Table1[[#This Row],[Price]]</f>
        <v>8400</v>
      </c>
      <c r="O647" s="9" t="n">
        <f aca="false">Table1[[#This Row],[Qty]]*Table1[[#This Row],[Cost]]</f>
        <v>6600</v>
      </c>
      <c r="P647" s="9" t="n">
        <f aca="false">Table1[[#This Row],[Total Sales]]-Table1[[#This Row],[cogs]]</f>
        <v>1800</v>
      </c>
    </row>
    <row r="648" customFormat="false" ht="15" hidden="false" customHeight="false" outlineLevel="0" collapsed="false">
      <c r="A648" s="9" t="n">
        <v>88065566001</v>
      </c>
      <c r="B648" s="21" t="n">
        <v>43702</v>
      </c>
      <c r="C648" s="9" t="s">
        <v>634</v>
      </c>
      <c r="D648" s="9" t="s">
        <v>40</v>
      </c>
      <c r="E648" s="9" t="s">
        <v>140</v>
      </c>
      <c r="F648" s="9" t="s">
        <v>50</v>
      </c>
      <c r="G648" s="9" t="s">
        <v>51</v>
      </c>
      <c r="H648" s="9" t="s">
        <v>44</v>
      </c>
      <c r="I648" s="9" t="s">
        <v>45</v>
      </c>
      <c r="J648" s="9" t="s">
        <v>46</v>
      </c>
      <c r="K648" s="9" t="n">
        <v>6</v>
      </c>
      <c r="L648" s="9" t="n">
        <v>3</v>
      </c>
      <c r="M648" s="9" t="n">
        <v>1230</v>
      </c>
      <c r="N648" s="9" t="n">
        <f aca="false">Table1[[#This Row],[Qty]]*Table1[[#This Row],[Price]]</f>
        <v>7380</v>
      </c>
      <c r="O648" s="9" t="n">
        <f aca="false">Table1[[#This Row],[Qty]]*Table1[[#This Row],[Cost]]</f>
        <v>3690</v>
      </c>
      <c r="P648" s="9" t="n">
        <f aca="false">Table1[[#This Row],[Total Sales]]-Table1[[#This Row],[cogs]]</f>
        <v>3690</v>
      </c>
    </row>
    <row r="649" customFormat="false" ht="15" hidden="false" customHeight="false" outlineLevel="0" collapsed="false">
      <c r="A649" s="9" t="n">
        <v>88065566002</v>
      </c>
      <c r="B649" s="21" t="n">
        <v>43706</v>
      </c>
      <c r="C649" s="9" t="s">
        <v>635</v>
      </c>
      <c r="D649" s="9" t="s">
        <v>48</v>
      </c>
      <c r="E649" s="9" t="s">
        <v>142</v>
      </c>
      <c r="F649" s="9" t="s">
        <v>42</v>
      </c>
      <c r="G649" s="9" t="s">
        <v>43</v>
      </c>
      <c r="H649" s="9" t="s">
        <v>44</v>
      </c>
      <c r="I649" s="9" t="s">
        <v>52</v>
      </c>
      <c r="J649" s="9" t="s">
        <v>53</v>
      </c>
      <c r="K649" s="9" t="n">
        <v>10</v>
      </c>
      <c r="L649" s="9" t="n">
        <v>7</v>
      </c>
      <c r="M649" s="9" t="n">
        <v>900</v>
      </c>
      <c r="N649" s="9" t="n">
        <f aca="false">Table1[[#This Row],[Qty]]*Table1[[#This Row],[Price]]</f>
        <v>9000</v>
      </c>
      <c r="O649" s="9" t="n">
        <f aca="false">Table1[[#This Row],[Qty]]*Table1[[#This Row],[Cost]]</f>
        <v>6300</v>
      </c>
      <c r="P649" s="9" t="n">
        <f aca="false">Table1[[#This Row],[Total Sales]]-Table1[[#This Row],[cogs]]</f>
        <v>2700</v>
      </c>
    </row>
    <row r="650" customFormat="false" ht="15" hidden="false" customHeight="false" outlineLevel="0" collapsed="false">
      <c r="A650" s="9" t="n">
        <v>88065566003</v>
      </c>
      <c r="B650" s="21" t="n">
        <v>43705</v>
      </c>
      <c r="C650" s="9" t="s">
        <v>636</v>
      </c>
      <c r="D650" s="9" t="s">
        <v>40</v>
      </c>
      <c r="E650" s="9" t="s">
        <v>144</v>
      </c>
      <c r="F650" s="9" t="s">
        <v>50</v>
      </c>
      <c r="G650" s="9" t="s">
        <v>51</v>
      </c>
      <c r="H650" s="9" t="s">
        <v>44</v>
      </c>
      <c r="I650" s="9" t="s">
        <v>57</v>
      </c>
      <c r="J650" s="9" t="s">
        <v>46</v>
      </c>
      <c r="K650" s="9" t="n">
        <v>13</v>
      </c>
      <c r="L650" s="9" t="n">
        <v>10</v>
      </c>
      <c r="M650" s="9" t="n">
        <v>2390</v>
      </c>
      <c r="N650" s="9" t="n">
        <f aca="false">Table1[[#This Row],[Qty]]*Table1[[#This Row],[Price]]</f>
        <v>31070</v>
      </c>
      <c r="O650" s="9" t="n">
        <f aca="false">Table1[[#This Row],[Qty]]*Table1[[#This Row],[Cost]]</f>
        <v>23900</v>
      </c>
      <c r="P650" s="9" t="n">
        <f aca="false">Table1[[#This Row],[Total Sales]]-Table1[[#This Row],[cogs]]</f>
        <v>7170</v>
      </c>
    </row>
    <row r="651" customFormat="false" ht="15" hidden="false" customHeight="false" outlineLevel="0" collapsed="false">
      <c r="A651" s="9" t="n">
        <v>88065566004</v>
      </c>
      <c r="B651" s="21" t="n">
        <v>43705</v>
      </c>
      <c r="C651" s="9" t="s">
        <v>637</v>
      </c>
      <c r="D651" s="9" t="s">
        <v>40</v>
      </c>
      <c r="E651" s="9" t="s">
        <v>75</v>
      </c>
      <c r="F651" s="9" t="s">
        <v>42</v>
      </c>
      <c r="G651" s="9" t="s">
        <v>43</v>
      </c>
      <c r="H651" s="9" t="s">
        <v>44</v>
      </c>
      <c r="I651" s="9" t="s">
        <v>69</v>
      </c>
      <c r="J651" s="9" t="s">
        <v>46</v>
      </c>
      <c r="K651" s="9" t="n">
        <v>20</v>
      </c>
      <c r="L651" s="9" t="n">
        <v>17</v>
      </c>
      <c r="M651" s="9" t="n">
        <v>10000</v>
      </c>
      <c r="N651" s="9" t="n">
        <f aca="false">Table1[[#This Row],[Qty]]*Table1[[#This Row],[Price]]</f>
        <v>200000</v>
      </c>
      <c r="O651" s="9" t="n">
        <f aca="false">Table1[[#This Row],[Qty]]*Table1[[#This Row],[Cost]]</f>
        <v>170000</v>
      </c>
      <c r="P651" s="9" t="n">
        <f aca="false">Table1[[#This Row],[Total Sales]]-Table1[[#This Row],[cogs]]</f>
        <v>30000</v>
      </c>
    </row>
    <row r="652" customFormat="false" ht="15" hidden="false" customHeight="false" outlineLevel="0" collapsed="false">
      <c r="A652" s="9" t="n">
        <v>88065566005</v>
      </c>
      <c r="B652" s="21" t="n">
        <v>43706</v>
      </c>
      <c r="C652" s="9" t="s">
        <v>638</v>
      </c>
      <c r="D652" s="9" t="s">
        <v>40</v>
      </c>
      <c r="E652" s="9" t="s">
        <v>77</v>
      </c>
      <c r="F652" s="9" t="s">
        <v>50</v>
      </c>
      <c r="G652" s="9" t="s">
        <v>51</v>
      </c>
      <c r="H652" s="9" t="s">
        <v>44</v>
      </c>
      <c r="I652" s="9" t="s">
        <v>45</v>
      </c>
      <c r="J652" s="9" t="s">
        <v>46</v>
      </c>
      <c r="K652" s="9" t="n">
        <v>15</v>
      </c>
      <c r="L652" s="9" t="n">
        <v>12</v>
      </c>
      <c r="M652" s="9" t="n">
        <v>2300</v>
      </c>
      <c r="N652" s="9" t="n">
        <f aca="false">Table1[[#This Row],[Qty]]*Table1[[#This Row],[Price]]</f>
        <v>34500</v>
      </c>
      <c r="O652" s="9" t="n">
        <f aca="false">Table1[[#This Row],[Qty]]*Table1[[#This Row],[Cost]]</f>
        <v>27600</v>
      </c>
      <c r="P652" s="9" t="n">
        <f aca="false">Table1[[#This Row],[Total Sales]]-Table1[[#This Row],[cogs]]</f>
        <v>6900</v>
      </c>
    </row>
    <row r="653" customFormat="false" ht="15" hidden="false" customHeight="false" outlineLevel="0" collapsed="false">
      <c r="A653" s="9" t="n">
        <v>88065566006</v>
      </c>
      <c r="B653" s="21" t="n">
        <v>43707</v>
      </c>
      <c r="C653" s="9" t="s">
        <v>639</v>
      </c>
      <c r="D653" s="9" t="s">
        <v>40</v>
      </c>
      <c r="E653" s="9" t="s">
        <v>95</v>
      </c>
      <c r="F653" s="9" t="s">
        <v>42</v>
      </c>
      <c r="G653" s="9" t="s">
        <v>43</v>
      </c>
      <c r="H653" s="9" t="s">
        <v>44</v>
      </c>
      <c r="I653" s="9" t="s">
        <v>52</v>
      </c>
      <c r="J653" s="9" t="s">
        <v>53</v>
      </c>
      <c r="K653" s="9" t="n">
        <v>20</v>
      </c>
      <c r="L653" s="9" t="n">
        <v>17</v>
      </c>
      <c r="M653" s="9" t="n">
        <v>7800</v>
      </c>
      <c r="N653" s="9" t="n">
        <f aca="false">Table1[[#This Row],[Qty]]*Table1[[#This Row],[Price]]</f>
        <v>156000</v>
      </c>
      <c r="O653" s="9" t="n">
        <f aca="false">Table1[[#This Row],[Qty]]*Table1[[#This Row],[Cost]]</f>
        <v>132600</v>
      </c>
      <c r="P653" s="9" t="n">
        <f aca="false">Table1[[#This Row],[Total Sales]]-Table1[[#This Row],[cogs]]</f>
        <v>23400</v>
      </c>
    </row>
    <row r="654" customFormat="false" ht="15" hidden="false" customHeight="false" outlineLevel="0" collapsed="false">
      <c r="A654" s="9" t="n">
        <v>88065566007</v>
      </c>
      <c r="B654" s="21" t="n">
        <v>43708</v>
      </c>
      <c r="C654" s="9" t="s">
        <v>640</v>
      </c>
      <c r="D654" s="9" t="s">
        <v>40</v>
      </c>
      <c r="E654" s="9" t="s">
        <v>97</v>
      </c>
      <c r="F654" s="9" t="s">
        <v>50</v>
      </c>
      <c r="G654" s="9" t="s">
        <v>51</v>
      </c>
      <c r="H654" s="9" t="s">
        <v>44</v>
      </c>
      <c r="I654" s="9" t="s">
        <v>57</v>
      </c>
      <c r="J654" s="9" t="s">
        <v>53</v>
      </c>
      <c r="K654" s="9" t="n">
        <v>12</v>
      </c>
      <c r="L654" s="9" t="n">
        <v>9</v>
      </c>
      <c r="M654" s="9" t="n">
        <v>450</v>
      </c>
      <c r="N654" s="9" t="n">
        <f aca="false">Table1[[#This Row],[Qty]]*Table1[[#This Row],[Price]]</f>
        <v>5400</v>
      </c>
      <c r="O654" s="9" t="n">
        <f aca="false">Table1[[#This Row],[Qty]]*Table1[[#This Row],[Cost]]</f>
        <v>4050</v>
      </c>
      <c r="P654" s="9" t="n">
        <f aca="false">Table1[[#This Row],[Total Sales]]-Table1[[#This Row],[cogs]]</f>
        <v>1350</v>
      </c>
    </row>
    <row r="655" customFormat="false" ht="15" hidden="false" customHeight="false" outlineLevel="0" collapsed="false">
      <c r="A655" s="9" t="n">
        <v>88065566008</v>
      </c>
      <c r="B655" s="21" t="n">
        <v>43678</v>
      </c>
      <c r="C655" s="9" t="s">
        <v>641</v>
      </c>
      <c r="D655" s="9" t="s">
        <v>48</v>
      </c>
      <c r="E655" s="9" t="s">
        <v>99</v>
      </c>
      <c r="F655" s="9" t="s">
        <v>42</v>
      </c>
      <c r="G655" s="9" t="s">
        <v>43</v>
      </c>
      <c r="H655" s="9" t="s">
        <v>44</v>
      </c>
      <c r="I655" s="9" t="s">
        <v>45</v>
      </c>
      <c r="J655" s="9" t="s">
        <v>46</v>
      </c>
      <c r="K655" s="9" t="n">
        <v>16</v>
      </c>
      <c r="L655" s="9" t="n">
        <v>13</v>
      </c>
      <c r="M655" s="9" t="n">
        <v>2000</v>
      </c>
      <c r="N655" s="9" t="n">
        <f aca="false">Table1[[#This Row],[Qty]]*Table1[[#This Row],[Price]]</f>
        <v>32000</v>
      </c>
      <c r="O655" s="9" t="n">
        <f aca="false">Table1[[#This Row],[Qty]]*Table1[[#This Row],[Cost]]</f>
        <v>26000</v>
      </c>
      <c r="P655" s="9" t="n">
        <f aca="false">Table1[[#This Row],[Total Sales]]-Table1[[#This Row],[cogs]]</f>
        <v>6000</v>
      </c>
    </row>
    <row r="656" customFormat="false" ht="15" hidden="false" customHeight="false" outlineLevel="0" collapsed="false">
      <c r="A656" s="9" t="n">
        <v>88065566009</v>
      </c>
      <c r="B656" s="21" t="n">
        <v>43679</v>
      </c>
      <c r="C656" s="9" t="s">
        <v>642</v>
      </c>
      <c r="D656" s="9" t="s">
        <v>40</v>
      </c>
      <c r="E656" s="9" t="s">
        <v>101</v>
      </c>
      <c r="F656" s="9" t="s">
        <v>50</v>
      </c>
      <c r="G656" s="9" t="s">
        <v>51</v>
      </c>
      <c r="H656" s="9" t="s">
        <v>44</v>
      </c>
      <c r="I656" s="9" t="s">
        <v>52</v>
      </c>
      <c r="J656" s="9" t="s">
        <v>46</v>
      </c>
      <c r="K656" s="9" t="n">
        <v>70</v>
      </c>
      <c r="L656" s="9" t="n">
        <v>67</v>
      </c>
      <c r="M656" s="9" t="n">
        <v>123</v>
      </c>
      <c r="N656" s="9" t="n">
        <f aca="false">Table1[[#This Row],[Qty]]*Table1[[#This Row],[Price]]</f>
        <v>8610</v>
      </c>
      <c r="O656" s="9" t="n">
        <f aca="false">Table1[[#This Row],[Qty]]*Table1[[#This Row],[Cost]]</f>
        <v>8241</v>
      </c>
      <c r="P656" s="9" t="n">
        <f aca="false">Table1[[#This Row],[Total Sales]]-Table1[[#This Row],[cogs]]</f>
        <v>369</v>
      </c>
    </row>
    <row r="657" customFormat="false" ht="15" hidden="false" customHeight="false" outlineLevel="0" collapsed="false">
      <c r="A657" s="9" t="n">
        <v>88065566010</v>
      </c>
      <c r="B657" s="21" t="n">
        <v>43680</v>
      </c>
      <c r="C657" s="9" t="s">
        <v>643</v>
      </c>
      <c r="D657" s="9" t="s">
        <v>48</v>
      </c>
      <c r="E657" s="9" t="s">
        <v>103</v>
      </c>
      <c r="F657" s="9" t="s">
        <v>42</v>
      </c>
      <c r="G657" s="9" t="s">
        <v>43</v>
      </c>
      <c r="H657" s="9" t="s">
        <v>44</v>
      </c>
      <c r="I657" s="9" t="s">
        <v>57</v>
      </c>
      <c r="J657" s="9" t="s">
        <v>53</v>
      </c>
      <c r="K657" s="9" t="n">
        <v>15</v>
      </c>
      <c r="L657" s="9" t="n">
        <v>12</v>
      </c>
      <c r="M657" s="9" t="n">
        <v>12903</v>
      </c>
      <c r="N657" s="9" t="n">
        <f aca="false">Table1[[#This Row],[Qty]]*Table1[[#This Row],[Price]]</f>
        <v>193545</v>
      </c>
      <c r="O657" s="9" t="n">
        <f aca="false">Table1[[#This Row],[Qty]]*Table1[[#This Row],[Cost]]</f>
        <v>154836</v>
      </c>
      <c r="P657" s="9" t="n">
        <f aca="false">Table1[[#This Row],[Total Sales]]-Table1[[#This Row],[cogs]]</f>
        <v>38709</v>
      </c>
    </row>
    <row r="658" customFormat="false" ht="15" hidden="false" customHeight="false" outlineLevel="0" collapsed="false">
      <c r="A658" s="9" t="n">
        <v>88065566011</v>
      </c>
      <c r="B658" s="21" t="n">
        <v>43681</v>
      </c>
      <c r="C658" s="9" t="s">
        <v>644</v>
      </c>
      <c r="D658" s="9" t="s">
        <v>40</v>
      </c>
      <c r="E658" s="9" t="s">
        <v>81</v>
      </c>
      <c r="F658" s="9" t="s">
        <v>50</v>
      </c>
      <c r="G658" s="9" t="s">
        <v>51</v>
      </c>
      <c r="H658" s="9" t="s">
        <v>44</v>
      </c>
      <c r="I658" s="9" t="s">
        <v>45</v>
      </c>
      <c r="J658" s="9" t="s">
        <v>46</v>
      </c>
      <c r="K658" s="9" t="n">
        <v>16</v>
      </c>
      <c r="L658" s="9" t="n">
        <v>13</v>
      </c>
      <c r="M658" s="9" t="n">
        <v>100000</v>
      </c>
      <c r="N658" s="9" t="n">
        <f aca="false">Table1[[#This Row],[Qty]]*Table1[[#This Row],[Price]]</f>
        <v>1600000</v>
      </c>
      <c r="O658" s="9" t="n">
        <f aca="false">Table1[[#This Row],[Qty]]*Table1[[#This Row],[Cost]]</f>
        <v>1300000</v>
      </c>
      <c r="P658" s="9" t="n">
        <f aca="false">Table1[[#This Row],[Total Sales]]-Table1[[#This Row],[cogs]]</f>
        <v>300000</v>
      </c>
    </row>
    <row r="659" customFormat="false" ht="15" hidden="false" customHeight="false" outlineLevel="0" collapsed="false">
      <c r="A659" s="9" t="n">
        <v>88065566012</v>
      </c>
      <c r="B659" s="21" t="n">
        <v>43682</v>
      </c>
      <c r="C659" s="9" t="s">
        <v>645</v>
      </c>
      <c r="D659" s="9" t="s">
        <v>40</v>
      </c>
      <c r="E659" s="9" t="s">
        <v>83</v>
      </c>
      <c r="F659" s="9" t="s">
        <v>42</v>
      </c>
      <c r="G659" s="9" t="s">
        <v>43</v>
      </c>
      <c r="H659" s="9" t="s">
        <v>44</v>
      </c>
      <c r="I659" s="9" t="s">
        <v>52</v>
      </c>
      <c r="J659" s="9" t="s">
        <v>53</v>
      </c>
      <c r="K659" s="9" t="n">
        <v>20</v>
      </c>
      <c r="L659" s="9" t="n">
        <v>17</v>
      </c>
      <c r="M659" s="9" t="n">
        <v>12000</v>
      </c>
      <c r="N659" s="9" t="n">
        <f aca="false">Table1[[#This Row],[Qty]]*Table1[[#This Row],[Price]]</f>
        <v>240000</v>
      </c>
      <c r="O659" s="9" t="n">
        <f aca="false">Table1[[#This Row],[Qty]]*Table1[[#This Row],[Cost]]</f>
        <v>204000</v>
      </c>
      <c r="P659" s="9" t="n">
        <f aca="false">Table1[[#This Row],[Total Sales]]-Table1[[#This Row],[cogs]]</f>
        <v>36000</v>
      </c>
    </row>
    <row r="660" customFormat="false" ht="15" hidden="false" customHeight="false" outlineLevel="0" collapsed="false">
      <c r="A660" s="9" t="n">
        <v>88065566013</v>
      </c>
      <c r="B660" s="21" t="n">
        <v>43686</v>
      </c>
      <c r="C660" s="9" t="s">
        <v>646</v>
      </c>
      <c r="D660" s="9" t="s">
        <v>48</v>
      </c>
      <c r="E660" s="9" t="s">
        <v>85</v>
      </c>
      <c r="F660" s="9" t="s">
        <v>50</v>
      </c>
      <c r="G660" s="9" t="s">
        <v>51</v>
      </c>
      <c r="H660" s="9" t="s">
        <v>44</v>
      </c>
      <c r="I660" s="9" t="s">
        <v>57</v>
      </c>
      <c r="J660" s="9" t="s">
        <v>46</v>
      </c>
      <c r="K660" s="9" t="n">
        <v>12</v>
      </c>
      <c r="L660" s="9" t="n">
        <v>9</v>
      </c>
      <c r="M660" s="9" t="n">
        <v>60</v>
      </c>
      <c r="N660" s="9" t="n">
        <f aca="false">Table1[[#This Row],[Qty]]*Table1[[#This Row],[Price]]</f>
        <v>720</v>
      </c>
      <c r="O660" s="9" t="n">
        <f aca="false">Table1[[#This Row],[Qty]]*Table1[[#This Row],[Cost]]</f>
        <v>540</v>
      </c>
      <c r="P660" s="9" t="n">
        <f aca="false">Table1[[#This Row],[Total Sales]]-Table1[[#This Row],[cogs]]</f>
        <v>180</v>
      </c>
    </row>
    <row r="661" customFormat="false" ht="15" hidden="false" customHeight="false" outlineLevel="0" collapsed="false">
      <c r="A661" s="9" t="n">
        <v>88065566014</v>
      </c>
      <c r="B661" s="21" t="n">
        <v>43685</v>
      </c>
      <c r="C661" s="9" t="s">
        <v>647</v>
      </c>
      <c r="D661" s="9" t="s">
        <v>48</v>
      </c>
      <c r="E661" s="9" t="s">
        <v>137</v>
      </c>
      <c r="F661" s="9" t="s">
        <v>42</v>
      </c>
      <c r="G661" s="9" t="s">
        <v>43</v>
      </c>
      <c r="H661" s="9" t="s">
        <v>44</v>
      </c>
      <c r="I661" s="9" t="s">
        <v>69</v>
      </c>
      <c r="J661" s="9" t="s">
        <v>46</v>
      </c>
      <c r="K661" s="9" t="n">
        <v>12</v>
      </c>
      <c r="L661" s="9" t="n">
        <v>9</v>
      </c>
      <c r="M661" s="9" t="n">
        <v>89</v>
      </c>
      <c r="N661" s="9" t="n">
        <f aca="false">Table1[[#This Row],[Qty]]*Table1[[#This Row],[Price]]</f>
        <v>1068</v>
      </c>
      <c r="O661" s="9" t="n">
        <f aca="false">Table1[[#This Row],[Qty]]*Table1[[#This Row],[Cost]]</f>
        <v>801</v>
      </c>
      <c r="P661" s="9" t="n">
        <f aca="false">Table1[[#This Row],[Total Sales]]-Table1[[#This Row],[cogs]]</f>
        <v>267</v>
      </c>
    </row>
    <row r="662" customFormat="false" ht="15" hidden="false" customHeight="false" outlineLevel="0" collapsed="false">
      <c r="A662" s="9" t="n">
        <v>88065566015</v>
      </c>
      <c r="B662" s="21" t="n">
        <v>43685</v>
      </c>
      <c r="C662" s="9" t="s">
        <v>648</v>
      </c>
      <c r="D662" s="9" t="s">
        <v>48</v>
      </c>
      <c r="E662" s="9" t="s">
        <v>41</v>
      </c>
      <c r="F662" s="9" t="s">
        <v>50</v>
      </c>
      <c r="G662" s="9" t="s">
        <v>51</v>
      </c>
      <c r="H662" s="9" t="s">
        <v>44</v>
      </c>
      <c r="I662" s="9" t="s">
        <v>45</v>
      </c>
      <c r="J662" s="9" t="s">
        <v>46</v>
      </c>
      <c r="K662" s="9" t="n">
        <v>18</v>
      </c>
      <c r="L662" s="9" t="n">
        <v>15</v>
      </c>
      <c r="M662" s="9" t="n">
        <v>77</v>
      </c>
      <c r="N662" s="9" t="n">
        <f aca="false">Table1[[#This Row],[Qty]]*Table1[[#This Row],[Price]]</f>
        <v>1386</v>
      </c>
      <c r="O662" s="9" t="n">
        <f aca="false">Table1[[#This Row],[Qty]]*Table1[[#This Row],[Cost]]</f>
        <v>1155</v>
      </c>
      <c r="P662" s="9" t="n">
        <f aca="false">Table1[[#This Row],[Total Sales]]-Table1[[#This Row],[cogs]]</f>
        <v>231</v>
      </c>
    </row>
    <row r="663" customFormat="false" ht="15" hidden="false" customHeight="false" outlineLevel="0" collapsed="false">
      <c r="A663" s="9" t="n">
        <v>88065566016</v>
      </c>
      <c r="B663" s="21" t="n">
        <v>43686</v>
      </c>
      <c r="C663" s="9" t="s">
        <v>649</v>
      </c>
      <c r="D663" s="9" t="s">
        <v>48</v>
      </c>
      <c r="E663" s="9" t="s">
        <v>140</v>
      </c>
      <c r="F663" s="9" t="s">
        <v>42</v>
      </c>
      <c r="G663" s="9" t="s">
        <v>43</v>
      </c>
      <c r="H663" s="9" t="s">
        <v>44</v>
      </c>
      <c r="I663" s="9" t="s">
        <v>52</v>
      </c>
      <c r="J663" s="9" t="s">
        <v>53</v>
      </c>
      <c r="K663" s="9" t="n">
        <v>10</v>
      </c>
      <c r="L663" s="9" t="n">
        <v>7</v>
      </c>
      <c r="M663" s="9" t="n">
        <v>68</v>
      </c>
      <c r="N663" s="9" t="n">
        <f aca="false">Table1[[#This Row],[Qty]]*Table1[[#This Row],[Price]]</f>
        <v>680</v>
      </c>
      <c r="O663" s="9" t="n">
        <f aca="false">Table1[[#This Row],[Qty]]*Table1[[#This Row],[Cost]]</f>
        <v>476</v>
      </c>
      <c r="P663" s="9" t="n">
        <f aca="false">Table1[[#This Row],[Total Sales]]-Table1[[#This Row],[cogs]]</f>
        <v>204</v>
      </c>
    </row>
    <row r="664" customFormat="false" ht="15" hidden="false" customHeight="false" outlineLevel="0" collapsed="false">
      <c r="A664" s="9" t="n">
        <v>88065566017</v>
      </c>
      <c r="B664" s="21" t="n">
        <v>43687</v>
      </c>
      <c r="C664" s="9" t="s">
        <v>650</v>
      </c>
      <c r="D664" s="9" t="s">
        <v>40</v>
      </c>
      <c r="E664" s="9" t="s">
        <v>142</v>
      </c>
      <c r="F664" s="9" t="s">
        <v>50</v>
      </c>
      <c r="G664" s="9" t="s">
        <v>51</v>
      </c>
      <c r="H664" s="9" t="s">
        <v>44</v>
      </c>
      <c r="I664" s="9" t="s">
        <v>57</v>
      </c>
      <c r="J664" s="9" t="s">
        <v>53</v>
      </c>
      <c r="K664" s="9" t="n">
        <v>15</v>
      </c>
      <c r="L664" s="9" t="n">
        <v>12</v>
      </c>
      <c r="M664" s="9" t="n">
        <v>15</v>
      </c>
      <c r="N664" s="9" t="n">
        <f aca="false">Table1[[#This Row],[Qty]]*Table1[[#This Row],[Price]]</f>
        <v>225</v>
      </c>
      <c r="O664" s="9" t="n">
        <f aca="false">Table1[[#This Row],[Qty]]*Table1[[#This Row],[Cost]]</f>
        <v>180</v>
      </c>
      <c r="P664" s="9" t="n">
        <f aca="false">Table1[[#This Row],[Total Sales]]-Table1[[#This Row],[cogs]]</f>
        <v>45</v>
      </c>
    </row>
    <row r="665" customFormat="false" ht="15" hidden="false" customHeight="false" outlineLevel="0" collapsed="false">
      <c r="A665" s="9" t="n">
        <v>88065566018</v>
      </c>
      <c r="B665" s="21" t="n">
        <v>43688</v>
      </c>
      <c r="C665" s="9" t="s">
        <v>651</v>
      </c>
      <c r="D665" s="9" t="s">
        <v>40</v>
      </c>
      <c r="E665" s="9" t="s">
        <v>144</v>
      </c>
      <c r="F665" s="9" t="s">
        <v>42</v>
      </c>
      <c r="G665" s="9" t="s">
        <v>43</v>
      </c>
      <c r="H665" s="9" t="s">
        <v>44</v>
      </c>
      <c r="I665" s="9" t="s">
        <v>45</v>
      </c>
      <c r="J665" s="9" t="s">
        <v>46</v>
      </c>
      <c r="K665" s="9" t="n">
        <v>15</v>
      </c>
      <c r="L665" s="9" t="n">
        <v>12</v>
      </c>
      <c r="M665" s="9" t="n">
        <v>47</v>
      </c>
      <c r="N665" s="9" t="n">
        <f aca="false">Table1[[#This Row],[Qty]]*Table1[[#This Row],[Price]]</f>
        <v>705</v>
      </c>
      <c r="O665" s="9" t="n">
        <f aca="false">Table1[[#This Row],[Qty]]*Table1[[#This Row],[Cost]]</f>
        <v>564</v>
      </c>
      <c r="P665" s="9" t="n">
        <f aca="false">Table1[[#This Row],[Total Sales]]-Table1[[#This Row],[cogs]]</f>
        <v>141</v>
      </c>
    </row>
    <row r="666" customFormat="false" ht="15" hidden="false" customHeight="false" outlineLevel="0" collapsed="false">
      <c r="A666" s="9" t="n">
        <v>88065566019</v>
      </c>
      <c r="B666" s="21" t="n">
        <v>43689</v>
      </c>
      <c r="C666" s="9" t="s">
        <v>652</v>
      </c>
      <c r="D666" s="9" t="s">
        <v>40</v>
      </c>
      <c r="E666" s="9" t="s">
        <v>107</v>
      </c>
      <c r="F666" s="9" t="s">
        <v>50</v>
      </c>
      <c r="G666" s="9" t="s">
        <v>51</v>
      </c>
      <c r="H666" s="9" t="s">
        <v>44</v>
      </c>
      <c r="I666" s="9" t="s">
        <v>52</v>
      </c>
      <c r="J666" s="9" t="s">
        <v>46</v>
      </c>
      <c r="K666" s="9" t="n">
        <v>23</v>
      </c>
      <c r="L666" s="9" t="n">
        <v>20</v>
      </c>
      <c r="M666" s="9" t="n">
        <v>6</v>
      </c>
      <c r="N666" s="9" t="n">
        <f aca="false">Table1[[#This Row],[Qty]]*Table1[[#This Row],[Price]]</f>
        <v>138</v>
      </c>
      <c r="O666" s="9" t="n">
        <f aca="false">Table1[[#This Row],[Qty]]*Table1[[#This Row],[Cost]]</f>
        <v>120</v>
      </c>
      <c r="P666" s="9" t="n">
        <f aca="false">Table1[[#This Row],[Total Sales]]-Table1[[#This Row],[cogs]]</f>
        <v>18</v>
      </c>
    </row>
    <row r="667" customFormat="false" ht="15" hidden="false" customHeight="false" outlineLevel="0" collapsed="false">
      <c r="A667" s="9" t="n">
        <v>88065566020</v>
      </c>
      <c r="B667" s="21" t="n">
        <v>43690</v>
      </c>
      <c r="C667" s="9" t="s">
        <v>653</v>
      </c>
      <c r="D667" s="9" t="s">
        <v>48</v>
      </c>
      <c r="E667" s="9" t="s">
        <v>109</v>
      </c>
      <c r="F667" s="9" t="s">
        <v>42</v>
      </c>
      <c r="G667" s="9" t="s">
        <v>43</v>
      </c>
      <c r="H667" s="9" t="s">
        <v>44</v>
      </c>
      <c r="I667" s="9" t="s">
        <v>57</v>
      </c>
      <c r="J667" s="9" t="s">
        <v>53</v>
      </c>
      <c r="K667" s="9" t="n">
        <v>9</v>
      </c>
      <c r="L667" s="9" t="n">
        <v>6</v>
      </c>
      <c r="M667" s="9" t="n">
        <v>10</v>
      </c>
      <c r="N667" s="9" t="n">
        <f aca="false">Table1[[#This Row],[Qty]]*Table1[[#This Row],[Price]]</f>
        <v>90</v>
      </c>
      <c r="O667" s="9" t="n">
        <f aca="false">Table1[[#This Row],[Qty]]*Table1[[#This Row],[Cost]]</f>
        <v>60</v>
      </c>
      <c r="P667" s="9" t="n">
        <f aca="false">Table1[[#This Row],[Total Sales]]-Table1[[#This Row],[cogs]]</f>
        <v>30</v>
      </c>
    </row>
    <row r="668" customFormat="false" ht="15" hidden="false" customHeight="false" outlineLevel="0" collapsed="false">
      <c r="A668" s="9" t="n">
        <v>88065566021</v>
      </c>
      <c r="B668" s="21" t="n">
        <v>43691</v>
      </c>
      <c r="C668" s="9" t="s">
        <v>654</v>
      </c>
      <c r="D668" s="9" t="s">
        <v>40</v>
      </c>
      <c r="E668" s="9" t="s">
        <v>77</v>
      </c>
      <c r="F668" s="9" t="s">
        <v>50</v>
      </c>
      <c r="G668" s="9" t="s">
        <v>51</v>
      </c>
      <c r="H668" s="9" t="s">
        <v>122</v>
      </c>
      <c r="I668" s="9" t="s">
        <v>45</v>
      </c>
      <c r="J668" s="9" t="s">
        <v>46</v>
      </c>
      <c r="K668" s="9" t="n">
        <v>18</v>
      </c>
      <c r="L668" s="9" t="n">
        <v>15</v>
      </c>
      <c r="M668" s="9" t="n">
        <v>11</v>
      </c>
      <c r="N668" s="9" t="n">
        <f aca="false">Table1[[#This Row],[Qty]]*Table1[[#This Row],[Price]]</f>
        <v>198</v>
      </c>
      <c r="O668" s="9" t="n">
        <f aca="false">Table1[[#This Row],[Qty]]*Table1[[#This Row],[Cost]]</f>
        <v>165</v>
      </c>
      <c r="P668" s="9" t="n">
        <f aca="false">Table1[[#This Row],[Total Sales]]-Table1[[#This Row],[cogs]]</f>
        <v>33</v>
      </c>
    </row>
    <row r="669" customFormat="false" ht="15" hidden="false" customHeight="false" outlineLevel="0" collapsed="false">
      <c r="A669" s="9" t="n">
        <v>88065566022</v>
      </c>
      <c r="B669" s="21" t="n">
        <v>43466</v>
      </c>
      <c r="C669" s="9" t="s">
        <v>655</v>
      </c>
      <c r="D669" s="9" t="s">
        <v>40</v>
      </c>
      <c r="E669" s="9" t="s">
        <v>112</v>
      </c>
      <c r="F669" s="9" t="s">
        <v>42</v>
      </c>
      <c r="G669" s="9" t="s">
        <v>43</v>
      </c>
      <c r="H669" s="9" t="s">
        <v>122</v>
      </c>
      <c r="I669" s="9" t="s">
        <v>52</v>
      </c>
      <c r="J669" s="9" t="s">
        <v>53</v>
      </c>
      <c r="K669" s="9" t="n">
        <v>14</v>
      </c>
      <c r="L669" s="9" t="n">
        <v>11</v>
      </c>
      <c r="M669" s="9" t="n">
        <v>60</v>
      </c>
      <c r="N669" s="9" t="n">
        <f aca="false">Table1[[#This Row],[Qty]]*Table1[[#This Row],[Price]]</f>
        <v>840</v>
      </c>
      <c r="O669" s="9" t="n">
        <f aca="false">Table1[[#This Row],[Qty]]*Table1[[#This Row],[Cost]]</f>
        <v>660</v>
      </c>
      <c r="P669" s="9" t="n">
        <f aca="false">Table1[[#This Row],[Total Sales]]-Table1[[#This Row],[cogs]]</f>
        <v>180</v>
      </c>
    </row>
    <row r="670" customFormat="false" ht="15" hidden="false" customHeight="false" outlineLevel="0" collapsed="false">
      <c r="A670" s="9" t="n">
        <v>88065566023</v>
      </c>
      <c r="B670" s="21" t="n">
        <v>43467</v>
      </c>
      <c r="C670" s="9" t="s">
        <v>656</v>
      </c>
      <c r="D670" s="9" t="s">
        <v>40</v>
      </c>
      <c r="E670" s="9" t="s">
        <v>77</v>
      </c>
      <c r="F670" s="9" t="s">
        <v>50</v>
      </c>
      <c r="G670" s="9" t="s">
        <v>51</v>
      </c>
      <c r="H670" s="9" t="s">
        <v>122</v>
      </c>
      <c r="I670" s="9" t="s">
        <v>57</v>
      </c>
      <c r="J670" s="9" t="s">
        <v>46</v>
      </c>
      <c r="K670" s="9" t="n">
        <v>30</v>
      </c>
      <c r="L670" s="9" t="n">
        <v>27</v>
      </c>
      <c r="M670" s="9" t="n">
        <v>89</v>
      </c>
      <c r="N670" s="9" t="n">
        <f aca="false">Table1[[#This Row],[Qty]]*Table1[[#This Row],[Price]]</f>
        <v>2670</v>
      </c>
      <c r="O670" s="9" t="n">
        <f aca="false">Table1[[#This Row],[Qty]]*Table1[[#This Row],[Cost]]</f>
        <v>2403</v>
      </c>
      <c r="P670" s="9" t="n">
        <f aca="false">Table1[[#This Row],[Total Sales]]-Table1[[#This Row],[cogs]]</f>
        <v>267</v>
      </c>
    </row>
    <row r="671" customFormat="false" ht="15" hidden="false" customHeight="false" outlineLevel="0" collapsed="false">
      <c r="A671" s="9" t="n">
        <v>88065566024</v>
      </c>
      <c r="B671" s="21" t="n">
        <v>43468</v>
      </c>
      <c r="C671" s="9" t="s">
        <v>657</v>
      </c>
      <c r="D671" s="9" t="s">
        <v>40</v>
      </c>
      <c r="E671" s="9" t="s">
        <v>112</v>
      </c>
      <c r="F671" s="9" t="s">
        <v>42</v>
      </c>
      <c r="G671" s="9" t="s">
        <v>43</v>
      </c>
      <c r="H671" s="9" t="s">
        <v>122</v>
      </c>
      <c r="I671" s="9" t="s">
        <v>69</v>
      </c>
      <c r="J671" s="9" t="s">
        <v>46</v>
      </c>
      <c r="K671" s="9" t="n">
        <v>16</v>
      </c>
      <c r="L671" s="9" t="n">
        <v>13</v>
      </c>
      <c r="M671" s="9" t="n">
        <v>77</v>
      </c>
      <c r="N671" s="9" t="n">
        <f aca="false">Table1[[#This Row],[Qty]]*Table1[[#This Row],[Price]]</f>
        <v>1232</v>
      </c>
      <c r="O671" s="9" t="n">
        <f aca="false">Table1[[#This Row],[Qty]]*Table1[[#This Row],[Cost]]</f>
        <v>1001</v>
      </c>
      <c r="P671" s="9" t="n">
        <f aca="false">Table1[[#This Row],[Total Sales]]-Table1[[#This Row],[cogs]]</f>
        <v>231</v>
      </c>
    </row>
    <row r="672" customFormat="false" ht="15" hidden="false" customHeight="false" outlineLevel="0" collapsed="false">
      <c r="A672" s="9" t="n">
        <v>88065566025</v>
      </c>
      <c r="B672" s="21" t="n">
        <v>43469</v>
      </c>
      <c r="C672" s="9" t="s">
        <v>658</v>
      </c>
      <c r="D672" s="9" t="s">
        <v>48</v>
      </c>
      <c r="E672" s="9" t="s">
        <v>114</v>
      </c>
      <c r="F672" s="9" t="s">
        <v>50</v>
      </c>
      <c r="G672" s="9" t="s">
        <v>51</v>
      </c>
      <c r="H672" s="9" t="s">
        <v>122</v>
      </c>
      <c r="I672" s="9" t="s">
        <v>45</v>
      </c>
      <c r="J672" s="9" t="s">
        <v>46</v>
      </c>
      <c r="K672" s="9" t="n">
        <v>52</v>
      </c>
      <c r="L672" s="9" t="n">
        <v>49</v>
      </c>
      <c r="M672" s="9" t="n">
        <v>68</v>
      </c>
      <c r="N672" s="9" t="n">
        <f aca="false">Table1[[#This Row],[Qty]]*Table1[[#This Row],[Price]]</f>
        <v>3536</v>
      </c>
      <c r="O672" s="9" t="n">
        <f aca="false">Table1[[#This Row],[Qty]]*Table1[[#This Row],[Cost]]</f>
        <v>3332</v>
      </c>
      <c r="P672" s="9" t="n">
        <f aca="false">Table1[[#This Row],[Total Sales]]-Table1[[#This Row],[cogs]]</f>
        <v>204</v>
      </c>
    </row>
    <row r="673" customFormat="false" ht="15" hidden="false" customHeight="false" outlineLevel="0" collapsed="false">
      <c r="A673" s="9" t="n">
        <v>88065566026</v>
      </c>
      <c r="B673" s="21" t="n">
        <v>43470</v>
      </c>
      <c r="C673" s="9" t="s">
        <v>659</v>
      </c>
      <c r="D673" s="9" t="s">
        <v>48</v>
      </c>
      <c r="E673" s="9" t="s">
        <v>116</v>
      </c>
      <c r="F673" s="9" t="s">
        <v>42</v>
      </c>
      <c r="G673" s="9" t="s">
        <v>43</v>
      </c>
      <c r="H673" s="9" t="s">
        <v>122</v>
      </c>
      <c r="I673" s="9" t="s">
        <v>52</v>
      </c>
      <c r="J673" s="9" t="s">
        <v>53</v>
      </c>
      <c r="K673" s="9" t="n">
        <v>14</v>
      </c>
      <c r="L673" s="9" t="n">
        <v>11</v>
      </c>
      <c r="M673" s="9" t="n">
        <v>15</v>
      </c>
      <c r="N673" s="9" t="n">
        <f aca="false">Table1[[#This Row],[Qty]]*Table1[[#This Row],[Price]]</f>
        <v>210</v>
      </c>
      <c r="O673" s="9" t="n">
        <f aca="false">Table1[[#This Row],[Qty]]*Table1[[#This Row],[Cost]]</f>
        <v>165</v>
      </c>
      <c r="P673" s="9" t="n">
        <f aca="false">Table1[[#This Row],[Total Sales]]-Table1[[#This Row],[cogs]]</f>
        <v>45</v>
      </c>
    </row>
    <row r="674" customFormat="false" ht="15" hidden="false" customHeight="false" outlineLevel="0" collapsed="false">
      <c r="A674" s="9" t="n">
        <v>88065566027</v>
      </c>
      <c r="B674" s="21" t="n">
        <v>43471</v>
      </c>
      <c r="C674" s="9" t="s">
        <v>660</v>
      </c>
      <c r="D674" s="9" t="s">
        <v>40</v>
      </c>
      <c r="E674" s="9" t="s">
        <v>118</v>
      </c>
      <c r="F674" s="9" t="s">
        <v>50</v>
      </c>
      <c r="G674" s="9" t="s">
        <v>51</v>
      </c>
      <c r="H674" s="9" t="s">
        <v>122</v>
      </c>
      <c r="I674" s="9" t="s">
        <v>57</v>
      </c>
      <c r="J674" s="9" t="s">
        <v>53</v>
      </c>
      <c r="K674" s="9" t="n">
        <v>6</v>
      </c>
      <c r="L674" s="9" t="n">
        <v>3</v>
      </c>
      <c r="M674" s="9" t="n">
        <v>100</v>
      </c>
      <c r="N674" s="9" t="n">
        <f aca="false">Table1[[#This Row],[Qty]]*Table1[[#This Row],[Price]]</f>
        <v>600</v>
      </c>
      <c r="O674" s="9" t="n">
        <f aca="false">Table1[[#This Row],[Qty]]*Table1[[#This Row],[Cost]]</f>
        <v>300</v>
      </c>
      <c r="P674" s="9" t="n">
        <f aca="false">Table1[[#This Row],[Total Sales]]-Table1[[#This Row],[cogs]]</f>
        <v>300</v>
      </c>
    </row>
    <row r="675" customFormat="false" ht="15" hidden="false" customHeight="false" outlineLevel="0" collapsed="false">
      <c r="A675" s="9" t="n">
        <v>88065566028</v>
      </c>
      <c r="B675" s="21" t="n">
        <v>43472</v>
      </c>
      <c r="C675" s="9" t="s">
        <v>661</v>
      </c>
      <c r="D675" s="9" t="s">
        <v>48</v>
      </c>
      <c r="E675" s="9" t="s">
        <v>120</v>
      </c>
      <c r="F675" s="9" t="s">
        <v>42</v>
      </c>
      <c r="G675" s="9" t="s">
        <v>43</v>
      </c>
      <c r="H675" s="9" t="s">
        <v>122</v>
      </c>
      <c r="I675" s="9" t="s">
        <v>45</v>
      </c>
      <c r="J675" s="9" t="s">
        <v>46</v>
      </c>
      <c r="K675" s="9" t="n">
        <v>13</v>
      </c>
      <c r="L675" s="9" t="n">
        <v>10</v>
      </c>
      <c r="M675" s="9" t="n">
        <v>3000</v>
      </c>
      <c r="N675" s="9" t="n">
        <f aca="false">Table1[[#This Row],[Qty]]*Table1[[#This Row],[Price]]</f>
        <v>39000</v>
      </c>
      <c r="O675" s="9" t="n">
        <f aca="false">Table1[[#This Row],[Qty]]*Table1[[#This Row],[Cost]]</f>
        <v>30000</v>
      </c>
      <c r="P675" s="9" t="n">
        <f aca="false">Table1[[#This Row],[Total Sales]]-Table1[[#This Row],[cogs]]</f>
        <v>9000</v>
      </c>
    </row>
    <row r="676" customFormat="false" ht="15" hidden="false" customHeight="false" outlineLevel="0" collapsed="false">
      <c r="A676" s="9" t="n">
        <v>88065566029</v>
      </c>
      <c r="B676" s="21" t="n">
        <v>43473</v>
      </c>
      <c r="C676" s="9" t="s">
        <v>662</v>
      </c>
      <c r="D676" s="9" t="s">
        <v>48</v>
      </c>
      <c r="E676" s="9" t="s">
        <v>49</v>
      </c>
      <c r="F676" s="9" t="s">
        <v>50</v>
      </c>
      <c r="G676" s="9" t="s">
        <v>51</v>
      </c>
      <c r="H676" s="9" t="s">
        <v>122</v>
      </c>
      <c r="I676" s="9" t="s">
        <v>52</v>
      </c>
      <c r="J676" s="9" t="s">
        <v>46</v>
      </c>
      <c r="K676" s="9" t="n">
        <v>15</v>
      </c>
      <c r="L676" s="9" t="n">
        <v>12</v>
      </c>
      <c r="M676" s="9" t="n">
        <v>5000</v>
      </c>
      <c r="N676" s="9" t="n">
        <f aca="false">Table1[[#This Row],[Qty]]*Table1[[#This Row],[Price]]</f>
        <v>75000</v>
      </c>
      <c r="O676" s="9" t="n">
        <f aca="false">Table1[[#This Row],[Qty]]*Table1[[#This Row],[Cost]]</f>
        <v>60000</v>
      </c>
      <c r="P676" s="9" t="n">
        <f aca="false">Table1[[#This Row],[Total Sales]]-Table1[[#This Row],[cogs]]</f>
        <v>15000</v>
      </c>
    </row>
    <row r="677" customFormat="false" ht="15" hidden="false" customHeight="false" outlineLevel="0" collapsed="false">
      <c r="A677" s="9" t="n">
        <v>88065566030</v>
      </c>
      <c r="B677" s="21" t="n">
        <v>43474</v>
      </c>
      <c r="C677" s="9" t="s">
        <v>663</v>
      </c>
      <c r="D677" s="9" t="s">
        <v>40</v>
      </c>
      <c r="E677" s="9" t="s">
        <v>55</v>
      </c>
      <c r="F677" s="9" t="s">
        <v>42</v>
      </c>
      <c r="G677" s="9" t="s">
        <v>43</v>
      </c>
      <c r="H677" s="9" t="s">
        <v>122</v>
      </c>
      <c r="I677" s="9" t="s">
        <v>57</v>
      </c>
      <c r="J677" s="9" t="s">
        <v>53</v>
      </c>
      <c r="K677" s="9" t="n">
        <v>20</v>
      </c>
      <c r="L677" s="9" t="n">
        <v>17</v>
      </c>
      <c r="M677" s="9" t="n">
        <v>300</v>
      </c>
      <c r="N677" s="9" t="n">
        <f aca="false">Table1[[#This Row],[Qty]]*Table1[[#This Row],[Price]]</f>
        <v>6000</v>
      </c>
      <c r="O677" s="9" t="n">
        <f aca="false">Table1[[#This Row],[Qty]]*Table1[[#This Row],[Cost]]</f>
        <v>5100</v>
      </c>
      <c r="P677" s="9" t="n">
        <f aca="false">Table1[[#This Row],[Total Sales]]-Table1[[#This Row],[cogs]]</f>
        <v>900</v>
      </c>
    </row>
    <row r="678" customFormat="false" ht="15" hidden="false" customHeight="false" outlineLevel="0" collapsed="false">
      <c r="A678" s="9" t="n">
        <v>88065566031</v>
      </c>
      <c r="B678" s="21" t="n">
        <v>43475</v>
      </c>
      <c r="C678" s="9" t="s">
        <v>664</v>
      </c>
      <c r="D678" s="9" t="s">
        <v>40</v>
      </c>
      <c r="E678" s="9" t="s">
        <v>59</v>
      </c>
      <c r="F678" s="9" t="s">
        <v>50</v>
      </c>
      <c r="G678" s="9" t="s">
        <v>51</v>
      </c>
      <c r="H678" s="9" t="s">
        <v>122</v>
      </c>
      <c r="I678" s="9" t="s">
        <v>45</v>
      </c>
      <c r="J678" s="9" t="s">
        <v>46</v>
      </c>
      <c r="K678" s="9" t="n">
        <v>12</v>
      </c>
      <c r="L678" s="9" t="n">
        <v>9</v>
      </c>
      <c r="M678" s="9" t="n">
        <v>2000</v>
      </c>
      <c r="N678" s="9" t="n">
        <f aca="false">Table1[[#This Row],[Qty]]*Table1[[#This Row],[Price]]</f>
        <v>24000</v>
      </c>
      <c r="O678" s="9" t="n">
        <f aca="false">Table1[[#This Row],[Qty]]*Table1[[#This Row],[Cost]]</f>
        <v>18000</v>
      </c>
      <c r="P678" s="9" t="n">
        <f aca="false">Table1[[#This Row],[Total Sales]]-Table1[[#This Row],[cogs]]</f>
        <v>6000</v>
      </c>
    </row>
    <row r="679" customFormat="false" ht="15" hidden="false" customHeight="false" outlineLevel="0" collapsed="false">
      <c r="A679" s="9" t="n">
        <v>88065566032</v>
      </c>
      <c r="B679" s="21" t="n">
        <v>43476</v>
      </c>
      <c r="C679" s="9" t="s">
        <v>665</v>
      </c>
      <c r="D679" s="9" t="s">
        <v>48</v>
      </c>
      <c r="E679" s="9" t="s">
        <v>174</v>
      </c>
      <c r="F679" s="9" t="s">
        <v>42</v>
      </c>
      <c r="G679" s="9" t="s">
        <v>43</v>
      </c>
      <c r="H679" s="9" t="s">
        <v>122</v>
      </c>
      <c r="I679" s="9" t="s">
        <v>52</v>
      </c>
      <c r="J679" s="9" t="s">
        <v>53</v>
      </c>
      <c r="K679" s="9" t="n">
        <v>16</v>
      </c>
      <c r="L679" s="9" t="n">
        <v>13</v>
      </c>
      <c r="M679" s="9" t="n">
        <v>600</v>
      </c>
      <c r="N679" s="9" t="n">
        <f aca="false">Table1[[#This Row],[Qty]]*Table1[[#This Row],[Price]]</f>
        <v>9600</v>
      </c>
      <c r="O679" s="9" t="n">
        <f aca="false">Table1[[#This Row],[Qty]]*Table1[[#This Row],[Cost]]</f>
        <v>7800</v>
      </c>
      <c r="P679" s="9" t="n">
        <f aca="false">Table1[[#This Row],[Total Sales]]-Table1[[#This Row],[cogs]]</f>
        <v>1800</v>
      </c>
    </row>
    <row r="680" customFormat="false" ht="15" hidden="false" customHeight="false" outlineLevel="0" collapsed="false">
      <c r="A680" s="9" t="n">
        <v>88065566033</v>
      </c>
      <c r="B680" s="21" t="n">
        <v>43477</v>
      </c>
      <c r="C680" s="9" t="s">
        <v>666</v>
      </c>
      <c r="D680" s="9" t="s">
        <v>40</v>
      </c>
      <c r="E680" s="9" t="s">
        <v>176</v>
      </c>
      <c r="F680" s="9" t="s">
        <v>50</v>
      </c>
      <c r="G680" s="9" t="s">
        <v>51</v>
      </c>
      <c r="H680" s="9" t="s">
        <v>122</v>
      </c>
      <c r="I680" s="9" t="s">
        <v>57</v>
      </c>
      <c r="J680" s="9" t="s">
        <v>46</v>
      </c>
      <c r="K680" s="9" t="n">
        <v>20</v>
      </c>
      <c r="L680" s="9" t="n">
        <v>17</v>
      </c>
      <c r="M680" s="9" t="n">
        <v>1230</v>
      </c>
      <c r="N680" s="9" t="n">
        <f aca="false">Table1[[#This Row],[Qty]]*Table1[[#This Row],[Price]]</f>
        <v>24600</v>
      </c>
      <c r="O680" s="9" t="n">
        <f aca="false">Table1[[#This Row],[Qty]]*Table1[[#This Row],[Cost]]</f>
        <v>20910</v>
      </c>
      <c r="P680" s="9" t="n">
        <f aca="false">Table1[[#This Row],[Total Sales]]-Table1[[#This Row],[cogs]]</f>
        <v>3690</v>
      </c>
    </row>
    <row r="681" customFormat="false" ht="15" hidden="false" customHeight="false" outlineLevel="0" collapsed="false">
      <c r="A681" s="9" t="n">
        <v>88065566034</v>
      </c>
      <c r="B681" s="21" t="n">
        <v>43478</v>
      </c>
      <c r="C681" s="9" t="s">
        <v>667</v>
      </c>
      <c r="D681" s="9" t="s">
        <v>40</v>
      </c>
      <c r="E681" s="9" t="s">
        <v>62</v>
      </c>
      <c r="F681" s="9" t="s">
        <v>42</v>
      </c>
      <c r="G681" s="9" t="s">
        <v>43</v>
      </c>
      <c r="H681" s="9" t="s">
        <v>122</v>
      </c>
      <c r="I681" s="9" t="s">
        <v>69</v>
      </c>
      <c r="J681" s="9" t="s">
        <v>46</v>
      </c>
      <c r="K681" s="9" t="n">
        <v>12</v>
      </c>
      <c r="L681" s="9" t="n">
        <v>9</v>
      </c>
      <c r="M681" s="9" t="n">
        <v>900</v>
      </c>
      <c r="N681" s="9" t="n">
        <f aca="false">Table1[[#This Row],[Qty]]*Table1[[#This Row],[Price]]</f>
        <v>10800</v>
      </c>
      <c r="O681" s="9" t="n">
        <f aca="false">Table1[[#This Row],[Qty]]*Table1[[#This Row],[Cost]]</f>
        <v>8100</v>
      </c>
      <c r="P681" s="9" t="n">
        <f aca="false">Table1[[#This Row],[Total Sales]]-Table1[[#This Row],[cogs]]</f>
        <v>2700</v>
      </c>
    </row>
    <row r="682" customFormat="false" ht="15" hidden="false" customHeight="false" outlineLevel="0" collapsed="false">
      <c r="A682" s="9" t="n">
        <v>88065566035</v>
      </c>
      <c r="B682" s="21" t="n">
        <v>43479</v>
      </c>
      <c r="C682" s="9" t="s">
        <v>668</v>
      </c>
      <c r="D682" s="9" t="s">
        <v>48</v>
      </c>
      <c r="E682" s="9" t="s">
        <v>64</v>
      </c>
      <c r="F682" s="9" t="s">
        <v>50</v>
      </c>
      <c r="G682" s="9" t="s">
        <v>51</v>
      </c>
      <c r="H682" s="9" t="s">
        <v>122</v>
      </c>
      <c r="I682" s="9" t="s">
        <v>45</v>
      </c>
      <c r="J682" s="9" t="s">
        <v>46</v>
      </c>
      <c r="K682" s="9" t="n">
        <v>10</v>
      </c>
      <c r="L682" s="9" t="n">
        <v>7</v>
      </c>
      <c r="M682" s="9" t="n">
        <v>2390</v>
      </c>
      <c r="N682" s="9" t="n">
        <f aca="false">Table1[[#This Row],[Qty]]*Table1[[#This Row],[Price]]</f>
        <v>23900</v>
      </c>
      <c r="O682" s="9" t="n">
        <f aca="false">Table1[[#This Row],[Qty]]*Table1[[#This Row],[Cost]]</f>
        <v>16730</v>
      </c>
      <c r="P682" s="9" t="n">
        <f aca="false">Table1[[#This Row],[Total Sales]]-Table1[[#This Row],[cogs]]</f>
        <v>7170</v>
      </c>
    </row>
    <row r="683" customFormat="false" ht="15" hidden="false" customHeight="false" outlineLevel="0" collapsed="false">
      <c r="A683" s="9" t="n">
        <v>88065566036</v>
      </c>
      <c r="B683" s="21" t="n">
        <v>43480</v>
      </c>
      <c r="C683" s="9" t="s">
        <v>669</v>
      </c>
      <c r="D683" s="9" t="s">
        <v>40</v>
      </c>
      <c r="E683" s="9" t="s">
        <v>66</v>
      </c>
      <c r="F683" s="9" t="s">
        <v>42</v>
      </c>
      <c r="G683" s="9" t="s">
        <v>43</v>
      </c>
      <c r="H683" s="9" t="s">
        <v>122</v>
      </c>
      <c r="I683" s="9" t="s">
        <v>52</v>
      </c>
      <c r="J683" s="9" t="s">
        <v>53</v>
      </c>
      <c r="K683" s="9" t="n">
        <v>15</v>
      </c>
      <c r="L683" s="9" t="n">
        <v>12</v>
      </c>
      <c r="M683" s="9" t="n">
        <v>10000</v>
      </c>
      <c r="N683" s="9" t="n">
        <f aca="false">Table1[[#This Row],[Qty]]*Table1[[#This Row],[Price]]</f>
        <v>150000</v>
      </c>
      <c r="O683" s="9" t="n">
        <f aca="false">Table1[[#This Row],[Qty]]*Table1[[#This Row],[Cost]]</f>
        <v>120000</v>
      </c>
      <c r="P683" s="9" t="n">
        <f aca="false">Table1[[#This Row],[Total Sales]]-Table1[[#This Row],[cogs]]</f>
        <v>30000</v>
      </c>
    </row>
    <row r="684" customFormat="false" ht="15" hidden="false" customHeight="false" outlineLevel="0" collapsed="false">
      <c r="A684" s="9" t="n">
        <v>88065566037</v>
      </c>
      <c r="B684" s="21" t="n">
        <v>43481</v>
      </c>
      <c r="C684" s="9" t="s">
        <v>670</v>
      </c>
      <c r="D684" s="9" t="s">
        <v>40</v>
      </c>
      <c r="E684" s="9" t="s">
        <v>68</v>
      </c>
      <c r="F684" s="9" t="s">
        <v>50</v>
      </c>
      <c r="G684" s="9" t="s">
        <v>51</v>
      </c>
      <c r="H684" s="9" t="s">
        <v>122</v>
      </c>
      <c r="I684" s="9" t="s">
        <v>57</v>
      </c>
      <c r="J684" s="9" t="s">
        <v>53</v>
      </c>
      <c r="K684" s="9" t="n">
        <v>15</v>
      </c>
      <c r="L684" s="9" t="n">
        <v>12</v>
      </c>
      <c r="M684" s="9" t="n">
        <v>2300</v>
      </c>
      <c r="N684" s="9" t="n">
        <f aca="false">Table1[[#This Row],[Qty]]*Table1[[#This Row],[Price]]</f>
        <v>34500</v>
      </c>
      <c r="O684" s="9" t="n">
        <f aca="false">Table1[[#This Row],[Qty]]*Table1[[#This Row],[Cost]]</f>
        <v>27600</v>
      </c>
      <c r="P684" s="9" t="n">
        <f aca="false">Table1[[#This Row],[Total Sales]]-Table1[[#This Row],[cogs]]</f>
        <v>6900</v>
      </c>
    </row>
    <row r="685" customFormat="false" ht="15" hidden="false" customHeight="false" outlineLevel="0" collapsed="false">
      <c r="A685" s="9" t="n">
        <v>88065566038</v>
      </c>
      <c r="B685" s="21" t="n">
        <v>43482</v>
      </c>
      <c r="C685" s="9" t="s">
        <v>671</v>
      </c>
      <c r="D685" s="9" t="s">
        <v>40</v>
      </c>
      <c r="E685" s="9" t="s">
        <v>71</v>
      </c>
      <c r="F685" s="9" t="s">
        <v>42</v>
      </c>
      <c r="G685" s="9" t="s">
        <v>43</v>
      </c>
      <c r="H685" s="9" t="s">
        <v>122</v>
      </c>
      <c r="I685" s="9" t="s">
        <v>45</v>
      </c>
      <c r="J685" s="9" t="s">
        <v>46</v>
      </c>
      <c r="K685" s="9" t="n">
        <v>20</v>
      </c>
      <c r="L685" s="9" t="n">
        <v>17</v>
      </c>
      <c r="M685" s="9" t="n">
        <v>7800</v>
      </c>
      <c r="N685" s="9" t="n">
        <f aca="false">Table1[[#This Row],[Qty]]*Table1[[#This Row],[Price]]</f>
        <v>156000</v>
      </c>
      <c r="O685" s="9" t="n">
        <f aca="false">Table1[[#This Row],[Qty]]*Table1[[#This Row],[Cost]]</f>
        <v>132600</v>
      </c>
      <c r="P685" s="9" t="n">
        <f aca="false">Table1[[#This Row],[Total Sales]]-Table1[[#This Row],[cogs]]</f>
        <v>23400</v>
      </c>
    </row>
    <row r="686" customFormat="false" ht="15" hidden="false" customHeight="false" outlineLevel="0" collapsed="false">
      <c r="A686" s="9" t="n">
        <v>88065566039</v>
      </c>
      <c r="B686" s="21" t="n">
        <v>43483</v>
      </c>
      <c r="C686" s="9" t="s">
        <v>672</v>
      </c>
      <c r="D686" s="9" t="s">
        <v>48</v>
      </c>
      <c r="E686" s="9" t="s">
        <v>73</v>
      </c>
      <c r="F686" s="9" t="s">
        <v>50</v>
      </c>
      <c r="G686" s="9" t="s">
        <v>51</v>
      </c>
      <c r="H686" s="9" t="s">
        <v>122</v>
      </c>
      <c r="I686" s="9" t="s">
        <v>52</v>
      </c>
      <c r="J686" s="9" t="s">
        <v>46</v>
      </c>
      <c r="K686" s="9" t="n">
        <v>12</v>
      </c>
      <c r="L686" s="9" t="n">
        <v>9</v>
      </c>
      <c r="M686" s="9" t="n">
        <v>450</v>
      </c>
      <c r="N686" s="9" t="n">
        <f aca="false">Table1[[#This Row],[Qty]]*Table1[[#This Row],[Price]]</f>
        <v>5400</v>
      </c>
      <c r="O686" s="9" t="n">
        <f aca="false">Table1[[#This Row],[Qty]]*Table1[[#This Row],[Cost]]</f>
        <v>4050</v>
      </c>
      <c r="P686" s="9" t="n">
        <f aca="false">Table1[[#This Row],[Total Sales]]-Table1[[#This Row],[cogs]]</f>
        <v>1350</v>
      </c>
    </row>
    <row r="687" customFormat="false" ht="15" hidden="false" customHeight="false" outlineLevel="0" collapsed="false">
      <c r="A687" s="9" t="n">
        <v>88065566040</v>
      </c>
      <c r="B687" s="21" t="n">
        <v>43484</v>
      </c>
      <c r="C687" s="9" t="s">
        <v>673</v>
      </c>
      <c r="D687" s="9" t="s">
        <v>48</v>
      </c>
      <c r="E687" s="9" t="s">
        <v>135</v>
      </c>
      <c r="F687" s="9" t="s">
        <v>42</v>
      </c>
      <c r="G687" s="9" t="s">
        <v>43</v>
      </c>
      <c r="H687" s="9" t="s">
        <v>122</v>
      </c>
      <c r="I687" s="9" t="s">
        <v>57</v>
      </c>
      <c r="J687" s="9" t="s">
        <v>53</v>
      </c>
      <c r="K687" s="9" t="n">
        <v>13</v>
      </c>
      <c r="L687" s="9" t="n">
        <v>10</v>
      </c>
      <c r="M687" s="9" t="n">
        <v>2000</v>
      </c>
      <c r="N687" s="9" t="n">
        <f aca="false">Table1[[#This Row],[Qty]]*Table1[[#This Row],[Price]]</f>
        <v>26000</v>
      </c>
      <c r="O687" s="9" t="n">
        <f aca="false">Table1[[#This Row],[Qty]]*Table1[[#This Row],[Cost]]</f>
        <v>20000</v>
      </c>
      <c r="P687" s="9" t="n">
        <f aca="false">Table1[[#This Row],[Total Sales]]-Table1[[#This Row],[cogs]]</f>
        <v>6000</v>
      </c>
    </row>
    <row r="688" customFormat="false" ht="15" hidden="false" customHeight="false" outlineLevel="0" collapsed="false">
      <c r="A688" s="9" t="n">
        <v>88065566041</v>
      </c>
      <c r="B688" s="21" t="n">
        <v>43485</v>
      </c>
      <c r="C688" s="9" t="s">
        <v>674</v>
      </c>
      <c r="D688" s="9" t="s">
        <v>48</v>
      </c>
      <c r="E688" s="9" t="s">
        <v>137</v>
      </c>
      <c r="F688" s="9" t="s">
        <v>50</v>
      </c>
      <c r="G688" s="9" t="s">
        <v>51</v>
      </c>
      <c r="H688" s="9" t="s">
        <v>122</v>
      </c>
      <c r="I688" s="9" t="s">
        <v>45</v>
      </c>
      <c r="J688" s="9" t="s">
        <v>46</v>
      </c>
      <c r="K688" s="9" t="n">
        <v>15</v>
      </c>
      <c r="L688" s="9" t="n">
        <v>12</v>
      </c>
      <c r="M688" s="9" t="n">
        <v>123</v>
      </c>
      <c r="N688" s="9" t="n">
        <f aca="false">Table1[[#This Row],[Qty]]*Table1[[#This Row],[Price]]</f>
        <v>1845</v>
      </c>
      <c r="O688" s="9" t="n">
        <f aca="false">Table1[[#This Row],[Qty]]*Table1[[#This Row],[Cost]]</f>
        <v>1476</v>
      </c>
      <c r="P688" s="9" t="n">
        <f aca="false">Table1[[#This Row],[Total Sales]]-Table1[[#This Row],[cogs]]</f>
        <v>369</v>
      </c>
    </row>
    <row r="689" customFormat="false" ht="15" hidden="false" customHeight="false" outlineLevel="0" collapsed="false">
      <c r="A689" s="9" t="n">
        <v>88065566042</v>
      </c>
      <c r="B689" s="21" t="n">
        <v>43486</v>
      </c>
      <c r="C689" s="9" t="s">
        <v>675</v>
      </c>
      <c r="D689" s="9" t="s">
        <v>48</v>
      </c>
      <c r="E689" s="9" t="s">
        <v>41</v>
      </c>
      <c r="F689" s="9" t="s">
        <v>42</v>
      </c>
      <c r="G689" s="9" t="s">
        <v>43</v>
      </c>
      <c r="H689" s="9" t="s">
        <v>122</v>
      </c>
      <c r="I689" s="9" t="s">
        <v>52</v>
      </c>
      <c r="J689" s="9" t="s">
        <v>53</v>
      </c>
      <c r="K689" s="9" t="n">
        <v>14</v>
      </c>
      <c r="L689" s="9" t="n">
        <v>11</v>
      </c>
      <c r="M689" s="9" t="n">
        <v>12903</v>
      </c>
      <c r="N689" s="9" t="n">
        <f aca="false">Table1[[#This Row],[Qty]]*Table1[[#This Row],[Price]]</f>
        <v>180642</v>
      </c>
      <c r="O689" s="9" t="n">
        <f aca="false">Table1[[#This Row],[Qty]]*Table1[[#This Row],[Cost]]</f>
        <v>141933</v>
      </c>
      <c r="P689" s="9" t="n">
        <f aca="false">Table1[[#This Row],[Total Sales]]-Table1[[#This Row],[cogs]]</f>
        <v>38709</v>
      </c>
    </row>
    <row r="690" customFormat="false" ht="15" hidden="false" customHeight="false" outlineLevel="0" collapsed="false">
      <c r="A690" s="9" t="n">
        <v>88065566043</v>
      </c>
      <c r="B690" s="21" t="n">
        <v>43487</v>
      </c>
      <c r="C690" s="9" t="s">
        <v>676</v>
      </c>
      <c r="D690" s="9" t="s">
        <v>40</v>
      </c>
      <c r="E690" s="9" t="s">
        <v>140</v>
      </c>
      <c r="F690" s="9" t="s">
        <v>50</v>
      </c>
      <c r="G690" s="9" t="s">
        <v>51</v>
      </c>
      <c r="H690" s="9" t="s">
        <v>122</v>
      </c>
      <c r="I690" s="9" t="s">
        <v>57</v>
      </c>
      <c r="J690" s="9" t="s">
        <v>46</v>
      </c>
      <c r="K690" s="9" t="n">
        <v>30</v>
      </c>
      <c r="L690" s="9" t="n">
        <v>27</v>
      </c>
      <c r="M690" s="9" t="n">
        <v>100000</v>
      </c>
      <c r="N690" s="9" t="n">
        <f aca="false">Table1[[#This Row],[Qty]]*Table1[[#This Row],[Price]]</f>
        <v>3000000</v>
      </c>
      <c r="O690" s="9" t="n">
        <f aca="false">Table1[[#This Row],[Qty]]*Table1[[#This Row],[Cost]]</f>
        <v>2700000</v>
      </c>
      <c r="P690" s="9" t="n">
        <f aca="false">Table1[[#This Row],[Total Sales]]-Table1[[#This Row],[cogs]]</f>
        <v>300000</v>
      </c>
    </row>
    <row r="691" customFormat="false" ht="15" hidden="false" customHeight="false" outlineLevel="0" collapsed="false">
      <c r="A691" s="9" t="n">
        <v>88065566044</v>
      </c>
      <c r="B691" s="21" t="n">
        <v>43488</v>
      </c>
      <c r="C691" s="9" t="s">
        <v>677</v>
      </c>
      <c r="D691" s="9" t="s">
        <v>48</v>
      </c>
      <c r="E691" s="9" t="s">
        <v>142</v>
      </c>
      <c r="F691" s="9" t="s">
        <v>42</v>
      </c>
      <c r="G691" s="9" t="s">
        <v>43</v>
      </c>
      <c r="H691" s="9" t="s">
        <v>122</v>
      </c>
      <c r="I691" s="9" t="s">
        <v>69</v>
      </c>
      <c r="J691" s="9" t="s">
        <v>46</v>
      </c>
      <c r="K691" s="9" t="n">
        <v>16</v>
      </c>
      <c r="L691" s="9" t="n">
        <v>13</v>
      </c>
      <c r="M691" s="9" t="n">
        <v>12000</v>
      </c>
      <c r="N691" s="9" t="n">
        <f aca="false">Table1[[#This Row],[Qty]]*Table1[[#This Row],[Price]]</f>
        <v>192000</v>
      </c>
      <c r="O691" s="9" t="n">
        <f aca="false">Table1[[#This Row],[Qty]]*Table1[[#This Row],[Cost]]</f>
        <v>156000</v>
      </c>
      <c r="P691" s="9" t="n">
        <f aca="false">Table1[[#This Row],[Total Sales]]-Table1[[#This Row],[cogs]]</f>
        <v>36000</v>
      </c>
    </row>
    <row r="692" customFormat="false" ht="15" hidden="false" customHeight="false" outlineLevel="0" collapsed="false">
      <c r="A692" s="9" t="n">
        <v>88065566045</v>
      </c>
      <c r="B692" s="21" t="n">
        <v>43489</v>
      </c>
      <c r="C692" s="9" t="s">
        <v>678</v>
      </c>
      <c r="D692" s="9" t="s">
        <v>48</v>
      </c>
      <c r="E692" s="9" t="s">
        <v>144</v>
      </c>
      <c r="F692" s="9" t="s">
        <v>50</v>
      </c>
      <c r="G692" s="9" t="s">
        <v>51</v>
      </c>
      <c r="H692" s="9" t="s">
        <v>122</v>
      </c>
      <c r="I692" s="9" t="s">
        <v>45</v>
      </c>
      <c r="J692" s="9" t="s">
        <v>46</v>
      </c>
      <c r="K692" s="9" t="n">
        <v>9</v>
      </c>
      <c r="L692" s="9" t="n">
        <v>6</v>
      </c>
      <c r="M692" s="9" t="n">
        <v>60</v>
      </c>
      <c r="N692" s="9" t="n">
        <f aca="false">Table1[[#This Row],[Qty]]*Table1[[#This Row],[Price]]</f>
        <v>540</v>
      </c>
      <c r="O692" s="9" t="n">
        <f aca="false">Table1[[#This Row],[Qty]]*Table1[[#This Row],[Cost]]</f>
        <v>360</v>
      </c>
      <c r="P692" s="9" t="n">
        <f aca="false">Table1[[#This Row],[Total Sales]]-Table1[[#This Row],[cogs]]</f>
        <v>180</v>
      </c>
    </row>
    <row r="693" customFormat="false" ht="15" hidden="false" customHeight="false" outlineLevel="0" collapsed="false">
      <c r="A693" s="9" t="n">
        <v>88065566046</v>
      </c>
      <c r="B693" s="21" t="n">
        <v>43490</v>
      </c>
      <c r="C693" s="9" t="s">
        <v>679</v>
      </c>
      <c r="D693" s="9" t="s">
        <v>40</v>
      </c>
      <c r="E693" s="9" t="s">
        <v>75</v>
      </c>
      <c r="F693" s="9" t="s">
        <v>42</v>
      </c>
      <c r="G693" s="9" t="s">
        <v>43</v>
      </c>
      <c r="H693" s="9" t="s">
        <v>122</v>
      </c>
      <c r="I693" s="9" t="s">
        <v>52</v>
      </c>
      <c r="J693" s="9" t="s">
        <v>53</v>
      </c>
      <c r="K693" s="9" t="n">
        <v>5</v>
      </c>
      <c r="L693" s="9" t="n">
        <v>2</v>
      </c>
      <c r="M693" s="9" t="n">
        <v>89</v>
      </c>
      <c r="N693" s="9" t="n">
        <f aca="false">Table1[[#This Row],[Qty]]*Table1[[#This Row],[Price]]</f>
        <v>445</v>
      </c>
      <c r="O693" s="9" t="n">
        <f aca="false">Table1[[#This Row],[Qty]]*Table1[[#This Row],[Cost]]</f>
        <v>178</v>
      </c>
      <c r="P693" s="9" t="n">
        <f aca="false">Table1[[#This Row],[Total Sales]]-Table1[[#This Row],[cogs]]</f>
        <v>267</v>
      </c>
    </row>
    <row r="694" customFormat="false" ht="15" hidden="false" customHeight="false" outlineLevel="0" collapsed="false">
      <c r="A694" s="9" t="n">
        <v>88065566047</v>
      </c>
      <c r="B694" s="21" t="n">
        <v>43491</v>
      </c>
      <c r="C694" s="9" t="s">
        <v>680</v>
      </c>
      <c r="D694" s="9" t="s">
        <v>40</v>
      </c>
      <c r="E694" s="9" t="s">
        <v>77</v>
      </c>
      <c r="F694" s="9" t="s">
        <v>50</v>
      </c>
      <c r="G694" s="9" t="s">
        <v>51</v>
      </c>
      <c r="H694" s="9" t="s">
        <v>122</v>
      </c>
      <c r="I694" s="9" t="s">
        <v>57</v>
      </c>
      <c r="J694" s="9" t="s">
        <v>53</v>
      </c>
      <c r="K694" s="9" t="n">
        <v>18</v>
      </c>
      <c r="L694" s="9" t="n">
        <v>15</v>
      </c>
      <c r="M694" s="9" t="n">
        <v>77</v>
      </c>
      <c r="N694" s="9" t="n">
        <f aca="false">Table1[[#This Row],[Qty]]*Table1[[#This Row],[Price]]</f>
        <v>1386</v>
      </c>
      <c r="O694" s="9" t="n">
        <f aca="false">Table1[[#This Row],[Qty]]*Table1[[#This Row],[Cost]]</f>
        <v>1155</v>
      </c>
      <c r="P694" s="9" t="n">
        <f aca="false">Table1[[#This Row],[Total Sales]]-Table1[[#This Row],[cogs]]</f>
        <v>231</v>
      </c>
    </row>
    <row r="695" customFormat="false" ht="15" hidden="false" customHeight="false" outlineLevel="0" collapsed="false">
      <c r="A695" s="9" t="n">
        <v>88065566048</v>
      </c>
      <c r="B695" s="21" t="n">
        <v>43492</v>
      </c>
      <c r="C695" s="9" t="s">
        <v>681</v>
      </c>
      <c r="D695" s="9" t="s">
        <v>40</v>
      </c>
      <c r="E695" s="9" t="s">
        <v>79</v>
      </c>
      <c r="F695" s="9" t="s">
        <v>42</v>
      </c>
      <c r="G695" s="9" t="s">
        <v>43</v>
      </c>
      <c r="H695" s="9" t="s">
        <v>122</v>
      </c>
      <c r="I695" s="9" t="s">
        <v>45</v>
      </c>
      <c r="J695" s="9" t="s">
        <v>46</v>
      </c>
      <c r="K695" s="9" t="n">
        <v>10</v>
      </c>
      <c r="L695" s="9" t="n">
        <v>7</v>
      </c>
      <c r="M695" s="9" t="n">
        <v>68</v>
      </c>
      <c r="N695" s="9" t="n">
        <f aca="false">Table1[[#This Row],[Qty]]*Table1[[#This Row],[Price]]</f>
        <v>680</v>
      </c>
      <c r="O695" s="9" t="n">
        <f aca="false">Table1[[#This Row],[Qty]]*Table1[[#This Row],[Cost]]</f>
        <v>476</v>
      </c>
      <c r="P695" s="9" t="n">
        <f aca="false">Table1[[#This Row],[Total Sales]]-Table1[[#This Row],[cogs]]</f>
        <v>204</v>
      </c>
    </row>
    <row r="696" customFormat="false" ht="15" hidden="false" customHeight="false" outlineLevel="0" collapsed="false">
      <c r="A696" s="9" t="n">
        <v>88065566049</v>
      </c>
      <c r="B696" s="21" t="n">
        <v>43493</v>
      </c>
      <c r="C696" s="9" t="s">
        <v>682</v>
      </c>
      <c r="D696" s="9" t="s">
        <v>48</v>
      </c>
      <c r="E696" s="9" t="s">
        <v>81</v>
      </c>
      <c r="F696" s="9" t="s">
        <v>50</v>
      </c>
      <c r="G696" s="9" t="s">
        <v>51</v>
      </c>
      <c r="H696" s="9" t="s">
        <v>122</v>
      </c>
      <c r="I696" s="9" t="s">
        <v>52</v>
      </c>
      <c r="J696" s="9" t="s">
        <v>46</v>
      </c>
      <c r="K696" s="9" t="n">
        <v>20</v>
      </c>
      <c r="L696" s="9" t="n">
        <v>17</v>
      </c>
      <c r="M696" s="9" t="n">
        <v>15</v>
      </c>
      <c r="N696" s="9" t="n">
        <f aca="false">Table1[[#This Row],[Qty]]*Table1[[#This Row],[Price]]</f>
        <v>300</v>
      </c>
      <c r="O696" s="9" t="n">
        <f aca="false">Table1[[#This Row],[Qty]]*Table1[[#This Row],[Cost]]</f>
        <v>255</v>
      </c>
      <c r="P696" s="9" t="n">
        <f aca="false">Table1[[#This Row],[Total Sales]]-Table1[[#This Row],[cogs]]</f>
        <v>45</v>
      </c>
    </row>
    <row r="697" customFormat="false" ht="15" hidden="false" customHeight="false" outlineLevel="0" collapsed="false">
      <c r="A697" s="9" t="n">
        <v>88065566050</v>
      </c>
      <c r="B697" s="21" t="n">
        <v>43494</v>
      </c>
      <c r="C697" s="9" t="s">
        <v>683</v>
      </c>
      <c r="D697" s="9" t="s">
        <v>48</v>
      </c>
      <c r="E697" s="9" t="s">
        <v>83</v>
      </c>
      <c r="F697" s="9" t="s">
        <v>42</v>
      </c>
      <c r="G697" s="9" t="s">
        <v>43</v>
      </c>
      <c r="H697" s="9" t="s">
        <v>122</v>
      </c>
      <c r="I697" s="9" t="s">
        <v>57</v>
      </c>
      <c r="J697" s="9" t="s">
        <v>53</v>
      </c>
      <c r="K697" s="9" t="n">
        <v>12</v>
      </c>
      <c r="L697" s="9" t="n">
        <v>9</v>
      </c>
      <c r="M697" s="9" t="n">
        <v>47</v>
      </c>
      <c r="N697" s="9" t="n">
        <f aca="false">Table1[[#This Row],[Qty]]*Table1[[#This Row],[Price]]</f>
        <v>564</v>
      </c>
      <c r="O697" s="9" t="n">
        <f aca="false">Table1[[#This Row],[Qty]]*Table1[[#This Row],[Cost]]</f>
        <v>423</v>
      </c>
      <c r="P697" s="9" t="n">
        <f aca="false">Table1[[#This Row],[Total Sales]]-Table1[[#This Row],[cogs]]</f>
        <v>141</v>
      </c>
    </row>
    <row r="698" customFormat="false" ht="15" hidden="false" customHeight="false" outlineLevel="0" collapsed="false">
      <c r="A698" s="9" t="n">
        <v>88065566051</v>
      </c>
      <c r="B698" s="21" t="n">
        <v>43495</v>
      </c>
      <c r="C698" s="9" t="s">
        <v>684</v>
      </c>
      <c r="D698" s="9" t="s">
        <v>40</v>
      </c>
      <c r="E698" s="9" t="s">
        <v>85</v>
      </c>
      <c r="F698" s="9" t="s">
        <v>50</v>
      </c>
      <c r="G698" s="9" t="s">
        <v>51</v>
      </c>
      <c r="H698" s="9" t="s">
        <v>122</v>
      </c>
      <c r="I698" s="9" t="s">
        <v>45</v>
      </c>
      <c r="J698" s="9" t="s">
        <v>46</v>
      </c>
      <c r="K698" s="9" t="n">
        <v>10</v>
      </c>
      <c r="L698" s="9" t="n">
        <v>7</v>
      </c>
      <c r="M698" s="9" t="n">
        <v>6</v>
      </c>
      <c r="N698" s="9" t="n">
        <f aca="false">Table1[[#This Row],[Qty]]*Table1[[#This Row],[Price]]</f>
        <v>60</v>
      </c>
      <c r="O698" s="9" t="n">
        <f aca="false">Table1[[#This Row],[Qty]]*Table1[[#This Row],[Cost]]</f>
        <v>42</v>
      </c>
      <c r="P698" s="9" t="n">
        <f aca="false">Table1[[#This Row],[Total Sales]]-Table1[[#This Row],[cogs]]</f>
        <v>18</v>
      </c>
    </row>
    <row r="699" customFormat="false" ht="15" hidden="false" customHeight="false" outlineLevel="0" collapsed="false">
      <c r="A699" s="9" t="n">
        <v>88065566052</v>
      </c>
      <c r="B699" s="21" t="n">
        <v>43496</v>
      </c>
      <c r="C699" s="9" t="s">
        <v>685</v>
      </c>
      <c r="D699" s="9" t="s">
        <v>40</v>
      </c>
      <c r="E699" s="9" t="s">
        <v>87</v>
      </c>
      <c r="F699" s="9" t="s">
        <v>42</v>
      </c>
      <c r="G699" s="9" t="s">
        <v>43</v>
      </c>
      <c r="H699" s="9" t="s">
        <v>122</v>
      </c>
      <c r="I699" s="9" t="s">
        <v>52</v>
      </c>
      <c r="J699" s="9" t="s">
        <v>53</v>
      </c>
      <c r="K699" s="9" t="n">
        <v>15</v>
      </c>
      <c r="L699" s="9" t="n">
        <v>12</v>
      </c>
      <c r="M699" s="9" t="n">
        <v>10</v>
      </c>
      <c r="N699" s="9" t="n">
        <f aca="false">Table1[[#This Row],[Qty]]*Table1[[#This Row],[Price]]</f>
        <v>150</v>
      </c>
      <c r="O699" s="9" t="n">
        <f aca="false">Table1[[#This Row],[Qty]]*Table1[[#This Row],[Cost]]</f>
        <v>120</v>
      </c>
      <c r="P699" s="9" t="n">
        <f aca="false">Table1[[#This Row],[Total Sales]]-Table1[[#This Row],[cogs]]</f>
        <v>30</v>
      </c>
    </row>
    <row r="700" customFormat="false" ht="15" hidden="false" customHeight="false" outlineLevel="0" collapsed="false">
      <c r="A700" s="9" t="n">
        <v>88065566053</v>
      </c>
      <c r="B700" s="21" t="n">
        <v>43497</v>
      </c>
      <c r="C700" s="9" t="s">
        <v>686</v>
      </c>
      <c r="D700" s="9" t="s">
        <v>40</v>
      </c>
      <c r="E700" s="9" t="s">
        <v>89</v>
      </c>
      <c r="F700" s="9" t="s">
        <v>56</v>
      </c>
      <c r="G700" s="9" t="s">
        <v>51</v>
      </c>
      <c r="H700" s="9" t="s">
        <v>122</v>
      </c>
      <c r="I700" s="9" t="s">
        <v>57</v>
      </c>
      <c r="J700" s="9" t="s">
        <v>46</v>
      </c>
      <c r="K700" s="9" t="n">
        <v>15</v>
      </c>
      <c r="L700" s="9" t="n">
        <v>12</v>
      </c>
      <c r="M700" s="9" t="n">
        <v>11</v>
      </c>
      <c r="N700" s="9" t="n">
        <f aca="false">Table1[[#This Row],[Qty]]*Table1[[#This Row],[Price]]</f>
        <v>165</v>
      </c>
      <c r="O700" s="9" t="n">
        <f aca="false">Table1[[#This Row],[Qty]]*Table1[[#This Row],[Cost]]</f>
        <v>132</v>
      </c>
      <c r="P700" s="9" t="n">
        <f aca="false">Table1[[#This Row],[Total Sales]]-Table1[[#This Row],[cogs]]</f>
        <v>33</v>
      </c>
    </row>
    <row r="701" customFormat="false" ht="15" hidden="false" customHeight="false" outlineLevel="0" collapsed="false">
      <c r="A701" s="9" t="n">
        <v>88065566054</v>
      </c>
      <c r="B701" s="21" t="n">
        <v>43498</v>
      </c>
      <c r="C701" s="9" t="s">
        <v>687</v>
      </c>
      <c r="D701" s="9" t="s">
        <v>40</v>
      </c>
      <c r="E701" s="9" t="s">
        <v>91</v>
      </c>
      <c r="F701" s="9" t="s">
        <v>60</v>
      </c>
      <c r="G701" s="9" t="s">
        <v>43</v>
      </c>
      <c r="H701" s="9" t="s">
        <v>122</v>
      </c>
      <c r="I701" s="9" t="s">
        <v>69</v>
      </c>
      <c r="J701" s="9" t="s">
        <v>46</v>
      </c>
      <c r="K701" s="9" t="n">
        <v>20</v>
      </c>
      <c r="L701" s="9" t="n">
        <v>17</v>
      </c>
      <c r="M701" s="9" t="n">
        <v>60</v>
      </c>
      <c r="N701" s="9" t="n">
        <f aca="false">Table1[[#This Row],[Qty]]*Table1[[#This Row],[Price]]</f>
        <v>1200</v>
      </c>
      <c r="O701" s="9" t="n">
        <f aca="false">Table1[[#This Row],[Qty]]*Table1[[#This Row],[Cost]]</f>
        <v>1020</v>
      </c>
      <c r="P701" s="9" t="n">
        <f aca="false">Table1[[#This Row],[Total Sales]]-Table1[[#This Row],[cogs]]</f>
        <v>180</v>
      </c>
    </row>
    <row r="702" customFormat="false" ht="15" hidden="false" customHeight="false" outlineLevel="0" collapsed="false">
      <c r="A702" s="9" t="n">
        <v>88065566055</v>
      </c>
      <c r="B702" s="21" t="n">
        <v>43499</v>
      </c>
      <c r="C702" s="9" t="s">
        <v>688</v>
      </c>
      <c r="D702" s="9" t="s">
        <v>48</v>
      </c>
      <c r="E702" s="9" t="s">
        <v>93</v>
      </c>
      <c r="F702" s="9" t="s">
        <v>56</v>
      </c>
      <c r="G702" s="9" t="s">
        <v>51</v>
      </c>
      <c r="H702" s="9" t="s">
        <v>122</v>
      </c>
      <c r="I702" s="9" t="s">
        <v>45</v>
      </c>
      <c r="J702" s="9" t="s">
        <v>46</v>
      </c>
      <c r="K702" s="9" t="n">
        <v>12</v>
      </c>
      <c r="L702" s="9" t="n">
        <v>9</v>
      </c>
      <c r="M702" s="9" t="n">
        <v>89</v>
      </c>
      <c r="N702" s="9" t="n">
        <f aca="false">Table1[[#This Row],[Qty]]*Table1[[#This Row],[Price]]</f>
        <v>1068</v>
      </c>
      <c r="O702" s="9" t="n">
        <f aca="false">Table1[[#This Row],[Qty]]*Table1[[#This Row],[Cost]]</f>
        <v>801</v>
      </c>
      <c r="P702" s="9" t="n">
        <f aca="false">Table1[[#This Row],[Total Sales]]-Table1[[#This Row],[cogs]]</f>
        <v>267</v>
      </c>
    </row>
    <row r="703" customFormat="false" ht="15" hidden="false" customHeight="false" outlineLevel="0" collapsed="false">
      <c r="A703" s="9" t="n">
        <v>88065566056</v>
      </c>
      <c r="B703" s="21" t="n">
        <v>43500</v>
      </c>
      <c r="C703" s="9" t="s">
        <v>689</v>
      </c>
      <c r="D703" s="9" t="s">
        <v>48</v>
      </c>
      <c r="E703" s="9" t="s">
        <v>95</v>
      </c>
      <c r="F703" s="9" t="s">
        <v>60</v>
      </c>
      <c r="G703" s="9" t="s">
        <v>43</v>
      </c>
      <c r="H703" s="9" t="s">
        <v>122</v>
      </c>
      <c r="I703" s="9" t="s">
        <v>52</v>
      </c>
      <c r="J703" s="9" t="s">
        <v>53</v>
      </c>
      <c r="K703" s="9" t="n">
        <v>13</v>
      </c>
      <c r="L703" s="9" t="n">
        <v>10</v>
      </c>
      <c r="M703" s="9" t="n">
        <v>77</v>
      </c>
      <c r="N703" s="9" t="n">
        <f aca="false">Table1[[#This Row],[Qty]]*Table1[[#This Row],[Price]]</f>
        <v>1001</v>
      </c>
      <c r="O703" s="9" t="n">
        <f aca="false">Table1[[#This Row],[Qty]]*Table1[[#This Row],[Cost]]</f>
        <v>770</v>
      </c>
      <c r="P703" s="9" t="n">
        <f aca="false">Table1[[#This Row],[Total Sales]]-Table1[[#This Row],[cogs]]</f>
        <v>231</v>
      </c>
    </row>
    <row r="704" customFormat="false" ht="15" hidden="false" customHeight="false" outlineLevel="0" collapsed="false">
      <c r="A704" s="9" t="n">
        <v>88065566057</v>
      </c>
      <c r="B704" s="21" t="n">
        <v>43501</v>
      </c>
      <c r="C704" s="9" t="s">
        <v>690</v>
      </c>
      <c r="D704" s="9" t="s">
        <v>40</v>
      </c>
      <c r="E704" s="9" t="s">
        <v>97</v>
      </c>
      <c r="F704" s="9" t="s">
        <v>56</v>
      </c>
      <c r="G704" s="9" t="s">
        <v>51</v>
      </c>
      <c r="H704" s="9" t="s">
        <v>122</v>
      </c>
      <c r="I704" s="9" t="s">
        <v>57</v>
      </c>
      <c r="J704" s="9" t="s">
        <v>53</v>
      </c>
      <c r="K704" s="9" t="n">
        <v>15</v>
      </c>
      <c r="L704" s="9" t="n">
        <v>12</v>
      </c>
      <c r="M704" s="9" t="n">
        <v>68</v>
      </c>
      <c r="N704" s="9" t="n">
        <f aca="false">Table1[[#This Row],[Qty]]*Table1[[#This Row],[Price]]</f>
        <v>1020</v>
      </c>
      <c r="O704" s="9" t="n">
        <f aca="false">Table1[[#This Row],[Qty]]*Table1[[#This Row],[Cost]]</f>
        <v>816</v>
      </c>
      <c r="P704" s="9" t="n">
        <f aca="false">Table1[[#This Row],[Total Sales]]-Table1[[#This Row],[cogs]]</f>
        <v>204</v>
      </c>
    </row>
    <row r="705" customFormat="false" ht="15" hidden="false" customHeight="false" outlineLevel="0" collapsed="false">
      <c r="A705" s="9" t="n">
        <v>88065566058</v>
      </c>
      <c r="B705" s="21" t="n">
        <v>43502</v>
      </c>
      <c r="C705" s="9" t="s">
        <v>691</v>
      </c>
      <c r="D705" s="9" t="s">
        <v>48</v>
      </c>
      <c r="E705" s="9" t="s">
        <v>99</v>
      </c>
      <c r="F705" s="9" t="s">
        <v>60</v>
      </c>
      <c r="G705" s="9" t="s">
        <v>43</v>
      </c>
      <c r="H705" s="9" t="s">
        <v>122</v>
      </c>
      <c r="I705" s="9" t="s">
        <v>45</v>
      </c>
      <c r="J705" s="9" t="s">
        <v>46</v>
      </c>
      <c r="K705" s="9" t="n">
        <v>14</v>
      </c>
      <c r="L705" s="9" t="n">
        <v>11</v>
      </c>
      <c r="M705" s="9" t="n">
        <v>15</v>
      </c>
      <c r="N705" s="9" t="n">
        <f aca="false">Table1[[#This Row],[Qty]]*Table1[[#This Row],[Price]]</f>
        <v>210</v>
      </c>
      <c r="O705" s="9" t="n">
        <f aca="false">Table1[[#This Row],[Qty]]*Table1[[#This Row],[Cost]]</f>
        <v>165</v>
      </c>
      <c r="P705" s="9" t="n">
        <f aca="false">Table1[[#This Row],[Total Sales]]-Table1[[#This Row],[cogs]]</f>
        <v>45</v>
      </c>
    </row>
    <row r="706" customFormat="false" ht="15" hidden="false" customHeight="false" outlineLevel="0" collapsed="false">
      <c r="A706" s="9" t="n">
        <v>88065566059</v>
      </c>
      <c r="B706" s="21" t="n">
        <v>43503</v>
      </c>
      <c r="C706" s="9" t="s">
        <v>692</v>
      </c>
      <c r="D706" s="9" t="s">
        <v>40</v>
      </c>
      <c r="E706" s="9" t="s">
        <v>101</v>
      </c>
      <c r="F706" s="9" t="s">
        <v>56</v>
      </c>
      <c r="G706" s="9" t="s">
        <v>51</v>
      </c>
      <c r="H706" s="9" t="s">
        <v>122</v>
      </c>
      <c r="I706" s="9" t="s">
        <v>52</v>
      </c>
      <c r="J706" s="9" t="s">
        <v>46</v>
      </c>
      <c r="K706" s="9" t="n">
        <v>30</v>
      </c>
      <c r="L706" s="9" t="n">
        <v>27</v>
      </c>
      <c r="M706" s="9" t="n">
        <v>100</v>
      </c>
      <c r="N706" s="9" t="n">
        <f aca="false">Table1[[#This Row],[Qty]]*Table1[[#This Row],[Price]]</f>
        <v>3000</v>
      </c>
      <c r="O706" s="9" t="n">
        <f aca="false">Table1[[#This Row],[Qty]]*Table1[[#This Row],[Cost]]</f>
        <v>2700</v>
      </c>
      <c r="P706" s="9" t="n">
        <f aca="false">Table1[[#This Row],[Total Sales]]-Table1[[#This Row],[cogs]]</f>
        <v>300</v>
      </c>
    </row>
    <row r="707" customFormat="false" ht="15" hidden="false" customHeight="false" outlineLevel="0" collapsed="false">
      <c r="A707" s="9" t="n">
        <v>88065566060</v>
      </c>
      <c r="B707" s="21" t="n">
        <v>43504</v>
      </c>
      <c r="C707" s="9" t="s">
        <v>693</v>
      </c>
      <c r="D707" s="9" t="s">
        <v>40</v>
      </c>
      <c r="E707" s="9" t="s">
        <v>103</v>
      </c>
      <c r="F707" s="9" t="s">
        <v>60</v>
      </c>
      <c r="G707" s="9" t="s">
        <v>43</v>
      </c>
      <c r="H707" s="9" t="s">
        <v>122</v>
      </c>
      <c r="I707" s="9" t="s">
        <v>57</v>
      </c>
      <c r="J707" s="9" t="s">
        <v>53</v>
      </c>
      <c r="K707" s="9" t="n">
        <v>16</v>
      </c>
      <c r="L707" s="9" t="n">
        <v>13</v>
      </c>
      <c r="M707" s="9" t="n">
        <v>3000</v>
      </c>
      <c r="N707" s="9" t="n">
        <f aca="false">Table1[[#This Row],[Qty]]*Table1[[#This Row],[Price]]</f>
        <v>48000</v>
      </c>
      <c r="O707" s="9" t="n">
        <f aca="false">Table1[[#This Row],[Qty]]*Table1[[#This Row],[Cost]]</f>
        <v>39000</v>
      </c>
      <c r="P707" s="9" t="n">
        <f aca="false">Table1[[#This Row],[Total Sales]]-Table1[[#This Row],[cogs]]</f>
        <v>9000</v>
      </c>
    </row>
    <row r="708" customFormat="false" ht="15" hidden="false" customHeight="false" outlineLevel="0" collapsed="false">
      <c r="A708" s="9" t="n">
        <v>88065566061</v>
      </c>
      <c r="B708" s="21" t="n">
        <v>43505</v>
      </c>
      <c r="C708" s="9" t="s">
        <v>694</v>
      </c>
      <c r="D708" s="9" t="s">
        <v>40</v>
      </c>
      <c r="E708" s="9" t="s">
        <v>105</v>
      </c>
      <c r="F708" s="9" t="s">
        <v>56</v>
      </c>
      <c r="G708" s="9" t="s">
        <v>51</v>
      </c>
      <c r="H708" s="9" t="s">
        <v>122</v>
      </c>
      <c r="I708" s="9" t="s">
        <v>45</v>
      </c>
      <c r="J708" s="9" t="s">
        <v>46</v>
      </c>
      <c r="K708" s="9" t="n">
        <v>9</v>
      </c>
      <c r="L708" s="9" t="n">
        <v>6</v>
      </c>
      <c r="M708" s="9" t="n">
        <v>5000</v>
      </c>
      <c r="N708" s="9" t="n">
        <f aca="false">Table1[[#This Row],[Qty]]*Table1[[#This Row],[Price]]</f>
        <v>45000</v>
      </c>
      <c r="O708" s="9" t="n">
        <f aca="false">Table1[[#This Row],[Qty]]*Table1[[#This Row],[Cost]]</f>
        <v>30000</v>
      </c>
      <c r="P708" s="9" t="n">
        <f aca="false">Table1[[#This Row],[Total Sales]]-Table1[[#This Row],[cogs]]</f>
        <v>15000</v>
      </c>
    </row>
    <row r="709" customFormat="false" ht="15" hidden="false" customHeight="false" outlineLevel="0" collapsed="false">
      <c r="A709" s="9" t="n">
        <v>88065566062</v>
      </c>
      <c r="B709" s="21" t="n">
        <v>43506</v>
      </c>
      <c r="C709" s="9" t="s">
        <v>695</v>
      </c>
      <c r="D709" s="9" t="s">
        <v>48</v>
      </c>
      <c r="E709" s="9" t="s">
        <v>107</v>
      </c>
      <c r="F709" s="9" t="s">
        <v>60</v>
      </c>
      <c r="G709" s="9" t="s">
        <v>43</v>
      </c>
      <c r="H709" s="9" t="s">
        <v>122</v>
      </c>
      <c r="I709" s="9" t="s">
        <v>52</v>
      </c>
      <c r="J709" s="9" t="s">
        <v>53</v>
      </c>
      <c r="K709" s="9" t="n">
        <v>5</v>
      </c>
      <c r="L709" s="9" t="n">
        <v>2</v>
      </c>
      <c r="M709" s="9" t="n">
        <v>300</v>
      </c>
      <c r="N709" s="9" t="n">
        <f aca="false">Table1[[#This Row],[Qty]]*Table1[[#This Row],[Price]]</f>
        <v>1500</v>
      </c>
      <c r="O709" s="9" t="n">
        <f aca="false">Table1[[#This Row],[Qty]]*Table1[[#This Row],[Cost]]</f>
        <v>600</v>
      </c>
      <c r="P709" s="9" t="n">
        <f aca="false">Table1[[#This Row],[Total Sales]]-Table1[[#This Row],[cogs]]</f>
        <v>900</v>
      </c>
    </row>
    <row r="710" customFormat="false" ht="15" hidden="false" customHeight="false" outlineLevel="0" collapsed="false">
      <c r="A710" s="9" t="n">
        <v>88065566063</v>
      </c>
      <c r="B710" s="21" t="n">
        <v>43507</v>
      </c>
      <c r="C710" s="9" t="s">
        <v>696</v>
      </c>
      <c r="D710" s="9" t="s">
        <v>40</v>
      </c>
      <c r="E710" s="9" t="s">
        <v>109</v>
      </c>
      <c r="F710" s="9" t="s">
        <v>56</v>
      </c>
      <c r="G710" s="9" t="s">
        <v>51</v>
      </c>
      <c r="H710" s="9" t="s">
        <v>122</v>
      </c>
      <c r="I710" s="9" t="s">
        <v>57</v>
      </c>
      <c r="J710" s="9" t="s">
        <v>46</v>
      </c>
      <c r="K710" s="9" t="n">
        <v>18</v>
      </c>
      <c r="L710" s="9" t="n">
        <v>15</v>
      </c>
      <c r="M710" s="9" t="n">
        <v>2000</v>
      </c>
      <c r="N710" s="9" t="n">
        <f aca="false">Table1[[#This Row],[Qty]]*Table1[[#This Row],[Price]]</f>
        <v>36000</v>
      </c>
      <c r="O710" s="9" t="n">
        <f aca="false">Table1[[#This Row],[Qty]]*Table1[[#This Row],[Cost]]</f>
        <v>30000</v>
      </c>
      <c r="P710" s="9" t="n">
        <f aca="false">Table1[[#This Row],[Total Sales]]-Table1[[#This Row],[cogs]]</f>
        <v>6000</v>
      </c>
    </row>
    <row r="711" customFormat="false" ht="15" hidden="false" customHeight="false" outlineLevel="0" collapsed="false">
      <c r="A711" s="9" t="n">
        <v>88065566064</v>
      </c>
      <c r="B711" s="21" t="n">
        <v>43508</v>
      </c>
      <c r="C711" s="9" t="s">
        <v>697</v>
      </c>
      <c r="D711" s="9" t="s">
        <v>48</v>
      </c>
      <c r="E711" s="9" t="s">
        <v>77</v>
      </c>
      <c r="F711" s="9" t="s">
        <v>60</v>
      </c>
      <c r="G711" s="9" t="s">
        <v>43</v>
      </c>
      <c r="H711" s="9" t="s">
        <v>122</v>
      </c>
      <c r="I711" s="9" t="s">
        <v>69</v>
      </c>
      <c r="J711" s="9" t="s">
        <v>46</v>
      </c>
      <c r="K711" s="9" t="n">
        <v>10</v>
      </c>
      <c r="L711" s="9" t="n">
        <v>7</v>
      </c>
      <c r="M711" s="9" t="n">
        <v>600</v>
      </c>
      <c r="N711" s="9" t="n">
        <f aca="false">Table1[[#This Row],[Qty]]*Table1[[#This Row],[Price]]</f>
        <v>6000</v>
      </c>
      <c r="O711" s="9" t="n">
        <f aca="false">Table1[[#This Row],[Qty]]*Table1[[#This Row],[Cost]]</f>
        <v>4200</v>
      </c>
      <c r="P711" s="9" t="n">
        <f aca="false">Table1[[#This Row],[Total Sales]]-Table1[[#This Row],[cogs]]</f>
        <v>1800</v>
      </c>
    </row>
    <row r="712" customFormat="false" ht="15" hidden="false" customHeight="false" outlineLevel="0" collapsed="false">
      <c r="A712" s="9" t="n">
        <v>88065566065</v>
      </c>
      <c r="B712" s="21" t="n">
        <v>43509</v>
      </c>
      <c r="C712" s="9" t="s">
        <v>698</v>
      </c>
      <c r="D712" s="9" t="s">
        <v>48</v>
      </c>
      <c r="E712" s="9" t="s">
        <v>112</v>
      </c>
      <c r="F712" s="9" t="s">
        <v>56</v>
      </c>
      <c r="G712" s="9" t="s">
        <v>51</v>
      </c>
      <c r="H712" s="9" t="s">
        <v>122</v>
      </c>
      <c r="I712" s="9" t="s">
        <v>45</v>
      </c>
      <c r="J712" s="9" t="s">
        <v>46</v>
      </c>
      <c r="K712" s="9" t="n">
        <v>20</v>
      </c>
      <c r="L712" s="9" t="n">
        <v>17</v>
      </c>
      <c r="M712" s="9" t="n">
        <v>1230</v>
      </c>
      <c r="N712" s="9" t="n">
        <f aca="false">Table1[[#This Row],[Qty]]*Table1[[#This Row],[Price]]</f>
        <v>24600</v>
      </c>
      <c r="O712" s="9" t="n">
        <f aca="false">Table1[[#This Row],[Qty]]*Table1[[#This Row],[Cost]]</f>
        <v>20910</v>
      </c>
      <c r="P712" s="9" t="n">
        <f aca="false">Table1[[#This Row],[Total Sales]]-Table1[[#This Row],[cogs]]</f>
        <v>3690</v>
      </c>
    </row>
    <row r="713" customFormat="false" ht="15" hidden="false" customHeight="false" outlineLevel="0" collapsed="false">
      <c r="A713" s="9" t="n">
        <v>88065566066</v>
      </c>
      <c r="B713" s="21" t="n">
        <v>43510</v>
      </c>
      <c r="C713" s="9" t="s">
        <v>699</v>
      </c>
      <c r="D713" s="9" t="s">
        <v>40</v>
      </c>
      <c r="E713" s="9" t="s">
        <v>114</v>
      </c>
      <c r="F713" s="9" t="s">
        <v>60</v>
      </c>
      <c r="G713" s="9" t="s">
        <v>43</v>
      </c>
      <c r="H713" s="9" t="s">
        <v>122</v>
      </c>
      <c r="I713" s="9" t="s">
        <v>52</v>
      </c>
      <c r="J713" s="9" t="s">
        <v>53</v>
      </c>
      <c r="K713" s="9" t="n">
        <v>70</v>
      </c>
      <c r="L713" s="9" t="n">
        <v>67</v>
      </c>
      <c r="M713" s="9" t="n">
        <v>900</v>
      </c>
      <c r="N713" s="9" t="n">
        <f aca="false">Table1[[#This Row],[Qty]]*Table1[[#This Row],[Price]]</f>
        <v>63000</v>
      </c>
      <c r="O713" s="9" t="n">
        <f aca="false">Table1[[#This Row],[Qty]]*Table1[[#This Row],[Cost]]</f>
        <v>60300</v>
      </c>
      <c r="P713" s="9" t="n">
        <f aca="false">Table1[[#This Row],[Total Sales]]-Table1[[#This Row],[cogs]]</f>
        <v>2700</v>
      </c>
    </row>
    <row r="714" customFormat="false" ht="15" hidden="false" customHeight="false" outlineLevel="0" collapsed="false">
      <c r="A714" s="9" t="n">
        <v>88065566067</v>
      </c>
      <c r="B714" s="21" t="n">
        <v>43511</v>
      </c>
      <c r="C714" s="9" t="s">
        <v>700</v>
      </c>
      <c r="D714" s="9" t="s">
        <v>48</v>
      </c>
      <c r="E714" s="9" t="s">
        <v>116</v>
      </c>
      <c r="F714" s="9" t="s">
        <v>56</v>
      </c>
      <c r="G714" s="9" t="s">
        <v>51</v>
      </c>
      <c r="H714" s="9" t="s">
        <v>122</v>
      </c>
      <c r="I714" s="9" t="s">
        <v>57</v>
      </c>
      <c r="J714" s="9" t="s">
        <v>53</v>
      </c>
      <c r="K714" s="9" t="n">
        <v>15</v>
      </c>
      <c r="L714" s="9" t="n">
        <v>12</v>
      </c>
      <c r="M714" s="9" t="n">
        <v>2390</v>
      </c>
      <c r="N714" s="9" t="n">
        <f aca="false">Table1[[#This Row],[Qty]]*Table1[[#This Row],[Price]]</f>
        <v>35850</v>
      </c>
      <c r="O714" s="9" t="n">
        <f aca="false">Table1[[#This Row],[Qty]]*Table1[[#This Row],[Cost]]</f>
        <v>28680</v>
      </c>
      <c r="P714" s="9" t="n">
        <f aca="false">Table1[[#This Row],[Total Sales]]-Table1[[#This Row],[cogs]]</f>
        <v>7170</v>
      </c>
    </row>
    <row r="715" customFormat="false" ht="15" hidden="false" customHeight="false" outlineLevel="0" collapsed="false">
      <c r="A715" s="9" t="n">
        <v>88065566068</v>
      </c>
      <c r="B715" s="21" t="n">
        <v>43512</v>
      </c>
      <c r="C715" s="9" t="s">
        <v>701</v>
      </c>
      <c r="D715" s="9" t="s">
        <v>48</v>
      </c>
      <c r="E715" s="9" t="s">
        <v>118</v>
      </c>
      <c r="F715" s="9" t="s">
        <v>60</v>
      </c>
      <c r="G715" s="9" t="s">
        <v>43</v>
      </c>
      <c r="H715" s="9" t="s">
        <v>122</v>
      </c>
      <c r="I715" s="9" t="s">
        <v>45</v>
      </c>
      <c r="J715" s="9" t="s">
        <v>46</v>
      </c>
      <c r="K715" s="9" t="n">
        <v>12</v>
      </c>
      <c r="L715" s="9" t="n">
        <v>9</v>
      </c>
      <c r="M715" s="9" t="n">
        <v>10000</v>
      </c>
      <c r="N715" s="9" t="n">
        <f aca="false">Table1[[#This Row],[Qty]]*Table1[[#This Row],[Price]]</f>
        <v>120000</v>
      </c>
      <c r="O715" s="9" t="n">
        <f aca="false">Table1[[#This Row],[Qty]]*Table1[[#This Row],[Cost]]</f>
        <v>90000</v>
      </c>
      <c r="P715" s="9" t="n">
        <f aca="false">Table1[[#This Row],[Total Sales]]-Table1[[#This Row],[cogs]]</f>
        <v>30000</v>
      </c>
    </row>
    <row r="716" customFormat="false" ht="15" hidden="false" customHeight="false" outlineLevel="0" collapsed="false">
      <c r="A716" s="9" t="n">
        <v>88065566069</v>
      </c>
      <c r="B716" s="21" t="n">
        <v>43513</v>
      </c>
      <c r="C716" s="9" t="s">
        <v>702</v>
      </c>
      <c r="D716" s="9" t="s">
        <v>40</v>
      </c>
      <c r="E716" s="9" t="s">
        <v>120</v>
      </c>
      <c r="F716" s="9" t="s">
        <v>56</v>
      </c>
      <c r="G716" s="9" t="s">
        <v>51</v>
      </c>
      <c r="H716" s="9" t="s">
        <v>122</v>
      </c>
      <c r="I716" s="9" t="s">
        <v>52</v>
      </c>
      <c r="J716" s="9" t="s">
        <v>46</v>
      </c>
      <c r="K716" s="9" t="n">
        <v>18</v>
      </c>
      <c r="L716" s="9" t="n">
        <v>15</v>
      </c>
      <c r="M716" s="9" t="n">
        <v>2300</v>
      </c>
      <c r="N716" s="9" t="n">
        <f aca="false">Table1[[#This Row],[Qty]]*Table1[[#This Row],[Price]]</f>
        <v>41400</v>
      </c>
      <c r="O716" s="9" t="n">
        <f aca="false">Table1[[#This Row],[Qty]]*Table1[[#This Row],[Cost]]</f>
        <v>34500</v>
      </c>
      <c r="P716" s="9" t="n">
        <f aca="false">Table1[[#This Row],[Total Sales]]-Table1[[#This Row],[cogs]]</f>
        <v>6900</v>
      </c>
    </row>
    <row r="717" customFormat="false" ht="15" hidden="false" customHeight="false" outlineLevel="0" collapsed="false">
      <c r="A717" s="9" t="n">
        <v>88065566070</v>
      </c>
      <c r="B717" s="21" t="n">
        <v>43514</v>
      </c>
      <c r="C717" s="9" t="s">
        <v>703</v>
      </c>
      <c r="D717" s="9" t="s">
        <v>40</v>
      </c>
      <c r="E717" s="9" t="s">
        <v>49</v>
      </c>
      <c r="F717" s="9" t="s">
        <v>60</v>
      </c>
      <c r="G717" s="9" t="s">
        <v>43</v>
      </c>
      <c r="H717" s="9" t="s">
        <v>122</v>
      </c>
      <c r="I717" s="9" t="s">
        <v>57</v>
      </c>
      <c r="J717" s="9" t="s">
        <v>53</v>
      </c>
      <c r="K717" s="9" t="n">
        <v>23</v>
      </c>
      <c r="L717" s="9" t="n">
        <v>20</v>
      </c>
      <c r="M717" s="9" t="n">
        <v>7800</v>
      </c>
      <c r="N717" s="9" t="n">
        <f aca="false">Table1[[#This Row],[Qty]]*Table1[[#This Row],[Price]]</f>
        <v>179400</v>
      </c>
      <c r="O717" s="9" t="n">
        <f aca="false">Table1[[#This Row],[Qty]]*Table1[[#This Row],[Cost]]</f>
        <v>156000</v>
      </c>
      <c r="P717" s="9" t="n">
        <f aca="false">Table1[[#This Row],[Total Sales]]-Table1[[#This Row],[cogs]]</f>
        <v>23400</v>
      </c>
    </row>
    <row r="718" customFormat="false" ht="15" hidden="false" customHeight="false" outlineLevel="0" collapsed="false">
      <c r="A718" s="9" t="n">
        <v>88065566071</v>
      </c>
      <c r="B718" s="21" t="n">
        <v>43515</v>
      </c>
      <c r="C718" s="9" t="s">
        <v>704</v>
      </c>
      <c r="D718" s="9" t="s">
        <v>48</v>
      </c>
      <c r="E718" s="9" t="s">
        <v>55</v>
      </c>
      <c r="F718" s="9" t="s">
        <v>56</v>
      </c>
      <c r="G718" s="9" t="s">
        <v>51</v>
      </c>
      <c r="H718" s="9" t="s">
        <v>122</v>
      </c>
      <c r="I718" s="9" t="s">
        <v>45</v>
      </c>
      <c r="J718" s="9" t="s">
        <v>46</v>
      </c>
      <c r="K718" s="9" t="n">
        <v>9</v>
      </c>
      <c r="L718" s="9" t="n">
        <v>6</v>
      </c>
      <c r="M718" s="9" t="n">
        <v>450</v>
      </c>
      <c r="N718" s="9" t="n">
        <f aca="false">Table1[[#This Row],[Qty]]*Table1[[#This Row],[Price]]</f>
        <v>4050</v>
      </c>
      <c r="O718" s="9" t="n">
        <f aca="false">Table1[[#This Row],[Qty]]*Table1[[#This Row],[Cost]]</f>
        <v>2700</v>
      </c>
      <c r="P718" s="9" t="n">
        <f aca="false">Table1[[#This Row],[Total Sales]]-Table1[[#This Row],[cogs]]</f>
        <v>1350</v>
      </c>
    </row>
    <row r="719" customFormat="false" ht="15" hidden="false" customHeight="false" outlineLevel="0" collapsed="false">
      <c r="A719" s="9" t="n">
        <v>88065566072</v>
      </c>
      <c r="B719" s="21" t="n">
        <v>43516</v>
      </c>
      <c r="C719" s="9" t="s">
        <v>705</v>
      </c>
      <c r="D719" s="9" t="s">
        <v>40</v>
      </c>
      <c r="E719" s="9" t="s">
        <v>59</v>
      </c>
      <c r="F719" s="9" t="s">
        <v>60</v>
      </c>
      <c r="G719" s="9" t="s">
        <v>43</v>
      </c>
      <c r="H719" s="9" t="s">
        <v>122</v>
      </c>
      <c r="I719" s="9" t="s">
        <v>52</v>
      </c>
      <c r="J719" s="9" t="s">
        <v>53</v>
      </c>
      <c r="K719" s="9" t="n">
        <v>18</v>
      </c>
      <c r="L719" s="9" t="n">
        <v>15</v>
      </c>
      <c r="M719" s="9" t="n">
        <v>2000</v>
      </c>
      <c r="N719" s="9" t="n">
        <f aca="false">Table1[[#This Row],[Qty]]*Table1[[#This Row],[Price]]</f>
        <v>36000</v>
      </c>
      <c r="O719" s="9" t="n">
        <f aca="false">Table1[[#This Row],[Qty]]*Table1[[#This Row],[Cost]]</f>
        <v>30000</v>
      </c>
      <c r="P719" s="9" t="n">
        <f aca="false">Table1[[#This Row],[Total Sales]]-Table1[[#This Row],[cogs]]</f>
        <v>6000</v>
      </c>
    </row>
    <row r="720" customFormat="false" ht="15" hidden="false" customHeight="false" outlineLevel="0" collapsed="false">
      <c r="A720" s="9" t="n">
        <v>88065566073</v>
      </c>
      <c r="B720" s="21" t="n">
        <v>43517</v>
      </c>
      <c r="C720" s="9" t="s">
        <v>706</v>
      </c>
      <c r="D720" s="9" t="s">
        <v>40</v>
      </c>
      <c r="E720" s="9" t="s">
        <v>64</v>
      </c>
      <c r="F720" s="9" t="s">
        <v>42</v>
      </c>
      <c r="G720" s="9" t="s">
        <v>43</v>
      </c>
      <c r="H720" s="9" t="s">
        <v>122</v>
      </c>
      <c r="I720" s="9" t="s">
        <v>57</v>
      </c>
      <c r="J720" s="9" t="s">
        <v>46</v>
      </c>
      <c r="K720" s="9" t="n">
        <v>52</v>
      </c>
      <c r="L720" s="9" t="n">
        <v>49</v>
      </c>
      <c r="M720" s="9" t="n">
        <v>123</v>
      </c>
      <c r="N720" s="9" t="n">
        <f aca="false">Table1[[#This Row],[Qty]]*Table1[[#This Row],[Price]]</f>
        <v>6396</v>
      </c>
      <c r="O720" s="9" t="n">
        <f aca="false">Table1[[#This Row],[Qty]]*Table1[[#This Row],[Cost]]</f>
        <v>6027</v>
      </c>
      <c r="P720" s="9" t="n">
        <f aca="false">Table1[[#This Row],[Total Sales]]-Table1[[#This Row],[cogs]]</f>
        <v>369</v>
      </c>
    </row>
    <row r="721" customFormat="false" ht="15" hidden="false" customHeight="false" outlineLevel="0" collapsed="false">
      <c r="A721" s="9" t="n">
        <v>88065566074</v>
      </c>
      <c r="B721" s="21" t="n">
        <v>43518</v>
      </c>
      <c r="C721" s="9" t="s">
        <v>707</v>
      </c>
      <c r="D721" s="9" t="s">
        <v>40</v>
      </c>
      <c r="E721" s="9" t="s">
        <v>66</v>
      </c>
      <c r="F721" s="9" t="s">
        <v>50</v>
      </c>
      <c r="G721" s="9" t="s">
        <v>51</v>
      </c>
      <c r="H721" s="9" t="s">
        <v>122</v>
      </c>
      <c r="I721" s="9" t="s">
        <v>69</v>
      </c>
      <c r="J721" s="9" t="s">
        <v>46</v>
      </c>
      <c r="K721" s="9" t="n">
        <v>9</v>
      </c>
      <c r="L721" s="9" t="n">
        <v>6</v>
      </c>
      <c r="M721" s="9" t="n">
        <v>12903</v>
      </c>
      <c r="N721" s="9" t="n">
        <f aca="false">Table1[[#This Row],[Qty]]*Table1[[#This Row],[Price]]</f>
        <v>116127</v>
      </c>
      <c r="O721" s="9" t="n">
        <f aca="false">Table1[[#This Row],[Qty]]*Table1[[#This Row],[Cost]]</f>
        <v>77418</v>
      </c>
      <c r="P721" s="9" t="n">
        <f aca="false">Table1[[#This Row],[Total Sales]]-Table1[[#This Row],[cogs]]</f>
        <v>38709</v>
      </c>
    </row>
    <row r="722" customFormat="false" ht="15" hidden="false" customHeight="false" outlineLevel="0" collapsed="false">
      <c r="A722" s="9" t="n">
        <v>88065566075</v>
      </c>
      <c r="B722" s="21" t="n">
        <v>43519</v>
      </c>
      <c r="C722" s="9" t="s">
        <v>708</v>
      </c>
      <c r="D722" s="9" t="s">
        <v>40</v>
      </c>
      <c r="E722" s="9" t="s">
        <v>77</v>
      </c>
      <c r="F722" s="9" t="s">
        <v>56</v>
      </c>
      <c r="G722" s="9" t="s">
        <v>51</v>
      </c>
      <c r="H722" s="9" t="s">
        <v>122</v>
      </c>
      <c r="I722" s="9" t="s">
        <v>45</v>
      </c>
      <c r="J722" s="9" t="s">
        <v>46</v>
      </c>
      <c r="K722" s="9" t="n">
        <v>5</v>
      </c>
      <c r="L722" s="9" t="n">
        <v>2</v>
      </c>
      <c r="M722" s="9" t="n">
        <v>100000</v>
      </c>
      <c r="N722" s="9" t="n">
        <f aca="false">Table1[[#This Row],[Qty]]*Table1[[#This Row],[Price]]</f>
        <v>500000</v>
      </c>
      <c r="O722" s="9" t="n">
        <f aca="false">Table1[[#This Row],[Qty]]*Table1[[#This Row],[Cost]]</f>
        <v>200000</v>
      </c>
      <c r="P722" s="9" t="n">
        <f aca="false">Table1[[#This Row],[Total Sales]]-Table1[[#This Row],[cogs]]</f>
        <v>300000</v>
      </c>
    </row>
    <row r="723" customFormat="false" ht="15" hidden="false" customHeight="false" outlineLevel="0" collapsed="false">
      <c r="A723" s="9" t="n">
        <v>88065566076</v>
      </c>
      <c r="B723" s="21" t="n">
        <v>43520</v>
      </c>
      <c r="C723" s="9" t="s">
        <v>709</v>
      </c>
      <c r="D723" s="9" t="s">
        <v>40</v>
      </c>
      <c r="E723" s="9" t="s">
        <v>112</v>
      </c>
      <c r="F723" s="9" t="s">
        <v>60</v>
      </c>
      <c r="G723" s="9" t="s">
        <v>43</v>
      </c>
      <c r="H723" s="9" t="s">
        <v>122</v>
      </c>
      <c r="I723" s="9" t="s">
        <v>52</v>
      </c>
      <c r="J723" s="9" t="s">
        <v>53</v>
      </c>
      <c r="K723" s="9" t="n">
        <v>14</v>
      </c>
      <c r="L723" s="9" t="n">
        <v>11</v>
      </c>
      <c r="M723" s="9" t="n">
        <v>12000</v>
      </c>
      <c r="N723" s="9" t="n">
        <f aca="false">Table1[[#This Row],[Qty]]*Table1[[#This Row],[Price]]</f>
        <v>168000</v>
      </c>
      <c r="O723" s="9" t="n">
        <f aca="false">Table1[[#This Row],[Qty]]*Table1[[#This Row],[Cost]]</f>
        <v>132000</v>
      </c>
      <c r="P723" s="9" t="n">
        <f aca="false">Table1[[#This Row],[Total Sales]]-Table1[[#This Row],[cogs]]</f>
        <v>36000</v>
      </c>
    </row>
    <row r="724" customFormat="false" ht="15" hidden="false" customHeight="false" outlineLevel="0" collapsed="false">
      <c r="A724" s="9" t="n">
        <v>88065566077</v>
      </c>
      <c r="B724" s="21" t="n">
        <v>43521</v>
      </c>
      <c r="C724" s="9" t="s">
        <v>710</v>
      </c>
      <c r="D724" s="9" t="s">
        <v>40</v>
      </c>
      <c r="E724" s="9" t="s">
        <v>114</v>
      </c>
      <c r="F724" s="9" t="s">
        <v>42</v>
      </c>
      <c r="G724" s="9" t="s">
        <v>43</v>
      </c>
      <c r="H724" s="9" t="s">
        <v>122</v>
      </c>
      <c r="I724" s="9" t="s">
        <v>57</v>
      </c>
      <c r="J724" s="9" t="s">
        <v>53</v>
      </c>
      <c r="K724" s="9" t="n">
        <v>6</v>
      </c>
      <c r="L724" s="9" t="n">
        <v>3</v>
      </c>
      <c r="M724" s="9" t="n">
        <v>60</v>
      </c>
      <c r="N724" s="9" t="n">
        <f aca="false">Table1[[#This Row],[Qty]]*Table1[[#This Row],[Price]]</f>
        <v>360</v>
      </c>
      <c r="O724" s="9" t="n">
        <f aca="false">Table1[[#This Row],[Qty]]*Table1[[#This Row],[Cost]]</f>
        <v>180</v>
      </c>
      <c r="P724" s="9" t="n">
        <f aca="false">Table1[[#This Row],[Total Sales]]-Table1[[#This Row],[cogs]]</f>
        <v>180</v>
      </c>
    </row>
    <row r="725" customFormat="false" ht="15" hidden="false" customHeight="false" outlineLevel="0" collapsed="false">
      <c r="A725" s="9" t="n">
        <v>88065566078</v>
      </c>
      <c r="B725" s="21" t="n">
        <v>43522</v>
      </c>
      <c r="C725" s="9" t="s">
        <v>711</v>
      </c>
      <c r="D725" s="9" t="s">
        <v>48</v>
      </c>
      <c r="E725" s="9" t="s">
        <v>66</v>
      </c>
      <c r="F725" s="9" t="s">
        <v>50</v>
      </c>
      <c r="G725" s="9" t="s">
        <v>51</v>
      </c>
      <c r="H725" s="9" t="s">
        <v>122</v>
      </c>
      <c r="I725" s="9" t="s">
        <v>45</v>
      </c>
      <c r="J725" s="9" t="s">
        <v>46</v>
      </c>
      <c r="K725" s="9" t="n">
        <v>10</v>
      </c>
      <c r="L725" s="9" t="n">
        <v>7</v>
      </c>
      <c r="M725" s="9" t="n">
        <v>89</v>
      </c>
      <c r="N725" s="9" t="n">
        <f aca="false">Table1[[#This Row],[Qty]]*Table1[[#This Row],[Price]]</f>
        <v>890</v>
      </c>
      <c r="O725" s="9" t="n">
        <f aca="false">Table1[[#This Row],[Qty]]*Table1[[#This Row],[Cost]]</f>
        <v>623</v>
      </c>
      <c r="P725" s="9" t="n">
        <f aca="false">Table1[[#This Row],[Total Sales]]-Table1[[#This Row],[cogs]]</f>
        <v>267</v>
      </c>
    </row>
    <row r="726" customFormat="false" ht="15" hidden="false" customHeight="false" outlineLevel="0" collapsed="false">
      <c r="A726" s="9" t="n">
        <v>88065566079</v>
      </c>
      <c r="B726" s="21" t="n">
        <v>43523</v>
      </c>
      <c r="C726" s="9" t="s">
        <v>712</v>
      </c>
      <c r="D726" s="9" t="s">
        <v>40</v>
      </c>
      <c r="E726" s="9" t="s">
        <v>68</v>
      </c>
      <c r="F726" s="9" t="s">
        <v>56</v>
      </c>
      <c r="G726" s="9" t="s">
        <v>51</v>
      </c>
      <c r="H726" s="9" t="s">
        <v>122</v>
      </c>
      <c r="I726" s="9" t="s">
        <v>52</v>
      </c>
      <c r="J726" s="9" t="s">
        <v>46</v>
      </c>
      <c r="K726" s="9" t="n">
        <v>13</v>
      </c>
      <c r="L726" s="9" t="n">
        <v>10</v>
      </c>
      <c r="M726" s="9" t="n">
        <v>77</v>
      </c>
      <c r="N726" s="9" t="n">
        <f aca="false">Table1[[#This Row],[Qty]]*Table1[[#This Row],[Price]]</f>
        <v>1001</v>
      </c>
      <c r="O726" s="9" t="n">
        <f aca="false">Table1[[#This Row],[Qty]]*Table1[[#This Row],[Cost]]</f>
        <v>770</v>
      </c>
      <c r="P726" s="9" t="n">
        <f aca="false">Table1[[#This Row],[Total Sales]]-Table1[[#This Row],[cogs]]</f>
        <v>231</v>
      </c>
    </row>
    <row r="727" customFormat="false" ht="15" hidden="false" customHeight="false" outlineLevel="0" collapsed="false">
      <c r="A727" s="9" t="n">
        <v>88065566080</v>
      </c>
      <c r="B727" s="21" t="n">
        <v>43524</v>
      </c>
      <c r="C727" s="9" t="s">
        <v>713</v>
      </c>
      <c r="D727" s="9" t="s">
        <v>40</v>
      </c>
      <c r="E727" s="9" t="s">
        <v>71</v>
      </c>
      <c r="F727" s="9" t="s">
        <v>60</v>
      </c>
      <c r="G727" s="9" t="s">
        <v>43</v>
      </c>
      <c r="H727" s="9" t="s">
        <v>122</v>
      </c>
      <c r="I727" s="9" t="s">
        <v>57</v>
      </c>
      <c r="J727" s="9" t="s">
        <v>53</v>
      </c>
      <c r="K727" s="9" t="n">
        <v>20</v>
      </c>
      <c r="L727" s="9" t="n">
        <v>17</v>
      </c>
      <c r="M727" s="9" t="n">
        <v>68</v>
      </c>
      <c r="N727" s="9" t="n">
        <f aca="false">Table1[[#This Row],[Qty]]*Table1[[#This Row],[Price]]</f>
        <v>1360</v>
      </c>
      <c r="O727" s="9" t="n">
        <f aca="false">Table1[[#This Row],[Qty]]*Table1[[#This Row],[Cost]]</f>
        <v>1156</v>
      </c>
      <c r="P727" s="9" t="n">
        <f aca="false">Table1[[#This Row],[Total Sales]]-Table1[[#This Row],[cogs]]</f>
        <v>204</v>
      </c>
    </row>
    <row r="728" customFormat="false" ht="15" hidden="false" customHeight="false" outlineLevel="0" collapsed="false">
      <c r="A728" s="9" t="n">
        <v>88065566081</v>
      </c>
      <c r="B728" s="21" t="n">
        <v>43525</v>
      </c>
      <c r="C728" s="9" t="s">
        <v>714</v>
      </c>
      <c r="D728" s="9" t="s">
        <v>48</v>
      </c>
      <c r="E728" s="9" t="s">
        <v>73</v>
      </c>
      <c r="F728" s="9" t="s">
        <v>42</v>
      </c>
      <c r="G728" s="9" t="s">
        <v>43</v>
      </c>
      <c r="H728" s="9" t="s">
        <v>122</v>
      </c>
      <c r="I728" s="9" t="s">
        <v>45</v>
      </c>
      <c r="J728" s="9" t="s">
        <v>46</v>
      </c>
      <c r="K728" s="9" t="n">
        <v>15</v>
      </c>
      <c r="L728" s="9" t="n">
        <v>12</v>
      </c>
      <c r="M728" s="9" t="n">
        <v>15</v>
      </c>
      <c r="N728" s="9" t="n">
        <f aca="false">Table1[[#This Row],[Qty]]*Table1[[#This Row],[Price]]</f>
        <v>225</v>
      </c>
      <c r="O728" s="9" t="n">
        <f aca="false">Table1[[#This Row],[Qty]]*Table1[[#This Row],[Cost]]</f>
        <v>180</v>
      </c>
      <c r="P728" s="9" t="n">
        <f aca="false">Table1[[#This Row],[Total Sales]]-Table1[[#This Row],[cogs]]</f>
        <v>45</v>
      </c>
    </row>
    <row r="729" customFormat="false" ht="15" hidden="false" customHeight="false" outlineLevel="0" collapsed="false">
      <c r="A729" s="9" t="n">
        <v>88065566082</v>
      </c>
      <c r="B729" s="21" t="n">
        <v>43526</v>
      </c>
      <c r="C729" s="9" t="s">
        <v>715</v>
      </c>
      <c r="D729" s="9" t="s">
        <v>40</v>
      </c>
      <c r="E729" s="9" t="s">
        <v>135</v>
      </c>
      <c r="F729" s="9" t="s">
        <v>50</v>
      </c>
      <c r="G729" s="9" t="s">
        <v>51</v>
      </c>
      <c r="H729" s="9" t="s">
        <v>122</v>
      </c>
      <c r="I729" s="9" t="s">
        <v>52</v>
      </c>
      <c r="J729" s="9" t="s">
        <v>53</v>
      </c>
      <c r="K729" s="9" t="n">
        <v>20</v>
      </c>
      <c r="L729" s="9" t="n">
        <v>17</v>
      </c>
      <c r="M729" s="9" t="n">
        <v>47</v>
      </c>
      <c r="N729" s="9" t="n">
        <f aca="false">Table1[[#This Row],[Qty]]*Table1[[#This Row],[Price]]</f>
        <v>940</v>
      </c>
      <c r="O729" s="9" t="n">
        <f aca="false">Table1[[#This Row],[Qty]]*Table1[[#This Row],[Cost]]</f>
        <v>799</v>
      </c>
      <c r="P729" s="9" t="n">
        <f aca="false">Table1[[#This Row],[Total Sales]]-Table1[[#This Row],[cogs]]</f>
        <v>141</v>
      </c>
    </row>
    <row r="730" customFormat="false" ht="15" hidden="false" customHeight="false" outlineLevel="0" collapsed="false">
      <c r="A730" s="9" t="n">
        <v>88065566083</v>
      </c>
      <c r="B730" s="21" t="n">
        <v>43527</v>
      </c>
      <c r="C730" s="9" t="s">
        <v>716</v>
      </c>
      <c r="D730" s="9" t="s">
        <v>40</v>
      </c>
      <c r="E730" s="9" t="s">
        <v>137</v>
      </c>
      <c r="F730" s="9" t="s">
        <v>56</v>
      </c>
      <c r="G730" s="9" t="s">
        <v>51</v>
      </c>
      <c r="H730" s="9" t="s">
        <v>122</v>
      </c>
      <c r="I730" s="9" t="s">
        <v>57</v>
      </c>
      <c r="J730" s="9" t="s">
        <v>46</v>
      </c>
      <c r="K730" s="9" t="n">
        <v>12</v>
      </c>
      <c r="L730" s="9" t="n">
        <v>9</v>
      </c>
      <c r="M730" s="9" t="n">
        <v>6</v>
      </c>
      <c r="N730" s="9" t="n">
        <f aca="false">Table1[[#This Row],[Qty]]*Table1[[#This Row],[Price]]</f>
        <v>72</v>
      </c>
      <c r="O730" s="9" t="n">
        <f aca="false">Table1[[#This Row],[Qty]]*Table1[[#This Row],[Cost]]</f>
        <v>54</v>
      </c>
      <c r="P730" s="9" t="n">
        <f aca="false">Table1[[#This Row],[Total Sales]]-Table1[[#This Row],[cogs]]</f>
        <v>18</v>
      </c>
    </row>
    <row r="731" customFormat="false" ht="15" hidden="false" customHeight="false" outlineLevel="0" collapsed="false">
      <c r="A731" s="9" t="n">
        <v>88065566084</v>
      </c>
      <c r="B731" s="21" t="n">
        <v>43528</v>
      </c>
      <c r="C731" s="9" t="s">
        <v>717</v>
      </c>
      <c r="D731" s="9" t="s">
        <v>40</v>
      </c>
      <c r="E731" s="9" t="s">
        <v>41</v>
      </c>
      <c r="F731" s="9" t="s">
        <v>60</v>
      </c>
      <c r="G731" s="9" t="s">
        <v>43</v>
      </c>
      <c r="H731" s="9" t="s">
        <v>122</v>
      </c>
      <c r="I731" s="9" t="s">
        <v>69</v>
      </c>
      <c r="J731" s="9" t="s">
        <v>46</v>
      </c>
      <c r="K731" s="9" t="n">
        <v>16</v>
      </c>
      <c r="L731" s="9" t="n">
        <v>13</v>
      </c>
      <c r="M731" s="9" t="n">
        <v>10</v>
      </c>
      <c r="N731" s="9" t="n">
        <f aca="false">Table1[[#This Row],[Qty]]*Table1[[#This Row],[Price]]</f>
        <v>160</v>
      </c>
      <c r="O731" s="9" t="n">
        <f aca="false">Table1[[#This Row],[Qty]]*Table1[[#This Row],[Cost]]</f>
        <v>130</v>
      </c>
      <c r="P731" s="9" t="n">
        <f aca="false">Table1[[#This Row],[Total Sales]]-Table1[[#This Row],[cogs]]</f>
        <v>30</v>
      </c>
    </row>
    <row r="732" customFormat="false" ht="15" hidden="false" customHeight="false" outlineLevel="0" collapsed="false">
      <c r="A732" s="9" t="n">
        <v>88065566085</v>
      </c>
      <c r="B732" s="21" t="n">
        <v>43529</v>
      </c>
      <c r="C732" s="9" t="s">
        <v>718</v>
      </c>
      <c r="D732" s="9" t="s">
        <v>40</v>
      </c>
      <c r="E732" s="9" t="s">
        <v>140</v>
      </c>
      <c r="F732" s="9" t="s">
        <v>42</v>
      </c>
      <c r="G732" s="9" t="s">
        <v>43</v>
      </c>
      <c r="H732" s="9" t="s">
        <v>122</v>
      </c>
      <c r="I732" s="9" t="s">
        <v>45</v>
      </c>
      <c r="J732" s="9" t="s">
        <v>46</v>
      </c>
      <c r="K732" s="9" t="n">
        <v>70</v>
      </c>
      <c r="L732" s="9" t="n">
        <v>67</v>
      </c>
      <c r="M732" s="9" t="n">
        <v>11</v>
      </c>
      <c r="N732" s="9" t="n">
        <f aca="false">Table1[[#This Row],[Qty]]*Table1[[#This Row],[Price]]</f>
        <v>770</v>
      </c>
      <c r="O732" s="9" t="n">
        <f aca="false">Table1[[#This Row],[Qty]]*Table1[[#This Row],[Cost]]</f>
        <v>737</v>
      </c>
      <c r="P732" s="9" t="n">
        <f aca="false">Table1[[#This Row],[Total Sales]]-Table1[[#This Row],[cogs]]</f>
        <v>33</v>
      </c>
    </row>
    <row r="733" customFormat="false" ht="15" hidden="false" customHeight="false" outlineLevel="0" collapsed="false">
      <c r="A733" s="9" t="n">
        <v>88065566086</v>
      </c>
      <c r="B733" s="21" t="n">
        <v>43530</v>
      </c>
      <c r="C733" s="9" t="s">
        <v>719</v>
      </c>
      <c r="D733" s="9" t="s">
        <v>40</v>
      </c>
      <c r="E733" s="9" t="s">
        <v>142</v>
      </c>
      <c r="F733" s="9" t="s">
        <v>50</v>
      </c>
      <c r="G733" s="9" t="s">
        <v>51</v>
      </c>
      <c r="H733" s="9" t="s">
        <v>122</v>
      </c>
      <c r="I733" s="9" t="s">
        <v>52</v>
      </c>
      <c r="J733" s="9" t="s">
        <v>53</v>
      </c>
      <c r="K733" s="9" t="n">
        <v>15</v>
      </c>
      <c r="L733" s="9" t="n">
        <v>12</v>
      </c>
      <c r="M733" s="9" t="n">
        <v>60</v>
      </c>
      <c r="N733" s="9" t="n">
        <f aca="false">Table1[[#This Row],[Qty]]*Table1[[#This Row],[Price]]</f>
        <v>900</v>
      </c>
      <c r="O733" s="9" t="n">
        <f aca="false">Table1[[#This Row],[Qty]]*Table1[[#This Row],[Cost]]</f>
        <v>720</v>
      </c>
      <c r="P733" s="9" t="n">
        <f aca="false">Table1[[#This Row],[Total Sales]]-Table1[[#This Row],[cogs]]</f>
        <v>180</v>
      </c>
    </row>
    <row r="734" customFormat="false" ht="15" hidden="false" customHeight="false" outlineLevel="0" collapsed="false">
      <c r="A734" s="9" t="n">
        <v>88065566087</v>
      </c>
      <c r="B734" s="21" t="n">
        <v>43531</v>
      </c>
      <c r="C734" s="9" t="s">
        <v>720</v>
      </c>
      <c r="D734" s="9" t="s">
        <v>40</v>
      </c>
      <c r="E734" s="9" t="s">
        <v>144</v>
      </c>
      <c r="F734" s="9" t="s">
        <v>56</v>
      </c>
      <c r="G734" s="9" t="s">
        <v>51</v>
      </c>
      <c r="H734" s="9" t="s">
        <v>122</v>
      </c>
      <c r="I734" s="9" t="s">
        <v>57</v>
      </c>
      <c r="J734" s="9" t="s">
        <v>53</v>
      </c>
      <c r="K734" s="9" t="n">
        <v>16</v>
      </c>
      <c r="L734" s="9" t="n">
        <v>13</v>
      </c>
      <c r="M734" s="9" t="n">
        <v>89</v>
      </c>
      <c r="N734" s="9" t="n">
        <f aca="false">Table1[[#This Row],[Qty]]*Table1[[#This Row],[Price]]</f>
        <v>1424</v>
      </c>
      <c r="O734" s="9" t="n">
        <f aca="false">Table1[[#This Row],[Qty]]*Table1[[#This Row],[Cost]]</f>
        <v>1157</v>
      </c>
      <c r="P734" s="9" t="n">
        <f aca="false">Table1[[#This Row],[Total Sales]]-Table1[[#This Row],[cogs]]</f>
        <v>267</v>
      </c>
    </row>
    <row r="735" customFormat="false" ht="15" hidden="false" customHeight="false" outlineLevel="0" collapsed="false">
      <c r="A735" s="9" t="n">
        <v>88065566088</v>
      </c>
      <c r="B735" s="21" t="n">
        <v>43532</v>
      </c>
      <c r="C735" s="9" t="s">
        <v>721</v>
      </c>
      <c r="D735" s="9" t="s">
        <v>48</v>
      </c>
      <c r="E735" s="9" t="s">
        <v>75</v>
      </c>
      <c r="F735" s="9" t="s">
        <v>60</v>
      </c>
      <c r="G735" s="9" t="s">
        <v>43</v>
      </c>
      <c r="H735" s="9" t="s">
        <v>122</v>
      </c>
      <c r="I735" s="9" t="s">
        <v>45</v>
      </c>
      <c r="J735" s="9" t="s">
        <v>46</v>
      </c>
      <c r="K735" s="9" t="n">
        <v>20</v>
      </c>
      <c r="L735" s="9" t="n">
        <v>17</v>
      </c>
      <c r="M735" s="9" t="n">
        <v>77</v>
      </c>
      <c r="N735" s="9" t="n">
        <f aca="false">Table1[[#This Row],[Qty]]*Table1[[#This Row],[Price]]</f>
        <v>1540</v>
      </c>
      <c r="O735" s="9" t="n">
        <f aca="false">Table1[[#This Row],[Qty]]*Table1[[#This Row],[Cost]]</f>
        <v>1309</v>
      </c>
      <c r="P735" s="9" t="n">
        <f aca="false">Table1[[#This Row],[Total Sales]]-Table1[[#This Row],[cogs]]</f>
        <v>231</v>
      </c>
    </row>
    <row r="736" customFormat="false" ht="15" hidden="false" customHeight="false" outlineLevel="0" collapsed="false">
      <c r="A736" s="9" t="n">
        <v>88065566089</v>
      </c>
      <c r="B736" s="21" t="n">
        <v>43533</v>
      </c>
      <c r="C736" s="9" t="s">
        <v>722</v>
      </c>
      <c r="D736" s="9" t="s">
        <v>40</v>
      </c>
      <c r="E736" s="9" t="s">
        <v>77</v>
      </c>
      <c r="F736" s="9" t="s">
        <v>42</v>
      </c>
      <c r="G736" s="9" t="s">
        <v>43</v>
      </c>
      <c r="H736" s="9" t="s">
        <v>122</v>
      </c>
      <c r="I736" s="9" t="s">
        <v>52</v>
      </c>
      <c r="J736" s="9" t="s">
        <v>46</v>
      </c>
      <c r="K736" s="9" t="n">
        <v>12</v>
      </c>
      <c r="L736" s="9" t="n">
        <v>9</v>
      </c>
      <c r="M736" s="9" t="n">
        <v>68</v>
      </c>
      <c r="N736" s="9" t="n">
        <f aca="false">Table1[[#This Row],[Qty]]*Table1[[#This Row],[Price]]</f>
        <v>816</v>
      </c>
      <c r="O736" s="9" t="n">
        <f aca="false">Table1[[#This Row],[Qty]]*Table1[[#This Row],[Cost]]</f>
        <v>612</v>
      </c>
      <c r="P736" s="9" t="n">
        <f aca="false">Table1[[#This Row],[Total Sales]]-Table1[[#This Row],[cogs]]</f>
        <v>204</v>
      </c>
    </row>
    <row r="737" customFormat="false" ht="15" hidden="false" customHeight="false" outlineLevel="0" collapsed="false">
      <c r="A737" s="9" t="n">
        <v>88065566090</v>
      </c>
      <c r="B737" s="21" t="n">
        <v>43534</v>
      </c>
      <c r="C737" s="9" t="s">
        <v>723</v>
      </c>
      <c r="D737" s="9" t="s">
        <v>48</v>
      </c>
      <c r="E737" s="9" t="s">
        <v>95</v>
      </c>
      <c r="F737" s="9" t="s">
        <v>50</v>
      </c>
      <c r="G737" s="9" t="s">
        <v>51</v>
      </c>
      <c r="H737" s="9" t="s">
        <v>122</v>
      </c>
      <c r="I737" s="9" t="s">
        <v>57</v>
      </c>
      <c r="J737" s="9" t="s">
        <v>53</v>
      </c>
      <c r="K737" s="9" t="n">
        <v>12</v>
      </c>
      <c r="L737" s="9" t="n">
        <v>9</v>
      </c>
      <c r="M737" s="9" t="n">
        <v>15</v>
      </c>
      <c r="N737" s="9" t="n">
        <f aca="false">Table1[[#This Row],[Qty]]*Table1[[#This Row],[Price]]</f>
        <v>180</v>
      </c>
      <c r="O737" s="9" t="n">
        <f aca="false">Table1[[#This Row],[Qty]]*Table1[[#This Row],[Cost]]</f>
        <v>135</v>
      </c>
      <c r="P737" s="9" t="n">
        <f aca="false">Table1[[#This Row],[Total Sales]]-Table1[[#This Row],[cogs]]</f>
        <v>45</v>
      </c>
    </row>
    <row r="738" customFormat="false" ht="15" hidden="false" customHeight="false" outlineLevel="0" collapsed="false">
      <c r="A738" s="9" t="n">
        <v>88065566091</v>
      </c>
      <c r="B738" s="21" t="n">
        <v>43535</v>
      </c>
      <c r="C738" s="9" t="s">
        <v>724</v>
      </c>
      <c r="D738" s="9" t="s">
        <v>40</v>
      </c>
      <c r="E738" s="9" t="s">
        <v>97</v>
      </c>
      <c r="F738" s="9" t="s">
        <v>56</v>
      </c>
      <c r="G738" s="9" t="s">
        <v>51</v>
      </c>
      <c r="H738" s="9" t="s">
        <v>122</v>
      </c>
      <c r="I738" s="9" t="s">
        <v>45</v>
      </c>
      <c r="J738" s="9" t="s">
        <v>46</v>
      </c>
      <c r="K738" s="9" t="n">
        <v>18</v>
      </c>
      <c r="L738" s="9" t="n">
        <v>15</v>
      </c>
      <c r="M738" s="9" t="n">
        <v>100</v>
      </c>
      <c r="N738" s="9" t="n">
        <f aca="false">Table1[[#This Row],[Qty]]*Table1[[#This Row],[Price]]</f>
        <v>1800</v>
      </c>
      <c r="O738" s="9" t="n">
        <f aca="false">Table1[[#This Row],[Qty]]*Table1[[#This Row],[Cost]]</f>
        <v>1500</v>
      </c>
      <c r="P738" s="9" t="n">
        <f aca="false">Table1[[#This Row],[Total Sales]]-Table1[[#This Row],[cogs]]</f>
        <v>300</v>
      </c>
    </row>
    <row r="739" customFormat="false" ht="15" hidden="false" customHeight="false" outlineLevel="0" collapsed="false">
      <c r="A739" s="9" t="n">
        <v>88065566092</v>
      </c>
      <c r="B739" s="21" t="n">
        <v>43536</v>
      </c>
      <c r="C739" s="9" t="s">
        <v>725</v>
      </c>
      <c r="D739" s="9" t="s">
        <v>48</v>
      </c>
      <c r="E739" s="9" t="s">
        <v>99</v>
      </c>
      <c r="F739" s="9" t="s">
        <v>60</v>
      </c>
      <c r="G739" s="9" t="s">
        <v>43</v>
      </c>
      <c r="H739" s="9" t="s">
        <v>122</v>
      </c>
      <c r="I739" s="9" t="s">
        <v>52</v>
      </c>
      <c r="J739" s="9" t="s">
        <v>53</v>
      </c>
      <c r="K739" s="9" t="n">
        <v>10</v>
      </c>
      <c r="L739" s="9" t="n">
        <v>7</v>
      </c>
      <c r="M739" s="9" t="n">
        <v>3000</v>
      </c>
      <c r="N739" s="9" t="n">
        <f aca="false">Table1[[#This Row],[Qty]]*Table1[[#This Row],[Price]]</f>
        <v>30000</v>
      </c>
      <c r="O739" s="9" t="n">
        <f aca="false">Table1[[#This Row],[Qty]]*Table1[[#This Row],[Cost]]</f>
        <v>21000</v>
      </c>
      <c r="P739" s="9" t="n">
        <f aca="false">Table1[[#This Row],[Total Sales]]-Table1[[#This Row],[cogs]]</f>
        <v>9000</v>
      </c>
    </row>
    <row r="740" customFormat="false" ht="15" hidden="false" customHeight="false" outlineLevel="0" collapsed="false">
      <c r="A740" s="9" t="n">
        <v>88065566093</v>
      </c>
      <c r="B740" s="21" t="n">
        <v>43537</v>
      </c>
      <c r="C740" s="9" t="s">
        <v>726</v>
      </c>
      <c r="D740" s="9" t="s">
        <v>40</v>
      </c>
      <c r="E740" s="9" t="s">
        <v>101</v>
      </c>
      <c r="F740" s="9" t="s">
        <v>42</v>
      </c>
      <c r="G740" s="9" t="s">
        <v>43</v>
      </c>
      <c r="H740" s="9" t="s">
        <v>122</v>
      </c>
      <c r="I740" s="9" t="s">
        <v>57</v>
      </c>
      <c r="J740" s="9" t="s">
        <v>46</v>
      </c>
      <c r="K740" s="9" t="n">
        <v>15</v>
      </c>
      <c r="L740" s="9" t="n">
        <v>12</v>
      </c>
      <c r="M740" s="9" t="n">
        <v>5000</v>
      </c>
      <c r="N740" s="9" t="n">
        <f aca="false">Table1[[#This Row],[Qty]]*Table1[[#This Row],[Price]]</f>
        <v>75000</v>
      </c>
      <c r="O740" s="9" t="n">
        <f aca="false">Table1[[#This Row],[Qty]]*Table1[[#This Row],[Cost]]</f>
        <v>60000</v>
      </c>
      <c r="P740" s="9" t="n">
        <f aca="false">Table1[[#This Row],[Total Sales]]-Table1[[#This Row],[cogs]]</f>
        <v>15000</v>
      </c>
    </row>
    <row r="741" customFormat="false" ht="15" hidden="false" customHeight="false" outlineLevel="0" collapsed="false">
      <c r="A741" s="9" t="n">
        <v>88065566094</v>
      </c>
      <c r="B741" s="21" t="n">
        <v>43538</v>
      </c>
      <c r="C741" s="9" t="s">
        <v>727</v>
      </c>
      <c r="D741" s="9" t="s">
        <v>40</v>
      </c>
      <c r="E741" s="9" t="s">
        <v>103</v>
      </c>
      <c r="F741" s="9" t="s">
        <v>50</v>
      </c>
      <c r="G741" s="9" t="s">
        <v>51</v>
      </c>
      <c r="H741" s="9" t="s">
        <v>122</v>
      </c>
      <c r="I741" s="9" t="s">
        <v>69</v>
      </c>
      <c r="J741" s="9" t="s">
        <v>46</v>
      </c>
      <c r="K741" s="9" t="n">
        <v>15</v>
      </c>
      <c r="L741" s="9" t="n">
        <v>12</v>
      </c>
      <c r="M741" s="9" t="n">
        <v>300</v>
      </c>
      <c r="N741" s="9" t="n">
        <f aca="false">Table1[[#This Row],[Qty]]*Table1[[#This Row],[Price]]</f>
        <v>4500</v>
      </c>
      <c r="O741" s="9" t="n">
        <f aca="false">Table1[[#This Row],[Qty]]*Table1[[#This Row],[Cost]]</f>
        <v>3600</v>
      </c>
      <c r="P741" s="9" t="n">
        <f aca="false">Table1[[#This Row],[Total Sales]]-Table1[[#This Row],[cogs]]</f>
        <v>900</v>
      </c>
    </row>
    <row r="742" customFormat="false" ht="15" hidden="false" customHeight="false" outlineLevel="0" collapsed="false">
      <c r="A742" s="9" t="n">
        <v>88065566095</v>
      </c>
      <c r="B742" s="21" t="n">
        <v>43539</v>
      </c>
      <c r="C742" s="9" t="s">
        <v>728</v>
      </c>
      <c r="D742" s="9" t="s">
        <v>40</v>
      </c>
      <c r="E742" s="9" t="s">
        <v>81</v>
      </c>
      <c r="F742" s="9" t="s">
        <v>56</v>
      </c>
      <c r="G742" s="9" t="s">
        <v>51</v>
      </c>
      <c r="H742" s="9" t="s">
        <v>122</v>
      </c>
      <c r="I742" s="9" t="s">
        <v>45</v>
      </c>
      <c r="J742" s="9" t="s">
        <v>46</v>
      </c>
      <c r="K742" s="9" t="n">
        <v>23</v>
      </c>
      <c r="L742" s="9" t="n">
        <v>20</v>
      </c>
      <c r="M742" s="9" t="n">
        <v>2000</v>
      </c>
      <c r="N742" s="9" t="n">
        <f aca="false">Table1[[#This Row],[Qty]]*Table1[[#This Row],[Price]]</f>
        <v>46000</v>
      </c>
      <c r="O742" s="9" t="n">
        <f aca="false">Table1[[#This Row],[Qty]]*Table1[[#This Row],[Cost]]</f>
        <v>40000</v>
      </c>
      <c r="P742" s="9" t="n">
        <f aca="false">Table1[[#This Row],[Total Sales]]-Table1[[#This Row],[cogs]]</f>
        <v>6000</v>
      </c>
    </row>
    <row r="743" customFormat="false" ht="15" hidden="false" customHeight="false" outlineLevel="0" collapsed="false">
      <c r="A743" s="9" t="n">
        <v>88065566096</v>
      </c>
      <c r="B743" s="21" t="n">
        <v>43540</v>
      </c>
      <c r="C743" s="9" t="s">
        <v>729</v>
      </c>
      <c r="D743" s="9" t="s">
        <v>48</v>
      </c>
      <c r="E743" s="9" t="s">
        <v>83</v>
      </c>
      <c r="F743" s="9" t="s">
        <v>60</v>
      </c>
      <c r="G743" s="9" t="s">
        <v>43</v>
      </c>
      <c r="H743" s="9" t="s">
        <v>122</v>
      </c>
      <c r="I743" s="9" t="s">
        <v>52</v>
      </c>
      <c r="J743" s="9" t="s">
        <v>53</v>
      </c>
      <c r="K743" s="9" t="n">
        <v>9</v>
      </c>
      <c r="L743" s="9" t="n">
        <v>6</v>
      </c>
      <c r="M743" s="9" t="n">
        <v>600</v>
      </c>
      <c r="N743" s="9" t="n">
        <f aca="false">Table1[[#This Row],[Qty]]*Table1[[#This Row],[Price]]</f>
        <v>5400</v>
      </c>
      <c r="O743" s="9" t="n">
        <f aca="false">Table1[[#This Row],[Qty]]*Table1[[#This Row],[Cost]]</f>
        <v>3600</v>
      </c>
      <c r="P743" s="9" t="n">
        <f aca="false">Table1[[#This Row],[Total Sales]]-Table1[[#This Row],[cogs]]</f>
        <v>1800</v>
      </c>
    </row>
    <row r="744" customFormat="false" ht="15" hidden="false" customHeight="false" outlineLevel="0" collapsed="false">
      <c r="A744" s="9" t="n">
        <v>88065566097</v>
      </c>
      <c r="B744" s="21" t="n">
        <v>43541</v>
      </c>
      <c r="C744" s="9" t="s">
        <v>730</v>
      </c>
      <c r="D744" s="9" t="s">
        <v>40</v>
      </c>
      <c r="E744" s="9" t="s">
        <v>85</v>
      </c>
      <c r="F744" s="9" t="s">
        <v>42</v>
      </c>
      <c r="G744" s="9" t="s">
        <v>43</v>
      </c>
      <c r="H744" s="9" t="s">
        <v>122</v>
      </c>
      <c r="I744" s="9" t="s">
        <v>57</v>
      </c>
      <c r="J744" s="9" t="s">
        <v>53</v>
      </c>
      <c r="K744" s="9" t="n">
        <v>18</v>
      </c>
      <c r="L744" s="9" t="n">
        <v>15</v>
      </c>
      <c r="M744" s="9" t="n">
        <v>1230</v>
      </c>
      <c r="N744" s="9" t="n">
        <f aca="false">Table1[[#This Row],[Qty]]*Table1[[#This Row],[Price]]</f>
        <v>22140</v>
      </c>
      <c r="O744" s="9" t="n">
        <f aca="false">Table1[[#This Row],[Qty]]*Table1[[#This Row],[Cost]]</f>
        <v>18450</v>
      </c>
      <c r="P744" s="9" t="n">
        <f aca="false">Table1[[#This Row],[Total Sales]]-Table1[[#This Row],[cogs]]</f>
        <v>3690</v>
      </c>
    </row>
    <row r="745" customFormat="false" ht="15" hidden="false" customHeight="false" outlineLevel="0" collapsed="false">
      <c r="A745" s="9" t="n">
        <v>88065566098</v>
      </c>
      <c r="B745" s="21" t="n">
        <v>43542</v>
      </c>
      <c r="C745" s="9" t="s">
        <v>731</v>
      </c>
      <c r="D745" s="9" t="s">
        <v>40</v>
      </c>
      <c r="E745" s="9" t="s">
        <v>137</v>
      </c>
      <c r="F745" s="9" t="s">
        <v>50</v>
      </c>
      <c r="G745" s="9" t="s">
        <v>51</v>
      </c>
      <c r="H745" s="9" t="s">
        <v>122</v>
      </c>
      <c r="I745" s="9" t="s">
        <v>45</v>
      </c>
      <c r="J745" s="9" t="s">
        <v>46</v>
      </c>
      <c r="K745" s="9" t="n">
        <v>14</v>
      </c>
      <c r="L745" s="9" t="n">
        <v>11</v>
      </c>
      <c r="M745" s="9" t="n">
        <v>900</v>
      </c>
      <c r="N745" s="9" t="n">
        <f aca="false">Table1[[#This Row],[Qty]]*Table1[[#This Row],[Price]]</f>
        <v>12600</v>
      </c>
      <c r="O745" s="9" t="n">
        <f aca="false">Table1[[#This Row],[Qty]]*Table1[[#This Row],[Cost]]</f>
        <v>9900</v>
      </c>
      <c r="P745" s="9" t="n">
        <f aca="false">Table1[[#This Row],[Total Sales]]-Table1[[#This Row],[cogs]]</f>
        <v>2700</v>
      </c>
    </row>
    <row r="746" customFormat="false" ht="15" hidden="false" customHeight="false" outlineLevel="0" collapsed="false">
      <c r="A746" s="9" t="n">
        <v>88065566099</v>
      </c>
      <c r="B746" s="21" t="n">
        <v>43543</v>
      </c>
      <c r="C746" s="9" t="s">
        <v>732</v>
      </c>
      <c r="D746" s="9" t="s">
        <v>48</v>
      </c>
      <c r="E746" s="9" t="s">
        <v>41</v>
      </c>
      <c r="F746" s="9" t="s">
        <v>56</v>
      </c>
      <c r="G746" s="9" t="s">
        <v>51</v>
      </c>
      <c r="H746" s="9" t="s">
        <v>122</v>
      </c>
      <c r="I746" s="9" t="s">
        <v>52</v>
      </c>
      <c r="J746" s="9" t="s">
        <v>46</v>
      </c>
      <c r="K746" s="9" t="n">
        <v>30</v>
      </c>
      <c r="L746" s="9" t="n">
        <v>27</v>
      </c>
      <c r="M746" s="9" t="n">
        <v>2390</v>
      </c>
      <c r="N746" s="9" t="n">
        <f aca="false">Table1[[#This Row],[Qty]]*Table1[[#This Row],[Price]]</f>
        <v>71700</v>
      </c>
      <c r="O746" s="9" t="n">
        <f aca="false">Table1[[#This Row],[Qty]]*Table1[[#This Row],[Cost]]</f>
        <v>64530</v>
      </c>
      <c r="P746" s="9" t="n">
        <f aca="false">Table1[[#This Row],[Total Sales]]-Table1[[#This Row],[cogs]]</f>
        <v>7170</v>
      </c>
    </row>
    <row r="747" customFormat="false" ht="15" hidden="false" customHeight="false" outlineLevel="0" collapsed="false">
      <c r="A747" s="9" t="n">
        <v>88065566100</v>
      </c>
      <c r="B747" s="21" t="n">
        <v>43544</v>
      </c>
      <c r="C747" s="9" t="s">
        <v>733</v>
      </c>
      <c r="D747" s="9" t="s">
        <v>48</v>
      </c>
      <c r="E747" s="9" t="s">
        <v>140</v>
      </c>
      <c r="F747" s="9" t="s">
        <v>60</v>
      </c>
      <c r="G747" s="9" t="s">
        <v>43</v>
      </c>
      <c r="H747" s="9" t="s">
        <v>122</v>
      </c>
      <c r="I747" s="9" t="s">
        <v>57</v>
      </c>
      <c r="J747" s="9" t="s">
        <v>53</v>
      </c>
      <c r="K747" s="9" t="n">
        <v>16</v>
      </c>
      <c r="L747" s="9" t="n">
        <v>13</v>
      </c>
      <c r="M747" s="9" t="n">
        <v>10000</v>
      </c>
      <c r="N747" s="9" t="n">
        <f aca="false">Table1[[#This Row],[Qty]]*Table1[[#This Row],[Price]]</f>
        <v>160000</v>
      </c>
      <c r="O747" s="9" t="n">
        <f aca="false">Table1[[#This Row],[Qty]]*Table1[[#This Row],[Cost]]</f>
        <v>130000</v>
      </c>
      <c r="P747" s="9" t="n">
        <f aca="false">Table1[[#This Row],[Total Sales]]-Table1[[#This Row],[cogs]]</f>
        <v>30000</v>
      </c>
    </row>
    <row r="748" customFormat="false" ht="15" hidden="false" customHeight="false" outlineLevel="0" collapsed="false">
      <c r="A748" s="9" t="n">
        <v>88065566101</v>
      </c>
      <c r="B748" s="21" t="n">
        <v>43545</v>
      </c>
      <c r="C748" s="9" t="s">
        <v>734</v>
      </c>
      <c r="D748" s="9" t="s">
        <v>40</v>
      </c>
      <c r="E748" s="9" t="s">
        <v>142</v>
      </c>
      <c r="F748" s="9" t="s">
        <v>42</v>
      </c>
      <c r="G748" s="9" t="s">
        <v>43</v>
      </c>
      <c r="H748" s="9" t="s">
        <v>122</v>
      </c>
      <c r="I748" s="9" t="s">
        <v>45</v>
      </c>
      <c r="J748" s="9" t="s">
        <v>46</v>
      </c>
      <c r="K748" s="9" t="n">
        <v>52</v>
      </c>
      <c r="L748" s="9" t="n">
        <v>49</v>
      </c>
      <c r="M748" s="9" t="n">
        <v>2300</v>
      </c>
      <c r="N748" s="9" t="n">
        <f aca="false">Table1[[#This Row],[Qty]]*Table1[[#This Row],[Price]]</f>
        <v>119600</v>
      </c>
      <c r="O748" s="9" t="n">
        <f aca="false">Table1[[#This Row],[Qty]]*Table1[[#This Row],[Cost]]</f>
        <v>112700</v>
      </c>
      <c r="P748" s="9" t="n">
        <f aca="false">Table1[[#This Row],[Total Sales]]-Table1[[#This Row],[cogs]]</f>
        <v>6900</v>
      </c>
    </row>
    <row r="749" customFormat="false" ht="15" hidden="false" customHeight="false" outlineLevel="0" collapsed="false">
      <c r="A749" s="9" t="n">
        <v>88065566102</v>
      </c>
      <c r="B749" s="21" t="n">
        <v>43546</v>
      </c>
      <c r="C749" s="9" t="s">
        <v>735</v>
      </c>
      <c r="D749" s="9" t="s">
        <v>48</v>
      </c>
      <c r="E749" s="9" t="s">
        <v>144</v>
      </c>
      <c r="F749" s="9" t="s">
        <v>50</v>
      </c>
      <c r="G749" s="9" t="s">
        <v>51</v>
      </c>
      <c r="H749" s="9" t="s">
        <v>122</v>
      </c>
      <c r="I749" s="9" t="s">
        <v>52</v>
      </c>
      <c r="J749" s="9" t="s">
        <v>53</v>
      </c>
      <c r="K749" s="9" t="n">
        <v>14</v>
      </c>
      <c r="L749" s="9" t="n">
        <v>11</v>
      </c>
      <c r="M749" s="9" t="n">
        <v>7800</v>
      </c>
      <c r="N749" s="9" t="n">
        <f aca="false">Table1[[#This Row],[Qty]]*Table1[[#This Row],[Price]]</f>
        <v>109200</v>
      </c>
      <c r="O749" s="9" t="n">
        <f aca="false">Table1[[#This Row],[Qty]]*Table1[[#This Row],[Cost]]</f>
        <v>85800</v>
      </c>
      <c r="P749" s="9" t="n">
        <f aca="false">Table1[[#This Row],[Total Sales]]-Table1[[#This Row],[cogs]]</f>
        <v>23400</v>
      </c>
    </row>
    <row r="750" customFormat="false" ht="15" hidden="false" customHeight="false" outlineLevel="0" collapsed="false">
      <c r="A750" s="9" t="n">
        <v>88065566103</v>
      </c>
      <c r="B750" s="21" t="n">
        <v>43547</v>
      </c>
      <c r="C750" s="9" t="s">
        <v>736</v>
      </c>
      <c r="D750" s="9" t="s">
        <v>48</v>
      </c>
      <c r="E750" s="9" t="s">
        <v>107</v>
      </c>
      <c r="F750" s="9" t="s">
        <v>56</v>
      </c>
      <c r="G750" s="9" t="s">
        <v>51</v>
      </c>
      <c r="H750" s="9" t="s">
        <v>122</v>
      </c>
      <c r="I750" s="9" t="s">
        <v>57</v>
      </c>
      <c r="J750" s="9" t="s">
        <v>46</v>
      </c>
      <c r="K750" s="9" t="n">
        <v>6</v>
      </c>
      <c r="L750" s="9" t="n">
        <v>3</v>
      </c>
      <c r="M750" s="9" t="n">
        <v>450</v>
      </c>
      <c r="N750" s="9" t="n">
        <f aca="false">Table1[[#This Row],[Qty]]*Table1[[#This Row],[Price]]</f>
        <v>2700</v>
      </c>
      <c r="O750" s="9" t="n">
        <f aca="false">Table1[[#This Row],[Qty]]*Table1[[#This Row],[Cost]]</f>
        <v>1350</v>
      </c>
      <c r="P750" s="9" t="n">
        <f aca="false">Table1[[#This Row],[Total Sales]]-Table1[[#This Row],[cogs]]</f>
        <v>1350</v>
      </c>
    </row>
    <row r="751" customFormat="false" ht="15" hidden="false" customHeight="false" outlineLevel="0" collapsed="false">
      <c r="A751" s="9" t="n">
        <v>88065566104</v>
      </c>
      <c r="B751" s="21" t="n">
        <v>43548</v>
      </c>
      <c r="C751" s="9" t="s">
        <v>737</v>
      </c>
      <c r="D751" s="9" t="s">
        <v>40</v>
      </c>
      <c r="E751" s="9" t="s">
        <v>109</v>
      </c>
      <c r="F751" s="9" t="s">
        <v>60</v>
      </c>
      <c r="G751" s="9" t="s">
        <v>43</v>
      </c>
      <c r="H751" s="9" t="s">
        <v>122</v>
      </c>
      <c r="I751" s="9" t="s">
        <v>69</v>
      </c>
      <c r="J751" s="9" t="s">
        <v>46</v>
      </c>
      <c r="K751" s="9" t="n">
        <v>13</v>
      </c>
      <c r="L751" s="9" t="n">
        <v>10</v>
      </c>
      <c r="M751" s="9" t="n">
        <v>2000</v>
      </c>
      <c r="N751" s="9" t="n">
        <f aca="false">Table1[[#This Row],[Qty]]*Table1[[#This Row],[Price]]</f>
        <v>26000</v>
      </c>
      <c r="O751" s="9" t="n">
        <f aca="false">Table1[[#This Row],[Qty]]*Table1[[#This Row],[Cost]]</f>
        <v>20000</v>
      </c>
      <c r="P751" s="9" t="n">
        <f aca="false">Table1[[#This Row],[Total Sales]]-Table1[[#This Row],[cogs]]</f>
        <v>6000</v>
      </c>
    </row>
    <row r="752" customFormat="false" ht="15" hidden="false" customHeight="false" outlineLevel="0" collapsed="false">
      <c r="A752" s="9" t="n">
        <v>88065566105</v>
      </c>
      <c r="B752" s="21" t="n">
        <v>43549</v>
      </c>
      <c r="C752" s="9" t="s">
        <v>738</v>
      </c>
      <c r="D752" s="9" t="s">
        <v>40</v>
      </c>
      <c r="E752" s="9" t="s">
        <v>77</v>
      </c>
      <c r="F752" s="9" t="s">
        <v>42</v>
      </c>
      <c r="G752" s="9" t="s">
        <v>43</v>
      </c>
      <c r="H752" s="9" t="s">
        <v>122</v>
      </c>
      <c r="I752" s="9" t="s">
        <v>45</v>
      </c>
      <c r="J752" s="9" t="s">
        <v>46</v>
      </c>
      <c r="K752" s="9" t="n">
        <v>15</v>
      </c>
      <c r="L752" s="9" t="n">
        <v>12</v>
      </c>
      <c r="M752" s="9" t="n">
        <v>123</v>
      </c>
      <c r="N752" s="9" t="n">
        <f aca="false">Table1[[#This Row],[Qty]]*Table1[[#This Row],[Price]]</f>
        <v>1845</v>
      </c>
      <c r="O752" s="9" t="n">
        <f aca="false">Table1[[#This Row],[Qty]]*Table1[[#This Row],[Cost]]</f>
        <v>1476</v>
      </c>
      <c r="P752" s="9" t="n">
        <f aca="false">Table1[[#This Row],[Total Sales]]-Table1[[#This Row],[cogs]]</f>
        <v>369</v>
      </c>
    </row>
    <row r="753" customFormat="false" ht="15" hidden="false" customHeight="false" outlineLevel="0" collapsed="false">
      <c r="A753" s="9" t="n">
        <v>88065566106</v>
      </c>
      <c r="B753" s="21" t="n">
        <v>43550</v>
      </c>
      <c r="C753" s="9" t="s">
        <v>739</v>
      </c>
      <c r="D753" s="9" t="s">
        <v>48</v>
      </c>
      <c r="E753" s="9" t="s">
        <v>112</v>
      </c>
      <c r="F753" s="9" t="s">
        <v>50</v>
      </c>
      <c r="G753" s="9" t="s">
        <v>51</v>
      </c>
      <c r="H753" s="9" t="s">
        <v>122</v>
      </c>
      <c r="I753" s="9" t="s">
        <v>52</v>
      </c>
      <c r="J753" s="9" t="s">
        <v>53</v>
      </c>
      <c r="K753" s="9" t="n">
        <v>20</v>
      </c>
      <c r="L753" s="9" t="n">
        <v>17</v>
      </c>
      <c r="M753" s="9" t="n">
        <v>12903</v>
      </c>
      <c r="N753" s="9" t="n">
        <f aca="false">Table1[[#This Row],[Qty]]*Table1[[#This Row],[Price]]</f>
        <v>258060</v>
      </c>
      <c r="O753" s="9" t="n">
        <f aca="false">Table1[[#This Row],[Qty]]*Table1[[#This Row],[Cost]]</f>
        <v>219351</v>
      </c>
      <c r="P753" s="9" t="n">
        <f aca="false">Table1[[#This Row],[Total Sales]]-Table1[[#This Row],[cogs]]</f>
        <v>38709</v>
      </c>
    </row>
    <row r="754" customFormat="false" ht="15" hidden="false" customHeight="false" outlineLevel="0" collapsed="false">
      <c r="A754" s="9" t="n">
        <v>88065566107</v>
      </c>
      <c r="B754" s="21" t="n">
        <v>43551</v>
      </c>
      <c r="C754" s="9" t="s">
        <v>740</v>
      </c>
      <c r="D754" s="9" t="s">
        <v>48</v>
      </c>
      <c r="E754" s="9" t="s">
        <v>77</v>
      </c>
      <c r="F754" s="9" t="s">
        <v>56</v>
      </c>
      <c r="G754" s="9" t="s">
        <v>51</v>
      </c>
      <c r="H754" s="9" t="s">
        <v>122</v>
      </c>
      <c r="I754" s="9" t="s">
        <v>57</v>
      </c>
      <c r="J754" s="9" t="s">
        <v>53</v>
      </c>
      <c r="K754" s="9" t="n">
        <v>12</v>
      </c>
      <c r="L754" s="9" t="n">
        <v>9</v>
      </c>
      <c r="M754" s="9" t="n">
        <v>100000</v>
      </c>
      <c r="N754" s="9" t="n">
        <f aca="false">Table1[[#This Row],[Qty]]*Table1[[#This Row],[Price]]</f>
        <v>1200000</v>
      </c>
      <c r="O754" s="9" t="n">
        <f aca="false">Table1[[#This Row],[Qty]]*Table1[[#This Row],[Cost]]</f>
        <v>900000</v>
      </c>
      <c r="P754" s="9" t="n">
        <f aca="false">Table1[[#This Row],[Total Sales]]-Table1[[#This Row],[cogs]]</f>
        <v>300000</v>
      </c>
    </row>
    <row r="755" customFormat="false" ht="15" hidden="false" customHeight="false" outlineLevel="0" collapsed="false">
      <c r="A755" s="9" t="n">
        <v>88065566108</v>
      </c>
      <c r="B755" s="21" t="n">
        <v>43552</v>
      </c>
      <c r="C755" s="9" t="s">
        <v>741</v>
      </c>
      <c r="D755" s="9" t="s">
        <v>48</v>
      </c>
      <c r="E755" s="9" t="s">
        <v>112</v>
      </c>
      <c r="F755" s="9" t="s">
        <v>60</v>
      </c>
      <c r="G755" s="9" t="s">
        <v>43</v>
      </c>
      <c r="H755" s="9" t="s">
        <v>122</v>
      </c>
      <c r="I755" s="9" t="s">
        <v>45</v>
      </c>
      <c r="J755" s="9" t="s">
        <v>46</v>
      </c>
      <c r="K755" s="9" t="n">
        <v>16</v>
      </c>
      <c r="L755" s="9" t="n">
        <v>13</v>
      </c>
      <c r="M755" s="9" t="n">
        <v>12000</v>
      </c>
      <c r="N755" s="9" t="n">
        <f aca="false">Table1[[#This Row],[Qty]]*Table1[[#This Row],[Price]]</f>
        <v>192000</v>
      </c>
      <c r="O755" s="9" t="n">
        <f aca="false">Table1[[#This Row],[Qty]]*Table1[[#This Row],[Cost]]</f>
        <v>156000</v>
      </c>
      <c r="P755" s="9" t="n">
        <f aca="false">Table1[[#This Row],[Total Sales]]-Table1[[#This Row],[cogs]]</f>
        <v>36000</v>
      </c>
    </row>
    <row r="756" customFormat="false" ht="15" hidden="false" customHeight="false" outlineLevel="0" collapsed="false">
      <c r="A756" s="9" t="n">
        <v>88065566109</v>
      </c>
      <c r="B756" s="21" t="n">
        <v>43553</v>
      </c>
      <c r="C756" s="9" t="s">
        <v>742</v>
      </c>
      <c r="D756" s="9" t="s">
        <v>48</v>
      </c>
      <c r="E756" s="9" t="s">
        <v>114</v>
      </c>
      <c r="F756" s="9" t="s">
        <v>42</v>
      </c>
      <c r="G756" s="9" t="s">
        <v>43</v>
      </c>
      <c r="H756" s="9" t="s">
        <v>122</v>
      </c>
      <c r="I756" s="9" t="s">
        <v>52</v>
      </c>
      <c r="J756" s="9" t="s">
        <v>46</v>
      </c>
      <c r="K756" s="9" t="n">
        <v>20</v>
      </c>
      <c r="L756" s="9" t="n">
        <v>17</v>
      </c>
      <c r="M756" s="9" t="n">
        <v>60</v>
      </c>
      <c r="N756" s="9" t="n">
        <f aca="false">Table1[[#This Row],[Qty]]*Table1[[#This Row],[Price]]</f>
        <v>1200</v>
      </c>
      <c r="O756" s="9" t="n">
        <f aca="false">Table1[[#This Row],[Qty]]*Table1[[#This Row],[Cost]]</f>
        <v>1020</v>
      </c>
      <c r="P756" s="9" t="n">
        <f aca="false">Table1[[#This Row],[Total Sales]]-Table1[[#This Row],[cogs]]</f>
        <v>180</v>
      </c>
    </row>
    <row r="757" customFormat="false" ht="15" hidden="false" customHeight="false" outlineLevel="0" collapsed="false">
      <c r="A757" s="9" t="n">
        <v>88065566110</v>
      </c>
      <c r="B757" s="21" t="n">
        <v>43554</v>
      </c>
      <c r="C757" s="9" t="s">
        <v>743</v>
      </c>
      <c r="D757" s="9" t="s">
        <v>48</v>
      </c>
      <c r="E757" s="9" t="s">
        <v>116</v>
      </c>
      <c r="F757" s="9" t="s">
        <v>50</v>
      </c>
      <c r="G757" s="9" t="s">
        <v>51</v>
      </c>
      <c r="H757" s="9" t="s">
        <v>122</v>
      </c>
      <c r="I757" s="9" t="s">
        <v>57</v>
      </c>
      <c r="J757" s="9" t="s">
        <v>53</v>
      </c>
      <c r="K757" s="9" t="n">
        <v>12</v>
      </c>
      <c r="L757" s="9" t="n">
        <v>9</v>
      </c>
      <c r="M757" s="9" t="n">
        <v>89</v>
      </c>
      <c r="N757" s="9" t="n">
        <f aca="false">Table1[[#This Row],[Qty]]*Table1[[#This Row],[Price]]</f>
        <v>1068</v>
      </c>
      <c r="O757" s="9" t="n">
        <f aca="false">Table1[[#This Row],[Qty]]*Table1[[#This Row],[Cost]]</f>
        <v>801</v>
      </c>
      <c r="P757" s="9" t="n">
        <f aca="false">Table1[[#This Row],[Total Sales]]-Table1[[#This Row],[cogs]]</f>
        <v>267</v>
      </c>
    </row>
    <row r="758" customFormat="false" ht="15" hidden="false" customHeight="false" outlineLevel="0" collapsed="false">
      <c r="A758" s="9" t="n">
        <v>88065566111</v>
      </c>
      <c r="B758" s="21" t="n">
        <v>43555</v>
      </c>
      <c r="C758" s="9" t="s">
        <v>744</v>
      </c>
      <c r="D758" s="9" t="s">
        <v>48</v>
      </c>
      <c r="E758" s="9" t="s">
        <v>118</v>
      </c>
      <c r="F758" s="9" t="s">
        <v>56</v>
      </c>
      <c r="G758" s="9" t="s">
        <v>51</v>
      </c>
      <c r="H758" s="9" t="s">
        <v>122</v>
      </c>
      <c r="I758" s="9" t="s">
        <v>45</v>
      </c>
      <c r="J758" s="9" t="s">
        <v>46</v>
      </c>
      <c r="K758" s="9" t="n">
        <v>10</v>
      </c>
      <c r="L758" s="9" t="n">
        <v>7</v>
      </c>
      <c r="M758" s="9" t="n">
        <v>77</v>
      </c>
      <c r="N758" s="9" t="n">
        <f aca="false">Table1[[#This Row],[Qty]]*Table1[[#This Row],[Price]]</f>
        <v>770</v>
      </c>
      <c r="O758" s="9" t="n">
        <f aca="false">Table1[[#This Row],[Qty]]*Table1[[#This Row],[Cost]]</f>
        <v>539</v>
      </c>
      <c r="P758" s="9" t="n">
        <f aca="false">Table1[[#This Row],[Total Sales]]-Table1[[#This Row],[cogs]]</f>
        <v>231</v>
      </c>
    </row>
    <row r="759" customFormat="false" ht="15" hidden="false" customHeight="false" outlineLevel="0" collapsed="false">
      <c r="A759" s="9" t="n">
        <v>88065566112</v>
      </c>
      <c r="B759" s="21" t="n">
        <v>43556</v>
      </c>
      <c r="C759" s="9" t="s">
        <v>745</v>
      </c>
      <c r="D759" s="9" t="s">
        <v>48</v>
      </c>
      <c r="E759" s="9" t="s">
        <v>120</v>
      </c>
      <c r="F759" s="9" t="s">
        <v>60</v>
      </c>
      <c r="G759" s="9" t="s">
        <v>43</v>
      </c>
      <c r="H759" s="9" t="s">
        <v>122</v>
      </c>
      <c r="I759" s="9" t="s">
        <v>52</v>
      </c>
      <c r="J759" s="9" t="s">
        <v>53</v>
      </c>
      <c r="K759" s="9" t="n">
        <v>15</v>
      </c>
      <c r="L759" s="9" t="n">
        <v>12</v>
      </c>
      <c r="M759" s="9" t="n">
        <v>68</v>
      </c>
      <c r="N759" s="9" t="n">
        <f aca="false">Table1[[#This Row],[Qty]]*Table1[[#This Row],[Price]]</f>
        <v>1020</v>
      </c>
      <c r="O759" s="9" t="n">
        <f aca="false">Table1[[#This Row],[Qty]]*Table1[[#This Row],[Cost]]</f>
        <v>816</v>
      </c>
      <c r="P759" s="9" t="n">
        <f aca="false">Table1[[#This Row],[Total Sales]]-Table1[[#This Row],[cogs]]</f>
        <v>204</v>
      </c>
    </row>
    <row r="760" customFormat="false" ht="15" hidden="false" customHeight="false" outlineLevel="0" collapsed="false">
      <c r="A760" s="9" t="n">
        <v>88065566113</v>
      </c>
      <c r="B760" s="21" t="n">
        <v>43557</v>
      </c>
      <c r="C760" s="9" t="s">
        <v>746</v>
      </c>
      <c r="D760" s="9" t="s">
        <v>40</v>
      </c>
      <c r="E760" s="9" t="s">
        <v>49</v>
      </c>
      <c r="F760" s="9" t="s">
        <v>42</v>
      </c>
      <c r="G760" s="9" t="s">
        <v>43</v>
      </c>
      <c r="H760" s="9" t="s">
        <v>122</v>
      </c>
      <c r="I760" s="9" t="s">
        <v>57</v>
      </c>
      <c r="J760" s="9" t="s">
        <v>46</v>
      </c>
      <c r="K760" s="9" t="n">
        <v>15</v>
      </c>
      <c r="L760" s="9" t="n">
        <v>12</v>
      </c>
      <c r="M760" s="9" t="n">
        <v>15</v>
      </c>
      <c r="N760" s="9" t="n">
        <f aca="false">Table1[[#This Row],[Qty]]*Table1[[#This Row],[Price]]</f>
        <v>225</v>
      </c>
      <c r="O760" s="9" t="n">
        <f aca="false">Table1[[#This Row],[Qty]]*Table1[[#This Row],[Cost]]</f>
        <v>180</v>
      </c>
      <c r="P760" s="9" t="n">
        <f aca="false">Table1[[#This Row],[Total Sales]]-Table1[[#This Row],[cogs]]</f>
        <v>45</v>
      </c>
    </row>
    <row r="761" customFormat="false" ht="15" hidden="false" customHeight="false" outlineLevel="0" collapsed="false">
      <c r="A761" s="9" t="n">
        <v>88065566114</v>
      </c>
      <c r="B761" s="21" t="n">
        <v>43558</v>
      </c>
      <c r="C761" s="9" t="s">
        <v>747</v>
      </c>
      <c r="D761" s="9" t="s">
        <v>40</v>
      </c>
      <c r="E761" s="9" t="s">
        <v>55</v>
      </c>
      <c r="F761" s="9" t="s">
        <v>50</v>
      </c>
      <c r="G761" s="9" t="s">
        <v>51</v>
      </c>
      <c r="H761" s="9" t="s">
        <v>122</v>
      </c>
      <c r="I761" s="9" t="s">
        <v>69</v>
      </c>
      <c r="J761" s="9" t="s">
        <v>46</v>
      </c>
      <c r="K761" s="9" t="n">
        <v>20</v>
      </c>
      <c r="L761" s="9" t="n">
        <v>17</v>
      </c>
      <c r="M761" s="9" t="n">
        <v>47</v>
      </c>
      <c r="N761" s="9" t="n">
        <f aca="false">Table1[[#This Row],[Qty]]*Table1[[#This Row],[Price]]</f>
        <v>940</v>
      </c>
      <c r="O761" s="9" t="n">
        <f aca="false">Table1[[#This Row],[Qty]]*Table1[[#This Row],[Cost]]</f>
        <v>799</v>
      </c>
      <c r="P761" s="9" t="n">
        <f aca="false">Table1[[#This Row],[Total Sales]]-Table1[[#This Row],[cogs]]</f>
        <v>141</v>
      </c>
    </row>
    <row r="762" customFormat="false" ht="15" hidden="false" customHeight="false" outlineLevel="0" collapsed="false">
      <c r="A762" s="9" t="n">
        <v>88065566115</v>
      </c>
      <c r="B762" s="21" t="n">
        <v>43559</v>
      </c>
      <c r="C762" s="9" t="s">
        <v>748</v>
      </c>
      <c r="D762" s="9" t="s">
        <v>40</v>
      </c>
      <c r="E762" s="9" t="s">
        <v>59</v>
      </c>
      <c r="F762" s="9" t="s">
        <v>56</v>
      </c>
      <c r="G762" s="9" t="s">
        <v>51</v>
      </c>
      <c r="H762" s="9" t="s">
        <v>122</v>
      </c>
      <c r="I762" s="9" t="s">
        <v>45</v>
      </c>
      <c r="J762" s="9" t="s">
        <v>46</v>
      </c>
      <c r="K762" s="9" t="n">
        <v>12</v>
      </c>
      <c r="L762" s="9" t="n">
        <v>9</v>
      </c>
      <c r="M762" s="9" t="n">
        <v>6</v>
      </c>
      <c r="N762" s="9" t="n">
        <f aca="false">Table1[[#This Row],[Qty]]*Table1[[#This Row],[Price]]</f>
        <v>72</v>
      </c>
      <c r="O762" s="9" t="n">
        <f aca="false">Table1[[#This Row],[Qty]]*Table1[[#This Row],[Cost]]</f>
        <v>54</v>
      </c>
      <c r="P762" s="9" t="n">
        <f aca="false">Table1[[#This Row],[Total Sales]]-Table1[[#This Row],[cogs]]</f>
        <v>18</v>
      </c>
    </row>
    <row r="763" customFormat="false" ht="15" hidden="false" customHeight="false" outlineLevel="0" collapsed="false">
      <c r="A763" s="9" t="n">
        <v>88065566116</v>
      </c>
      <c r="B763" s="21" t="n">
        <v>43560</v>
      </c>
      <c r="C763" s="9" t="s">
        <v>749</v>
      </c>
      <c r="D763" s="9" t="s">
        <v>40</v>
      </c>
      <c r="E763" s="9" t="s">
        <v>174</v>
      </c>
      <c r="F763" s="9" t="s">
        <v>60</v>
      </c>
      <c r="G763" s="9" t="s">
        <v>43</v>
      </c>
      <c r="H763" s="9" t="s">
        <v>122</v>
      </c>
      <c r="I763" s="9" t="s">
        <v>52</v>
      </c>
      <c r="J763" s="9" t="s">
        <v>53</v>
      </c>
      <c r="K763" s="9" t="n">
        <v>13</v>
      </c>
      <c r="L763" s="9" t="n">
        <v>10</v>
      </c>
      <c r="M763" s="9" t="n">
        <v>10</v>
      </c>
      <c r="N763" s="9" t="n">
        <f aca="false">Table1[[#This Row],[Qty]]*Table1[[#This Row],[Price]]</f>
        <v>130</v>
      </c>
      <c r="O763" s="9" t="n">
        <f aca="false">Table1[[#This Row],[Qty]]*Table1[[#This Row],[Cost]]</f>
        <v>100</v>
      </c>
      <c r="P763" s="9" t="n">
        <f aca="false">Table1[[#This Row],[Total Sales]]-Table1[[#This Row],[cogs]]</f>
        <v>30</v>
      </c>
    </row>
    <row r="764" customFormat="false" ht="15" hidden="false" customHeight="false" outlineLevel="0" collapsed="false">
      <c r="A764" s="9" t="n">
        <v>88065566117</v>
      </c>
      <c r="B764" s="21" t="n">
        <v>43561</v>
      </c>
      <c r="C764" s="9" t="s">
        <v>750</v>
      </c>
      <c r="D764" s="9" t="s">
        <v>40</v>
      </c>
      <c r="E764" s="9" t="s">
        <v>176</v>
      </c>
      <c r="F764" s="9" t="s">
        <v>42</v>
      </c>
      <c r="G764" s="9" t="s">
        <v>43</v>
      </c>
      <c r="H764" s="9" t="s">
        <v>122</v>
      </c>
      <c r="I764" s="9" t="s">
        <v>57</v>
      </c>
      <c r="J764" s="9" t="s">
        <v>53</v>
      </c>
      <c r="K764" s="9" t="n">
        <v>15</v>
      </c>
      <c r="L764" s="9" t="n">
        <v>12</v>
      </c>
      <c r="M764" s="9" t="n">
        <v>11</v>
      </c>
      <c r="N764" s="9" t="n">
        <f aca="false">Table1[[#This Row],[Qty]]*Table1[[#This Row],[Price]]</f>
        <v>165</v>
      </c>
      <c r="O764" s="9" t="n">
        <f aca="false">Table1[[#This Row],[Qty]]*Table1[[#This Row],[Cost]]</f>
        <v>132</v>
      </c>
      <c r="P764" s="9" t="n">
        <f aca="false">Table1[[#This Row],[Total Sales]]-Table1[[#This Row],[cogs]]</f>
        <v>33</v>
      </c>
    </row>
    <row r="765" customFormat="false" ht="15" hidden="false" customHeight="false" outlineLevel="0" collapsed="false">
      <c r="A765" s="9" t="n">
        <v>88065566118</v>
      </c>
      <c r="B765" s="21" t="n">
        <v>43562</v>
      </c>
      <c r="C765" s="9" t="s">
        <v>751</v>
      </c>
      <c r="D765" s="9" t="s">
        <v>48</v>
      </c>
      <c r="E765" s="9" t="s">
        <v>62</v>
      </c>
      <c r="F765" s="9" t="s">
        <v>50</v>
      </c>
      <c r="G765" s="9" t="s">
        <v>51</v>
      </c>
      <c r="H765" s="9" t="s">
        <v>122</v>
      </c>
      <c r="I765" s="9" t="s">
        <v>45</v>
      </c>
      <c r="J765" s="9" t="s">
        <v>46</v>
      </c>
      <c r="K765" s="9" t="n">
        <v>14</v>
      </c>
      <c r="L765" s="9" t="n">
        <v>11</v>
      </c>
      <c r="M765" s="9" t="n">
        <v>60</v>
      </c>
      <c r="N765" s="9" t="n">
        <f aca="false">Table1[[#This Row],[Qty]]*Table1[[#This Row],[Price]]</f>
        <v>840</v>
      </c>
      <c r="O765" s="9" t="n">
        <f aca="false">Table1[[#This Row],[Qty]]*Table1[[#This Row],[Cost]]</f>
        <v>660</v>
      </c>
      <c r="P765" s="9" t="n">
        <f aca="false">Table1[[#This Row],[Total Sales]]-Table1[[#This Row],[cogs]]</f>
        <v>180</v>
      </c>
    </row>
    <row r="766" customFormat="false" ht="15" hidden="false" customHeight="false" outlineLevel="0" collapsed="false">
      <c r="A766" s="9" t="n">
        <v>88065566119</v>
      </c>
      <c r="B766" s="21" t="n">
        <v>43563</v>
      </c>
      <c r="C766" s="9" t="s">
        <v>752</v>
      </c>
      <c r="D766" s="9" t="s">
        <v>48</v>
      </c>
      <c r="E766" s="9" t="s">
        <v>64</v>
      </c>
      <c r="F766" s="9" t="s">
        <v>56</v>
      </c>
      <c r="G766" s="9" t="s">
        <v>51</v>
      </c>
      <c r="H766" s="9" t="s">
        <v>122</v>
      </c>
      <c r="I766" s="9" t="s">
        <v>52</v>
      </c>
      <c r="J766" s="9" t="s">
        <v>46</v>
      </c>
      <c r="K766" s="9" t="n">
        <v>30</v>
      </c>
      <c r="L766" s="9" t="n">
        <v>27</v>
      </c>
      <c r="M766" s="9" t="n">
        <v>89</v>
      </c>
      <c r="N766" s="9" t="n">
        <f aca="false">Table1[[#This Row],[Qty]]*Table1[[#This Row],[Price]]</f>
        <v>2670</v>
      </c>
      <c r="O766" s="9" t="n">
        <f aca="false">Table1[[#This Row],[Qty]]*Table1[[#This Row],[Cost]]</f>
        <v>2403</v>
      </c>
      <c r="P766" s="9" t="n">
        <f aca="false">Table1[[#This Row],[Total Sales]]-Table1[[#This Row],[cogs]]</f>
        <v>267</v>
      </c>
    </row>
    <row r="767" customFormat="false" ht="15" hidden="false" customHeight="false" outlineLevel="0" collapsed="false">
      <c r="A767" s="9" t="n">
        <v>88065566120</v>
      </c>
      <c r="B767" s="21" t="n">
        <v>43564</v>
      </c>
      <c r="C767" s="9" t="s">
        <v>753</v>
      </c>
      <c r="D767" s="9" t="s">
        <v>48</v>
      </c>
      <c r="E767" s="9" t="s">
        <v>66</v>
      </c>
      <c r="F767" s="9" t="s">
        <v>60</v>
      </c>
      <c r="G767" s="9" t="s">
        <v>43</v>
      </c>
      <c r="H767" s="9" t="s">
        <v>122</v>
      </c>
      <c r="I767" s="9" t="s">
        <v>57</v>
      </c>
      <c r="J767" s="9" t="s">
        <v>53</v>
      </c>
      <c r="K767" s="9" t="n">
        <v>16</v>
      </c>
      <c r="L767" s="9" t="n">
        <v>13</v>
      </c>
      <c r="M767" s="9" t="n">
        <v>77</v>
      </c>
      <c r="N767" s="9" t="n">
        <f aca="false">Table1[[#This Row],[Qty]]*Table1[[#This Row],[Price]]</f>
        <v>1232</v>
      </c>
      <c r="O767" s="9" t="n">
        <f aca="false">Table1[[#This Row],[Qty]]*Table1[[#This Row],[Cost]]</f>
        <v>1001</v>
      </c>
      <c r="P767" s="9" t="n">
        <f aca="false">Table1[[#This Row],[Total Sales]]-Table1[[#This Row],[cogs]]</f>
        <v>231</v>
      </c>
    </row>
    <row r="768" customFormat="false" ht="15" hidden="false" customHeight="false" outlineLevel="0" collapsed="false">
      <c r="A768" s="9" t="n">
        <v>88065566121</v>
      </c>
      <c r="B768" s="21" t="n">
        <v>43565</v>
      </c>
      <c r="C768" s="9" t="s">
        <v>754</v>
      </c>
      <c r="D768" s="9" t="s">
        <v>48</v>
      </c>
      <c r="E768" s="9" t="s">
        <v>68</v>
      </c>
      <c r="F768" s="9" t="s">
        <v>42</v>
      </c>
      <c r="G768" s="9" t="s">
        <v>43</v>
      </c>
      <c r="H768" s="9" t="s">
        <v>122</v>
      </c>
      <c r="I768" s="9" t="s">
        <v>45</v>
      </c>
      <c r="J768" s="9" t="s">
        <v>46</v>
      </c>
      <c r="K768" s="9" t="n">
        <v>9</v>
      </c>
      <c r="L768" s="9" t="n">
        <v>6</v>
      </c>
      <c r="M768" s="9" t="n">
        <v>68</v>
      </c>
      <c r="N768" s="9" t="n">
        <f aca="false">Table1[[#This Row],[Qty]]*Table1[[#This Row],[Price]]</f>
        <v>612</v>
      </c>
      <c r="O768" s="9" t="n">
        <f aca="false">Table1[[#This Row],[Qty]]*Table1[[#This Row],[Cost]]</f>
        <v>408</v>
      </c>
      <c r="P768" s="9" t="n">
        <f aca="false">Table1[[#This Row],[Total Sales]]-Table1[[#This Row],[cogs]]</f>
        <v>204</v>
      </c>
    </row>
    <row r="769" customFormat="false" ht="15" hidden="false" customHeight="false" outlineLevel="0" collapsed="false">
      <c r="A769" s="9" t="n">
        <v>88065566122</v>
      </c>
      <c r="B769" s="21" t="n">
        <v>43566</v>
      </c>
      <c r="C769" s="9" t="s">
        <v>755</v>
      </c>
      <c r="D769" s="9" t="s">
        <v>40</v>
      </c>
      <c r="E769" s="9" t="s">
        <v>71</v>
      </c>
      <c r="F769" s="9" t="s">
        <v>50</v>
      </c>
      <c r="G769" s="9" t="s">
        <v>51</v>
      </c>
      <c r="H769" s="9" t="s">
        <v>122</v>
      </c>
      <c r="I769" s="9" t="s">
        <v>52</v>
      </c>
      <c r="J769" s="9" t="s">
        <v>53</v>
      </c>
      <c r="K769" s="9" t="n">
        <v>5</v>
      </c>
      <c r="L769" s="9" t="n">
        <v>2</v>
      </c>
      <c r="M769" s="9" t="n">
        <v>15</v>
      </c>
      <c r="N769" s="9" t="n">
        <f aca="false">Table1[[#This Row],[Qty]]*Table1[[#This Row],[Price]]</f>
        <v>75</v>
      </c>
      <c r="O769" s="9" t="n">
        <f aca="false">Table1[[#This Row],[Qty]]*Table1[[#This Row],[Cost]]</f>
        <v>30</v>
      </c>
      <c r="P769" s="9" t="n">
        <f aca="false">Table1[[#This Row],[Total Sales]]-Table1[[#This Row],[cogs]]</f>
        <v>45</v>
      </c>
    </row>
    <row r="770" customFormat="false" ht="15" hidden="false" customHeight="false" outlineLevel="0" collapsed="false">
      <c r="A770" s="9" t="n">
        <v>88065566123</v>
      </c>
      <c r="B770" s="21" t="n">
        <v>43567</v>
      </c>
      <c r="C770" s="9" t="s">
        <v>756</v>
      </c>
      <c r="D770" s="9" t="s">
        <v>40</v>
      </c>
      <c r="E770" s="9" t="s">
        <v>73</v>
      </c>
      <c r="F770" s="9" t="s">
        <v>56</v>
      </c>
      <c r="G770" s="9" t="s">
        <v>51</v>
      </c>
      <c r="H770" s="9" t="s">
        <v>122</v>
      </c>
      <c r="I770" s="9" t="s">
        <v>57</v>
      </c>
      <c r="J770" s="9" t="s">
        <v>46</v>
      </c>
      <c r="K770" s="9" t="n">
        <v>18</v>
      </c>
      <c r="L770" s="9" t="n">
        <v>15</v>
      </c>
      <c r="M770" s="9" t="n">
        <v>100</v>
      </c>
      <c r="N770" s="9" t="n">
        <f aca="false">Table1[[#This Row],[Qty]]*Table1[[#This Row],[Price]]</f>
        <v>1800</v>
      </c>
      <c r="O770" s="9" t="n">
        <f aca="false">Table1[[#This Row],[Qty]]*Table1[[#This Row],[Cost]]</f>
        <v>1500</v>
      </c>
      <c r="P770" s="9" t="n">
        <f aca="false">Table1[[#This Row],[Total Sales]]-Table1[[#This Row],[cogs]]</f>
        <v>300</v>
      </c>
    </row>
    <row r="771" customFormat="false" ht="15" hidden="false" customHeight="false" outlineLevel="0" collapsed="false">
      <c r="A771" s="9" t="n">
        <v>88065566124</v>
      </c>
      <c r="B771" s="21" t="n">
        <v>43568</v>
      </c>
      <c r="C771" s="9" t="s">
        <v>757</v>
      </c>
      <c r="D771" s="9" t="s">
        <v>48</v>
      </c>
      <c r="E771" s="9" t="s">
        <v>135</v>
      </c>
      <c r="F771" s="9" t="s">
        <v>60</v>
      </c>
      <c r="G771" s="9" t="s">
        <v>43</v>
      </c>
      <c r="H771" s="9" t="s">
        <v>122</v>
      </c>
      <c r="I771" s="9" t="s">
        <v>69</v>
      </c>
      <c r="J771" s="9" t="s">
        <v>46</v>
      </c>
      <c r="K771" s="9" t="n">
        <v>10</v>
      </c>
      <c r="L771" s="9" t="n">
        <v>7</v>
      </c>
      <c r="M771" s="9" t="n">
        <v>3000</v>
      </c>
      <c r="N771" s="9" t="n">
        <f aca="false">Table1[[#This Row],[Qty]]*Table1[[#This Row],[Price]]</f>
        <v>30000</v>
      </c>
      <c r="O771" s="9" t="n">
        <f aca="false">Table1[[#This Row],[Qty]]*Table1[[#This Row],[Cost]]</f>
        <v>21000</v>
      </c>
      <c r="P771" s="9" t="n">
        <f aca="false">Table1[[#This Row],[Total Sales]]-Table1[[#This Row],[cogs]]</f>
        <v>9000</v>
      </c>
    </row>
    <row r="772" customFormat="false" ht="15" hidden="false" customHeight="false" outlineLevel="0" collapsed="false">
      <c r="A772" s="9" t="n">
        <v>88065566125</v>
      </c>
      <c r="B772" s="21" t="n">
        <v>43569</v>
      </c>
      <c r="C772" s="9" t="s">
        <v>758</v>
      </c>
      <c r="D772" s="9" t="s">
        <v>40</v>
      </c>
      <c r="E772" s="9" t="s">
        <v>137</v>
      </c>
      <c r="F772" s="9" t="s">
        <v>42</v>
      </c>
      <c r="G772" s="9" t="s">
        <v>43</v>
      </c>
      <c r="H772" s="9" t="s">
        <v>122</v>
      </c>
      <c r="I772" s="9" t="s">
        <v>45</v>
      </c>
      <c r="J772" s="9" t="s">
        <v>46</v>
      </c>
      <c r="K772" s="9" t="n">
        <v>20</v>
      </c>
      <c r="L772" s="9" t="n">
        <v>17</v>
      </c>
      <c r="M772" s="9" t="n">
        <v>5000</v>
      </c>
      <c r="N772" s="9" t="n">
        <f aca="false">Table1[[#This Row],[Qty]]*Table1[[#This Row],[Price]]</f>
        <v>100000</v>
      </c>
      <c r="O772" s="9" t="n">
        <f aca="false">Table1[[#This Row],[Qty]]*Table1[[#This Row],[Cost]]</f>
        <v>85000</v>
      </c>
      <c r="P772" s="9" t="n">
        <f aca="false">Table1[[#This Row],[Total Sales]]-Table1[[#This Row],[cogs]]</f>
        <v>15000</v>
      </c>
    </row>
    <row r="773" customFormat="false" ht="15" hidden="false" customHeight="false" outlineLevel="0" collapsed="false">
      <c r="A773" s="9" t="n">
        <v>88065566126</v>
      </c>
      <c r="B773" s="21" t="n">
        <v>43570</v>
      </c>
      <c r="C773" s="9" t="s">
        <v>759</v>
      </c>
      <c r="D773" s="9" t="s">
        <v>40</v>
      </c>
      <c r="E773" s="9" t="s">
        <v>41</v>
      </c>
      <c r="F773" s="9" t="s">
        <v>50</v>
      </c>
      <c r="G773" s="9" t="s">
        <v>51</v>
      </c>
      <c r="H773" s="9" t="s">
        <v>122</v>
      </c>
      <c r="I773" s="9" t="s">
        <v>52</v>
      </c>
      <c r="J773" s="9" t="s">
        <v>53</v>
      </c>
      <c r="K773" s="9" t="n">
        <v>70</v>
      </c>
      <c r="L773" s="9" t="n">
        <v>67</v>
      </c>
      <c r="M773" s="9" t="n">
        <v>300</v>
      </c>
      <c r="N773" s="9" t="n">
        <f aca="false">Table1[[#This Row],[Qty]]*Table1[[#This Row],[Price]]</f>
        <v>21000</v>
      </c>
      <c r="O773" s="9" t="n">
        <f aca="false">Table1[[#This Row],[Qty]]*Table1[[#This Row],[Cost]]</f>
        <v>20100</v>
      </c>
      <c r="P773" s="9" t="n">
        <f aca="false">Table1[[#This Row],[Total Sales]]-Table1[[#This Row],[cogs]]</f>
        <v>900</v>
      </c>
    </row>
    <row r="774" customFormat="false" ht="15" hidden="false" customHeight="false" outlineLevel="0" collapsed="false">
      <c r="A774" s="9" t="n">
        <v>88065566127</v>
      </c>
      <c r="B774" s="21" t="n">
        <v>43571</v>
      </c>
      <c r="C774" s="9" t="s">
        <v>760</v>
      </c>
      <c r="D774" s="9" t="s">
        <v>40</v>
      </c>
      <c r="E774" s="9" t="s">
        <v>140</v>
      </c>
      <c r="F774" s="9" t="s">
        <v>56</v>
      </c>
      <c r="G774" s="9" t="s">
        <v>51</v>
      </c>
      <c r="H774" s="9" t="s">
        <v>122</v>
      </c>
      <c r="I774" s="9" t="s">
        <v>57</v>
      </c>
      <c r="J774" s="9" t="s">
        <v>53</v>
      </c>
      <c r="K774" s="9" t="n">
        <v>15</v>
      </c>
      <c r="L774" s="9" t="n">
        <v>12</v>
      </c>
      <c r="M774" s="9" t="n">
        <v>2000</v>
      </c>
      <c r="N774" s="9" t="n">
        <f aca="false">Table1[[#This Row],[Qty]]*Table1[[#This Row],[Price]]</f>
        <v>30000</v>
      </c>
      <c r="O774" s="9" t="n">
        <f aca="false">Table1[[#This Row],[Qty]]*Table1[[#This Row],[Cost]]</f>
        <v>24000</v>
      </c>
      <c r="P774" s="9" t="n">
        <f aca="false">Table1[[#This Row],[Total Sales]]-Table1[[#This Row],[cogs]]</f>
        <v>6000</v>
      </c>
    </row>
    <row r="775" customFormat="false" ht="15" hidden="false" customHeight="false" outlineLevel="0" collapsed="false">
      <c r="A775" s="9" t="n">
        <v>88065566128</v>
      </c>
      <c r="B775" s="21" t="n">
        <v>43572</v>
      </c>
      <c r="C775" s="9" t="s">
        <v>761</v>
      </c>
      <c r="D775" s="9" t="s">
        <v>48</v>
      </c>
      <c r="E775" s="9" t="s">
        <v>142</v>
      </c>
      <c r="F775" s="9" t="s">
        <v>60</v>
      </c>
      <c r="G775" s="9" t="s">
        <v>43</v>
      </c>
      <c r="H775" s="9" t="s">
        <v>122</v>
      </c>
      <c r="I775" s="9" t="s">
        <v>45</v>
      </c>
      <c r="J775" s="9" t="s">
        <v>46</v>
      </c>
      <c r="K775" s="9" t="n">
        <v>12</v>
      </c>
      <c r="L775" s="9" t="n">
        <v>9</v>
      </c>
      <c r="M775" s="9" t="n">
        <v>600</v>
      </c>
      <c r="N775" s="9" t="n">
        <f aca="false">Table1[[#This Row],[Qty]]*Table1[[#This Row],[Price]]</f>
        <v>7200</v>
      </c>
      <c r="O775" s="9" t="n">
        <f aca="false">Table1[[#This Row],[Qty]]*Table1[[#This Row],[Cost]]</f>
        <v>5400</v>
      </c>
      <c r="P775" s="9" t="n">
        <f aca="false">Table1[[#This Row],[Total Sales]]-Table1[[#This Row],[cogs]]</f>
        <v>1800</v>
      </c>
    </row>
    <row r="776" customFormat="false" ht="15" hidden="false" customHeight="false" outlineLevel="0" collapsed="false">
      <c r="A776" s="9" t="n">
        <v>88065566129</v>
      </c>
      <c r="B776" s="21" t="n">
        <v>43573</v>
      </c>
      <c r="C776" s="9" t="s">
        <v>762</v>
      </c>
      <c r="D776" s="9" t="s">
        <v>40</v>
      </c>
      <c r="E776" s="9" t="s">
        <v>144</v>
      </c>
      <c r="F776" s="9" t="s">
        <v>42</v>
      </c>
      <c r="G776" s="9" t="s">
        <v>43</v>
      </c>
      <c r="H776" s="9" t="s">
        <v>122</v>
      </c>
      <c r="I776" s="9" t="s">
        <v>52</v>
      </c>
      <c r="J776" s="9" t="s">
        <v>46</v>
      </c>
      <c r="K776" s="9" t="n">
        <v>18</v>
      </c>
      <c r="L776" s="9" t="n">
        <v>15</v>
      </c>
      <c r="M776" s="9" t="n">
        <v>1230</v>
      </c>
      <c r="N776" s="9" t="n">
        <f aca="false">Table1[[#This Row],[Qty]]*Table1[[#This Row],[Price]]</f>
        <v>22140</v>
      </c>
      <c r="O776" s="9" t="n">
        <f aca="false">Table1[[#This Row],[Qty]]*Table1[[#This Row],[Cost]]</f>
        <v>18450</v>
      </c>
      <c r="P776" s="9" t="n">
        <f aca="false">Table1[[#This Row],[Total Sales]]-Table1[[#This Row],[cogs]]</f>
        <v>3690</v>
      </c>
    </row>
    <row r="777" customFormat="false" ht="15" hidden="false" customHeight="false" outlineLevel="0" collapsed="false">
      <c r="A777" s="9" t="n">
        <v>88065566130</v>
      </c>
      <c r="B777" s="21" t="n">
        <v>43574</v>
      </c>
      <c r="C777" s="9" t="s">
        <v>763</v>
      </c>
      <c r="D777" s="9" t="s">
        <v>48</v>
      </c>
      <c r="E777" s="9" t="s">
        <v>75</v>
      </c>
      <c r="F777" s="9" t="s">
        <v>50</v>
      </c>
      <c r="G777" s="9" t="s">
        <v>51</v>
      </c>
      <c r="H777" s="9" t="s">
        <v>122</v>
      </c>
      <c r="I777" s="9" t="s">
        <v>57</v>
      </c>
      <c r="J777" s="9" t="s">
        <v>53</v>
      </c>
      <c r="K777" s="9" t="n">
        <v>23</v>
      </c>
      <c r="L777" s="9" t="n">
        <v>20</v>
      </c>
      <c r="M777" s="9" t="n">
        <v>900</v>
      </c>
      <c r="N777" s="9" t="n">
        <f aca="false">Table1[[#This Row],[Qty]]*Table1[[#This Row],[Price]]</f>
        <v>20700</v>
      </c>
      <c r="O777" s="9" t="n">
        <f aca="false">Table1[[#This Row],[Qty]]*Table1[[#This Row],[Cost]]</f>
        <v>18000</v>
      </c>
      <c r="P777" s="9" t="n">
        <f aca="false">Table1[[#This Row],[Total Sales]]-Table1[[#This Row],[cogs]]</f>
        <v>2700</v>
      </c>
    </row>
    <row r="778" customFormat="false" ht="15" hidden="false" customHeight="false" outlineLevel="0" collapsed="false">
      <c r="A778" s="9" t="n">
        <v>88065566131</v>
      </c>
      <c r="B778" s="21" t="n">
        <v>43575</v>
      </c>
      <c r="C778" s="9" t="s">
        <v>764</v>
      </c>
      <c r="D778" s="9" t="s">
        <v>40</v>
      </c>
      <c r="E778" s="9" t="s">
        <v>77</v>
      </c>
      <c r="F778" s="9" t="s">
        <v>56</v>
      </c>
      <c r="G778" s="9" t="s">
        <v>51</v>
      </c>
      <c r="H778" s="9" t="s">
        <v>122</v>
      </c>
      <c r="I778" s="9" t="s">
        <v>45</v>
      </c>
      <c r="J778" s="9" t="s">
        <v>46</v>
      </c>
      <c r="K778" s="9" t="n">
        <v>9</v>
      </c>
      <c r="L778" s="9" t="n">
        <v>6</v>
      </c>
      <c r="M778" s="9" t="n">
        <v>2390</v>
      </c>
      <c r="N778" s="9" t="n">
        <f aca="false">Table1[[#This Row],[Qty]]*Table1[[#This Row],[Price]]</f>
        <v>21510</v>
      </c>
      <c r="O778" s="9" t="n">
        <f aca="false">Table1[[#This Row],[Qty]]*Table1[[#This Row],[Cost]]</f>
        <v>14340</v>
      </c>
      <c r="P778" s="9" t="n">
        <f aca="false">Table1[[#This Row],[Total Sales]]-Table1[[#This Row],[cogs]]</f>
        <v>7170</v>
      </c>
    </row>
    <row r="779" customFormat="false" ht="15" hidden="false" customHeight="false" outlineLevel="0" collapsed="false">
      <c r="A779" s="9" t="n">
        <v>88065566132</v>
      </c>
      <c r="B779" s="21" t="n">
        <v>43576</v>
      </c>
      <c r="C779" s="9" t="s">
        <v>765</v>
      </c>
      <c r="D779" s="9" t="s">
        <v>48</v>
      </c>
      <c r="E779" s="9" t="s">
        <v>79</v>
      </c>
      <c r="F779" s="9" t="s">
        <v>60</v>
      </c>
      <c r="G779" s="9" t="s">
        <v>43</v>
      </c>
      <c r="H779" s="9" t="s">
        <v>122</v>
      </c>
      <c r="I779" s="9" t="s">
        <v>52</v>
      </c>
      <c r="J779" s="9" t="s">
        <v>53</v>
      </c>
      <c r="K779" s="9" t="n">
        <v>18</v>
      </c>
      <c r="L779" s="9" t="n">
        <v>15</v>
      </c>
      <c r="M779" s="9" t="n">
        <v>10000</v>
      </c>
      <c r="N779" s="9" t="n">
        <f aca="false">Table1[[#This Row],[Qty]]*Table1[[#This Row],[Price]]</f>
        <v>180000</v>
      </c>
      <c r="O779" s="9" t="n">
        <f aca="false">Table1[[#This Row],[Qty]]*Table1[[#This Row],[Cost]]</f>
        <v>150000</v>
      </c>
      <c r="P779" s="9" t="n">
        <f aca="false">Table1[[#This Row],[Total Sales]]-Table1[[#This Row],[cogs]]</f>
        <v>30000</v>
      </c>
    </row>
    <row r="780" customFormat="false" ht="15" hidden="false" customHeight="false" outlineLevel="0" collapsed="false">
      <c r="A780" s="9" t="n">
        <v>88065566133</v>
      </c>
      <c r="B780" s="21" t="n">
        <v>43577</v>
      </c>
      <c r="C780" s="9" t="s">
        <v>766</v>
      </c>
      <c r="D780" s="9" t="s">
        <v>48</v>
      </c>
      <c r="E780" s="9" t="s">
        <v>81</v>
      </c>
      <c r="F780" s="9" t="s">
        <v>42</v>
      </c>
      <c r="G780" s="9" t="s">
        <v>43</v>
      </c>
      <c r="H780" s="9" t="s">
        <v>122</v>
      </c>
      <c r="I780" s="9" t="s">
        <v>57</v>
      </c>
      <c r="J780" s="9" t="s">
        <v>46</v>
      </c>
      <c r="K780" s="9" t="n">
        <v>52</v>
      </c>
      <c r="L780" s="9" t="n">
        <v>49</v>
      </c>
      <c r="M780" s="9" t="n">
        <v>2300</v>
      </c>
      <c r="N780" s="9" t="n">
        <f aca="false">Table1[[#This Row],[Qty]]*Table1[[#This Row],[Price]]</f>
        <v>119600</v>
      </c>
      <c r="O780" s="9" t="n">
        <f aca="false">Table1[[#This Row],[Qty]]*Table1[[#This Row],[Cost]]</f>
        <v>112700</v>
      </c>
      <c r="P780" s="9" t="n">
        <f aca="false">Table1[[#This Row],[Total Sales]]-Table1[[#This Row],[cogs]]</f>
        <v>6900</v>
      </c>
    </row>
    <row r="781" customFormat="false" ht="15" hidden="false" customHeight="false" outlineLevel="0" collapsed="false">
      <c r="A781" s="9" t="n">
        <v>88065566134</v>
      </c>
      <c r="B781" s="21" t="n">
        <v>43578</v>
      </c>
      <c r="C781" s="9" t="s">
        <v>767</v>
      </c>
      <c r="D781" s="9" t="s">
        <v>48</v>
      </c>
      <c r="E781" s="9" t="s">
        <v>83</v>
      </c>
      <c r="F781" s="9" t="s">
        <v>50</v>
      </c>
      <c r="G781" s="9" t="s">
        <v>51</v>
      </c>
      <c r="H781" s="9" t="s">
        <v>122</v>
      </c>
      <c r="I781" s="9" t="s">
        <v>69</v>
      </c>
      <c r="J781" s="9" t="s">
        <v>46</v>
      </c>
      <c r="K781" s="9" t="n">
        <v>9</v>
      </c>
      <c r="L781" s="9" t="n">
        <v>6</v>
      </c>
      <c r="M781" s="9" t="n">
        <v>7800</v>
      </c>
      <c r="N781" s="9" t="n">
        <f aca="false">Table1[[#This Row],[Qty]]*Table1[[#This Row],[Price]]</f>
        <v>70200</v>
      </c>
      <c r="O781" s="9" t="n">
        <f aca="false">Table1[[#This Row],[Qty]]*Table1[[#This Row],[Cost]]</f>
        <v>46800</v>
      </c>
      <c r="P781" s="9" t="n">
        <f aca="false">Table1[[#This Row],[Total Sales]]-Table1[[#This Row],[cogs]]</f>
        <v>23400</v>
      </c>
    </row>
    <row r="782" customFormat="false" ht="15" hidden="false" customHeight="false" outlineLevel="0" collapsed="false">
      <c r="A782" s="9" t="n">
        <v>88065566135</v>
      </c>
      <c r="B782" s="21" t="n">
        <v>43579</v>
      </c>
      <c r="C782" s="9" t="s">
        <v>768</v>
      </c>
      <c r="D782" s="9" t="s">
        <v>40</v>
      </c>
      <c r="E782" s="9" t="s">
        <v>85</v>
      </c>
      <c r="F782" s="9" t="s">
        <v>56</v>
      </c>
      <c r="G782" s="9" t="s">
        <v>51</v>
      </c>
      <c r="H782" s="9" t="s">
        <v>122</v>
      </c>
      <c r="I782" s="9" t="s">
        <v>45</v>
      </c>
      <c r="J782" s="9" t="s">
        <v>46</v>
      </c>
      <c r="K782" s="9" t="n">
        <v>5</v>
      </c>
      <c r="L782" s="9" t="n">
        <v>2</v>
      </c>
      <c r="M782" s="9" t="n">
        <v>450</v>
      </c>
      <c r="N782" s="9" t="n">
        <f aca="false">Table1[[#This Row],[Qty]]*Table1[[#This Row],[Price]]</f>
        <v>2250</v>
      </c>
      <c r="O782" s="9" t="n">
        <f aca="false">Table1[[#This Row],[Qty]]*Table1[[#This Row],[Cost]]</f>
        <v>900</v>
      </c>
      <c r="P782" s="9" t="n">
        <f aca="false">Table1[[#This Row],[Total Sales]]-Table1[[#This Row],[cogs]]</f>
        <v>1350</v>
      </c>
    </row>
    <row r="783" customFormat="false" ht="15" hidden="false" customHeight="false" outlineLevel="0" collapsed="false">
      <c r="A783" s="9" t="n">
        <v>88065566136</v>
      </c>
      <c r="B783" s="21" t="n">
        <v>43580</v>
      </c>
      <c r="C783" s="9" t="s">
        <v>769</v>
      </c>
      <c r="D783" s="9" t="s">
        <v>40</v>
      </c>
      <c r="E783" s="9" t="s">
        <v>87</v>
      </c>
      <c r="F783" s="9" t="s">
        <v>60</v>
      </c>
      <c r="G783" s="9" t="s">
        <v>43</v>
      </c>
      <c r="H783" s="9" t="s">
        <v>122</v>
      </c>
      <c r="I783" s="9" t="s">
        <v>52</v>
      </c>
      <c r="J783" s="9" t="s">
        <v>53</v>
      </c>
      <c r="K783" s="9" t="n">
        <v>14</v>
      </c>
      <c r="L783" s="9" t="n">
        <v>11</v>
      </c>
      <c r="M783" s="9" t="n">
        <v>2000</v>
      </c>
      <c r="N783" s="9" t="n">
        <f aca="false">Table1[[#This Row],[Qty]]*Table1[[#This Row],[Price]]</f>
        <v>28000</v>
      </c>
      <c r="O783" s="9" t="n">
        <f aca="false">Table1[[#This Row],[Qty]]*Table1[[#This Row],[Cost]]</f>
        <v>22000</v>
      </c>
      <c r="P783" s="9" t="n">
        <f aca="false">Table1[[#This Row],[Total Sales]]-Table1[[#This Row],[cogs]]</f>
        <v>6000</v>
      </c>
    </row>
    <row r="784" customFormat="false" ht="15" hidden="false" customHeight="false" outlineLevel="0" collapsed="false">
      <c r="A784" s="9" t="n">
        <v>88065566137</v>
      </c>
      <c r="B784" s="21" t="n">
        <v>43581</v>
      </c>
      <c r="C784" s="9" t="s">
        <v>770</v>
      </c>
      <c r="D784" s="9" t="s">
        <v>40</v>
      </c>
      <c r="E784" s="9" t="s">
        <v>89</v>
      </c>
      <c r="F784" s="9" t="s">
        <v>42</v>
      </c>
      <c r="G784" s="9" t="s">
        <v>43</v>
      </c>
      <c r="H784" s="9" t="s">
        <v>122</v>
      </c>
      <c r="I784" s="9" t="s">
        <v>57</v>
      </c>
      <c r="J784" s="9" t="s">
        <v>53</v>
      </c>
      <c r="K784" s="9" t="n">
        <v>6</v>
      </c>
      <c r="L784" s="9" t="n">
        <v>3</v>
      </c>
      <c r="M784" s="9" t="n">
        <v>123</v>
      </c>
      <c r="N784" s="9" t="n">
        <f aca="false">Table1[[#This Row],[Qty]]*Table1[[#This Row],[Price]]</f>
        <v>738</v>
      </c>
      <c r="O784" s="9" t="n">
        <f aca="false">Table1[[#This Row],[Qty]]*Table1[[#This Row],[Cost]]</f>
        <v>369</v>
      </c>
      <c r="P784" s="9" t="n">
        <f aca="false">Table1[[#This Row],[Total Sales]]-Table1[[#This Row],[cogs]]</f>
        <v>369</v>
      </c>
    </row>
    <row r="785" customFormat="false" ht="15" hidden="false" customHeight="false" outlineLevel="0" collapsed="false">
      <c r="A785" s="9" t="n">
        <v>88065566138</v>
      </c>
      <c r="B785" s="21" t="n">
        <v>43582</v>
      </c>
      <c r="C785" s="9" t="s">
        <v>771</v>
      </c>
      <c r="D785" s="9" t="s">
        <v>40</v>
      </c>
      <c r="E785" s="9" t="s">
        <v>91</v>
      </c>
      <c r="F785" s="9" t="s">
        <v>50</v>
      </c>
      <c r="G785" s="9" t="s">
        <v>51</v>
      </c>
      <c r="H785" s="9" t="s">
        <v>122</v>
      </c>
      <c r="I785" s="9" t="s">
        <v>45</v>
      </c>
      <c r="J785" s="9" t="s">
        <v>46</v>
      </c>
      <c r="K785" s="9" t="n">
        <v>10</v>
      </c>
      <c r="L785" s="9" t="n">
        <v>7</v>
      </c>
      <c r="M785" s="9" t="n">
        <v>12903</v>
      </c>
      <c r="N785" s="9" t="n">
        <f aca="false">Table1[[#This Row],[Qty]]*Table1[[#This Row],[Price]]</f>
        <v>129030</v>
      </c>
      <c r="O785" s="9" t="n">
        <f aca="false">Table1[[#This Row],[Qty]]*Table1[[#This Row],[Cost]]</f>
        <v>90321</v>
      </c>
      <c r="P785" s="9" t="n">
        <f aca="false">Table1[[#This Row],[Total Sales]]-Table1[[#This Row],[cogs]]</f>
        <v>38709</v>
      </c>
    </row>
    <row r="786" customFormat="false" ht="15" hidden="false" customHeight="false" outlineLevel="0" collapsed="false">
      <c r="A786" s="9" t="n">
        <v>88065566139</v>
      </c>
      <c r="B786" s="21" t="n">
        <v>43583</v>
      </c>
      <c r="C786" s="9" t="s">
        <v>772</v>
      </c>
      <c r="D786" s="9" t="s">
        <v>40</v>
      </c>
      <c r="E786" s="9" t="s">
        <v>93</v>
      </c>
      <c r="F786" s="9" t="s">
        <v>56</v>
      </c>
      <c r="G786" s="9" t="s">
        <v>51</v>
      </c>
      <c r="H786" s="9" t="s">
        <v>122</v>
      </c>
      <c r="I786" s="9" t="s">
        <v>52</v>
      </c>
      <c r="J786" s="9" t="s">
        <v>46</v>
      </c>
      <c r="K786" s="9" t="n">
        <v>13</v>
      </c>
      <c r="L786" s="9" t="n">
        <v>10</v>
      </c>
      <c r="M786" s="9" t="n">
        <v>100000</v>
      </c>
      <c r="N786" s="9" t="n">
        <f aca="false">Table1[[#This Row],[Qty]]*Table1[[#This Row],[Price]]</f>
        <v>1300000</v>
      </c>
      <c r="O786" s="9" t="n">
        <f aca="false">Table1[[#This Row],[Qty]]*Table1[[#This Row],[Cost]]</f>
        <v>1000000</v>
      </c>
      <c r="P786" s="9" t="n">
        <f aca="false">Table1[[#This Row],[Total Sales]]-Table1[[#This Row],[cogs]]</f>
        <v>300000</v>
      </c>
    </row>
    <row r="787" customFormat="false" ht="15" hidden="false" customHeight="false" outlineLevel="0" collapsed="false">
      <c r="A787" s="9" t="n">
        <v>88065566140</v>
      </c>
      <c r="B787" s="21" t="n">
        <v>43584</v>
      </c>
      <c r="C787" s="9" t="s">
        <v>773</v>
      </c>
      <c r="D787" s="9" t="s">
        <v>40</v>
      </c>
      <c r="E787" s="9" t="s">
        <v>95</v>
      </c>
      <c r="F787" s="9" t="s">
        <v>60</v>
      </c>
      <c r="G787" s="9" t="s">
        <v>43</v>
      </c>
      <c r="H787" s="9" t="s">
        <v>122</v>
      </c>
      <c r="I787" s="9" t="s">
        <v>57</v>
      </c>
      <c r="J787" s="9" t="s">
        <v>53</v>
      </c>
      <c r="K787" s="9" t="n">
        <v>20</v>
      </c>
      <c r="L787" s="9" t="n">
        <v>17</v>
      </c>
      <c r="M787" s="9" t="n">
        <v>12000</v>
      </c>
      <c r="N787" s="9" t="n">
        <f aca="false">Table1[[#This Row],[Qty]]*Table1[[#This Row],[Price]]</f>
        <v>240000</v>
      </c>
      <c r="O787" s="9" t="n">
        <f aca="false">Table1[[#This Row],[Qty]]*Table1[[#This Row],[Cost]]</f>
        <v>204000</v>
      </c>
      <c r="P787" s="9" t="n">
        <f aca="false">Table1[[#This Row],[Total Sales]]-Table1[[#This Row],[cogs]]</f>
        <v>36000</v>
      </c>
    </row>
    <row r="788" customFormat="false" ht="15" hidden="false" customHeight="false" outlineLevel="0" collapsed="false">
      <c r="A788" s="9" t="n">
        <v>88065566141</v>
      </c>
      <c r="B788" s="21" t="n">
        <v>43585</v>
      </c>
      <c r="C788" s="9" t="s">
        <v>774</v>
      </c>
      <c r="D788" s="9" t="s">
        <v>40</v>
      </c>
      <c r="E788" s="9" t="s">
        <v>97</v>
      </c>
      <c r="F788" s="9" t="s">
        <v>42</v>
      </c>
      <c r="G788" s="9" t="s">
        <v>43</v>
      </c>
      <c r="H788" s="9" t="s">
        <v>122</v>
      </c>
      <c r="I788" s="9" t="s">
        <v>45</v>
      </c>
      <c r="J788" s="9" t="s">
        <v>46</v>
      </c>
      <c r="K788" s="9" t="n">
        <v>15</v>
      </c>
      <c r="L788" s="9" t="n">
        <v>12</v>
      </c>
      <c r="M788" s="9" t="n">
        <v>60</v>
      </c>
      <c r="N788" s="9" t="n">
        <f aca="false">Table1[[#This Row],[Qty]]*Table1[[#This Row],[Price]]</f>
        <v>900</v>
      </c>
      <c r="O788" s="9" t="n">
        <f aca="false">Table1[[#This Row],[Qty]]*Table1[[#This Row],[Cost]]</f>
        <v>720</v>
      </c>
      <c r="P788" s="9" t="n">
        <f aca="false">Table1[[#This Row],[Total Sales]]-Table1[[#This Row],[cogs]]</f>
        <v>180</v>
      </c>
    </row>
    <row r="789" customFormat="false" ht="15" hidden="false" customHeight="false" outlineLevel="0" collapsed="false">
      <c r="A789" s="9" t="n">
        <v>88065566142</v>
      </c>
      <c r="B789" s="21" t="n">
        <v>43586</v>
      </c>
      <c r="C789" s="9" t="s">
        <v>775</v>
      </c>
      <c r="D789" s="9" t="s">
        <v>40</v>
      </c>
      <c r="E789" s="9" t="s">
        <v>99</v>
      </c>
      <c r="F789" s="9" t="s">
        <v>50</v>
      </c>
      <c r="G789" s="9" t="s">
        <v>51</v>
      </c>
      <c r="H789" s="9" t="s">
        <v>122</v>
      </c>
      <c r="I789" s="9" t="s">
        <v>52</v>
      </c>
      <c r="J789" s="9" t="s">
        <v>53</v>
      </c>
      <c r="K789" s="9" t="n">
        <v>20</v>
      </c>
      <c r="L789" s="9" t="n">
        <v>17</v>
      </c>
      <c r="M789" s="9" t="n">
        <v>89</v>
      </c>
      <c r="N789" s="9" t="n">
        <f aca="false">Table1[[#This Row],[Qty]]*Table1[[#This Row],[Price]]</f>
        <v>1780</v>
      </c>
      <c r="O789" s="9" t="n">
        <f aca="false">Table1[[#This Row],[Qty]]*Table1[[#This Row],[Cost]]</f>
        <v>1513</v>
      </c>
      <c r="P789" s="9" t="n">
        <f aca="false">Table1[[#This Row],[Total Sales]]-Table1[[#This Row],[cogs]]</f>
        <v>267</v>
      </c>
    </row>
    <row r="790" customFormat="false" ht="15" hidden="false" customHeight="false" outlineLevel="0" collapsed="false">
      <c r="A790" s="9" t="n">
        <v>88065566143</v>
      </c>
      <c r="B790" s="21" t="n">
        <v>43587</v>
      </c>
      <c r="C790" s="9" t="s">
        <v>776</v>
      </c>
      <c r="D790" s="9" t="s">
        <v>48</v>
      </c>
      <c r="E790" s="9" t="s">
        <v>101</v>
      </c>
      <c r="F790" s="9" t="s">
        <v>56</v>
      </c>
      <c r="G790" s="9" t="s">
        <v>51</v>
      </c>
      <c r="H790" s="9" t="s">
        <v>122</v>
      </c>
      <c r="I790" s="9" t="s">
        <v>57</v>
      </c>
      <c r="J790" s="9" t="s">
        <v>46</v>
      </c>
      <c r="K790" s="9" t="n">
        <v>12</v>
      </c>
      <c r="L790" s="9" t="n">
        <v>9</v>
      </c>
      <c r="M790" s="9" t="n">
        <v>77</v>
      </c>
      <c r="N790" s="9" t="n">
        <f aca="false">Table1[[#This Row],[Qty]]*Table1[[#This Row],[Price]]</f>
        <v>924</v>
      </c>
      <c r="O790" s="9" t="n">
        <f aca="false">Table1[[#This Row],[Qty]]*Table1[[#This Row],[Cost]]</f>
        <v>693</v>
      </c>
      <c r="P790" s="9" t="n">
        <f aca="false">Table1[[#This Row],[Total Sales]]-Table1[[#This Row],[cogs]]</f>
        <v>231</v>
      </c>
    </row>
    <row r="791" customFormat="false" ht="15" hidden="false" customHeight="false" outlineLevel="0" collapsed="false">
      <c r="A791" s="9" t="n">
        <v>88065566144</v>
      </c>
      <c r="B791" s="21" t="n">
        <v>43588</v>
      </c>
      <c r="C791" s="9" t="s">
        <v>777</v>
      </c>
      <c r="D791" s="9" t="s">
        <v>40</v>
      </c>
      <c r="E791" s="9" t="s">
        <v>103</v>
      </c>
      <c r="F791" s="9" t="s">
        <v>60</v>
      </c>
      <c r="G791" s="9" t="s">
        <v>43</v>
      </c>
      <c r="H791" s="9" t="s">
        <v>122</v>
      </c>
      <c r="I791" s="9" t="s">
        <v>69</v>
      </c>
      <c r="J791" s="9" t="s">
        <v>46</v>
      </c>
      <c r="K791" s="9" t="n">
        <v>16</v>
      </c>
      <c r="L791" s="9" t="n">
        <v>13</v>
      </c>
      <c r="M791" s="9" t="n">
        <v>68</v>
      </c>
      <c r="N791" s="9" t="n">
        <f aca="false">Table1[[#This Row],[Qty]]*Table1[[#This Row],[Price]]</f>
        <v>1088</v>
      </c>
      <c r="O791" s="9" t="n">
        <f aca="false">Table1[[#This Row],[Qty]]*Table1[[#This Row],[Cost]]</f>
        <v>884</v>
      </c>
      <c r="P791" s="9" t="n">
        <f aca="false">Table1[[#This Row],[Total Sales]]-Table1[[#This Row],[cogs]]</f>
        <v>204</v>
      </c>
    </row>
    <row r="792" customFormat="false" ht="15" hidden="false" customHeight="false" outlineLevel="0" collapsed="false">
      <c r="A792" s="9" t="n">
        <v>88065566145</v>
      </c>
      <c r="B792" s="21" t="n">
        <v>43589</v>
      </c>
      <c r="C792" s="9" t="s">
        <v>778</v>
      </c>
      <c r="D792" s="9" t="s">
        <v>48</v>
      </c>
      <c r="E792" s="9" t="s">
        <v>105</v>
      </c>
      <c r="F792" s="9" t="s">
        <v>42</v>
      </c>
      <c r="G792" s="9" t="s">
        <v>43</v>
      </c>
      <c r="H792" s="9" t="s">
        <v>122</v>
      </c>
      <c r="I792" s="9" t="s">
        <v>45</v>
      </c>
      <c r="J792" s="9" t="s">
        <v>46</v>
      </c>
      <c r="K792" s="9" t="n">
        <v>70</v>
      </c>
      <c r="L792" s="9" t="n">
        <v>67</v>
      </c>
      <c r="M792" s="9" t="n">
        <v>15</v>
      </c>
      <c r="N792" s="9" t="n">
        <f aca="false">Table1[[#This Row],[Qty]]*Table1[[#This Row],[Price]]</f>
        <v>1050</v>
      </c>
      <c r="O792" s="9" t="n">
        <f aca="false">Table1[[#This Row],[Qty]]*Table1[[#This Row],[Cost]]</f>
        <v>1005</v>
      </c>
      <c r="P792" s="9" t="n">
        <f aca="false">Table1[[#This Row],[Total Sales]]-Table1[[#This Row],[cogs]]</f>
        <v>45</v>
      </c>
    </row>
    <row r="793" customFormat="false" ht="15" hidden="false" customHeight="false" outlineLevel="0" collapsed="false">
      <c r="A793" s="9" t="n">
        <v>88065566146</v>
      </c>
      <c r="B793" s="21" t="n">
        <v>43590</v>
      </c>
      <c r="C793" s="9" t="s">
        <v>779</v>
      </c>
      <c r="D793" s="9" t="s">
        <v>48</v>
      </c>
      <c r="E793" s="9" t="s">
        <v>107</v>
      </c>
      <c r="F793" s="9" t="s">
        <v>50</v>
      </c>
      <c r="G793" s="9" t="s">
        <v>51</v>
      </c>
      <c r="H793" s="9" t="s">
        <v>122</v>
      </c>
      <c r="I793" s="9" t="s">
        <v>52</v>
      </c>
      <c r="J793" s="9" t="s">
        <v>53</v>
      </c>
      <c r="K793" s="9" t="n">
        <v>15</v>
      </c>
      <c r="L793" s="9" t="n">
        <v>12</v>
      </c>
      <c r="M793" s="9" t="n">
        <v>47</v>
      </c>
      <c r="N793" s="9" t="n">
        <f aca="false">Table1[[#This Row],[Qty]]*Table1[[#This Row],[Price]]</f>
        <v>705</v>
      </c>
      <c r="O793" s="9" t="n">
        <f aca="false">Table1[[#This Row],[Qty]]*Table1[[#This Row],[Cost]]</f>
        <v>564</v>
      </c>
      <c r="P793" s="9" t="n">
        <f aca="false">Table1[[#This Row],[Total Sales]]-Table1[[#This Row],[cogs]]</f>
        <v>141</v>
      </c>
    </row>
    <row r="794" customFormat="false" ht="15" hidden="false" customHeight="false" outlineLevel="0" collapsed="false">
      <c r="A794" s="9" t="n">
        <v>88065566147</v>
      </c>
      <c r="B794" s="21" t="n">
        <v>43591</v>
      </c>
      <c r="C794" s="9" t="s">
        <v>780</v>
      </c>
      <c r="D794" s="9" t="s">
        <v>48</v>
      </c>
      <c r="E794" s="9" t="s">
        <v>109</v>
      </c>
      <c r="F794" s="9" t="s">
        <v>56</v>
      </c>
      <c r="G794" s="9" t="s">
        <v>51</v>
      </c>
      <c r="H794" s="9" t="s">
        <v>122</v>
      </c>
      <c r="I794" s="9" t="s">
        <v>57</v>
      </c>
      <c r="J794" s="9" t="s">
        <v>53</v>
      </c>
      <c r="K794" s="9" t="n">
        <v>16</v>
      </c>
      <c r="L794" s="9" t="n">
        <v>13</v>
      </c>
      <c r="M794" s="9" t="n">
        <v>6</v>
      </c>
      <c r="N794" s="9" t="n">
        <f aca="false">Table1[[#This Row],[Qty]]*Table1[[#This Row],[Price]]</f>
        <v>96</v>
      </c>
      <c r="O794" s="9" t="n">
        <f aca="false">Table1[[#This Row],[Qty]]*Table1[[#This Row],[Cost]]</f>
        <v>78</v>
      </c>
      <c r="P794" s="9" t="n">
        <f aca="false">Table1[[#This Row],[Total Sales]]-Table1[[#This Row],[cogs]]</f>
        <v>18</v>
      </c>
    </row>
    <row r="795" customFormat="false" ht="15" hidden="false" customHeight="false" outlineLevel="0" collapsed="false">
      <c r="A795" s="9" t="n">
        <v>88065566148</v>
      </c>
      <c r="B795" s="21" t="n">
        <v>43592</v>
      </c>
      <c r="C795" s="9" t="s">
        <v>781</v>
      </c>
      <c r="D795" s="9" t="s">
        <v>48</v>
      </c>
      <c r="E795" s="9" t="s">
        <v>77</v>
      </c>
      <c r="F795" s="9" t="s">
        <v>60</v>
      </c>
      <c r="G795" s="9" t="s">
        <v>43</v>
      </c>
      <c r="H795" s="9" t="s">
        <v>122</v>
      </c>
      <c r="I795" s="9" t="s">
        <v>45</v>
      </c>
      <c r="J795" s="9" t="s">
        <v>46</v>
      </c>
      <c r="K795" s="9" t="n">
        <v>20</v>
      </c>
      <c r="L795" s="9" t="n">
        <v>17</v>
      </c>
      <c r="M795" s="9" t="n">
        <v>10</v>
      </c>
      <c r="N795" s="9" t="n">
        <f aca="false">Table1[[#This Row],[Qty]]*Table1[[#This Row],[Price]]</f>
        <v>200</v>
      </c>
      <c r="O795" s="9" t="n">
        <f aca="false">Table1[[#This Row],[Qty]]*Table1[[#This Row],[Cost]]</f>
        <v>170</v>
      </c>
      <c r="P795" s="9" t="n">
        <f aca="false">Table1[[#This Row],[Total Sales]]-Table1[[#This Row],[cogs]]</f>
        <v>30</v>
      </c>
    </row>
    <row r="796" customFormat="false" ht="15" hidden="false" customHeight="false" outlineLevel="0" collapsed="false">
      <c r="A796" s="9" t="n">
        <v>88065566149</v>
      </c>
      <c r="B796" s="21" t="n">
        <v>43593</v>
      </c>
      <c r="C796" s="9" t="s">
        <v>782</v>
      </c>
      <c r="D796" s="9" t="s">
        <v>40</v>
      </c>
      <c r="E796" s="9" t="s">
        <v>112</v>
      </c>
      <c r="F796" s="9" t="s">
        <v>42</v>
      </c>
      <c r="G796" s="9" t="s">
        <v>43</v>
      </c>
      <c r="H796" s="9" t="s">
        <v>122</v>
      </c>
      <c r="I796" s="9" t="s">
        <v>52</v>
      </c>
      <c r="J796" s="9" t="s">
        <v>46</v>
      </c>
      <c r="K796" s="9" t="n">
        <v>12</v>
      </c>
      <c r="L796" s="9" t="n">
        <v>9</v>
      </c>
      <c r="M796" s="9" t="n">
        <v>11</v>
      </c>
      <c r="N796" s="9" t="n">
        <f aca="false">Table1[[#This Row],[Qty]]*Table1[[#This Row],[Price]]</f>
        <v>132</v>
      </c>
      <c r="O796" s="9" t="n">
        <f aca="false">Table1[[#This Row],[Qty]]*Table1[[#This Row],[Cost]]</f>
        <v>99</v>
      </c>
      <c r="P796" s="9" t="n">
        <f aca="false">Table1[[#This Row],[Total Sales]]-Table1[[#This Row],[cogs]]</f>
        <v>33</v>
      </c>
    </row>
    <row r="797" customFormat="false" ht="15" hidden="false" customHeight="false" outlineLevel="0" collapsed="false">
      <c r="A797" s="9" t="n">
        <v>88065566150</v>
      </c>
      <c r="B797" s="21" t="n">
        <v>43594</v>
      </c>
      <c r="C797" s="9" t="s">
        <v>783</v>
      </c>
      <c r="D797" s="9" t="s">
        <v>48</v>
      </c>
      <c r="E797" s="9" t="s">
        <v>114</v>
      </c>
      <c r="F797" s="9" t="s">
        <v>50</v>
      </c>
      <c r="G797" s="9" t="s">
        <v>51</v>
      </c>
      <c r="H797" s="9" t="s">
        <v>122</v>
      </c>
      <c r="I797" s="9" t="s">
        <v>57</v>
      </c>
      <c r="J797" s="9" t="s">
        <v>53</v>
      </c>
      <c r="K797" s="9" t="n">
        <v>12</v>
      </c>
      <c r="L797" s="9" t="n">
        <v>9</v>
      </c>
      <c r="M797" s="9" t="n">
        <v>60</v>
      </c>
      <c r="N797" s="9" t="n">
        <f aca="false">Table1[[#This Row],[Qty]]*Table1[[#This Row],[Price]]</f>
        <v>720</v>
      </c>
      <c r="O797" s="9" t="n">
        <f aca="false">Table1[[#This Row],[Qty]]*Table1[[#This Row],[Cost]]</f>
        <v>540</v>
      </c>
      <c r="P797" s="9" t="n">
        <f aca="false">Table1[[#This Row],[Total Sales]]-Table1[[#This Row],[cogs]]</f>
        <v>180</v>
      </c>
    </row>
    <row r="798" customFormat="false" ht="15" hidden="false" customHeight="false" outlineLevel="0" collapsed="false">
      <c r="A798" s="9" t="n">
        <v>88065566151</v>
      </c>
      <c r="B798" s="21" t="n">
        <v>43595</v>
      </c>
      <c r="C798" s="9" t="s">
        <v>784</v>
      </c>
      <c r="D798" s="9" t="s">
        <v>40</v>
      </c>
      <c r="E798" s="9" t="s">
        <v>116</v>
      </c>
      <c r="F798" s="9" t="s">
        <v>56</v>
      </c>
      <c r="G798" s="9" t="s">
        <v>51</v>
      </c>
      <c r="H798" s="9" t="s">
        <v>122</v>
      </c>
      <c r="I798" s="9" t="s">
        <v>45</v>
      </c>
      <c r="J798" s="9" t="s">
        <v>46</v>
      </c>
      <c r="K798" s="9" t="n">
        <v>18</v>
      </c>
      <c r="L798" s="9" t="n">
        <v>15</v>
      </c>
      <c r="M798" s="9" t="n">
        <v>89</v>
      </c>
      <c r="N798" s="9" t="n">
        <f aca="false">Table1[[#This Row],[Qty]]*Table1[[#This Row],[Price]]</f>
        <v>1602</v>
      </c>
      <c r="O798" s="9" t="n">
        <f aca="false">Table1[[#This Row],[Qty]]*Table1[[#This Row],[Cost]]</f>
        <v>1335</v>
      </c>
      <c r="P798" s="9" t="n">
        <f aca="false">Table1[[#This Row],[Total Sales]]-Table1[[#This Row],[cogs]]</f>
        <v>267</v>
      </c>
    </row>
    <row r="799" customFormat="false" ht="15" hidden="false" customHeight="false" outlineLevel="0" collapsed="false">
      <c r="A799" s="9" t="n">
        <v>88065566152</v>
      </c>
      <c r="B799" s="21" t="n">
        <v>43596</v>
      </c>
      <c r="C799" s="9" t="s">
        <v>785</v>
      </c>
      <c r="D799" s="9" t="s">
        <v>40</v>
      </c>
      <c r="E799" s="9" t="s">
        <v>118</v>
      </c>
      <c r="F799" s="9" t="s">
        <v>60</v>
      </c>
      <c r="G799" s="9" t="s">
        <v>43</v>
      </c>
      <c r="H799" s="9" t="s">
        <v>122</v>
      </c>
      <c r="I799" s="9" t="s">
        <v>52</v>
      </c>
      <c r="J799" s="9" t="s">
        <v>53</v>
      </c>
      <c r="K799" s="9" t="n">
        <v>10</v>
      </c>
      <c r="L799" s="9" t="n">
        <v>7</v>
      </c>
      <c r="M799" s="9" t="n">
        <v>77</v>
      </c>
      <c r="N799" s="9" t="n">
        <f aca="false">Table1[[#This Row],[Qty]]*Table1[[#This Row],[Price]]</f>
        <v>770</v>
      </c>
      <c r="O799" s="9" t="n">
        <f aca="false">Table1[[#This Row],[Qty]]*Table1[[#This Row],[Cost]]</f>
        <v>539</v>
      </c>
      <c r="P799" s="9" t="n">
        <f aca="false">Table1[[#This Row],[Total Sales]]-Table1[[#This Row],[cogs]]</f>
        <v>231</v>
      </c>
    </row>
    <row r="800" customFormat="false" ht="15" hidden="false" customHeight="false" outlineLevel="0" collapsed="false">
      <c r="A800" s="9" t="n">
        <v>88065566153</v>
      </c>
      <c r="B800" s="21" t="n">
        <v>43597</v>
      </c>
      <c r="C800" s="9" t="s">
        <v>786</v>
      </c>
      <c r="D800" s="9" t="s">
        <v>40</v>
      </c>
      <c r="E800" s="9" t="s">
        <v>120</v>
      </c>
      <c r="F800" s="9" t="s">
        <v>42</v>
      </c>
      <c r="G800" s="9" t="s">
        <v>43</v>
      </c>
      <c r="H800" s="9" t="s">
        <v>122</v>
      </c>
      <c r="I800" s="9" t="s">
        <v>57</v>
      </c>
      <c r="J800" s="9" t="s">
        <v>46</v>
      </c>
      <c r="K800" s="9" t="n">
        <v>15</v>
      </c>
      <c r="L800" s="9" t="n">
        <v>12</v>
      </c>
      <c r="M800" s="9" t="n">
        <v>68</v>
      </c>
      <c r="N800" s="9" t="n">
        <f aca="false">Table1[[#This Row],[Qty]]*Table1[[#This Row],[Price]]</f>
        <v>1020</v>
      </c>
      <c r="O800" s="9" t="n">
        <f aca="false">Table1[[#This Row],[Qty]]*Table1[[#This Row],[Cost]]</f>
        <v>816</v>
      </c>
      <c r="P800" s="9" t="n">
        <f aca="false">Table1[[#This Row],[Total Sales]]-Table1[[#This Row],[cogs]]</f>
        <v>204</v>
      </c>
    </row>
    <row r="801" customFormat="false" ht="15" hidden="false" customHeight="false" outlineLevel="0" collapsed="false">
      <c r="A801" s="9" t="n">
        <v>88065566154</v>
      </c>
      <c r="B801" s="21" t="n">
        <v>43598</v>
      </c>
      <c r="C801" s="9" t="s">
        <v>787</v>
      </c>
      <c r="D801" s="9" t="s">
        <v>48</v>
      </c>
      <c r="E801" s="9" t="s">
        <v>49</v>
      </c>
      <c r="F801" s="9" t="s">
        <v>50</v>
      </c>
      <c r="G801" s="9" t="s">
        <v>51</v>
      </c>
      <c r="H801" s="9" t="s">
        <v>122</v>
      </c>
      <c r="I801" s="9" t="s">
        <v>69</v>
      </c>
      <c r="J801" s="9" t="s">
        <v>46</v>
      </c>
      <c r="K801" s="9" t="n">
        <v>15</v>
      </c>
      <c r="L801" s="9" t="n">
        <v>12</v>
      </c>
      <c r="M801" s="9" t="n">
        <v>15</v>
      </c>
      <c r="N801" s="9" t="n">
        <f aca="false">Table1[[#This Row],[Qty]]*Table1[[#This Row],[Price]]</f>
        <v>225</v>
      </c>
      <c r="O801" s="9" t="n">
        <f aca="false">Table1[[#This Row],[Qty]]*Table1[[#This Row],[Cost]]</f>
        <v>180</v>
      </c>
      <c r="P801" s="9" t="n">
        <f aca="false">Table1[[#This Row],[Total Sales]]-Table1[[#This Row],[cogs]]</f>
        <v>45</v>
      </c>
    </row>
    <row r="802" customFormat="false" ht="15" hidden="false" customHeight="false" outlineLevel="0" collapsed="false">
      <c r="A802" s="9" t="n">
        <v>88065566155</v>
      </c>
      <c r="B802" s="21" t="n">
        <v>43599</v>
      </c>
      <c r="C802" s="9" t="s">
        <v>788</v>
      </c>
      <c r="D802" s="9" t="s">
        <v>48</v>
      </c>
      <c r="E802" s="9" t="s">
        <v>55</v>
      </c>
      <c r="F802" s="9" t="s">
        <v>56</v>
      </c>
      <c r="G802" s="9" t="s">
        <v>51</v>
      </c>
      <c r="H802" s="9" t="s">
        <v>122</v>
      </c>
      <c r="I802" s="9" t="s">
        <v>45</v>
      </c>
      <c r="J802" s="9" t="s">
        <v>46</v>
      </c>
      <c r="K802" s="9" t="n">
        <v>23</v>
      </c>
      <c r="L802" s="9" t="n">
        <v>20</v>
      </c>
      <c r="M802" s="9" t="n">
        <v>100</v>
      </c>
      <c r="N802" s="9" t="n">
        <f aca="false">Table1[[#This Row],[Qty]]*Table1[[#This Row],[Price]]</f>
        <v>2300</v>
      </c>
      <c r="O802" s="9" t="n">
        <f aca="false">Table1[[#This Row],[Qty]]*Table1[[#This Row],[Cost]]</f>
        <v>2000</v>
      </c>
      <c r="P802" s="9" t="n">
        <f aca="false">Table1[[#This Row],[Total Sales]]-Table1[[#This Row],[cogs]]</f>
        <v>300</v>
      </c>
    </row>
    <row r="803" customFormat="false" ht="15" hidden="false" customHeight="false" outlineLevel="0" collapsed="false">
      <c r="A803" s="9" t="n">
        <v>88065566156</v>
      </c>
      <c r="B803" s="21" t="n">
        <v>43600</v>
      </c>
      <c r="C803" s="9" t="s">
        <v>789</v>
      </c>
      <c r="D803" s="9" t="s">
        <v>48</v>
      </c>
      <c r="E803" s="9" t="s">
        <v>59</v>
      </c>
      <c r="F803" s="9" t="s">
        <v>60</v>
      </c>
      <c r="G803" s="9" t="s">
        <v>43</v>
      </c>
      <c r="H803" s="9" t="s">
        <v>122</v>
      </c>
      <c r="I803" s="9" t="s">
        <v>52</v>
      </c>
      <c r="J803" s="9" t="s">
        <v>53</v>
      </c>
      <c r="K803" s="9" t="n">
        <v>9</v>
      </c>
      <c r="L803" s="9" t="n">
        <v>6</v>
      </c>
      <c r="M803" s="9" t="n">
        <v>3000</v>
      </c>
      <c r="N803" s="9" t="n">
        <f aca="false">Table1[[#This Row],[Qty]]*Table1[[#This Row],[Price]]</f>
        <v>27000</v>
      </c>
      <c r="O803" s="9" t="n">
        <f aca="false">Table1[[#This Row],[Qty]]*Table1[[#This Row],[Cost]]</f>
        <v>18000</v>
      </c>
      <c r="P803" s="9" t="n">
        <f aca="false">Table1[[#This Row],[Total Sales]]-Table1[[#This Row],[cogs]]</f>
        <v>9000</v>
      </c>
    </row>
    <row r="804" customFormat="false" ht="15" hidden="false" customHeight="false" outlineLevel="0" collapsed="false">
      <c r="A804" s="9" t="n">
        <v>88065566157</v>
      </c>
      <c r="B804" s="21" t="n">
        <v>43601</v>
      </c>
      <c r="C804" s="9" t="s">
        <v>790</v>
      </c>
      <c r="D804" s="9" t="s">
        <v>48</v>
      </c>
      <c r="E804" s="9" t="s">
        <v>64</v>
      </c>
      <c r="F804" s="9" t="s">
        <v>42</v>
      </c>
      <c r="G804" s="9" t="s">
        <v>43</v>
      </c>
      <c r="H804" s="9" t="s">
        <v>122</v>
      </c>
      <c r="I804" s="9" t="s">
        <v>57</v>
      </c>
      <c r="J804" s="9" t="s">
        <v>53</v>
      </c>
      <c r="K804" s="9" t="n">
        <v>18</v>
      </c>
      <c r="L804" s="9" t="n">
        <v>15</v>
      </c>
      <c r="M804" s="9" t="n">
        <v>5000</v>
      </c>
      <c r="N804" s="9" t="n">
        <f aca="false">Table1[[#This Row],[Qty]]*Table1[[#This Row],[Price]]</f>
        <v>90000</v>
      </c>
      <c r="O804" s="9" t="n">
        <f aca="false">Table1[[#This Row],[Qty]]*Table1[[#This Row],[Cost]]</f>
        <v>75000</v>
      </c>
      <c r="P804" s="9" t="n">
        <f aca="false">Table1[[#This Row],[Total Sales]]-Table1[[#This Row],[cogs]]</f>
        <v>15000</v>
      </c>
    </row>
    <row r="805" customFormat="false" ht="15" hidden="false" customHeight="false" outlineLevel="0" collapsed="false">
      <c r="A805" s="9" t="n">
        <v>88065566158</v>
      </c>
      <c r="B805" s="21" t="n">
        <v>43602</v>
      </c>
      <c r="C805" s="9" t="s">
        <v>791</v>
      </c>
      <c r="D805" s="9" t="s">
        <v>48</v>
      </c>
      <c r="E805" s="9" t="s">
        <v>66</v>
      </c>
      <c r="F805" s="9" t="s">
        <v>50</v>
      </c>
      <c r="G805" s="9" t="s">
        <v>51</v>
      </c>
      <c r="H805" s="9" t="s">
        <v>122</v>
      </c>
      <c r="I805" s="9" t="s">
        <v>45</v>
      </c>
      <c r="J805" s="9" t="s">
        <v>46</v>
      </c>
      <c r="K805" s="9" t="n">
        <v>14</v>
      </c>
      <c r="L805" s="9" t="n">
        <v>11</v>
      </c>
      <c r="M805" s="9" t="n">
        <v>300</v>
      </c>
      <c r="N805" s="9" t="n">
        <f aca="false">Table1[[#This Row],[Qty]]*Table1[[#This Row],[Price]]</f>
        <v>4200</v>
      </c>
      <c r="O805" s="9" t="n">
        <f aca="false">Table1[[#This Row],[Qty]]*Table1[[#This Row],[Cost]]</f>
        <v>3300</v>
      </c>
      <c r="P805" s="9" t="n">
        <f aca="false">Table1[[#This Row],[Total Sales]]-Table1[[#This Row],[cogs]]</f>
        <v>900</v>
      </c>
    </row>
    <row r="806" customFormat="false" ht="15" hidden="false" customHeight="false" outlineLevel="0" collapsed="false">
      <c r="A806" s="9" t="n">
        <v>88065566159</v>
      </c>
      <c r="B806" s="21" t="n">
        <v>43603</v>
      </c>
      <c r="C806" s="9" t="s">
        <v>792</v>
      </c>
      <c r="D806" s="9" t="s">
        <v>40</v>
      </c>
      <c r="E806" s="9" t="s">
        <v>77</v>
      </c>
      <c r="F806" s="9" t="s">
        <v>56</v>
      </c>
      <c r="G806" s="9" t="s">
        <v>51</v>
      </c>
      <c r="H806" s="9" t="s">
        <v>122</v>
      </c>
      <c r="I806" s="9" t="s">
        <v>52</v>
      </c>
      <c r="J806" s="9" t="s">
        <v>46</v>
      </c>
      <c r="K806" s="9" t="n">
        <v>30</v>
      </c>
      <c r="L806" s="9" t="n">
        <v>27</v>
      </c>
      <c r="M806" s="9" t="n">
        <v>2000</v>
      </c>
      <c r="N806" s="9" t="n">
        <f aca="false">Table1[[#This Row],[Qty]]*Table1[[#This Row],[Price]]</f>
        <v>60000</v>
      </c>
      <c r="O806" s="9" t="n">
        <f aca="false">Table1[[#This Row],[Qty]]*Table1[[#This Row],[Cost]]</f>
        <v>54000</v>
      </c>
      <c r="P806" s="9" t="n">
        <f aca="false">Table1[[#This Row],[Total Sales]]-Table1[[#This Row],[cogs]]</f>
        <v>6000</v>
      </c>
    </row>
    <row r="807" customFormat="false" ht="15" hidden="false" customHeight="false" outlineLevel="0" collapsed="false">
      <c r="A807" s="9" t="n">
        <v>88065566160</v>
      </c>
      <c r="B807" s="21" t="n">
        <v>43604</v>
      </c>
      <c r="C807" s="9" t="s">
        <v>793</v>
      </c>
      <c r="D807" s="9" t="s">
        <v>40</v>
      </c>
      <c r="E807" s="9" t="s">
        <v>112</v>
      </c>
      <c r="F807" s="9" t="s">
        <v>60</v>
      </c>
      <c r="G807" s="9" t="s">
        <v>43</v>
      </c>
      <c r="H807" s="9" t="s">
        <v>122</v>
      </c>
      <c r="I807" s="9" t="s">
        <v>57</v>
      </c>
      <c r="J807" s="9" t="s">
        <v>53</v>
      </c>
      <c r="K807" s="9" t="n">
        <v>16</v>
      </c>
      <c r="L807" s="9" t="n">
        <v>13</v>
      </c>
      <c r="M807" s="9" t="n">
        <v>600</v>
      </c>
      <c r="N807" s="9" t="n">
        <f aca="false">Table1[[#This Row],[Qty]]*Table1[[#This Row],[Price]]</f>
        <v>9600</v>
      </c>
      <c r="O807" s="9" t="n">
        <f aca="false">Table1[[#This Row],[Qty]]*Table1[[#This Row],[Cost]]</f>
        <v>7800</v>
      </c>
      <c r="P807" s="9" t="n">
        <f aca="false">Table1[[#This Row],[Total Sales]]-Table1[[#This Row],[cogs]]</f>
        <v>1800</v>
      </c>
    </row>
    <row r="808" customFormat="false" ht="15" hidden="false" customHeight="false" outlineLevel="0" collapsed="false">
      <c r="A808" s="9" t="n">
        <v>88065566161</v>
      </c>
      <c r="B808" s="21" t="n">
        <v>43605</v>
      </c>
      <c r="C808" s="9" t="s">
        <v>794</v>
      </c>
      <c r="D808" s="9" t="s">
        <v>40</v>
      </c>
      <c r="E808" s="9" t="s">
        <v>114</v>
      </c>
      <c r="F808" s="9" t="s">
        <v>42</v>
      </c>
      <c r="G808" s="9" t="s">
        <v>43</v>
      </c>
      <c r="H808" s="9" t="s">
        <v>122</v>
      </c>
      <c r="I808" s="9" t="s">
        <v>45</v>
      </c>
      <c r="J808" s="9" t="s">
        <v>46</v>
      </c>
      <c r="K808" s="9" t="n">
        <v>52</v>
      </c>
      <c r="L808" s="9" t="n">
        <v>49</v>
      </c>
      <c r="M808" s="9" t="n">
        <v>1230</v>
      </c>
      <c r="N808" s="9" t="n">
        <f aca="false">Table1[[#This Row],[Qty]]*Table1[[#This Row],[Price]]</f>
        <v>63960</v>
      </c>
      <c r="O808" s="9" t="n">
        <f aca="false">Table1[[#This Row],[Qty]]*Table1[[#This Row],[Cost]]</f>
        <v>60270</v>
      </c>
      <c r="P808" s="9" t="n">
        <f aca="false">Table1[[#This Row],[Total Sales]]-Table1[[#This Row],[cogs]]</f>
        <v>3690</v>
      </c>
    </row>
    <row r="809" customFormat="false" ht="15" hidden="false" customHeight="false" outlineLevel="0" collapsed="false">
      <c r="A809" s="9" t="n">
        <v>88065566162</v>
      </c>
      <c r="B809" s="21" t="n">
        <v>43606</v>
      </c>
      <c r="C809" s="9" t="s">
        <v>795</v>
      </c>
      <c r="D809" s="9" t="s">
        <v>40</v>
      </c>
      <c r="E809" s="9" t="s">
        <v>66</v>
      </c>
      <c r="F809" s="9" t="s">
        <v>50</v>
      </c>
      <c r="G809" s="9" t="s">
        <v>51</v>
      </c>
      <c r="H809" s="9" t="s">
        <v>122</v>
      </c>
      <c r="I809" s="9" t="s">
        <v>52</v>
      </c>
      <c r="J809" s="9" t="s">
        <v>53</v>
      </c>
      <c r="K809" s="9" t="n">
        <v>14</v>
      </c>
      <c r="L809" s="9" t="n">
        <v>11</v>
      </c>
      <c r="M809" s="9" t="n">
        <v>900</v>
      </c>
      <c r="N809" s="9" t="n">
        <f aca="false">Table1[[#This Row],[Qty]]*Table1[[#This Row],[Price]]</f>
        <v>12600</v>
      </c>
      <c r="O809" s="9" t="n">
        <f aca="false">Table1[[#This Row],[Qty]]*Table1[[#This Row],[Cost]]</f>
        <v>9900</v>
      </c>
      <c r="P809" s="9" t="n">
        <f aca="false">Table1[[#This Row],[Total Sales]]-Table1[[#This Row],[cogs]]</f>
        <v>2700</v>
      </c>
    </row>
    <row r="810" customFormat="false" ht="15" hidden="false" customHeight="false" outlineLevel="0" collapsed="false">
      <c r="A810" s="9" t="n">
        <v>88065566163</v>
      </c>
      <c r="B810" s="21" t="n">
        <v>43607</v>
      </c>
      <c r="C810" s="9" t="s">
        <v>796</v>
      </c>
      <c r="D810" s="9" t="s">
        <v>40</v>
      </c>
      <c r="E810" s="9" t="s">
        <v>68</v>
      </c>
      <c r="F810" s="9" t="s">
        <v>56</v>
      </c>
      <c r="G810" s="9" t="s">
        <v>51</v>
      </c>
      <c r="H810" s="9" t="s">
        <v>122</v>
      </c>
      <c r="I810" s="9" t="s">
        <v>57</v>
      </c>
      <c r="J810" s="9" t="s">
        <v>46</v>
      </c>
      <c r="K810" s="9" t="n">
        <v>6</v>
      </c>
      <c r="L810" s="9" t="n">
        <v>3</v>
      </c>
      <c r="M810" s="9" t="n">
        <v>2390</v>
      </c>
      <c r="N810" s="9" t="n">
        <f aca="false">Table1[[#This Row],[Qty]]*Table1[[#This Row],[Price]]</f>
        <v>14340</v>
      </c>
      <c r="O810" s="9" t="n">
        <f aca="false">Table1[[#This Row],[Qty]]*Table1[[#This Row],[Cost]]</f>
        <v>7170</v>
      </c>
      <c r="P810" s="9" t="n">
        <f aca="false">Table1[[#This Row],[Total Sales]]-Table1[[#This Row],[cogs]]</f>
        <v>7170</v>
      </c>
    </row>
    <row r="811" customFormat="false" ht="15" hidden="false" customHeight="false" outlineLevel="0" collapsed="false">
      <c r="A811" s="9" t="n">
        <v>88065566164</v>
      </c>
      <c r="B811" s="21" t="n">
        <v>43608</v>
      </c>
      <c r="C811" s="9" t="s">
        <v>797</v>
      </c>
      <c r="D811" s="9" t="s">
        <v>40</v>
      </c>
      <c r="E811" s="9" t="s">
        <v>71</v>
      </c>
      <c r="F811" s="9" t="s">
        <v>60</v>
      </c>
      <c r="G811" s="9" t="s">
        <v>43</v>
      </c>
      <c r="H811" s="9" t="s">
        <v>122</v>
      </c>
      <c r="I811" s="9" t="s">
        <v>69</v>
      </c>
      <c r="J811" s="9" t="s">
        <v>46</v>
      </c>
      <c r="K811" s="9" t="n">
        <v>13</v>
      </c>
      <c r="L811" s="9" t="n">
        <v>10</v>
      </c>
      <c r="M811" s="9" t="n">
        <v>10000</v>
      </c>
      <c r="N811" s="9" t="n">
        <f aca="false">Table1[[#This Row],[Qty]]*Table1[[#This Row],[Price]]</f>
        <v>130000</v>
      </c>
      <c r="O811" s="9" t="n">
        <f aca="false">Table1[[#This Row],[Qty]]*Table1[[#This Row],[Cost]]</f>
        <v>100000</v>
      </c>
      <c r="P811" s="9" t="n">
        <f aca="false">Table1[[#This Row],[Total Sales]]-Table1[[#This Row],[cogs]]</f>
        <v>30000</v>
      </c>
    </row>
    <row r="812" customFormat="false" ht="15" hidden="false" customHeight="false" outlineLevel="0" collapsed="false">
      <c r="A812" s="9" t="n">
        <v>88065566165</v>
      </c>
      <c r="B812" s="21" t="n">
        <v>43609</v>
      </c>
      <c r="C812" s="9" t="s">
        <v>798</v>
      </c>
      <c r="D812" s="9" t="s">
        <v>40</v>
      </c>
      <c r="E812" s="9" t="s">
        <v>73</v>
      </c>
      <c r="F812" s="9" t="s">
        <v>42</v>
      </c>
      <c r="G812" s="9" t="s">
        <v>43</v>
      </c>
      <c r="H812" s="9" t="s">
        <v>122</v>
      </c>
      <c r="I812" s="9" t="s">
        <v>45</v>
      </c>
      <c r="J812" s="9" t="s">
        <v>46</v>
      </c>
      <c r="K812" s="9" t="n">
        <v>15</v>
      </c>
      <c r="L812" s="9" t="n">
        <v>12</v>
      </c>
      <c r="M812" s="9" t="n">
        <v>2300</v>
      </c>
      <c r="N812" s="9" t="n">
        <f aca="false">Table1[[#This Row],[Qty]]*Table1[[#This Row],[Price]]</f>
        <v>34500</v>
      </c>
      <c r="O812" s="9" t="n">
        <f aca="false">Table1[[#This Row],[Qty]]*Table1[[#This Row],[Cost]]</f>
        <v>27600</v>
      </c>
      <c r="P812" s="9" t="n">
        <f aca="false">Table1[[#This Row],[Total Sales]]-Table1[[#This Row],[cogs]]</f>
        <v>6900</v>
      </c>
    </row>
    <row r="813" customFormat="false" ht="15" hidden="false" customHeight="false" outlineLevel="0" collapsed="false">
      <c r="A813" s="9" t="n">
        <v>88065566166</v>
      </c>
      <c r="B813" s="21" t="n">
        <v>43610</v>
      </c>
      <c r="C813" s="9" t="s">
        <v>799</v>
      </c>
      <c r="D813" s="9" t="s">
        <v>40</v>
      </c>
      <c r="E813" s="9" t="s">
        <v>135</v>
      </c>
      <c r="F813" s="9" t="s">
        <v>50</v>
      </c>
      <c r="G813" s="9" t="s">
        <v>51</v>
      </c>
      <c r="H813" s="9" t="s">
        <v>122</v>
      </c>
      <c r="I813" s="9" t="s">
        <v>52</v>
      </c>
      <c r="J813" s="9" t="s">
        <v>53</v>
      </c>
      <c r="K813" s="9" t="n">
        <v>20</v>
      </c>
      <c r="L813" s="9" t="n">
        <v>17</v>
      </c>
      <c r="M813" s="9" t="n">
        <v>7800</v>
      </c>
      <c r="N813" s="9" t="n">
        <f aca="false">Table1[[#This Row],[Qty]]*Table1[[#This Row],[Price]]</f>
        <v>156000</v>
      </c>
      <c r="O813" s="9" t="n">
        <f aca="false">Table1[[#This Row],[Qty]]*Table1[[#This Row],[Cost]]</f>
        <v>132600</v>
      </c>
      <c r="P813" s="9" t="n">
        <f aca="false">Table1[[#This Row],[Total Sales]]-Table1[[#This Row],[cogs]]</f>
        <v>23400</v>
      </c>
    </row>
    <row r="814" customFormat="false" ht="15" hidden="false" customHeight="false" outlineLevel="0" collapsed="false">
      <c r="A814" s="9" t="n">
        <v>88065566167</v>
      </c>
      <c r="B814" s="21" t="n">
        <v>43611</v>
      </c>
      <c r="C814" s="9" t="s">
        <v>800</v>
      </c>
      <c r="D814" s="9" t="s">
        <v>40</v>
      </c>
      <c r="E814" s="9" t="s">
        <v>137</v>
      </c>
      <c r="F814" s="9" t="s">
        <v>56</v>
      </c>
      <c r="G814" s="9" t="s">
        <v>51</v>
      </c>
      <c r="H814" s="9" t="s">
        <v>122</v>
      </c>
      <c r="I814" s="9" t="s">
        <v>57</v>
      </c>
      <c r="J814" s="9" t="s">
        <v>53</v>
      </c>
      <c r="K814" s="9" t="n">
        <v>12</v>
      </c>
      <c r="L814" s="9" t="n">
        <v>9</v>
      </c>
      <c r="M814" s="9" t="n">
        <v>450</v>
      </c>
      <c r="N814" s="9" t="n">
        <f aca="false">Table1[[#This Row],[Qty]]*Table1[[#This Row],[Price]]</f>
        <v>5400</v>
      </c>
      <c r="O814" s="9" t="n">
        <f aca="false">Table1[[#This Row],[Qty]]*Table1[[#This Row],[Cost]]</f>
        <v>4050</v>
      </c>
      <c r="P814" s="9" t="n">
        <f aca="false">Table1[[#This Row],[Total Sales]]-Table1[[#This Row],[cogs]]</f>
        <v>1350</v>
      </c>
    </row>
    <row r="815" customFormat="false" ht="15" hidden="false" customHeight="false" outlineLevel="0" collapsed="false">
      <c r="A815" s="9" t="n">
        <v>88065566168</v>
      </c>
      <c r="B815" s="21" t="n">
        <v>43612</v>
      </c>
      <c r="C815" s="9" t="s">
        <v>801</v>
      </c>
      <c r="D815" s="9" t="s">
        <v>48</v>
      </c>
      <c r="E815" s="9" t="s">
        <v>41</v>
      </c>
      <c r="F815" s="9" t="s">
        <v>60</v>
      </c>
      <c r="G815" s="9" t="s">
        <v>43</v>
      </c>
      <c r="H815" s="9" t="s">
        <v>122</v>
      </c>
      <c r="I815" s="9" t="s">
        <v>45</v>
      </c>
      <c r="J815" s="9" t="s">
        <v>46</v>
      </c>
      <c r="K815" s="9" t="n">
        <v>16</v>
      </c>
      <c r="L815" s="9" t="n">
        <v>13</v>
      </c>
      <c r="M815" s="9" t="n">
        <v>2000</v>
      </c>
      <c r="N815" s="9" t="n">
        <f aca="false">Table1[[#This Row],[Qty]]*Table1[[#This Row],[Price]]</f>
        <v>32000</v>
      </c>
      <c r="O815" s="9" t="n">
        <f aca="false">Table1[[#This Row],[Qty]]*Table1[[#This Row],[Cost]]</f>
        <v>26000</v>
      </c>
      <c r="P815" s="9" t="n">
        <f aca="false">Table1[[#This Row],[Total Sales]]-Table1[[#This Row],[cogs]]</f>
        <v>6000</v>
      </c>
    </row>
    <row r="816" customFormat="false" ht="15" hidden="false" customHeight="false" outlineLevel="0" collapsed="false">
      <c r="A816" s="9" t="n">
        <v>88065566169</v>
      </c>
      <c r="B816" s="21" t="n">
        <v>43613</v>
      </c>
      <c r="C816" s="9" t="s">
        <v>802</v>
      </c>
      <c r="D816" s="9" t="s">
        <v>48</v>
      </c>
      <c r="E816" s="9" t="s">
        <v>140</v>
      </c>
      <c r="F816" s="9" t="s">
        <v>42</v>
      </c>
      <c r="G816" s="9" t="s">
        <v>43</v>
      </c>
      <c r="H816" s="9" t="s">
        <v>122</v>
      </c>
      <c r="I816" s="9" t="s">
        <v>52</v>
      </c>
      <c r="J816" s="9" t="s">
        <v>46</v>
      </c>
      <c r="K816" s="9" t="n">
        <v>20</v>
      </c>
      <c r="L816" s="9" t="n">
        <v>17</v>
      </c>
      <c r="M816" s="9" t="n">
        <v>123</v>
      </c>
      <c r="N816" s="9" t="n">
        <f aca="false">Table1[[#This Row],[Qty]]*Table1[[#This Row],[Price]]</f>
        <v>2460</v>
      </c>
      <c r="O816" s="9" t="n">
        <f aca="false">Table1[[#This Row],[Qty]]*Table1[[#This Row],[Cost]]</f>
        <v>2091</v>
      </c>
      <c r="P816" s="9" t="n">
        <f aca="false">Table1[[#This Row],[Total Sales]]-Table1[[#This Row],[cogs]]</f>
        <v>369</v>
      </c>
    </row>
    <row r="817" customFormat="false" ht="15" hidden="false" customHeight="false" outlineLevel="0" collapsed="false">
      <c r="A817" s="9" t="n">
        <v>88065566170</v>
      </c>
      <c r="B817" s="21" t="n">
        <v>43614</v>
      </c>
      <c r="C817" s="9" t="s">
        <v>803</v>
      </c>
      <c r="D817" s="9" t="s">
        <v>40</v>
      </c>
      <c r="E817" s="9" t="s">
        <v>142</v>
      </c>
      <c r="F817" s="9" t="s">
        <v>50</v>
      </c>
      <c r="G817" s="9" t="s">
        <v>51</v>
      </c>
      <c r="H817" s="9" t="s">
        <v>122</v>
      </c>
      <c r="I817" s="9" t="s">
        <v>57</v>
      </c>
      <c r="J817" s="9" t="s">
        <v>53</v>
      </c>
      <c r="K817" s="9" t="n">
        <v>12</v>
      </c>
      <c r="L817" s="9" t="n">
        <v>9</v>
      </c>
      <c r="M817" s="9" t="n">
        <v>12903</v>
      </c>
      <c r="N817" s="9" t="n">
        <f aca="false">Table1[[#This Row],[Qty]]*Table1[[#This Row],[Price]]</f>
        <v>154836</v>
      </c>
      <c r="O817" s="9" t="n">
        <f aca="false">Table1[[#This Row],[Qty]]*Table1[[#This Row],[Cost]]</f>
        <v>116127</v>
      </c>
      <c r="P817" s="9" t="n">
        <f aca="false">Table1[[#This Row],[Total Sales]]-Table1[[#This Row],[cogs]]</f>
        <v>38709</v>
      </c>
    </row>
    <row r="818" customFormat="false" ht="15" hidden="false" customHeight="false" outlineLevel="0" collapsed="false">
      <c r="A818" s="9" t="n">
        <v>88065566171</v>
      </c>
      <c r="B818" s="21" t="n">
        <v>43615</v>
      </c>
      <c r="C818" s="9" t="s">
        <v>804</v>
      </c>
      <c r="D818" s="9" t="s">
        <v>48</v>
      </c>
      <c r="E818" s="9" t="s">
        <v>144</v>
      </c>
      <c r="F818" s="9" t="s">
        <v>56</v>
      </c>
      <c r="G818" s="9" t="s">
        <v>51</v>
      </c>
      <c r="H818" s="9" t="s">
        <v>122</v>
      </c>
      <c r="I818" s="9" t="s">
        <v>45</v>
      </c>
      <c r="J818" s="9" t="s">
        <v>46</v>
      </c>
      <c r="K818" s="9" t="n">
        <v>10</v>
      </c>
      <c r="L818" s="9" t="n">
        <v>7</v>
      </c>
      <c r="M818" s="9" t="n">
        <v>100000</v>
      </c>
      <c r="N818" s="9" t="n">
        <f aca="false">Table1[[#This Row],[Qty]]*Table1[[#This Row],[Price]]</f>
        <v>1000000</v>
      </c>
      <c r="O818" s="9" t="n">
        <f aca="false">Table1[[#This Row],[Qty]]*Table1[[#This Row],[Cost]]</f>
        <v>700000</v>
      </c>
      <c r="P818" s="9" t="n">
        <f aca="false">Table1[[#This Row],[Total Sales]]-Table1[[#This Row],[cogs]]</f>
        <v>300000</v>
      </c>
    </row>
    <row r="819" customFormat="false" ht="15" hidden="false" customHeight="false" outlineLevel="0" collapsed="false">
      <c r="A819" s="9" t="n">
        <v>88065566172</v>
      </c>
      <c r="B819" s="21" t="n">
        <v>43616</v>
      </c>
      <c r="C819" s="9" t="s">
        <v>805</v>
      </c>
      <c r="D819" s="9" t="s">
        <v>48</v>
      </c>
      <c r="E819" s="9" t="s">
        <v>75</v>
      </c>
      <c r="F819" s="9" t="s">
        <v>60</v>
      </c>
      <c r="G819" s="9" t="s">
        <v>43</v>
      </c>
      <c r="H819" s="9" t="s">
        <v>122</v>
      </c>
      <c r="I819" s="9" t="s">
        <v>52</v>
      </c>
      <c r="J819" s="9" t="s">
        <v>53</v>
      </c>
      <c r="K819" s="9" t="n">
        <v>15</v>
      </c>
      <c r="L819" s="9" t="n">
        <v>12</v>
      </c>
      <c r="M819" s="9" t="n">
        <v>12000</v>
      </c>
      <c r="N819" s="9" t="n">
        <f aca="false">Table1[[#This Row],[Qty]]*Table1[[#This Row],[Price]]</f>
        <v>180000</v>
      </c>
      <c r="O819" s="9" t="n">
        <f aca="false">Table1[[#This Row],[Qty]]*Table1[[#This Row],[Cost]]</f>
        <v>144000</v>
      </c>
      <c r="P819" s="9" t="n">
        <f aca="false">Table1[[#This Row],[Total Sales]]-Table1[[#This Row],[cogs]]</f>
        <v>36000</v>
      </c>
    </row>
    <row r="820" customFormat="false" ht="15" hidden="false" customHeight="false" outlineLevel="0" collapsed="false">
      <c r="A820" s="9" t="n">
        <v>88065566173</v>
      </c>
      <c r="B820" s="21" t="n">
        <v>43617</v>
      </c>
      <c r="C820" s="9" t="s">
        <v>806</v>
      </c>
      <c r="D820" s="9" t="s">
        <v>48</v>
      </c>
      <c r="E820" s="9" t="s">
        <v>77</v>
      </c>
      <c r="F820" s="9" t="s">
        <v>42</v>
      </c>
      <c r="G820" s="9" t="s">
        <v>43</v>
      </c>
      <c r="H820" s="9" t="s">
        <v>122</v>
      </c>
      <c r="I820" s="9" t="s">
        <v>57</v>
      </c>
      <c r="J820" s="9" t="s">
        <v>46</v>
      </c>
      <c r="K820" s="9" t="n">
        <v>15</v>
      </c>
      <c r="L820" s="9" t="n">
        <v>12</v>
      </c>
      <c r="M820" s="9" t="n">
        <v>60</v>
      </c>
      <c r="N820" s="9" t="n">
        <f aca="false">Table1[[#This Row],[Qty]]*Table1[[#This Row],[Price]]</f>
        <v>900</v>
      </c>
      <c r="O820" s="9" t="n">
        <f aca="false">Table1[[#This Row],[Qty]]*Table1[[#This Row],[Cost]]</f>
        <v>720</v>
      </c>
      <c r="P820" s="9" t="n">
        <f aca="false">Table1[[#This Row],[Total Sales]]-Table1[[#This Row],[cogs]]</f>
        <v>180</v>
      </c>
    </row>
    <row r="821" customFormat="false" ht="15" hidden="false" customHeight="false" outlineLevel="0" collapsed="false">
      <c r="A821" s="9" t="n">
        <v>88065566174</v>
      </c>
      <c r="B821" s="21" t="n">
        <v>43618</v>
      </c>
      <c r="C821" s="9" t="s">
        <v>807</v>
      </c>
      <c r="D821" s="9" t="s">
        <v>48</v>
      </c>
      <c r="E821" s="9" t="s">
        <v>95</v>
      </c>
      <c r="F821" s="9" t="s">
        <v>50</v>
      </c>
      <c r="G821" s="9" t="s">
        <v>51</v>
      </c>
      <c r="H821" s="9" t="s">
        <v>122</v>
      </c>
      <c r="I821" s="9" t="s">
        <v>69</v>
      </c>
      <c r="J821" s="9" t="s">
        <v>46</v>
      </c>
      <c r="K821" s="9" t="n">
        <v>20</v>
      </c>
      <c r="L821" s="9" t="n">
        <v>17</v>
      </c>
      <c r="M821" s="9" t="n">
        <v>89</v>
      </c>
      <c r="N821" s="9" t="n">
        <f aca="false">Table1[[#This Row],[Qty]]*Table1[[#This Row],[Price]]</f>
        <v>1780</v>
      </c>
      <c r="O821" s="9" t="n">
        <f aca="false">Table1[[#This Row],[Qty]]*Table1[[#This Row],[Cost]]</f>
        <v>1513</v>
      </c>
      <c r="P821" s="9" t="n">
        <f aca="false">Table1[[#This Row],[Total Sales]]-Table1[[#This Row],[cogs]]</f>
        <v>267</v>
      </c>
    </row>
    <row r="822" customFormat="false" ht="15" hidden="false" customHeight="false" outlineLevel="0" collapsed="false">
      <c r="A822" s="9" t="n">
        <v>88065566175</v>
      </c>
      <c r="B822" s="21" t="n">
        <v>43619</v>
      </c>
      <c r="C822" s="9" t="s">
        <v>808</v>
      </c>
      <c r="D822" s="9" t="s">
        <v>48</v>
      </c>
      <c r="E822" s="9" t="s">
        <v>97</v>
      </c>
      <c r="F822" s="9" t="s">
        <v>56</v>
      </c>
      <c r="G822" s="9" t="s">
        <v>51</v>
      </c>
      <c r="H822" s="9" t="s">
        <v>122</v>
      </c>
      <c r="I822" s="9" t="s">
        <v>45</v>
      </c>
      <c r="J822" s="9" t="s">
        <v>46</v>
      </c>
      <c r="K822" s="9" t="n">
        <v>12</v>
      </c>
      <c r="L822" s="9" t="n">
        <v>9</v>
      </c>
      <c r="M822" s="9" t="n">
        <v>77</v>
      </c>
      <c r="N822" s="9" t="n">
        <f aca="false">Table1[[#This Row],[Qty]]*Table1[[#This Row],[Price]]</f>
        <v>924</v>
      </c>
      <c r="O822" s="9" t="n">
        <f aca="false">Table1[[#This Row],[Qty]]*Table1[[#This Row],[Cost]]</f>
        <v>693</v>
      </c>
      <c r="P822" s="9" t="n">
        <f aca="false">Table1[[#This Row],[Total Sales]]-Table1[[#This Row],[cogs]]</f>
        <v>231</v>
      </c>
    </row>
    <row r="823" customFormat="false" ht="15" hidden="false" customHeight="false" outlineLevel="0" collapsed="false">
      <c r="A823" s="9" t="n">
        <v>88065566176</v>
      </c>
      <c r="B823" s="21" t="n">
        <v>43620</v>
      </c>
      <c r="C823" s="9" t="s">
        <v>809</v>
      </c>
      <c r="D823" s="9" t="s">
        <v>40</v>
      </c>
      <c r="E823" s="9" t="s">
        <v>99</v>
      </c>
      <c r="F823" s="9" t="s">
        <v>60</v>
      </c>
      <c r="G823" s="9" t="s">
        <v>43</v>
      </c>
      <c r="H823" s="9" t="s">
        <v>122</v>
      </c>
      <c r="I823" s="9" t="s">
        <v>52</v>
      </c>
      <c r="J823" s="9" t="s">
        <v>53</v>
      </c>
      <c r="K823" s="9" t="n">
        <v>13</v>
      </c>
      <c r="L823" s="9" t="n">
        <v>10</v>
      </c>
      <c r="M823" s="9" t="n">
        <v>68</v>
      </c>
      <c r="N823" s="9" t="n">
        <f aca="false">Table1[[#This Row],[Qty]]*Table1[[#This Row],[Price]]</f>
        <v>884</v>
      </c>
      <c r="O823" s="9" t="n">
        <f aca="false">Table1[[#This Row],[Qty]]*Table1[[#This Row],[Cost]]</f>
        <v>680</v>
      </c>
      <c r="P823" s="9" t="n">
        <f aca="false">Table1[[#This Row],[Total Sales]]-Table1[[#This Row],[cogs]]</f>
        <v>204</v>
      </c>
    </row>
    <row r="824" customFormat="false" ht="15" hidden="false" customHeight="false" outlineLevel="0" collapsed="false">
      <c r="A824" s="9" t="n">
        <v>88065566177</v>
      </c>
      <c r="B824" s="21" t="n">
        <v>43621</v>
      </c>
      <c r="C824" s="9" t="s">
        <v>810</v>
      </c>
      <c r="D824" s="9" t="s">
        <v>48</v>
      </c>
      <c r="E824" s="9" t="s">
        <v>101</v>
      </c>
      <c r="F824" s="9" t="s">
        <v>42</v>
      </c>
      <c r="G824" s="9" t="s">
        <v>43</v>
      </c>
      <c r="H824" s="9" t="s">
        <v>122</v>
      </c>
      <c r="I824" s="9" t="s">
        <v>57</v>
      </c>
      <c r="J824" s="9" t="s">
        <v>53</v>
      </c>
      <c r="K824" s="9" t="n">
        <v>15</v>
      </c>
      <c r="L824" s="9" t="n">
        <v>12</v>
      </c>
      <c r="M824" s="9" t="n">
        <v>15</v>
      </c>
      <c r="N824" s="9" t="n">
        <f aca="false">Table1[[#This Row],[Qty]]*Table1[[#This Row],[Price]]</f>
        <v>225</v>
      </c>
      <c r="O824" s="9" t="n">
        <f aca="false">Table1[[#This Row],[Qty]]*Table1[[#This Row],[Cost]]</f>
        <v>180</v>
      </c>
      <c r="P824" s="9" t="n">
        <f aca="false">Table1[[#This Row],[Total Sales]]-Table1[[#This Row],[cogs]]</f>
        <v>45</v>
      </c>
    </row>
    <row r="825" customFormat="false" ht="15" hidden="false" customHeight="false" outlineLevel="0" collapsed="false">
      <c r="A825" s="9" t="n">
        <v>88065566178</v>
      </c>
      <c r="B825" s="21" t="n">
        <v>43622</v>
      </c>
      <c r="C825" s="9" t="s">
        <v>811</v>
      </c>
      <c r="D825" s="9" t="s">
        <v>40</v>
      </c>
      <c r="E825" s="9" t="s">
        <v>103</v>
      </c>
      <c r="F825" s="9" t="s">
        <v>50</v>
      </c>
      <c r="G825" s="9" t="s">
        <v>51</v>
      </c>
      <c r="H825" s="9" t="s">
        <v>122</v>
      </c>
      <c r="I825" s="9" t="s">
        <v>45</v>
      </c>
      <c r="J825" s="9" t="s">
        <v>46</v>
      </c>
      <c r="K825" s="9" t="n">
        <v>14</v>
      </c>
      <c r="L825" s="9" t="n">
        <v>11</v>
      </c>
      <c r="M825" s="9" t="n">
        <v>47</v>
      </c>
      <c r="N825" s="9" t="n">
        <f aca="false">Table1[[#This Row],[Qty]]*Table1[[#This Row],[Price]]</f>
        <v>658</v>
      </c>
      <c r="O825" s="9" t="n">
        <f aca="false">Table1[[#This Row],[Qty]]*Table1[[#This Row],[Cost]]</f>
        <v>517</v>
      </c>
      <c r="P825" s="9" t="n">
        <f aca="false">Table1[[#This Row],[Total Sales]]-Table1[[#This Row],[cogs]]</f>
        <v>141</v>
      </c>
    </row>
    <row r="826" customFormat="false" ht="15" hidden="false" customHeight="false" outlineLevel="0" collapsed="false">
      <c r="A826" s="9" t="n">
        <v>88065566179</v>
      </c>
      <c r="B826" s="21" t="n">
        <v>43623</v>
      </c>
      <c r="C826" s="9" t="s">
        <v>812</v>
      </c>
      <c r="D826" s="9" t="s">
        <v>48</v>
      </c>
      <c r="E826" s="9" t="s">
        <v>81</v>
      </c>
      <c r="F826" s="9" t="s">
        <v>56</v>
      </c>
      <c r="G826" s="9" t="s">
        <v>51</v>
      </c>
      <c r="H826" s="9" t="s">
        <v>122</v>
      </c>
      <c r="I826" s="9" t="s">
        <v>52</v>
      </c>
      <c r="J826" s="9" t="s">
        <v>46</v>
      </c>
      <c r="K826" s="9" t="n">
        <v>30</v>
      </c>
      <c r="L826" s="9" t="n">
        <v>27</v>
      </c>
      <c r="M826" s="9" t="n">
        <v>6</v>
      </c>
      <c r="N826" s="9" t="n">
        <f aca="false">Table1[[#This Row],[Qty]]*Table1[[#This Row],[Price]]</f>
        <v>180</v>
      </c>
      <c r="O826" s="9" t="n">
        <f aca="false">Table1[[#This Row],[Qty]]*Table1[[#This Row],[Cost]]</f>
        <v>162</v>
      </c>
      <c r="P826" s="9" t="n">
        <f aca="false">Table1[[#This Row],[Total Sales]]-Table1[[#This Row],[cogs]]</f>
        <v>18</v>
      </c>
    </row>
    <row r="827" customFormat="false" ht="15" hidden="false" customHeight="false" outlineLevel="0" collapsed="false">
      <c r="A827" s="9" t="n">
        <v>88065566180</v>
      </c>
      <c r="B827" s="21" t="n">
        <v>43624</v>
      </c>
      <c r="C827" s="9" t="s">
        <v>813</v>
      </c>
      <c r="D827" s="9" t="s">
        <v>40</v>
      </c>
      <c r="E827" s="9" t="s">
        <v>83</v>
      </c>
      <c r="F827" s="9" t="s">
        <v>60</v>
      </c>
      <c r="G827" s="9" t="s">
        <v>43</v>
      </c>
      <c r="H827" s="9" t="s">
        <v>122</v>
      </c>
      <c r="I827" s="9" t="s">
        <v>57</v>
      </c>
      <c r="J827" s="9" t="s">
        <v>53</v>
      </c>
      <c r="K827" s="9" t="n">
        <v>16</v>
      </c>
      <c r="L827" s="9" t="n">
        <v>13</v>
      </c>
      <c r="M827" s="9" t="n">
        <v>10</v>
      </c>
      <c r="N827" s="9" t="n">
        <f aca="false">Table1[[#This Row],[Qty]]*Table1[[#This Row],[Price]]</f>
        <v>160</v>
      </c>
      <c r="O827" s="9" t="n">
        <f aca="false">Table1[[#This Row],[Qty]]*Table1[[#This Row],[Cost]]</f>
        <v>130</v>
      </c>
      <c r="P827" s="9" t="n">
        <f aca="false">Table1[[#This Row],[Total Sales]]-Table1[[#This Row],[cogs]]</f>
        <v>30</v>
      </c>
    </row>
    <row r="828" customFormat="false" ht="15" hidden="false" customHeight="false" outlineLevel="0" collapsed="false">
      <c r="A828" s="9" t="n">
        <v>88065566181</v>
      </c>
      <c r="B828" s="21" t="n">
        <v>43625</v>
      </c>
      <c r="C828" s="9" t="s">
        <v>814</v>
      </c>
      <c r="D828" s="9" t="s">
        <v>48</v>
      </c>
      <c r="E828" s="9" t="s">
        <v>85</v>
      </c>
      <c r="F828" s="9" t="s">
        <v>42</v>
      </c>
      <c r="G828" s="9" t="s">
        <v>43</v>
      </c>
      <c r="H828" s="9" t="s">
        <v>122</v>
      </c>
      <c r="I828" s="9" t="s">
        <v>45</v>
      </c>
      <c r="J828" s="9" t="s">
        <v>46</v>
      </c>
      <c r="K828" s="9" t="n">
        <v>9</v>
      </c>
      <c r="L828" s="9" t="n">
        <v>6</v>
      </c>
      <c r="M828" s="9" t="n">
        <v>11</v>
      </c>
      <c r="N828" s="9" t="n">
        <f aca="false">Table1[[#This Row],[Qty]]*Table1[[#This Row],[Price]]</f>
        <v>99</v>
      </c>
      <c r="O828" s="9" t="n">
        <f aca="false">Table1[[#This Row],[Qty]]*Table1[[#This Row],[Cost]]</f>
        <v>66</v>
      </c>
      <c r="P828" s="9" t="n">
        <f aca="false">Table1[[#This Row],[Total Sales]]-Table1[[#This Row],[cogs]]</f>
        <v>33</v>
      </c>
    </row>
    <row r="829" customFormat="false" ht="15" hidden="false" customHeight="false" outlineLevel="0" collapsed="false">
      <c r="A829" s="9" t="n">
        <v>88065566182</v>
      </c>
      <c r="B829" s="21" t="n">
        <v>43626</v>
      </c>
      <c r="C829" s="9" t="s">
        <v>815</v>
      </c>
      <c r="D829" s="9" t="s">
        <v>40</v>
      </c>
      <c r="E829" s="9" t="s">
        <v>137</v>
      </c>
      <c r="F829" s="9" t="s">
        <v>50</v>
      </c>
      <c r="G829" s="9" t="s">
        <v>51</v>
      </c>
      <c r="H829" s="9" t="s">
        <v>122</v>
      </c>
      <c r="I829" s="9" t="s">
        <v>52</v>
      </c>
      <c r="J829" s="9" t="s">
        <v>53</v>
      </c>
      <c r="K829" s="9" t="n">
        <v>5</v>
      </c>
      <c r="L829" s="9" t="n">
        <v>2</v>
      </c>
      <c r="M829" s="9" t="n">
        <v>60</v>
      </c>
      <c r="N829" s="9" t="n">
        <f aca="false">Table1[[#This Row],[Qty]]*Table1[[#This Row],[Price]]</f>
        <v>300</v>
      </c>
      <c r="O829" s="9" t="n">
        <f aca="false">Table1[[#This Row],[Qty]]*Table1[[#This Row],[Cost]]</f>
        <v>120</v>
      </c>
      <c r="P829" s="9" t="n">
        <f aca="false">Table1[[#This Row],[Total Sales]]-Table1[[#This Row],[cogs]]</f>
        <v>180</v>
      </c>
    </row>
    <row r="830" customFormat="false" ht="15" hidden="false" customHeight="false" outlineLevel="0" collapsed="false">
      <c r="A830" s="9" t="n">
        <v>88065566183</v>
      </c>
      <c r="B830" s="21" t="n">
        <v>43627</v>
      </c>
      <c r="C830" s="9" t="s">
        <v>816</v>
      </c>
      <c r="D830" s="9" t="s">
        <v>40</v>
      </c>
      <c r="E830" s="9" t="s">
        <v>41</v>
      </c>
      <c r="F830" s="9" t="s">
        <v>56</v>
      </c>
      <c r="G830" s="9" t="s">
        <v>51</v>
      </c>
      <c r="H830" s="9" t="s">
        <v>122</v>
      </c>
      <c r="I830" s="9" t="s">
        <v>57</v>
      </c>
      <c r="J830" s="9" t="s">
        <v>46</v>
      </c>
      <c r="K830" s="9" t="n">
        <v>18</v>
      </c>
      <c r="L830" s="9" t="n">
        <v>15</v>
      </c>
      <c r="M830" s="9" t="n">
        <v>89</v>
      </c>
      <c r="N830" s="9" t="n">
        <f aca="false">Table1[[#This Row],[Qty]]*Table1[[#This Row],[Price]]</f>
        <v>1602</v>
      </c>
      <c r="O830" s="9" t="n">
        <f aca="false">Table1[[#This Row],[Qty]]*Table1[[#This Row],[Cost]]</f>
        <v>1335</v>
      </c>
      <c r="P830" s="9" t="n">
        <f aca="false">Table1[[#This Row],[Total Sales]]-Table1[[#This Row],[cogs]]</f>
        <v>267</v>
      </c>
    </row>
    <row r="831" customFormat="false" ht="15" hidden="false" customHeight="false" outlineLevel="0" collapsed="false">
      <c r="A831" s="9" t="n">
        <v>88065566184</v>
      </c>
      <c r="B831" s="21" t="n">
        <v>43628</v>
      </c>
      <c r="C831" s="9" t="s">
        <v>817</v>
      </c>
      <c r="D831" s="9" t="s">
        <v>40</v>
      </c>
      <c r="E831" s="9" t="s">
        <v>140</v>
      </c>
      <c r="F831" s="9" t="s">
        <v>60</v>
      </c>
      <c r="G831" s="9" t="s">
        <v>43</v>
      </c>
      <c r="H831" s="9" t="s">
        <v>122</v>
      </c>
      <c r="I831" s="9" t="s">
        <v>69</v>
      </c>
      <c r="J831" s="9" t="s">
        <v>46</v>
      </c>
      <c r="K831" s="9" t="n">
        <v>10</v>
      </c>
      <c r="L831" s="9" t="n">
        <v>7</v>
      </c>
      <c r="M831" s="9" t="n">
        <v>77</v>
      </c>
      <c r="N831" s="9" t="n">
        <f aca="false">Table1[[#This Row],[Qty]]*Table1[[#This Row],[Price]]</f>
        <v>770</v>
      </c>
      <c r="O831" s="9" t="n">
        <f aca="false">Table1[[#This Row],[Qty]]*Table1[[#This Row],[Cost]]</f>
        <v>539</v>
      </c>
      <c r="P831" s="9" t="n">
        <f aca="false">Table1[[#This Row],[Total Sales]]-Table1[[#This Row],[cogs]]</f>
        <v>231</v>
      </c>
    </row>
    <row r="832" customFormat="false" ht="15" hidden="false" customHeight="false" outlineLevel="0" collapsed="false">
      <c r="A832" s="9" t="n">
        <v>88065566185</v>
      </c>
      <c r="B832" s="21" t="n">
        <v>43629</v>
      </c>
      <c r="C832" s="9" t="s">
        <v>818</v>
      </c>
      <c r="D832" s="9" t="s">
        <v>48</v>
      </c>
      <c r="E832" s="9" t="s">
        <v>142</v>
      </c>
      <c r="F832" s="9" t="s">
        <v>42</v>
      </c>
      <c r="G832" s="9" t="s">
        <v>43</v>
      </c>
      <c r="H832" s="9" t="s">
        <v>122</v>
      </c>
      <c r="I832" s="9" t="s">
        <v>45</v>
      </c>
      <c r="J832" s="9" t="s">
        <v>46</v>
      </c>
      <c r="K832" s="9" t="n">
        <v>20</v>
      </c>
      <c r="L832" s="9" t="n">
        <v>17</v>
      </c>
      <c r="M832" s="9" t="n">
        <v>68</v>
      </c>
      <c r="N832" s="9" t="n">
        <f aca="false">Table1[[#This Row],[Qty]]*Table1[[#This Row],[Price]]</f>
        <v>1360</v>
      </c>
      <c r="O832" s="9" t="n">
        <f aca="false">Table1[[#This Row],[Qty]]*Table1[[#This Row],[Cost]]</f>
        <v>1156</v>
      </c>
      <c r="P832" s="9" t="n">
        <f aca="false">Table1[[#This Row],[Total Sales]]-Table1[[#This Row],[cogs]]</f>
        <v>204</v>
      </c>
    </row>
    <row r="833" customFormat="false" ht="15" hidden="false" customHeight="false" outlineLevel="0" collapsed="false">
      <c r="A833" s="9" t="n">
        <v>88065566186</v>
      </c>
      <c r="B833" s="21" t="n">
        <v>43630</v>
      </c>
      <c r="C833" s="9" t="s">
        <v>819</v>
      </c>
      <c r="D833" s="9" t="s">
        <v>48</v>
      </c>
      <c r="E833" s="9" t="s">
        <v>144</v>
      </c>
      <c r="F833" s="9" t="s">
        <v>50</v>
      </c>
      <c r="G833" s="9" t="s">
        <v>51</v>
      </c>
      <c r="H833" s="9" t="s">
        <v>122</v>
      </c>
      <c r="I833" s="9" t="s">
        <v>52</v>
      </c>
      <c r="J833" s="9" t="s">
        <v>53</v>
      </c>
      <c r="K833" s="9" t="n">
        <v>12</v>
      </c>
      <c r="L833" s="9" t="n">
        <v>9</v>
      </c>
      <c r="M833" s="9" t="n">
        <v>15</v>
      </c>
      <c r="N833" s="9" t="n">
        <f aca="false">Table1[[#This Row],[Qty]]*Table1[[#This Row],[Price]]</f>
        <v>180</v>
      </c>
      <c r="O833" s="9" t="n">
        <f aca="false">Table1[[#This Row],[Qty]]*Table1[[#This Row],[Cost]]</f>
        <v>135</v>
      </c>
      <c r="P833" s="9" t="n">
        <f aca="false">Table1[[#This Row],[Total Sales]]-Table1[[#This Row],[cogs]]</f>
        <v>45</v>
      </c>
    </row>
    <row r="834" customFormat="false" ht="15" hidden="false" customHeight="false" outlineLevel="0" collapsed="false">
      <c r="A834" s="9" t="n">
        <v>88065566187</v>
      </c>
      <c r="B834" s="21" t="n">
        <v>43631</v>
      </c>
      <c r="C834" s="9" t="s">
        <v>820</v>
      </c>
      <c r="D834" s="9" t="s">
        <v>40</v>
      </c>
      <c r="E834" s="9" t="s">
        <v>107</v>
      </c>
      <c r="F834" s="9" t="s">
        <v>56</v>
      </c>
      <c r="G834" s="9" t="s">
        <v>51</v>
      </c>
      <c r="H834" s="9" t="s">
        <v>122</v>
      </c>
      <c r="I834" s="9" t="s">
        <v>57</v>
      </c>
      <c r="J834" s="9" t="s">
        <v>53</v>
      </c>
      <c r="K834" s="9" t="n">
        <v>10</v>
      </c>
      <c r="L834" s="9" t="n">
        <v>7</v>
      </c>
      <c r="M834" s="9" t="n">
        <v>100</v>
      </c>
      <c r="N834" s="9" t="n">
        <f aca="false">Table1[[#This Row],[Qty]]*Table1[[#This Row],[Price]]</f>
        <v>1000</v>
      </c>
      <c r="O834" s="9" t="n">
        <f aca="false">Table1[[#This Row],[Qty]]*Table1[[#This Row],[Cost]]</f>
        <v>700</v>
      </c>
      <c r="P834" s="9" t="n">
        <f aca="false">Table1[[#This Row],[Total Sales]]-Table1[[#This Row],[cogs]]</f>
        <v>300</v>
      </c>
    </row>
    <row r="835" customFormat="false" ht="15" hidden="false" customHeight="false" outlineLevel="0" collapsed="false">
      <c r="A835" s="9" t="n">
        <v>88065566188</v>
      </c>
      <c r="B835" s="21" t="n">
        <v>43632</v>
      </c>
      <c r="C835" s="9" t="s">
        <v>821</v>
      </c>
      <c r="D835" s="9" t="s">
        <v>48</v>
      </c>
      <c r="E835" s="9" t="s">
        <v>109</v>
      </c>
      <c r="F835" s="9" t="s">
        <v>60</v>
      </c>
      <c r="G835" s="9" t="s">
        <v>43</v>
      </c>
      <c r="H835" s="9" t="s">
        <v>122</v>
      </c>
      <c r="I835" s="9" t="s">
        <v>45</v>
      </c>
      <c r="J835" s="9" t="s">
        <v>46</v>
      </c>
      <c r="K835" s="9" t="n">
        <v>15</v>
      </c>
      <c r="L835" s="9" t="n">
        <v>12</v>
      </c>
      <c r="M835" s="9" t="n">
        <v>3000</v>
      </c>
      <c r="N835" s="9" t="n">
        <f aca="false">Table1[[#This Row],[Qty]]*Table1[[#This Row],[Price]]</f>
        <v>45000</v>
      </c>
      <c r="O835" s="9" t="n">
        <f aca="false">Table1[[#This Row],[Qty]]*Table1[[#This Row],[Cost]]</f>
        <v>36000</v>
      </c>
      <c r="P835" s="9" t="n">
        <f aca="false">Table1[[#This Row],[Total Sales]]-Table1[[#This Row],[cogs]]</f>
        <v>9000</v>
      </c>
    </row>
    <row r="836" customFormat="false" ht="15" hidden="false" customHeight="false" outlineLevel="0" collapsed="false">
      <c r="A836" s="9" t="n">
        <v>88065566189</v>
      </c>
      <c r="B836" s="21" t="n">
        <v>43633</v>
      </c>
      <c r="C836" s="9" t="s">
        <v>822</v>
      </c>
      <c r="D836" s="9" t="s">
        <v>48</v>
      </c>
      <c r="E836" s="9" t="s">
        <v>77</v>
      </c>
      <c r="F836" s="9" t="s">
        <v>42</v>
      </c>
      <c r="G836" s="9" t="s">
        <v>43</v>
      </c>
      <c r="H836" s="9" t="s">
        <v>122</v>
      </c>
      <c r="I836" s="9" t="s">
        <v>52</v>
      </c>
      <c r="J836" s="9" t="s">
        <v>46</v>
      </c>
      <c r="K836" s="9" t="n">
        <v>15</v>
      </c>
      <c r="L836" s="9" t="n">
        <v>12</v>
      </c>
      <c r="M836" s="9" t="n">
        <v>5000</v>
      </c>
      <c r="N836" s="9" t="n">
        <f aca="false">Table1[[#This Row],[Qty]]*Table1[[#This Row],[Price]]</f>
        <v>75000</v>
      </c>
      <c r="O836" s="9" t="n">
        <f aca="false">Table1[[#This Row],[Qty]]*Table1[[#This Row],[Cost]]</f>
        <v>60000</v>
      </c>
      <c r="P836" s="9" t="n">
        <f aca="false">Table1[[#This Row],[Total Sales]]-Table1[[#This Row],[cogs]]</f>
        <v>15000</v>
      </c>
    </row>
    <row r="837" customFormat="false" ht="15" hidden="false" customHeight="false" outlineLevel="0" collapsed="false">
      <c r="A837" s="9" t="n">
        <v>88065566190</v>
      </c>
      <c r="B837" s="21" t="n">
        <v>43634</v>
      </c>
      <c r="C837" s="9" t="s">
        <v>823</v>
      </c>
      <c r="D837" s="9" t="s">
        <v>48</v>
      </c>
      <c r="E837" s="9" t="s">
        <v>112</v>
      </c>
      <c r="F837" s="9" t="s">
        <v>50</v>
      </c>
      <c r="G837" s="9" t="s">
        <v>51</v>
      </c>
      <c r="H837" s="9" t="s">
        <v>122</v>
      </c>
      <c r="I837" s="9" t="s">
        <v>57</v>
      </c>
      <c r="J837" s="9" t="s">
        <v>53</v>
      </c>
      <c r="K837" s="9" t="n">
        <v>20</v>
      </c>
      <c r="L837" s="9" t="n">
        <v>17</v>
      </c>
      <c r="M837" s="9" t="n">
        <v>300</v>
      </c>
      <c r="N837" s="9" t="n">
        <f aca="false">Table1[[#This Row],[Qty]]*Table1[[#This Row],[Price]]</f>
        <v>6000</v>
      </c>
      <c r="O837" s="9" t="n">
        <f aca="false">Table1[[#This Row],[Qty]]*Table1[[#This Row],[Cost]]</f>
        <v>5100</v>
      </c>
      <c r="P837" s="9" t="n">
        <f aca="false">Table1[[#This Row],[Total Sales]]-Table1[[#This Row],[cogs]]</f>
        <v>900</v>
      </c>
    </row>
    <row r="838" customFormat="false" ht="15" hidden="false" customHeight="false" outlineLevel="0" collapsed="false">
      <c r="A838" s="9" t="n">
        <v>88065566191</v>
      </c>
      <c r="B838" s="21" t="n">
        <v>43635</v>
      </c>
      <c r="C838" s="9" t="s">
        <v>824</v>
      </c>
      <c r="D838" s="9" t="s">
        <v>48</v>
      </c>
      <c r="E838" s="9" t="s">
        <v>77</v>
      </c>
      <c r="F838" s="9" t="s">
        <v>56</v>
      </c>
      <c r="G838" s="9" t="s">
        <v>51</v>
      </c>
      <c r="H838" s="9" t="s">
        <v>122</v>
      </c>
      <c r="I838" s="9" t="s">
        <v>45</v>
      </c>
      <c r="J838" s="9" t="s">
        <v>46</v>
      </c>
      <c r="K838" s="9" t="n">
        <v>12</v>
      </c>
      <c r="L838" s="9" t="n">
        <v>9</v>
      </c>
      <c r="M838" s="9" t="n">
        <v>2000</v>
      </c>
      <c r="N838" s="9" t="n">
        <f aca="false">Table1[[#This Row],[Qty]]*Table1[[#This Row],[Price]]</f>
        <v>24000</v>
      </c>
      <c r="O838" s="9" t="n">
        <f aca="false">Table1[[#This Row],[Qty]]*Table1[[#This Row],[Cost]]</f>
        <v>18000</v>
      </c>
      <c r="P838" s="9" t="n">
        <f aca="false">Table1[[#This Row],[Total Sales]]-Table1[[#This Row],[cogs]]</f>
        <v>6000</v>
      </c>
    </row>
    <row r="839" customFormat="false" ht="15" hidden="false" customHeight="false" outlineLevel="0" collapsed="false">
      <c r="A839" s="9" t="n">
        <v>88065566192</v>
      </c>
      <c r="B839" s="21" t="n">
        <v>43636</v>
      </c>
      <c r="C839" s="9" t="s">
        <v>825</v>
      </c>
      <c r="D839" s="9" t="s">
        <v>40</v>
      </c>
      <c r="E839" s="9" t="s">
        <v>112</v>
      </c>
      <c r="F839" s="9" t="s">
        <v>60</v>
      </c>
      <c r="G839" s="9" t="s">
        <v>43</v>
      </c>
      <c r="H839" s="9" t="s">
        <v>122</v>
      </c>
      <c r="I839" s="9" t="s">
        <v>52</v>
      </c>
      <c r="J839" s="9" t="s">
        <v>53</v>
      </c>
      <c r="K839" s="9" t="n">
        <v>13</v>
      </c>
      <c r="L839" s="9" t="n">
        <v>10</v>
      </c>
      <c r="M839" s="9" t="n">
        <v>600</v>
      </c>
      <c r="N839" s="9" t="n">
        <f aca="false">Table1[[#This Row],[Qty]]*Table1[[#This Row],[Price]]</f>
        <v>7800</v>
      </c>
      <c r="O839" s="9" t="n">
        <f aca="false">Table1[[#This Row],[Qty]]*Table1[[#This Row],[Cost]]</f>
        <v>6000</v>
      </c>
      <c r="P839" s="9" t="n">
        <f aca="false">Table1[[#This Row],[Total Sales]]-Table1[[#This Row],[cogs]]</f>
        <v>1800</v>
      </c>
    </row>
    <row r="840" customFormat="false" ht="15" hidden="false" customHeight="false" outlineLevel="0" collapsed="false">
      <c r="A840" s="9" t="n">
        <v>88065566193</v>
      </c>
      <c r="B840" s="21" t="n">
        <v>43637</v>
      </c>
      <c r="C840" s="9" t="s">
        <v>826</v>
      </c>
      <c r="D840" s="9" t="s">
        <v>40</v>
      </c>
      <c r="E840" s="9" t="s">
        <v>114</v>
      </c>
      <c r="F840" s="9" t="s">
        <v>42</v>
      </c>
      <c r="G840" s="9" t="s">
        <v>43</v>
      </c>
      <c r="H840" s="9" t="s">
        <v>122</v>
      </c>
      <c r="I840" s="9" t="s">
        <v>57</v>
      </c>
      <c r="J840" s="9" t="s">
        <v>46</v>
      </c>
      <c r="K840" s="9" t="n">
        <v>15</v>
      </c>
      <c r="L840" s="9" t="n">
        <v>12</v>
      </c>
      <c r="M840" s="9" t="n">
        <v>1230</v>
      </c>
      <c r="N840" s="9" t="n">
        <f aca="false">Table1[[#This Row],[Qty]]*Table1[[#This Row],[Price]]</f>
        <v>18450</v>
      </c>
      <c r="O840" s="9" t="n">
        <f aca="false">Table1[[#This Row],[Qty]]*Table1[[#This Row],[Cost]]</f>
        <v>14760</v>
      </c>
      <c r="P840" s="9" t="n">
        <f aca="false">Table1[[#This Row],[Total Sales]]-Table1[[#This Row],[cogs]]</f>
        <v>3690</v>
      </c>
    </row>
    <row r="841" customFormat="false" ht="15" hidden="false" customHeight="false" outlineLevel="0" collapsed="false">
      <c r="A841" s="9" t="n">
        <v>88065566194</v>
      </c>
      <c r="B841" s="21" t="n">
        <v>43638</v>
      </c>
      <c r="C841" s="9" t="s">
        <v>827</v>
      </c>
      <c r="D841" s="9" t="s">
        <v>40</v>
      </c>
      <c r="E841" s="9" t="s">
        <v>116</v>
      </c>
      <c r="F841" s="9" t="s">
        <v>50</v>
      </c>
      <c r="G841" s="9" t="s">
        <v>51</v>
      </c>
      <c r="H841" s="9" t="s">
        <v>122</v>
      </c>
      <c r="I841" s="9" t="s">
        <v>69</v>
      </c>
      <c r="J841" s="9" t="s">
        <v>46</v>
      </c>
      <c r="K841" s="9" t="n">
        <v>14</v>
      </c>
      <c r="L841" s="9" t="n">
        <v>11</v>
      </c>
      <c r="M841" s="9" t="n">
        <v>900</v>
      </c>
      <c r="N841" s="9" t="n">
        <f aca="false">Table1[[#This Row],[Qty]]*Table1[[#This Row],[Price]]</f>
        <v>12600</v>
      </c>
      <c r="O841" s="9" t="n">
        <f aca="false">Table1[[#This Row],[Qty]]*Table1[[#This Row],[Cost]]</f>
        <v>9900</v>
      </c>
      <c r="P841" s="9" t="n">
        <f aca="false">Table1[[#This Row],[Total Sales]]-Table1[[#This Row],[cogs]]</f>
        <v>2700</v>
      </c>
    </row>
    <row r="842" customFormat="false" ht="15" hidden="false" customHeight="false" outlineLevel="0" collapsed="false">
      <c r="A842" s="9" t="n">
        <v>88065566195</v>
      </c>
      <c r="B842" s="21" t="n">
        <v>43639</v>
      </c>
      <c r="C842" s="9" t="s">
        <v>828</v>
      </c>
      <c r="D842" s="9" t="s">
        <v>48</v>
      </c>
      <c r="E842" s="9" t="s">
        <v>118</v>
      </c>
      <c r="F842" s="9" t="s">
        <v>56</v>
      </c>
      <c r="G842" s="9" t="s">
        <v>51</v>
      </c>
      <c r="H842" s="9" t="s">
        <v>122</v>
      </c>
      <c r="I842" s="9" t="s">
        <v>45</v>
      </c>
      <c r="J842" s="9" t="s">
        <v>46</v>
      </c>
      <c r="K842" s="9" t="n">
        <v>30</v>
      </c>
      <c r="L842" s="9" t="n">
        <v>27</v>
      </c>
      <c r="M842" s="9" t="n">
        <v>2390</v>
      </c>
      <c r="N842" s="9" t="n">
        <f aca="false">Table1[[#This Row],[Qty]]*Table1[[#This Row],[Price]]</f>
        <v>71700</v>
      </c>
      <c r="O842" s="9" t="n">
        <f aca="false">Table1[[#This Row],[Qty]]*Table1[[#This Row],[Cost]]</f>
        <v>64530</v>
      </c>
      <c r="P842" s="9" t="n">
        <f aca="false">Table1[[#This Row],[Total Sales]]-Table1[[#This Row],[cogs]]</f>
        <v>7170</v>
      </c>
    </row>
    <row r="843" customFormat="false" ht="15" hidden="false" customHeight="false" outlineLevel="0" collapsed="false">
      <c r="A843" s="9" t="n">
        <v>88065566196</v>
      </c>
      <c r="B843" s="21" t="n">
        <v>43640</v>
      </c>
      <c r="C843" s="9" t="s">
        <v>829</v>
      </c>
      <c r="D843" s="9" t="s">
        <v>40</v>
      </c>
      <c r="E843" s="9" t="s">
        <v>120</v>
      </c>
      <c r="F843" s="9" t="s">
        <v>60</v>
      </c>
      <c r="G843" s="9" t="s">
        <v>43</v>
      </c>
      <c r="H843" s="9" t="s">
        <v>122</v>
      </c>
      <c r="I843" s="9" t="s">
        <v>52</v>
      </c>
      <c r="J843" s="9" t="s">
        <v>53</v>
      </c>
      <c r="K843" s="9" t="n">
        <v>16</v>
      </c>
      <c r="L843" s="9" t="n">
        <v>13</v>
      </c>
      <c r="M843" s="9" t="n">
        <v>10000</v>
      </c>
      <c r="N843" s="9" t="n">
        <f aca="false">Table1[[#This Row],[Qty]]*Table1[[#This Row],[Price]]</f>
        <v>160000</v>
      </c>
      <c r="O843" s="9" t="n">
        <f aca="false">Table1[[#This Row],[Qty]]*Table1[[#This Row],[Cost]]</f>
        <v>130000</v>
      </c>
      <c r="P843" s="9" t="n">
        <f aca="false">Table1[[#This Row],[Total Sales]]-Table1[[#This Row],[cogs]]</f>
        <v>30000</v>
      </c>
    </row>
    <row r="844" customFormat="false" ht="15" hidden="false" customHeight="false" outlineLevel="0" collapsed="false">
      <c r="A844" s="9" t="n">
        <v>88065566197</v>
      </c>
      <c r="B844" s="21" t="n">
        <v>43641</v>
      </c>
      <c r="C844" s="9" t="s">
        <v>830</v>
      </c>
      <c r="D844" s="9" t="s">
        <v>48</v>
      </c>
      <c r="E844" s="9" t="s">
        <v>49</v>
      </c>
      <c r="F844" s="9" t="s">
        <v>42</v>
      </c>
      <c r="G844" s="9" t="s">
        <v>43</v>
      </c>
      <c r="H844" s="9" t="s">
        <v>122</v>
      </c>
      <c r="I844" s="9" t="s">
        <v>57</v>
      </c>
      <c r="J844" s="9" t="s">
        <v>53</v>
      </c>
      <c r="K844" s="9" t="n">
        <v>9</v>
      </c>
      <c r="L844" s="9" t="n">
        <v>6</v>
      </c>
      <c r="M844" s="9" t="n">
        <v>2300</v>
      </c>
      <c r="N844" s="9" t="n">
        <f aca="false">Table1[[#This Row],[Qty]]*Table1[[#This Row],[Price]]</f>
        <v>20700</v>
      </c>
      <c r="O844" s="9" t="n">
        <f aca="false">Table1[[#This Row],[Qty]]*Table1[[#This Row],[Cost]]</f>
        <v>13800</v>
      </c>
      <c r="P844" s="9" t="n">
        <f aca="false">Table1[[#This Row],[Total Sales]]-Table1[[#This Row],[cogs]]</f>
        <v>6900</v>
      </c>
    </row>
    <row r="845" customFormat="false" ht="15" hidden="false" customHeight="false" outlineLevel="0" collapsed="false">
      <c r="A845" s="9" t="n">
        <v>88065566198</v>
      </c>
      <c r="B845" s="21" t="n">
        <v>43642</v>
      </c>
      <c r="C845" s="9" t="s">
        <v>831</v>
      </c>
      <c r="D845" s="9" t="s">
        <v>40</v>
      </c>
      <c r="E845" s="9" t="s">
        <v>55</v>
      </c>
      <c r="F845" s="9" t="s">
        <v>50</v>
      </c>
      <c r="G845" s="9" t="s">
        <v>51</v>
      </c>
      <c r="H845" s="9" t="s">
        <v>122</v>
      </c>
      <c r="I845" s="9" t="s">
        <v>45</v>
      </c>
      <c r="J845" s="9" t="s">
        <v>46</v>
      </c>
      <c r="K845" s="9" t="n">
        <v>5</v>
      </c>
      <c r="L845" s="9" t="n">
        <v>2</v>
      </c>
      <c r="M845" s="9" t="n">
        <v>7800</v>
      </c>
      <c r="N845" s="9" t="n">
        <f aca="false">Table1[[#This Row],[Qty]]*Table1[[#This Row],[Price]]</f>
        <v>39000</v>
      </c>
      <c r="O845" s="9" t="n">
        <f aca="false">Table1[[#This Row],[Qty]]*Table1[[#This Row],[Cost]]</f>
        <v>15600</v>
      </c>
      <c r="P845" s="9" t="n">
        <f aca="false">Table1[[#This Row],[Total Sales]]-Table1[[#This Row],[cogs]]</f>
        <v>23400</v>
      </c>
    </row>
    <row r="846" customFormat="false" ht="15" hidden="false" customHeight="false" outlineLevel="0" collapsed="false">
      <c r="A846" s="9" t="n">
        <v>88065566199</v>
      </c>
      <c r="B846" s="21" t="n">
        <v>43643</v>
      </c>
      <c r="C846" s="9" t="s">
        <v>832</v>
      </c>
      <c r="D846" s="9" t="s">
        <v>48</v>
      </c>
      <c r="E846" s="9" t="s">
        <v>59</v>
      </c>
      <c r="F846" s="9" t="s">
        <v>56</v>
      </c>
      <c r="G846" s="9" t="s">
        <v>51</v>
      </c>
      <c r="H846" s="9" t="s">
        <v>122</v>
      </c>
      <c r="I846" s="9" t="s">
        <v>52</v>
      </c>
      <c r="J846" s="9" t="s">
        <v>46</v>
      </c>
      <c r="K846" s="9" t="n">
        <v>18</v>
      </c>
      <c r="L846" s="9" t="n">
        <v>15</v>
      </c>
      <c r="M846" s="9" t="n">
        <v>450</v>
      </c>
      <c r="N846" s="9" t="n">
        <f aca="false">Table1[[#This Row],[Qty]]*Table1[[#This Row],[Price]]</f>
        <v>8100</v>
      </c>
      <c r="O846" s="9" t="n">
        <f aca="false">Table1[[#This Row],[Qty]]*Table1[[#This Row],[Cost]]</f>
        <v>6750</v>
      </c>
      <c r="P846" s="9" t="n">
        <f aca="false">Table1[[#This Row],[Total Sales]]-Table1[[#This Row],[cogs]]</f>
        <v>1350</v>
      </c>
    </row>
    <row r="847" customFormat="false" ht="15" hidden="false" customHeight="false" outlineLevel="0" collapsed="false">
      <c r="A847" s="9" t="n">
        <v>88065566200</v>
      </c>
      <c r="B847" s="21" t="n">
        <v>43644</v>
      </c>
      <c r="C847" s="9" t="s">
        <v>833</v>
      </c>
      <c r="D847" s="9" t="s">
        <v>40</v>
      </c>
      <c r="E847" s="9" t="s">
        <v>174</v>
      </c>
      <c r="F847" s="9" t="s">
        <v>60</v>
      </c>
      <c r="G847" s="9" t="s">
        <v>43</v>
      </c>
      <c r="H847" s="9" t="s">
        <v>122</v>
      </c>
      <c r="I847" s="9" t="s">
        <v>57</v>
      </c>
      <c r="J847" s="9" t="s">
        <v>53</v>
      </c>
      <c r="K847" s="9" t="n">
        <v>10</v>
      </c>
      <c r="L847" s="9" t="n">
        <v>7</v>
      </c>
      <c r="M847" s="9" t="n">
        <v>2000</v>
      </c>
      <c r="N847" s="9" t="n">
        <f aca="false">Table1[[#This Row],[Qty]]*Table1[[#This Row],[Price]]</f>
        <v>20000</v>
      </c>
      <c r="O847" s="9" t="n">
        <f aca="false">Table1[[#This Row],[Qty]]*Table1[[#This Row],[Cost]]</f>
        <v>14000</v>
      </c>
      <c r="P847" s="9" t="n">
        <f aca="false">Table1[[#This Row],[Total Sales]]-Table1[[#This Row],[cogs]]</f>
        <v>6000</v>
      </c>
    </row>
    <row r="848" customFormat="false" ht="15" hidden="false" customHeight="false" outlineLevel="0" collapsed="false">
      <c r="A848" s="9" t="n">
        <v>88065566201</v>
      </c>
      <c r="B848" s="21" t="n">
        <v>43645</v>
      </c>
      <c r="C848" s="9" t="s">
        <v>834</v>
      </c>
      <c r="D848" s="9" t="s">
        <v>40</v>
      </c>
      <c r="E848" s="9" t="s">
        <v>176</v>
      </c>
      <c r="F848" s="9" t="s">
        <v>42</v>
      </c>
      <c r="G848" s="9" t="s">
        <v>43</v>
      </c>
      <c r="H848" s="9" t="s">
        <v>122</v>
      </c>
      <c r="I848" s="9" t="s">
        <v>45</v>
      </c>
      <c r="J848" s="9" t="s">
        <v>46</v>
      </c>
      <c r="K848" s="9" t="n">
        <v>20</v>
      </c>
      <c r="L848" s="9" t="n">
        <v>17</v>
      </c>
      <c r="M848" s="9" t="n">
        <v>123</v>
      </c>
      <c r="N848" s="9" t="n">
        <f aca="false">Table1[[#This Row],[Qty]]*Table1[[#This Row],[Price]]</f>
        <v>2460</v>
      </c>
      <c r="O848" s="9" t="n">
        <f aca="false">Table1[[#This Row],[Qty]]*Table1[[#This Row],[Cost]]</f>
        <v>2091</v>
      </c>
      <c r="P848" s="9" t="n">
        <f aca="false">Table1[[#This Row],[Total Sales]]-Table1[[#This Row],[cogs]]</f>
        <v>369</v>
      </c>
    </row>
    <row r="849" customFormat="false" ht="15" hidden="false" customHeight="false" outlineLevel="0" collapsed="false">
      <c r="A849" s="9" t="n">
        <v>88065566202</v>
      </c>
      <c r="B849" s="21" t="n">
        <v>43646</v>
      </c>
      <c r="C849" s="9" t="s">
        <v>835</v>
      </c>
      <c r="D849" s="9" t="s">
        <v>40</v>
      </c>
      <c r="E849" s="9" t="s">
        <v>62</v>
      </c>
      <c r="F849" s="9" t="s">
        <v>50</v>
      </c>
      <c r="G849" s="9" t="s">
        <v>51</v>
      </c>
      <c r="H849" s="9" t="s">
        <v>122</v>
      </c>
      <c r="I849" s="9" t="s">
        <v>52</v>
      </c>
      <c r="J849" s="9" t="s">
        <v>53</v>
      </c>
      <c r="K849" s="9" t="n">
        <v>70</v>
      </c>
      <c r="L849" s="9" t="n">
        <v>67</v>
      </c>
      <c r="M849" s="9" t="n">
        <v>12903</v>
      </c>
      <c r="N849" s="9" t="n">
        <f aca="false">Table1[[#This Row],[Qty]]*Table1[[#This Row],[Price]]</f>
        <v>903210</v>
      </c>
      <c r="O849" s="9" t="n">
        <f aca="false">Table1[[#This Row],[Qty]]*Table1[[#This Row],[Cost]]</f>
        <v>864501</v>
      </c>
      <c r="P849" s="9" t="n">
        <f aca="false">Table1[[#This Row],[Total Sales]]-Table1[[#This Row],[cogs]]</f>
        <v>38709</v>
      </c>
    </row>
    <row r="850" customFormat="false" ht="15" hidden="false" customHeight="false" outlineLevel="0" collapsed="false">
      <c r="A850" s="9" t="n">
        <v>88065566203</v>
      </c>
      <c r="B850" s="21" t="n">
        <v>43647</v>
      </c>
      <c r="C850" s="9" t="s">
        <v>836</v>
      </c>
      <c r="D850" s="9" t="s">
        <v>48</v>
      </c>
      <c r="E850" s="9" t="s">
        <v>64</v>
      </c>
      <c r="F850" s="9" t="s">
        <v>56</v>
      </c>
      <c r="G850" s="9" t="s">
        <v>51</v>
      </c>
      <c r="H850" s="9" t="s">
        <v>122</v>
      </c>
      <c r="I850" s="9" t="s">
        <v>57</v>
      </c>
      <c r="J850" s="9" t="s">
        <v>46</v>
      </c>
      <c r="K850" s="9" t="n">
        <v>15</v>
      </c>
      <c r="L850" s="9" t="n">
        <v>12</v>
      </c>
      <c r="M850" s="9" t="n">
        <v>100000</v>
      </c>
      <c r="N850" s="9" t="n">
        <f aca="false">Table1[[#This Row],[Qty]]*Table1[[#This Row],[Price]]</f>
        <v>1500000</v>
      </c>
      <c r="O850" s="9" t="n">
        <f aca="false">Table1[[#This Row],[Qty]]*Table1[[#This Row],[Cost]]</f>
        <v>1200000</v>
      </c>
      <c r="P850" s="9" t="n">
        <f aca="false">Table1[[#This Row],[Total Sales]]-Table1[[#This Row],[cogs]]</f>
        <v>300000</v>
      </c>
    </row>
    <row r="851" customFormat="false" ht="15" hidden="false" customHeight="false" outlineLevel="0" collapsed="false">
      <c r="A851" s="9" t="n">
        <v>88065566204</v>
      </c>
      <c r="B851" s="21" t="n">
        <v>43648</v>
      </c>
      <c r="C851" s="9" t="s">
        <v>837</v>
      </c>
      <c r="D851" s="9" t="s">
        <v>48</v>
      </c>
      <c r="E851" s="9" t="s">
        <v>55</v>
      </c>
      <c r="F851" s="9" t="s">
        <v>56</v>
      </c>
      <c r="G851" s="9" t="s">
        <v>51</v>
      </c>
      <c r="H851" s="9" t="s">
        <v>122</v>
      </c>
      <c r="I851" s="9" t="s">
        <v>69</v>
      </c>
      <c r="J851" s="9" t="s">
        <v>46</v>
      </c>
      <c r="K851" s="9" t="n">
        <v>12</v>
      </c>
      <c r="L851" s="9" t="n">
        <v>9</v>
      </c>
      <c r="M851" s="9" t="n">
        <v>12000</v>
      </c>
      <c r="N851" s="9" t="n">
        <f aca="false">Table1[[#This Row],[Qty]]*Table1[[#This Row],[Price]]</f>
        <v>144000</v>
      </c>
      <c r="O851" s="9" t="n">
        <f aca="false">Table1[[#This Row],[Qty]]*Table1[[#This Row],[Cost]]</f>
        <v>108000</v>
      </c>
      <c r="P851" s="9" t="n">
        <f aca="false">Table1[[#This Row],[Total Sales]]-Table1[[#This Row],[cogs]]</f>
        <v>36000</v>
      </c>
    </row>
    <row r="852" customFormat="false" ht="15" hidden="false" customHeight="false" outlineLevel="0" collapsed="false">
      <c r="A852" s="9" t="n">
        <v>88065566205</v>
      </c>
      <c r="B852" s="21" t="n">
        <v>43649</v>
      </c>
      <c r="C852" s="9" t="s">
        <v>838</v>
      </c>
      <c r="D852" s="9" t="s">
        <v>48</v>
      </c>
      <c r="E852" s="9" t="s">
        <v>59</v>
      </c>
      <c r="F852" s="9" t="s">
        <v>60</v>
      </c>
      <c r="G852" s="9" t="s">
        <v>43</v>
      </c>
      <c r="H852" s="9" t="s">
        <v>122</v>
      </c>
      <c r="I852" s="9" t="s">
        <v>45</v>
      </c>
      <c r="J852" s="9" t="s">
        <v>46</v>
      </c>
      <c r="K852" s="9" t="n">
        <v>18</v>
      </c>
      <c r="L852" s="9" t="n">
        <v>15</v>
      </c>
      <c r="M852" s="9" t="n">
        <v>60</v>
      </c>
      <c r="N852" s="9" t="n">
        <f aca="false">Table1[[#This Row],[Qty]]*Table1[[#This Row],[Price]]</f>
        <v>1080</v>
      </c>
      <c r="O852" s="9" t="n">
        <f aca="false">Table1[[#This Row],[Qty]]*Table1[[#This Row],[Cost]]</f>
        <v>900</v>
      </c>
      <c r="P852" s="9" t="n">
        <f aca="false">Table1[[#This Row],[Total Sales]]-Table1[[#This Row],[cogs]]</f>
        <v>180</v>
      </c>
    </row>
    <row r="853" customFormat="false" ht="15" hidden="false" customHeight="false" outlineLevel="0" collapsed="false">
      <c r="A853" s="9" t="n">
        <v>88065566206</v>
      </c>
      <c r="B853" s="21" t="n">
        <v>43650</v>
      </c>
      <c r="C853" s="9" t="s">
        <v>839</v>
      </c>
      <c r="D853" s="9" t="s">
        <v>40</v>
      </c>
      <c r="E853" s="9" t="s">
        <v>64</v>
      </c>
      <c r="F853" s="9" t="s">
        <v>56</v>
      </c>
      <c r="G853" s="9" t="s">
        <v>51</v>
      </c>
      <c r="H853" s="9" t="s">
        <v>122</v>
      </c>
      <c r="I853" s="9" t="s">
        <v>52</v>
      </c>
      <c r="J853" s="9" t="s">
        <v>53</v>
      </c>
      <c r="K853" s="9" t="n">
        <v>23</v>
      </c>
      <c r="L853" s="9" t="n">
        <v>20</v>
      </c>
      <c r="M853" s="9" t="n">
        <v>89</v>
      </c>
      <c r="N853" s="9" t="n">
        <f aca="false">Table1[[#This Row],[Qty]]*Table1[[#This Row],[Price]]</f>
        <v>2047</v>
      </c>
      <c r="O853" s="9" t="n">
        <f aca="false">Table1[[#This Row],[Qty]]*Table1[[#This Row],[Cost]]</f>
        <v>1780</v>
      </c>
      <c r="P853" s="9" t="n">
        <f aca="false">Table1[[#This Row],[Total Sales]]-Table1[[#This Row],[cogs]]</f>
        <v>267</v>
      </c>
    </row>
    <row r="854" customFormat="false" ht="15" hidden="false" customHeight="false" outlineLevel="0" collapsed="false">
      <c r="A854" s="9" t="n">
        <v>88065566207</v>
      </c>
      <c r="B854" s="21" t="n">
        <v>43651</v>
      </c>
      <c r="C854" s="9" t="s">
        <v>840</v>
      </c>
      <c r="D854" s="9" t="s">
        <v>48</v>
      </c>
      <c r="E854" s="9" t="s">
        <v>66</v>
      </c>
      <c r="F854" s="9" t="s">
        <v>60</v>
      </c>
      <c r="G854" s="9" t="s">
        <v>43</v>
      </c>
      <c r="H854" s="9" t="s">
        <v>122</v>
      </c>
      <c r="I854" s="9" t="s">
        <v>57</v>
      </c>
      <c r="J854" s="9" t="s">
        <v>53</v>
      </c>
      <c r="K854" s="9" t="n">
        <v>9</v>
      </c>
      <c r="L854" s="9" t="n">
        <v>6</v>
      </c>
      <c r="M854" s="9" t="n">
        <v>77</v>
      </c>
      <c r="N854" s="9" t="n">
        <f aca="false">Table1[[#This Row],[Qty]]*Table1[[#This Row],[Price]]</f>
        <v>693</v>
      </c>
      <c r="O854" s="9" t="n">
        <f aca="false">Table1[[#This Row],[Qty]]*Table1[[#This Row],[Cost]]</f>
        <v>462</v>
      </c>
      <c r="P854" s="9" t="n">
        <f aca="false">Table1[[#This Row],[Total Sales]]-Table1[[#This Row],[cogs]]</f>
        <v>231</v>
      </c>
    </row>
    <row r="855" customFormat="false" ht="15" hidden="false" customHeight="false" outlineLevel="0" collapsed="false">
      <c r="A855" s="9" t="n">
        <v>88065566208</v>
      </c>
      <c r="B855" s="21" t="n">
        <v>43652</v>
      </c>
      <c r="C855" s="9" t="s">
        <v>841</v>
      </c>
      <c r="D855" s="9" t="s">
        <v>40</v>
      </c>
      <c r="E855" s="9" t="s">
        <v>77</v>
      </c>
      <c r="F855" s="9" t="s">
        <v>56</v>
      </c>
      <c r="G855" s="9" t="s">
        <v>51</v>
      </c>
      <c r="H855" s="9" t="s">
        <v>122</v>
      </c>
      <c r="I855" s="9" t="s">
        <v>45</v>
      </c>
      <c r="J855" s="9" t="s">
        <v>46</v>
      </c>
      <c r="K855" s="9" t="n">
        <v>18</v>
      </c>
      <c r="L855" s="9" t="n">
        <v>15</v>
      </c>
      <c r="M855" s="9" t="n">
        <v>68</v>
      </c>
      <c r="N855" s="9" t="n">
        <f aca="false">Table1[[#This Row],[Qty]]*Table1[[#This Row],[Price]]</f>
        <v>1224</v>
      </c>
      <c r="O855" s="9" t="n">
        <f aca="false">Table1[[#This Row],[Qty]]*Table1[[#This Row],[Cost]]</f>
        <v>1020</v>
      </c>
      <c r="P855" s="9" t="n">
        <f aca="false">Table1[[#This Row],[Total Sales]]-Table1[[#This Row],[cogs]]</f>
        <v>204</v>
      </c>
    </row>
    <row r="856" customFormat="false" ht="15" hidden="false" customHeight="false" outlineLevel="0" collapsed="false">
      <c r="A856" s="9" t="n">
        <v>88065566209</v>
      </c>
      <c r="B856" s="21" t="n">
        <v>43653</v>
      </c>
      <c r="C856" s="9" t="s">
        <v>842</v>
      </c>
      <c r="D856" s="9" t="s">
        <v>48</v>
      </c>
      <c r="E856" s="9" t="s">
        <v>112</v>
      </c>
      <c r="F856" s="9" t="s">
        <v>60</v>
      </c>
      <c r="G856" s="9" t="s">
        <v>43</v>
      </c>
      <c r="H856" s="9" t="s">
        <v>122</v>
      </c>
      <c r="I856" s="9" t="s">
        <v>52</v>
      </c>
      <c r="J856" s="9" t="s">
        <v>46</v>
      </c>
      <c r="K856" s="9" t="n">
        <v>52</v>
      </c>
      <c r="L856" s="9" t="n">
        <v>49</v>
      </c>
      <c r="M856" s="9" t="n">
        <v>15</v>
      </c>
      <c r="N856" s="9" t="n">
        <f aca="false">Table1[[#This Row],[Qty]]*Table1[[#This Row],[Price]]</f>
        <v>780</v>
      </c>
      <c r="O856" s="9" t="n">
        <f aca="false">Table1[[#This Row],[Qty]]*Table1[[#This Row],[Cost]]</f>
        <v>735</v>
      </c>
      <c r="P856" s="9" t="n">
        <f aca="false">Table1[[#This Row],[Total Sales]]-Table1[[#This Row],[cogs]]</f>
        <v>45</v>
      </c>
    </row>
    <row r="857" customFormat="false" ht="15" hidden="false" customHeight="false" outlineLevel="0" collapsed="false">
      <c r="A857" s="9" t="n">
        <v>88065566210</v>
      </c>
      <c r="B857" s="21" t="n">
        <v>43654</v>
      </c>
      <c r="C857" s="9" t="s">
        <v>843</v>
      </c>
      <c r="D857" s="9" t="s">
        <v>40</v>
      </c>
      <c r="E857" s="9" t="s">
        <v>114</v>
      </c>
      <c r="F857" s="9" t="s">
        <v>56</v>
      </c>
      <c r="G857" s="9" t="s">
        <v>51</v>
      </c>
      <c r="H857" s="9" t="s">
        <v>122</v>
      </c>
      <c r="I857" s="9" t="s">
        <v>57</v>
      </c>
      <c r="J857" s="9" t="s">
        <v>53</v>
      </c>
      <c r="K857" s="9" t="n">
        <v>9</v>
      </c>
      <c r="L857" s="9" t="n">
        <v>6</v>
      </c>
      <c r="M857" s="9" t="n">
        <v>47</v>
      </c>
      <c r="N857" s="9" t="n">
        <f aca="false">Table1[[#This Row],[Qty]]*Table1[[#This Row],[Price]]</f>
        <v>423</v>
      </c>
      <c r="O857" s="9" t="n">
        <f aca="false">Table1[[#This Row],[Qty]]*Table1[[#This Row],[Cost]]</f>
        <v>282</v>
      </c>
      <c r="P857" s="9" t="n">
        <f aca="false">Table1[[#This Row],[Total Sales]]-Table1[[#This Row],[cogs]]</f>
        <v>141</v>
      </c>
    </row>
    <row r="858" customFormat="false" ht="15" hidden="false" customHeight="false" outlineLevel="0" collapsed="false">
      <c r="A858" s="9" t="n">
        <v>88065566211</v>
      </c>
      <c r="B858" s="21" t="n">
        <v>43655</v>
      </c>
      <c r="C858" s="9" t="s">
        <v>844</v>
      </c>
      <c r="D858" s="9" t="s">
        <v>40</v>
      </c>
      <c r="E858" s="9" t="s">
        <v>66</v>
      </c>
      <c r="F858" s="9" t="s">
        <v>60</v>
      </c>
      <c r="G858" s="9" t="s">
        <v>43</v>
      </c>
      <c r="H858" s="9" t="s">
        <v>122</v>
      </c>
      <c r="I858" s="9" t="s">
        <v>45</v>
      </c>
      <c r="J858" s="9" t="s">
        <v>46</v>
      </c>
      <c r="K858" s="9" t="n">
        <v>5</v>
      </c>
      <c r="L858" s="9" t="n">
        <v>2</v>
      </c>
      <c r="M858" s="9" t="n">
        <v>6</v>
      </c>
      <c r="N858" s="9" t="n">
        <f aca="false">Table1[[#This Row],[Qty]]*Table1[[#This Row],[Price]]</f>
        <v>30</v>
      </c>
      <c r="O858" s="9" t="n">
        <f aca="false">Table1[[#This Row],[Qty]]*Table1[[#This Row],[Cost]]</f>
        <v>12</v>
      </c>
      <c r="P858" s="9" t="n">
        <f aca="false">Table1[[#This Row],[Total Sales]]-Table1[[#This Row],[cogs]]</f>
        <v>18</v>
      </c>
    </row>
    <row r="859" customFormat="false" ht="15" hidden="false" customHeight="false" outlineLevel="0" collapsed="false">
      <c r="A859" s="9" t="n">
        <v>88065566212</v>
      </c>
      <c r="B859" s="21" t="n">
        <v>43656</v>
      </c>
      <c r="C859" s="9" t="s">
        <v>845</v>
      </c>
      <c r="D859" s="9" t="s">
        <v>48</v>
      </c>
      <c r="E859" s="9" t="s">
        <v>68</v>
      </c>
      <c r="F859" s="9" t="s">
        <v>56</v>
      </c>
      <c r="G859" s="9" t="s">
        <v>51</v>
      </c>
      <c r="H859" s="9" t="s">
        <v>122</v>
      </c>
      <c r="I859" s="9" t="s">
        <v>52</v>
      </c>
      <c r="J859" s="9" t="s">
        <v>53</v>
      </c>
      <c r="K859" s="9" t="n">
        <v>14</v>
      </c>
      <c r="L859" s="9" t="n">
        <v>11</v>
      </c>
      <c r="M859" s="9" t="n">
        <v>10</v>
      </c>
      <c r="N859" s="9" t="n">
        <f aca="false">Table1[[#This Row],[Qty]]*Table1[[#This Row],[Price]]</f>
        <v>140</v>
      </c>
      <c r="O859" s="9" t="n">
        <f aca="false">Table1[[#This Row],[Qty]]*Table1[[#This Row],[Cost]]</f>
        <v>110</v>
      </c>
      <c r="P859" s="9" t="n">
        <f aca="false">Table1[[#This Row],[Total Sales]]-Table1[[#This Row],[cogs]]</f>
        <v>30</v>
      </c>
    </row>
    <row r="860" customFormat="false" ht="15" hidden="false" customHeight="false" outlineLevel="0" collapsed="false">
      <c r="A860" s="9" t="n">
        <v>88065566213</v>
      </c>
      <c r="B860" s="21" t="n">
        <v>43657</v>
      </c>
      <c r="C860" s="9" t="s">
        <v>846</v>
      </c>
      <c r="D860" s="9" t="s">
        <v>40</v>
      </c>
      <c r="E860" s="9" t="s">
        <v>71</v>
      </c>
      <c r="F860" s="9" t="s">
        <v>60</v>
      </c>
      <c r="G860" s="9" t="s">
        <v>43</v>
      </c>
      <c r="H860" s="9" t="s">
        <v>122</v>
      </c>
      <c r="I860" s="9" t="s">
        <v>57</v>
      </c>
      <c r="J860" s="9" t="s">
        <v>46</v>
      </c>
      <c r="K860" s="9" t="n">
        <v>6</v>
      </c>
      <c r="L860" s="9" t="n">
        <v>3</v>
      </c>
      <c r="M860" s="9" t="n">
        <v>11</v>
      </c>
      <c r="N860" s="9" t="n">
        <f aca="false">Table1[[#This Row],[Qty]]*Table1[[#This Row],[Price]]</f>
        <v>66</v>
      </c>
      <c r="O860" s="9" t="n">
        <f aca="false">Table1[[#This Row],[Qty]]*Table1[[#This Row],[Cost]]</f>
        <v>33</v>
      </c>
      <c r="P860" s="9" t="n">
        <f aca="false">Table1[[#This Row],[Total Sales]]-Table1[[#This Row],[cogs]]</f>
        <v>33</v>
      </c>
    </row>
    <row r="861" customFormat="false" ht="15" hidden="false" customHeight="false" outlineLevel="0" collapsed="false">
      <c r="A861" s="9" t="n">
        <v>88065566214</v>
      </c>
      <c r="B861" s="21" t="n">
        <v>43658</v>
      </c>
      <c r="C861" s="9" t="s">
        <v>847</v>
      </c>
      <c r="D861" s="9" t="s">
        <v>40</v>
      </c>
      <c r="E861" s="9" t="s">
        <v>73</v>
      </c>
      <c r="F861" s="9" t="s">
        <v>56</v>
      </c>
      <c r="G861" s="9" t="s">
        <v>51</v>
      </c>
      <c r="H861" s="9" t="s">
        <v>122</v>
      </c>
      <c r="I861" s="9" t="s">
        <v>69</v>
      </c>
      <c r="J861" s="9" t="s">
        <v>46</v>
      </c>
      <c r="K861" s="9" t="n">
        <v>10</v>
      </c>
      <c r="L861" s="9" t="n">
        <v>7</v>
      </c>
      <c r="M861" s="9" t="n">
        <v>60</v>
      </c>
      <c r="N861" s="9" t="n">
        <f aca="false">Table1[[#This Row],[Qty]]*Table1[[#This Row],[Price]]</f>
        <v>600</v>
      </c>
      <c r="O861" s="9" t="n">
        <f aca="false">Table1[[#This Row],[Qty]]*Table1[[#This Row],[Cost]]</f>
        <v>420</v>
      </c>
      <c r="P861" s="9" t="n">
        <f aca="false">Table1[[#This Row],[Total Sales]]-Table1[[#This Row],[cogs]]</f>
        <v>180</v>
      </c>
    </row>
    <row r="862" customFormat="false" ht="15" hidden="false" customHeight="false" outlineLevel="0" collapsed="false">
      <c r="A862" s="9" t="n">
        <v>88065566215</v>
      </c>
      <c r="B862" s="21" t="n">
        <v>43659</v>
      </c>
      <c r="C862" s="9" t="s">
        <v>848</v>
      </c>
      <c r="D862" s="9" t="s">
        <v>40</v>
      </c>
      <c r="E862" s="9" t="s">
        <v>135</v>
      </c>
      <c r="F862" s="9" t="s">
        <v>60</v>
      </c>
      <c r="G862" s="9" t="s">
        <v>43</v>
      </c>
      <c r="H862" s="9" t="s">
        <v>122</v>
      </c>
      <c r="I862" s="9" t="s">
        <v>45</v>
      </c>
      <c r="J862" s="9" t="s">
        <v>46</v>
      </c>
      <c r="K862" s="9" t="n">
        <v>13</v>
      </c>
      <c r="L862" s="9" t="n">
        <v>10</v>
      </c>
      <c r="M862" s="9" t="n">
        <v>89</v>
      </c>
      <c r="N862" s="9" t="n">
        <f aca="false">Table1[[#This Row],[Qty]]*Table1[[#This Row],[Price]]</f>
        <v>1157</v>
      </c>
      <c r="O862" s="9" t="n">
        <f aca="false">Table1[[#This Row],[Qty]]*Table1[[#This Row],[Cost]]</f>
        <v>890</v>
      </c>
      <c r="P862" s="9" t="n">
        <f aca="false">Table1[[#This Row],[Total Sales]]-Table1[[#This Row],[cogs]]</f>
        <v>267</v>
      </c>
    </row>
    <row r="863" customFormat="false" ht="15" hidden="false" customHeight="false" outlineLevel="0" collapsed="false">
      <c r="A863" s="9" t="n">
        <v>88065566216</v>
      </c>
      <c r="B863" s="21" t="n">
        <v>43660</v>
      </c>
      <c r="C863" s="9" t="s">
        <v>849</v>
      </c>
      <c r="D863" s="9" t="s">
        <v>40</v>
      </c>
      <c r="E863" s="9" t="s">
        <v>137</v>
      </c>
      <c r="F863" s="9" t="s">
        <v>56</v>
      </c>
      <c r="G863" s="9" t="s">
        <v>51</v>
      </c>
      <c r="H863" s="9" t="s">
        <v>122</v>
      </c>
      <c r="I863" s="9" t="s">
        <v>52</v>
      </c>
      <c r="J863" s="9" t="s">
        <v>53</v>
      </c>
      <c r="K863" s="9" t="n">
        <v>20</v>
      </c>
      <c r="L863" s="9" t="n">
        <v>17</v>
      </c>
      <c r="M863" s="9" t="n">
        <v>77</v>
      </c>
      <c r="N863" s="9" t="n">
        <f aca="false">Table1[[#This Row],[Qty]]*Table1[[#This Row],[Price]]</f>
        <v>1540</v>
      </c>
      <c r="O863" s="9" t="n">
        <f aca="false">Table1[[#This Row],[Qty]]*Table1[[#This Row],[Cost]]</f>
        <v>1309</v>
      </c>
      <c r="P863" s="9" t="n">
        <f aca="false">Table1[[#This Row],[Total Sales]]-Table1[[#This Row],[cogs]]</f>
        <v>231</v>
      </c>
    </row>
    <row r="864" customFormat="false" ht="15" hidden="false" customHeight="false" outlineLevel="0" collapsed="false">
      <c r="A864" s="9" t="n">
        <v>88065566217</v>
      </c>
      <c r="B864" s="21" t="n">
        <v>43661</v>
      </c>
      <c r="C864" s="9" t="s">
        <v>850</v>
      </c>
      <c r="D864" s="9" t="s">
        <v>48</v>
      </c>
      <c r="E864" s="9" t="s">
        <v>41</v>
      </c>
      <c r="F864" s="9" t="s">
        <v>60</v>
      </c>
      <c r="G864" s="9" t="s">
        <v>43</v>
      </c>
      <c r="H864" s="9" t="s">
        <v>122</v>
      </c>
      <c r="I864" s="9" t="s">
        <v>57</v>
      </c>
      <c r="J864" s="9" t="s">
        <v>53</v>
      </c>
      <c r="K864" s="9" t="n">
        <v>15</v>
      </c>
      <c r="L864" s="9" t="n">
        <v>12</v>
      </c>
      <c r="M864" s="9" t="n">
        <v>68</v>
      </c>
      <c r="N864" s="9" t="n">
        <f aca="false">Table1[[#This Row],[Qty]]*Table1[[#This Row],[Price]]</f>
        <v>1020</v>
      </c>
      <c r="O864" s="9" t="n">
        <f aca="false">Table1[[#This Row],[Qty]]*Table1[[#This Row],[Cost]]</f>
        <v>816</v>
      </c>
      <c r="P864" s="9" t="n">
        <f aca="false">Table1[[#This Row],[Total Sales]]-Table1[[#This Row],[cogs]]</f>
        <v>204</v>
      </c>
    </row>
    <row r="865" customFormat="false" ht="15" hidden="false" customHeight="false" outlineLevel="0" collapsed="false">
      <c r="A865" s="9" t="n">
        <v>88065566218</v>
      </c>
      <c r="B865" s="21" t="n">
        <v>43662</v>
      </c>
      <c r="C865" s="9" t="s">
        <v>851</v>
      </c>
      <c r="D865" s="9" t="s">
        <v>40</v>
      </c>
      <c r="E865" s="9" t="s">
        <v>140</v>
      </c>
      <c r="F865" s="9" t="s">
        <v>60</v>
      </c>
      <c r="G865" s="9" t="s">
        <v>43</v>
      </c>
      <c r="H865" s="9" t="s">
        <v>122</v>
      </c>
      <c r="I865" s="9" t="s">
        <v>45</v>
      </c>
      <c r="J865" s="9" t="s">
        <v>46</v>
      </c>
      <c r="K865" s="9" t="n">
        <v>20</v>
      </c>
      <c r="L865" s="9" t="n">
        <v>17</v>
      </c>
      <c r="M865" s="9" t="n">
        <v>15</v>
      </c>
      <c r="N865" s="9" t="n">
        <f aca="false">Table1[[#This Row],[Qty]]*Table1[[#This Row],[Price]]</f>
        <v>300</v>
      </c>
      <c r="O865" s="9" t="n">
        <f aca="false">Table1[[#This Row],[Qty]]*Table1[[#This Row],[Cost]]</f>
        <v>255</v>
      </c>
      <c r="P865" s="9" t="n">
        <f aca="false">Table1[[#This Row],[Total Sales]]-Table1[[#This Row],[cogs]]</f>
        <v>45</v>
      </c>
    </row>
    <row r="866" customFormat="false" ht="15" hidden="false" customHeight="false" outlineLevel="0" collapsed="false">
      <c r="A866" s="9" t="n">
        <v>88065566219</v>
      </c>
      <c r="B866" s="21" t="n">
        <v>43663</v>
      </c>
      <c r="C866" s="9" t="s">
        <v>852</v>
      </c>
      <c r="D866" s="9" t="s">
        <v>48</v>
      </c>
      <c r="E866" s="9" t="s">
        <v>142</v>
      </c>
      <c r="F866" s="9" t="s">
        <v>56</v>
      </c>
      <c r="G866" s="9" t="s">
        <v>51</v>
      </c>
      <c r="H866" s="9" t="s">
        <v>122</v>
      </c>
      <c r="I866" s="9" t="s">
        <v>52</v>
      </c>
      <c r="J866" s="9" t="s">
        <v>46</v>
      </c>
      <c r="K866" s="9" t="n">
        <v>12</v>
      </c>
      <c r="L866" s="9" t="n">
        <v>9</v>
      </c>
      <c r="M866" s="9" t="n">
        <v>100</v>
      </c>
      <c r="N866" s="9" t="n">
        <f aca="false">Table1[[#This Row],[Qty]]*Table1[[#This Row],[Price]]</f>
        <v>1200</v>
      </c>
      <c r="O866" s="9" t="n">
        <f aca="false">Table1[[#This Row],[Qty]]*Table1[[#This Row],[Cost]]</f>
        <v>900</v>
      </c>
      <c r="P866" s="9" t="n">
        <f aca="false">Table1[[#This Row],[Total Sales]]-Table1[[#This Row],[cogs]]</f>
        <v>300</v>
      </c>
    </row>
    <row r="867" customFormat="false" ht="15" hidden="false" customHeight="false" outlineLevel="0" collapsed="false">
      <c r="A867" s="9" t="n">
        <v>88065566220</v>
      </c>
      <c r="B867" s="21" t="n">
        <v>43664</v>
      </c>
      <c r="C867" s="9" t="s">
        <v>853</v>
      </c>
      <c r="D867" s="9" t="s">
        <v>48</v>
      </c>
      <c r="E867" s="9" t="s">
        <v>144</v>
      </c>
      <c r="F867" s="9" t="s">
        <v>60</v>
      </c>
      <c r="G867" s="9" t="s">
        <v>43</v>
      </c>
      <c r="H867" s="9" t="s">
        <v>122</v>
      </c>
      <c r="I867" s="9" t="s">
        <v>57</v>
      </c>
      <c r="J867" s="9" t="s">
        <v>53</v>
      </c>
      <c r="K867" s="9" t="n">
        <v>16</v>
      </c>
      <c r="L867" s="9" t="n">
        <v>13</v>
      </c>
      <c r="M867" s="9" t="n">
        <v>3000</v>
      </c>
      <c r="N867" s="9" t="n">
        <f aca="false">Table1[[#This Row],[Qty]]*Table1[[#This Row],[Price]]</f>
        <v>48000</v>
      </c>
      <c r="O867" s="9" t="n">
        <f aca="false">Table1[[#This Row],[Qty]]*Table1[[#This Row],[Cost]]</f>
        <v>39000</v>
      </c>
      <c r="P867" s="9" t="n">
        <f aca="false">Table1[[#This Row],[Total Sales]]-Table1[[#This Row],[cogs]]</f>
        <v>9000</v>
      </c>
    </row>
    <row r="868" customFormat="false" ht="15" hidden="false" customHeight="false" outlineLevel="0" collapsed="false">
      <c r="A868" s="9" t="n">
        <v>88065566221</v>
      </c>
      <c r="B868" s="21" t="n">
        <v>43665</v>
      </c>
      <c r="C868" s="9" t="s">
        <v>854</v>
      </c>
      <c r="D868" s="9" t="s">
        <v>48</v>
      </c>
      <c r="E868" s="9" t="s">
        <v>75</v>
      </c>
      <c r="F868" s="9" t="s">
        <v>60</v>
      </c>
      <c r="G868" s="9" t="s">
        <v>43</v>
      </c>
      <c r="H868" s="9" t="s">
        <v>122</v>
      </c>
      <c r="I868" s="9" t="s">
        <v>45</v>
      </c>
      <c r="J868" s="9" t="s">
        <v>46</v>
      </c>
      <c r="K868" s="9" t="n">
        <v>70</v>
      </c>
      <c r="L868" s="9" t="n">
        <v>67</v>
      </c>
      <c r="M868" s="9" t="n">
        <v>5000</v>
      </c>
      <c r="N868" s="9" t="n">
        <f aca="false">Table1[[#This Row],[Qty]]*Table1[[#This Row],[Price]]</f>
        <v>350000</v>
      </c>
      <c r="O868" s="9" t="n">
        <f aca="false">Table1[[#This Row],[Qty]]*Table1[[#This Row],[Cost]]</f>
        <v>335000</v>
      </c>
      <c r="P868" s="9" t="n">
        <f aca="false">Table1[[#This Row],[Total Sales]]-Table1[[#This Row],[cogs]]</f>
        <v>15000</v>
      </c>
    </row>
    <row r="869" customFormat="false" ht="15" hidden="false" customHeight="false" outlineLevel="0" collapsed="false">
      <c r="A869" s="9" t="n">
        <v>88065566222</v>
      </c>
      <c r="B869" s="21" t="n">
        <v>43666</v>
      </c>
      <c r="C869" s="9" t="s">
        <v>855</v>
      </c>
      <c r="D869" s="9" t="s">
        <v>40</v>
      </c>
      <c r="E869" s="9" t="s">
        <v>77</v>
      </c>
      <c r="F869" s="9" t="s">
        <v>60</v>
      </c>
      <c r="G869" s="9" t="s">
        <v>43</v>
      </c>
      <c r="H869" s="9" t="s">
        <v>122</v>
      </c>
      <c r="I869" s="9" t="s">
        <v>52</v>
      </c>
      <c r="J869" s="9" t="s">
        <v>53</v>
      </c>
      <c r="K869" s="9" t="n">
        <v>15</v>
      </c>
      <c r="L869" s="9" t="n">
        <v>12</v>
      </c>
      <c r="M869" s="9" t="n">
        <v>300</v>
      </c>
      <c r="N869" s="9" t="n">
        <f aca="false">Table1[[#This Row],[Qty]]*Table1[[#This Row],[Price]]</f>
        <v>4500</v>
      </c>
      <c r="O869" s="9" t="n">
        <f aca="false">Table1[[#This Row],[Qty]]*Table1[[#This Row],[Cost]]</f>
        <v>3600</v>
      </c>
      <c r="P869" s="9" t="n">
        <f aca="false">Table1[[#This Row],[Total Sales]]-Table1[[#This Row],[cogs]]</f>
        <v>900</v>
      </c>
    </row>
    <row r="870" customFormat="false" ht="15" hidden="false" customHeight="false" outlineLevel="0" collapsed="false">
      <c r="A870" s="9" t="n">
        <v>88065566223</v>
      </c>
      <c r="B870" s="21" t="n">
        <v>43667</v>
      </c>
      <c r="C870" s="9" t="s">
        <v>856</v>
      </c>
      <c r="D870" s="9" t="s">
        <v>40</v>
      </c>
      <c r="E870" s="9" t="s">
        <v>77</v>
      </c>
      <c r="F870" s="9" t="s">
        <v>42</v>
      </c>
      <c r="G870" s="9" t="s">
        <v>43</v>
      </c>
      <c r="H870" s="9" t="s">
        <v>122</v>
      </c>
      <c r="I870" s="9" t="s">
        <v>57</v>
      </c>
      <c r="J870" s="9" t="s">
        <v>46</v>
      </c>
      <c r="K870" s="9" t="n">
        <v>16</v>
      </c>
      <c r="L870" s="9" t="n">
        <v>13</v>
      </c>
      <c r="M870" s="9" t="n">
        <v>2000</v>
      </c>
      <c r="N870" s="9" t="n">
        <f aca="false">Table1[[#This Row],[Qty]]*Table1[[#This Row],[Price]]</f>
        <v>32000</v>
      </c>
      <c r="O870" s="9" t="n">
        <f aca="false">Table1[[#This Row],[Qty]]*Table1[[#This Row],[Cost]]</f>
        <v>26000</v>
      </c>
      <c r="P870" s="9" t="n">
        <f aca="false">Table1[[#This Row],[Total Sales]]-Table1[[#This Row],[cogs]]</f>
        <v>6000</v>
      </c>
    </row>
    <row r="871" customFormat="false" ht="15" hidden="false" customHeight="false" outlineLevel="0" collapsed="false">
      <c r="A871" s="9" t="n">
        <v>88065566224</v>
      </c>
      <c r="B871" s="21" t="n">
        <v>43668</v>
      </c>
      <c r="C871" s="9" t="s">
        <v>857</v>
      </c>
      <c r="D871" s="9" t="s">
        <v>48</v>
      </c>
      <c r="E871" s="9" t="s">
        <v>112</v>
      </c>
      <c r="F871" s="9" t="s">
        <v>42</v>
      </c>
      <c r="G871" s="9" t="s">
        <v>43</v>
      </c>
      <c r="H871" s="9" t="s">
        <v>122</v>
      </c>
      <c r="I871" s="9" t="s">
        <v>69</v>
      </c>
      <c r="J871" s="9" t="s">
        <v>46</v>
      </c>
      <c r="K871" s="9" t="n">
        <v>20</v>
      </c>
      <c r="L871" s="9" t="n">
        <v>17</v>
      </c>
      <c r="M871" s="9" t="n">
        <v>600</v>
      </c>
      <c r="N871" s="9" t="n">
        <f aca="false">Table1[[#This Row],[Qty]]*Table1[[#This Row],[Price]]</f>
        <v>12000</v>
      </c>
      <c r="O871" s="9" t="n">
        <f aca="false">Table1[[#This Row],[Qty]]*Table1[[#This Row],[Cost]]</f>
        <v>10200</v>
      </c>
      <c r="P871" s="9" t="n">
        <f aca="false">Table1[[#This Row],[Total Sales]]-Table1[[#This Row],[cogs]]</f>
        <v>1800</v>
      </c>
    </row>
    <row r="872" customFormat="false" ht="15" hidden="false" customHeight="false" outlineLevel="0" collapsed="false">
      <c r="A872" s="9" t="n">
        <v>88065566225</v>
      </c>
      <c r="B872" s="21" t="n">
        <v>43669</v>
      </c>
      <c r="C872" s="9" t="s">
        <v>858</v>
      </c>
      <c r="D872" s="9" t="s">
        <v>48</v>
      </c>
      <c r="E872" s="9" t="s">
        <v>114</v>
      </c>
      <c r="F872" s="9" t="s">
        <v>50</v>
      </c>
      <c r="G872" s="9" t="s">
        <v>51</v>
      </c>
      <c r="H872" s="9" t="s">
        <v>122</v>
      </c>
      <c r="I872" s="9" t="s">
        <v>45</v>
      </c>
      <c r="J872" s="9" t="s">
        <v>46</v>
      </c>
      <c r="K872" s="9" t="n">
        <v>12</v>
      </c>
      <c r="L872" s="9" t="n">
        <v>9</v>
      </c>
      <c r="M872" s="9" t="n">
        <v>1230</v>
      </c>
      <c r="N872" s="9" t="n">
        <f aca="false">Table1[[#This Row],[Qty]]*Table1[[#This Row],[Price]]</f>
        <v>14760</v>
      </c>
      <c r="O872" s="9" t="n">
        <f aca="false">Table1[[#This Row],[Qty]]*Table1[[#This Row],[Cost]]</f>
        <v>11070</v>
      </c>
      <c r="P872" s="9" t="n">
        <f aca="false">Table1[[#This Row],[Total Sales]]-Table1[[#This Row],[cogs]]</f>
        <v>3690</v>
      </c>
    </row>
    <row r="873" customFormat="false" ht="15" hidden="false" customHeight="false" outlineLevel="0" collapsed="false">
      <c r="A873" s="9" t="n">
        <v>88065566226</v>
      </c>
      <c r="B873" s="21" t="n">
        <v>43670</v>
      </c>
      <c r="C873" s="9" t="s">
        <v>859</v>
      </c>
      <c r="D873" s="9" t="s">
        <v>48</v>
      </c>
      <c r="E873" s="9" t="s">
        <v>116</v>
      </c>
      <c r="F873" s="9" t="s">
        <v>56</v>
      </c>
      <c r="G873" s="9" t="s">
        <v>51</v>
      </c>
      <c r="H873" s="9" t="s">
        <v>122</v>
      </c>
      <c r="I873" s="9" t="s">
        <v>52</v>
      </c>
      <c r="J873" s="9" t="s">
        <v>53</v>
      </c>
      <c r="K873" s="9" t="n">
        <v>12</v>
      </c>
      <c r="L873" s="9" t="n">
        <v>9</v>
      </c>
      <c r="M873" s="9" t="n">
        <v>900</v>
      </c>
      <c r="N873" s="9" t="n">
        <f aca="false">Table1[[#This Row],[Qty]]*Table1[[#This Row],[Price]]</f>
        <v>10800</v>
      </c>
      <c r="O873" s="9" t="n">
        <f aca="false">Table1[[#This Row],[Qty]]*Table1[[#This Row],[Cost]]</f>
        <v>8100</v>
      </c>
      <c r="P873" s="9" t="n">
        <f aca="false">Table1[[#This Row],[Total Sales]]-Table1[[#This Row],[cogs]]</f>
        <v>2700</v>
      </c>
    </row>
    <row r="874" customFormat="false" ht="15" hidden="false" customHeight="false" outlineLevel="0" collapsed="false">
      <c r="A874" s="9" t="n">
        <v>88065566227</v>
      </c>
      <c r="B874" s="21" t="n">
        <v>43671</v>
      </c>
      <c r="C874" s="9" t="s">
        <v>860</v>
      </c>
      <c r="D874" s="9" t="s">
        <v>40</v>
      </c>
      <c r="E874" s="9" t="s">
        <v>118</v>
      </c>
      <c r="F874" s="9" t="s">
        <v>60</v>
      </c>
      <c r="G874" s="9" t="s">
        <v>43</v>
      </c>
      <c r="H874" s="9" t="s">
        <v>122</v>
      </c>
      <c r="I874" s="9" t="s">
        <v>57</v>
      </c>
      <c r="J874" s="9" t="s">
        <v>53</v>
      </c>
      <c r="K874" s="9" t="n">
        <v>18</v>
      </c>
      <c r="L874" s="9" t="n">
        <v>15</v>
      </c>
      <c r="M874" s="9" t="n">
        <v>2390</v>
      </c>
      <c r="N874" s="9" t="n">
        <f aca="false">Table1[[#This Row],[Qty]]*Table1[[#This Row],[Price]]</f>
        <v>43020</v>
      </c>
      <c r="O874" s="9" t="n">
        <f aca="false">Table1[[#This Row],[Qty]]*Table1[[#This Row],[Cost]]</f>
        <v>35850</v>
      </c>
      <c r="P874" s="9" t="n">
        <f aca="false">Table1[[#This Row],[Total Sales]]-Table1[[#This Row],[cogs]]</f>
        <v>7170</v>
      </c>
    </row>
    <row r="875" customFormat="false" ht="15" hidden="false" customHeight="false" outlineLevel="0" collapsed="false">
      <c r="A875" s="9" t="n">
        <v>88065566228</v>
      </c>
      <c r="B875" s="21" t="n">
        <v>43672</v>
      </c>
      <c r="C875" s="9" t="s">
        <v>861</v>
      </c>
      <c r="D875" s="9" t="s">
        <v>48</v>
      </c>
      <c r="E875" s="9" t="s">
        <v>120</v>
      </c>
      <c r="F875" s="9" t="s">
        <v>42</v>
      </c>
      <c r="G875" s="9" t="s">
        <v>43</v>
      </c>
      <c r="H875" s="9" t="s">
        <v>122</v>
      </c>
      <c r="I875" s="9" t="s">
        <v>45</v>
      </c>
      <c r="J875" s="9" t="s">
        <v>46</v>
      </c>
      <c r="K875" s="9" t="n">
        <v>10</v>
      </c>
      <c r="L875" s="9" t="n">
        <v>7</v>
      </c>
      <c r="M875" s="9" t="n">
        <v>10000</v>
      </c>
      <c r="N875" s="9" t="n">
        <f aca="false">Table1[[#This Row],[Qty]]*Table1[[#This Row],[Price]]</f>
        <v>100000</v>
      </c>
      <c r="O875" s="9" t="n">
        <f aca="false">Table1[[#This Row],[Qty]]*Table1[[#This Row],[Cost]]</f>
        <v>70000</v>
      </c>
      <c r="P875" s="9" t="n">
        <f aca="false">Table1[[#This Row],[Total Sales]]-Table1[[#This Row],[cogs]]</f>
        <v>30000</v>
      </c>
    </row>
    <row r="876" customFormat="false" ht="15" hidden="false" customHeight="false" outlineLevel="0" collapsed="false">
      <c r="A876" s="9" t="n">
        <v>88065566229</v>
      </c>
      <c r="B876" s="21" t="n">
        <v>43673</v>
      </c>
      <c r="C876" s="9" t="s">
        <v>862</v>
      </c>
      <c r="D876" s="9" t="s">
        <v>40</v>
      </c>
      <c r="E876" s="9" t="s">
        <v>49</v>
      </c>
      <c r="F876" s="9" t="s">
        <v>42</v>
      </c>
      <c r="G876" s="9" t="s">
        <v>43</v>
      </c>
      <c r="H876" s="9" t="s">
        <v>122</v>
      </c>
      <c r="I876" s="9" t="s">
        <v>52</v>
      </c>
      <c r="J876" s="9" t="s">
        <v>46</v>
      </c>
      <c r="K876" s="9" t="n">
        <v>15</v>
      </c>
      <c r="L876" s="9" t="n">
        <v>12</v>
      </c>
      <c r="M876" s="9" t="n">
        <v>2300</v>
      </c>
      <c r="N876" s="9" t="n">
        <f aca="false">Table1[[#This Row],[Qty]]*Table1[[#This Row],[Price]]</f>
        <v>34500</v>
      </c>
      <c r="O876" s="9" t="n">
        <f aca="false">Table1[[#This Row],[Qty]]*Table1[[#This Row],[Cost]]</f>
        <v>27600</v>
      </c>
      <c r="P876" s="9" t="n">
        <f aca="false">Table1[[#This Row],[Total Sales]]-Table1[[#This Row],[cogs]]</f>
        <v>6900</v>
      </c>
    </row>
    <row r="877" customFormat="false" ht="15" hidden="false" customHeight="false" outlineLevel="0" collapsed="false">
      <c r="A877" s="9" t="n">
        <v>88065566230</v>
      </c>
      <c r="B877" s="21" t="n">
        <v>43674</v>
      </c>
      <c r="C877" s="9" t="s">
        <v>863</v>
      </c>
      <c r="D877" s="9" t="s">
        <v>48</v>
      </c>
      <c r="E877" s="9" t="s">
        <v>55</v>
      </c>
      <c r="F877" s="9" t="s">
        <v>50</v>
      </c>
      <c r="G877" s="9" t="s">
        <v>51</v>
      </c>
      <c r="H877" s="9" t="s">
        <v>122</v>
      </c>
      <c r="I877" s="9" t="s">
        <v>57</v>
      </c>
      <c r="J877" s="9" t="s">
        <v>53</v>
      </c>
      <c r="K877" s="9" t="n">
        <v>15</v>
      </c>
      <c r="L877" s="9" t="n">
        <v>12</v>
      </c>
      <c r="M877" s="9" t="n">
        <v>7800</v>
      </c>
      <c r="N877" s="9" t="n">
        <f aca="false">Table1[[#This Row],[Qty]]*Table1[[#This Row],[Price]]</f>
        <v>117000</v>
      </c>
      <c r="O877" s="9" t="n">
        <f aca="false">Table1[[#This Row],[Qty]]*Table1[[#This Row],[Cost]]</f>
        <v>93600</v>
      </c>
      <c r="P877" s="9" t="n">
        <f aca="false">Table1[[#This Row],[Total Sales]]-Table1[[#This Row],[cogs]]</f>
        <v>23400</v>
      </c>
    </row>
    <row r="878" customFormat="false" ht="15" hidden="false" customHeight="false" outlineLevel="0" collapsed="false">
      <c r="A878" s="9" t="n">
        <v>88065566231</v>
      </c>
      <c r="B878" s="21" t="n">
        <v>43675</v>
      </c>
      <c r="C878" s="9" t="s">
        <v>864</v>
      </c>
      <c r="D878" s="9" t="s">
        <v>48</v>
      </c>
      <c r="E878" s="9" t="s">
        <v>59</v>
      </c>
      <c r="F878" s="9" t="s">
        <v>56</v>
      </c>
      <c r="G878" s="9" t="s">
        <v>51</v>
      </c>
      <c r="H878" s="9" t="s">
        <v>122</v>
      </c>
      <c r="I878" s="9" t="s">
        <v>45</v>
      </c>
      <c r="J878" s="9" t="s">
        <v>46</v>
      </c>
      <c r="K878" s="9" t="n">
        <v>23</v>
      </c>
      <c r="L878" s="9" t="n">
        <v>20</v>
      </c>
      <c r="M878" s="9" t="n">
        <v>450</v>
      </c>
      <c r="N878" s="9" t="n">
        <f aca="false">Table1[[#This Row],[Qty]]*Table1[[#This Row],[Price]]</f>
        <v>10350</v>
      </c>
      <c r="O878" s="9" t="n">
        <f aca="false">Table1[[#This Row],[Qty]]*Table1[[#This Row],[Cost]]</f>
        <v>9000</v>
      </c>
      <c r="P878" s="9" t="n">
        <f aca="false">Table1[[#This Row],[Total Sales]]-Table1[[#This Row],[cogs]]</f>
        <v>1350</v>
      </c>
    </row>
    <row r="879" customFormat="false" ht="15" hidden="false" customHeight="false" outlineLevel="0" collapsed="false">
      <c r="A879" s="9" t="n">
        <v>88065566232</v>
      </c>
      <c r="B879" s="21" t="n">
        <v>43676</v>
      </c>
      <c r="C879" s="9" t="s">
        <v>865</v>
      </c>
      <c r="D879" s="9" t="s">
        <v>40</v>
      </c>
      <c r="E879" s="9" t="s">
        <v>174</v>
      </c>
      <c r="F879" s="9" t="s">
        <v>60</v>
      </c>
      <c r="G879" s="9" t="s">
        <v>43</v>
      </c>
      <c r="H879" s="9" t="s">
        <v>122</v>
      </c>
      <c r="I879" s="9" t="s">
        <v>52</v>
      </c>
      <c r="J879" s="9" t="s">
        <v>53</v>
      </c>
      <c r="K879" s="9" t="n">
        <v>9</v>
      </c>
      <c r="L879" s="9" t="n">
        <v>6</v>
      </c>
      <c r="M879" s="9" t="n">
        <v>2000</v>
      </c>
      <c r="N879" s="9" t="n">
        <f aca="false">Table1[[#This Row],[Qty]]*Table1[[#This Row],[Price]]</f>
        <v>18000</v>
      </c>
      <c r="O879" s="9" t="n">
        <f aca="false">Table1[[#This Row],[Qty]]*Table1[[#This Row],[Cost]]</f>
        <v>12000</v>
      </c>
      <c r="P879" s="9" t="n">
        <f aca="false">Table1[[#This Row],[Total Sales]]-Table1[[#This Row],[cogs]]</f>
        <v>6000</v>
      </c>
    </row>
    <row r="880" customFormat="false" ht="15" hidden="false" customHeight="false" outlineLevel="0" collapsed="false">
      <c r="A880" s="9" t="n">
        <v>88065566233</v>
      </c>
      <c r="B880" s="21" t="n">
        <v>43677</v>
      </c>
      <c r="C880" s="9" t="s">
        <v>866</v>
      </c>
      <c r="D880" s="9" t="s">
        <v>40</v>
      </c>
      <c r="E880" s="9" t="s">
        <v>176</v>
      </c>
      <c r="F880" s="9" t="s">
        <v>42</v>
      </c>
      <c r="G880" s="9" t="s">
        <v>43</v>
      </c>
      <c r="H880" s="9" t="s">
        <v>122</v>
      </c>
      <c r="I880" s="9" t="s">
        <v>57</v>
      </c>
      <c r="J880" s="9" t="s">
        <v>46</v>
      </c>
      <c r="K880" s="9" t="n">
        <v>18</v>
      </c>
      <c r="L880" s="9" t="n">
        <v>15</v>
      </c>
      <c r="M880" s="9" t="n">
        <v>123</v>
      </c>
      <c r="N880" s="9" t="n">
        <f aca="false">Table1[[#This Row],[Qty]]*Table1[[#This Row],[Price]]</f>
        <v>2214</v>
      </c>
      <c r="O880" s="9" t="n">
        <f aca="false">Table1[[#This Row],[Qty]]*Table1[[#This Row],[Cost]]</f>
        <v>1845</v>
      </c>
      <c r="P880" s="9" t="n">
        <f aca="false">Table1[[#This Row],[Total Sales]]-Table1[[#This Row],[cogs]]</f>
        <v>369</v>
      </c>
    </row>
    <row r="881" customFormat="false" ht="15" hidden="false" customHeight="false" outlineLevel="0" collapsed="false">
      <c r="A881" s="9" t="n">
        <v>88065566234</v>
      </c>
      <c r="B881" s="21" t="n">
        <v>43678</v>
      </c>
      <c r="C881" s="9" t="s">
        <v>867</v>
      </c>
      <c r="D881" s="9" t="s">
        <v>48</v>
      </c>
      <c r="E881" s="9" t="s">
        <v>59</v>
      </c>
      <c r="F881" s="9" t="s">
        <v>56</v>
      </c>
      <c r="G881" s="9" t="s">
        <v>51</v>
      </c>
      <c r="H881" s="9" t="s">
        <v>122</v>
      </c>
      <c r="I881" s="9" t="s">
        <v>69</v>
      </c>
      <c r="J881" s="9" t="s">
        <v>46</v>
      </c>
      <c r="K881" s="9" t="n">
        <v>14</v>
      </c>
      <c r="L881" s="9" t="n">
        <v>11</v>
      </c>
      <c r="M881" s="9" t="n">
        <v>12903</v>
      </c>
      <c r="N881" s="9" t="n">
        <f aca="false">Table1[[#This Row],[Qty]]*Table1[[#This Row],[Price]]</f>
        <v>180642</v>
      </c>
      <c r="O881" s="9" t="n">
        <f aca="false">Table1[[#This Row],[Qty]]*Table1[[#This Row],[Cost]]</f>
        <v>141933</v>
      </c>
      <c r="P881" s="9" t="n">
        <f aca="false">Table1[[#This Row],[Total Sales]]-Table1[[#This Row],[cogs]]</f>
        <v>38709</v>
      </c>
    </row>
    <row r="882" customFormat="false" ht="15" hidden="false" customHeight="false" outlineLevel="0" collapsed="false">
      <c r="A882" s="9" t="n">
        <v>88065566235</v>
      </c>
      <c r="B882" s="21" t="n">
        <v>43679</v>
      </c>
      <c r="C882" s="9" t="s">
        <v>868</v>
      </c>
      <c r="D882" s="9" t="s">
        <v>48</v>
      </c>
      <c r="E882" s="9" t="s">
        <v>174</v>
      </c>
      <c r="F882" s="9" t="s">
        <v>60</v>
      </c>
      <c r="G882" s="9" t="s">
        <v>43</v>
      </c>
      <c r="H882" s="9" t="s">
        <v>122</v>
      </c>
      <c r="I882" s="9" t="s">
        <v>45</v>
      </c>
      <c r="J882" s="9" t="s">
        <v>46</v>
      </c>
      <c r="K882" s="9" t="n">
        <v>30</v>
      </c>
      <c r="L882" s="9" t="n">
        <v>27</v>
      </c>
      <c r="M882" s="9" t="n">
        <v>100000</v>
      </c>
      <c r="N882" s="9" t="n">
        <f aca="false">Table1[[#This Row],[Qty]]*Table1[[#This Row],[Price]]</f>
        <v>3000000</v>
      </c>
      <c r="O882" s="9" t="n">
        <f aca="false">Table1[[#This Row],[Qty]]*Table1[[#This Row],[Cost]]</f>
        <v>2700000</v>
      </c>
      <c r="P882" s="9" t="n">
        <f aca="false">Table1[[#This Row],[Total Sales]]-Table1[[#This Row],[cogs]]</f>
        <v>300000</v>
      </c>
    </row>
    <row r="883" customFormat="false" ht="15" hidden="false" customHeight="false" outlineLevel="0" collapsed="false">
      <c r="A883" s="9" t="n">
        <v>88065566236</v>
      </c>
      <c r="B883" s="21" t="n">
        <v>43680</v>
      </c>
      <c r="C883" s="9" t="s">
        <v>869</v>
      </c>
      <c r="D883" s="9" t="s">
        <v>48</v>
      </c>
      <c r="E883" s="9" t="s">
        <v>176</v>
      </c>
      <c r="F883" s="9" t="s">
        <v>42</v>
      </c>
      <c r="G883" s="9" t="s">
        <v>43</v>
      </c>
      <c r="H883" s="9" t="s">
        <v>122</v>
      </c>
      <c r="I883" s="9" t="s">
        <v>52</v>
      </c>
      <c r="J883" s="9" t="s">
        <v>53</v>
      </c>
      <c r="K883" s="9" t="n">
        <v>16</v>
      </c>
      <c r="L883" s="9" t="n">
        <v>13</v>
      </c>
      <c r="M883" s="9" t="n">
        <v>12000</v>
      </c>
      <c r="N883" s="9" t="n">
        <f aca="false">Table1[[#This Row],[Qty]]*Table1[[#This Row],[Price]]</f>
        <v>192000</v>
      </c>
      <c r="O883" s="9" t="n">
        <f aca="false">Table1[[#This Row],[Qty]]*Table1[[#This Row],[Cost]]</f>
        <v>156000</v>
      </c>
      <c r="P883" s="9" t="n">
        <f aca="false">Table1[[#This Row],[Total Sales]]-Table1[[#This Row],[cogs]]</f>
        <v>36000</v>
      </c>
    </row>
    <row r="884" customFormat="false" ht="15" hidden="false" customHeight="false" outlineLevel="0" collapsed="false">
      <c r="A884" s="9" t="n">
        <v>88065566237</v>
      </c>
      <c r="B884" s="21" t="n">
        <v>43681</v>
      </c>
      <c r="C884" s="9" t="s">
        <v>870</v>
      </c>
      <c r="D884" s="9" t="s">
        <v>40</v>
      </c>
      <c r="E884" s="9" t="s">
        <v>59</v>
      </c>
      <c r="F884" s="9" t="s">
        <v>56</v>
      </c>
      <c r="G884" s="9" t="s">
        <v>51</v>
      </c>
      <c r="H884" s="9" t="s">
        <v>122</v>
      </c>
      <c r="I884" s="9" t="s">
        <v>57</v>
      </c>
      <c r="J884" s="9" t="s">
        <v>53</v>
      </c>
      <c r="K884" s="9" t="n">
        <v>52</v>
      </c>
      <c r="L884" s="9" t="n">
        <v>49</v>
      </c>
      <c r="M884" s="9" t="n">
        <v>60</v>
      </c>
      <c r="N884" s="9" t="n">
        <f aca="false">Table1[[#This Row],[Qty]]*Table1[[#This Row],[Price]]</f>
        <v>3120</v>
      </c>
      <c r="O884" s="9" t="n">
        <f aca="false">Table1[[#This Row],[Qty]]*Table1[[#This Row],[Cost]]</f>
        <v>2940</v>
      </c>
      <c r="P884" s="9" t="n">
        <f aca="false">Table1[[#This Row],[Total Sales]]-Table1[[#This Row],[cogs]]</f>
        <v>180</v>
      </c>
    </row>
    <row r="885" customFormat="false" ht="15" hidden="false" customHeight="false" outlineLevel="0" collapsed="false">
      <c r="A885" s="9" t="n">
        <v>88065566238</v>
      </c>
      <c r="B885" s="21" t="n">
        <v>43682</v>
      </c>
      <c r="C885" s="9" t="s">
        <v>871</v>
      </c>
      <c r="D885" s="9" t="s">
        <v>48</v>
      </c>
      <c r="E885" s="9" t="s">
        <v>174</v>
      </c>
      <c r="F885" s="9" t="s">
        <v>60</v>
      </c>
      <c r="G885" s="9" t="s">
        <v>43</v>
      </c>
      <c r="H885" s="9" t="s">
        <v>122</v>
      </c>
      <c r="I885" s="9" t="s">
        <v>45</v>
      </c>
      <c r="J885" s="9" t="s">
        <v>46</v>
      </c>
      <c r="K885" s="9" t="n">
        <v>14</v>
      </c>
      <c r="L885" s="9" t="n">
        <v>11</v>
      </c>
      <c r="M885" s="9" t="n">
        <v>89</v>
      </c>
      <c r="N885" s="9" t="n">
        <f aca="false">Table1[[#This Row],[Qty]]*Table1[[#This Row],[Price]]</f>
        <v>1246</v>
      </c>
      <c r="O885" s="9" t="n">
        <f aca="false">Table1[[#This Row],[Qty]]*Table1[[#This Row],[Cost]]</f>
        <v>979</v>
      </c>
      <c r="P885" s="9" t="n">
        <f aca="false">Table1[[#This Row],[Total Sales]]-Table1[[#This Row],[cogs]]</f>
        <v>267</v>
      </c>
    </row>
    <row r="886" customFormat="false" ht="15" hidden="false" customHeight="false" outlineLevel="0" collapsed="false">
      <c r="A886" s="9" t="n">
        <v>88065566239</v>
      </c>
      <c r="B886" s="21" t="n">
        <v>43683</v>
      </c>
      <c r="C886" s="9" t="s">
        <v>872</v>
      </c>
      <c r="D886" s="9" t="s">
        <v>48</v>
      </c>
      <c r="E886" s="9" t="s">
        <v>176</v>
      </c>
      <c r="F886" s="9" t="s">
        <v>42</v>
      </c>
      <c r="G886" s="9" t="s">
        <v>43</v>
      </c>
      <c r="H886" s="9" t="s">
        <v>122</v>
      </c>
      <c r="I886" s="9" t="s">
        <v>52</v>
      </c>
      <c r="J886" s="9" t="s">
        <v>46</v>
      </c>
      <c r="K886" s="9" t="n">
        <v>6</v>
      </c>
      <c r="L886" s="9" t="n">
        <v>3</v>
      </c>
      <c r="M886" s="9" t="n">
        <v>77</v>
      </c>
      <c r="N886" s="9" t="n">
        <f aca="false">Table1[[#This Row],[Qty]]*Table1[[#This Row],[Price]]</f>
        <v>462</v>
      </c>
      <c r="O886" s="9" t="n">
        <f aca="false">Table1[[#This Row],[Qty]]*Table1[[#This Row],[Cost]]</f>
        <v>231</v>
      </c>
      <c r="P886" s="9" t="n">
        <f aca="false">Table1[[#This Row],[Total Sales]]-Table1[[#This Row],[cogs]]</f>
        <v>231</v>
      </c>
    </row>
    <row r="887" customFormat="false" ht="15" hidden="false" customHeight="false" outlineLevel="0" collapsed="false">
      <c r="A887" s="9" t="n">
        <v>88065566240</v>
      </c>
      <c r="B887" s="21" t="n">
        <v>43684</v>
      </c>
      <c r="C887" s="9" t="s">
        <v>873</v>
      </c>
      <c r="D887" s="9" t="s">
        <v>40</v>
      </c>
      <c r="E887" s="9" t="s">
        <v>59</v>
      </c>
      <c r="F887" s="9" t="s">
        <v>56</v>
      </c>
      <c r="G887" s="9" t="s">
        <v>51</v>
      </c>
      <c r="H887" s="9" t="s">
        <v>122</v>
      </c>
      <c r="I887" s="9" t="s">
        <v>57</v>
      </c>
      <c r="J887" s="9" t="s">
        <v>53</v>
      </c>
      <c r="K887" s="9" t="n">
        <v>13</v>
      </c>
      <c r="L887" s="9" t="n">
        <v>10</v>
      </c>
      <c r="M887" s="9" t="n">
        <v>68</v>
      </c>
      <c r="N887" s="9" t="n">
        <f aca="false">Table1[[#This Row],[Qty]]*Table1[[#This Row],[Price]]</f>
        <v>884</v>
      </c>
      <c r="O887" s="9" t="n">
        <f aca="false">Table1[[#This Row],[Qty]]*Table1[[#This Row],[Cost]]</f>
        <v>680</v>
      </c>
      <c r="P887" s="9" t="n">
        <f aca="false">Table1[[#This Row],[Total Sales]]-Table1[[#This Row],[cogs]]</f>
        <v>204</v>
      </c>
    </row>
    <row r="888" customFormat="false" ht="15" hidden="false" customHeight="false" outlineLevel="0" collapsed="false">
      <c r="A888" s="9" t="n">
        <v>88065566241</v>
      </c>
      <c r="B888" s="21" t="n">
        <v>43685</v>
      </c>
      <c r="C888" s="9" t="s">
        <v>874</v>
      </c>
      <c r="D888" s="9" t="s">
        <v>40</v>
      </c>
      <c r="E888" s="9" t="s">
        <v>174</v>
      </c>
      <c r="F888" s="9" t="s">
        <v>60</v>
      </c>
      <c r="G888" s="9" t="s">
        <v>43</v>
      </c>
      <c r="H888" s="9" t="s">
        <v>122</v>
      </c>
      <c r="I888" s="9" t="s">
        <v>45</v>
      </c>
      <c r="J888" s="9" t="s">
        <v>46</v>
      </c>
      <c r="K888" s="9" t="n">
        <v>15</v>
      </c>
      <c r="L888" s="9" t="n">
        <v>12</v>
      </c>
      <c r="M888" s="9" t="n">
        <v>15</v>
      </c>
      <c r="N888" s="9" t="n">
        <f aca="false">Table1[[#This Row],[Qty]]*Table1[[#This Row],[Price]]</f>
        <v>225</v>
      </c>
      <c r="O888" s="9" t="n">
        <f aca="false">Table1[[#This Row],[Qty]]*Table1[[#This Row],[Cost]]</f>
        <v>180</v>
      </c>
      <c r="P888" s="9" t="n">
        <f aca="false">Table1[[#This Row],[Total Sales]]-Table1[[#This Row],[cogs]]</f>
        <v>45</v>
      </c>
    </row>
    <row r="889" customFormat="false" ht="15" hidden="false" customHeight="false" outlineLevel="0" collapsed="false">
      <c r="A889" s="9" t="n">
        <v>88065566242</v>
      </c>
      <c r="B889" s="21" t="n">
        <v>43686</v>
      </c>
      <c r="C889" s="9" t="s">
        <v>875</v>
      </c>
      <c r="D889" s="9" t="s">
        <v>40</v>
      </c>
      <c r="E889" s="9" t="s">
        <v>176</v>
      </c>
      <c r="F889" s="9" t="s">
        <v>42</v>
      </c>
      <c r="G889" s="9" t="s">
        <v>43</v>
      </c>
      <c r="H889" s="9" t="s">
        <v>122</v>
      </c>
      <c r="I889" s="9" t="s">
        <v>52</v>
      </c>
      <c r="J889" s="9" t="s">
        <v>53</v>
      </c>
      <c r="K889" s="9" t="n">
        <v>20</v>
      </c>
      <c r="L889" s="9" t="n">
        <v>17</v>
      </c>
      <c r="M889" s="9" t="n">
        <v>47</v>
      </c>
      <c r="N889" s="9" t="n">
        <f aca="false">Table1[[#This Row],[Qty]]*Table1[[#This Row],[Price]]</f>
        <v>940</v>
      </c>
      <c r="O889" s="9" t="n">
        <f aca="false">Table1[[#This Row],[Qty]]*Table1[[#This Row],[Cost]]</f>
        <v>799</v>
      </c>
      <c r="P889" s="9" t="n">
        <f aca="false">Table1[[#This Row],[Total Sales]]-Table1[[#This Row],[cogs]]</f>
        <v>141</v>
      </c>
    </row>
    <row r="890" customFormat="false" ht="15" hidden="false" customHeight="false" outlineLevel="0" collapsed="false">
      <c r="A890" s="9" t="n">
        <v>88065566243</v>
      </c>
      <c r="B890" s="21" t="n">
        <v>43687</v>
      </c>
      <c r="C890" s="9" t="s">
        <v>876</v>
      </c>
      <c r="D890" s="9" t="s">
        <v>48</v>
      </c>
      <c r="E890" s="9" t="s">
        <v>59</v>
      </c>
      <c r="F890" s="9" t="s">
        <v>56</v>
      </c>
      <c r="G890" s="9" t="s">
        <v>51</v>
      </c>
      <c r="H890" s="9" t="s">
        <v>122</v>
      </c>
      <c r="I890" s="9" t="s">
        <v>57</v>
      </c>
      <c r="J890" s="9" t="s">
        <v>46</v>
      </c>
      <c r="K890" s="9" t="n">
        <v>12</v>
      </c>
      <c r="L890" s="9" t="n">
        <v>9</v>
      </c>
      <c r="M890" s="9" t="n">
        <v>6</v>
      </c>
      <c r="N890" s="9" t="n">
        <f aca="false">Table1[[#This Row],[Qty]]*Table1[[#This Row],[Price]]</f>
        <v>72</v>
      </c>
      <c r="O890" s="9" t="n">
        <f aca="false">Table1[[#This Row],[Qty]]*Table1[[#This Row],[Cost]]</f>
        <v>54</v>
      </c>
      <c r="P890" s="9" t="n">
        <f aca="false">Table1[[#This Row],[Total Sales]]-Table1[[#This Row],[cogs]]</f>
        <v>18</v>
      </c>
    </row>
    <row r="891" customFormat="false" ht="15" hidden="false" customHeight="false" outlineLevel="0" collapsed="false">
      <c r="A891" s="9" t="n">
        <v>88065566244</v>
      </c>
      <c r="B891" s="21" t="n">
        <v>43688</v>
      </c>
      <c r="C891" s="9" t="s">
        <v>877</v>
      </c>
      <c r="D891" s="9" t="s">
        <v>48</v>
      </c>
      <c r="E891" s="9" t="s">
        <v>174</v>
      </c>
      <c r="F891" s="9" t="s">
        <v>60</v>
      </c>
      <c r="G891" s="9" t="s">
        <v>43</v>
      </c>
      <c r="H891" s="9" t="s">
        <v>122</v>
      </c>
      <c r="I891" s="9" t="s">
        <v>69</v>
      </c>
      <c r="J891" s="9" t="s">
        <v>46</v>
      </c>
      <c r="K891" s="9" t="n">
        <v>16</v>
      </c>
      <c r="L891" s="9" t="n">
        <v>13</v>
      </c>
      <c r="M891" s="9" t="n">
        <v>10</v>
      </c>
      <c r="N891" s="9" t="n">
        <f aca="false">Table1[[#This Row],[Qty]]*Table1[[#This Row],[Price]]</f>
        <v>160</v>
      </c>
      <c r="O891" s="9" t="n">
        <f aca="false">Table1[[#This Row],[Qty]]*Table1[[#This Row],[Cost]]</f>
        <v>130</v>
      </c>
      <c r="P891" s="9" t="n">
        <f aca="false">Table1[[#This Row],[Total Sales]]-Table1[[#This Row],[cogs]]</f>
        <v>30</v>
      </c>
    </row>
    <row r="892" customFormat="false" ht="15" hidden="false" customHeight="false" outlineLevel="0" collapsed="false">
      <c r="A892" s="9" t="n">
        <v>88065566245</v>
      </c>
      <c r="B892" s="21" t="n">
        <v>43689</v>
      </c>
      <c r="C892" s="9" t="s">
        <v>878</v>
      </c>
      <c r="D892" s="9" t="s">
        <v>48</v>
      </c>
      <c r="E892" s="9" t="s">
        <v>176</v>
      </c>
      <c r="F892" s="9" t="s">
        <v>42</v>
      </c>
      <c r="G892" s="9" t="s">
        <v>43</v>
      </c>
      <c r="H892" s="9" t="s">
        <v>122</v>
      </c>
      <c r="I892" s="9" t="s">
        <v>45</v>
      </c>
      <c r="J892" s="9" t="s">
        <v>46</v>
      </c>
      <c r="K892" s="9" t="n">
        <v>20</v>
      </c>
      <c r="L892" s="9" t="n">
        <v>17</v>
      </c>
      <c r="M892" s="9" t="n">
        <v>11</v>
      </c>
      <c r="N892" s="9" t="n">
        <f aca="false">Table1[[#This Row],[Qty]]*Table1[[#This Row],[Price]]</f>
        <v>220</v>
      </c>
      <c r="O892" s="9" t="n">
        <f aca="false">Table1[[#This Row],[Qty]]*Table1[[#This Row],[Cost]]</f>
        <v>187</v>
      </c>
      <c r="P892" s="9" t="n">
        <f aca="false">Table1[[#This Row],[Total Sales]]-Table1[[#This Row],[cogs]]</f>
        <v>33</v>
      </c>
    </row>
    <row r="893" customFormat="false" ht="15" hidden="false" customHeight="false" outlineLevel="0" collapsed="false">
      <c r="A893" s="9" t="n">
        <v>88065566246</v>
      </c>
      <c r="B893" s="21" t="n">
        <v>43690</v>
      </c>
      <c r="C893" s="9" t="s">
        <v>879</v>
      </c>
      <c r="D893" s="9" t="s">
        <v>40</v>
      </c>
      <c r="E893" s="9" t="s">
        <v>59</v>
      </c>
      <c r="F893" s="9" t="s">
        <v>56</v>
      </c>
      <c r="G893" s="9" t="s">
        <v>51</v>
      </c>
      <c r="H893" s="9" t="s">
        <v>122</v>
      </c>
      <c r="I893" s="9" t="s">
        <v>52</v>
      </c>
      <c r="J893" s="9" t="s">
        <v>53</v>
      </c>
      <c r="K893" s="9" t="n">
        <v>12</v>
      </c>
      <c r="L893" s="9" t="n">
        <v>9</v>
      </c>
      <c r="M893" s="9" t="n">
        <v>60</v>
      </c>
      <c r="N893" s="9" t="n">
        <f aca="false">Table1[[#This Row],[Qty]]*Table1[[#This Row],[Price]]</f>
        <v>720</v>
      </c>
      <c r="O893" s="9" t="n">
        <f aca="false">Table1[[#This Row],[Qty]]*Table1[[#This Row],[Cost]]</f>
        <v>540</v>
      </c>
      <c r="P893" s="9" t="n">
        <f aca="false">Table1[[#This Row],[Total Sales]]-Table1[[#This Row],[cogs]]</f>
        <v>180</v>
      </c>
    </row>
    <row r="894" customFormat="false" ht="15" hidden="false" customHeight="false" outlineLevel="0" collapsed="false">
      <c r="A894" s="9" t="n">
        <v>88065566247</v>
      </c>
      <c r="B894" s="21" t="n">
        <v>43691</v>
      </c>
      <c r="C894" s="9" t="s">
        <v>880</v>
      </c>
      <c r="D894" s="9" t="s">
        <v>40</v>
      </c>
      <c r="E894" s="9" t="s">
        <v>174</v>
      </c>
      <c r="F894" s="9" t="s">
        <v>60</v>
      </c>
      <c r="G894" s="9" t="s">
        <v>43</v>
      </c>
      <c r="H894" s="9" t="s">
        <v>122</v>
      </c>
      <c r="I894" s="9" t="s">
        <v>57</v>
      </c>
      <c r="J894" s="9" t="s">
        <v>53</v>
      </c>
      <c r="K894" s="9" t="n">
        <v>10</v>
      </c>
      <c r="L894" s="9" t="n">
        <v>7</v>
      </c>
      <c r="M894" s="9" t="n">
        <v>89</v>
      </c>
      <c r="N894" s="9" t="n">
        <f aca="false">Table1[[#This Row],[Qty]]*Table1[[#This Row],[Price]]</f>
        <v>890</v>
      </c>
      <c r="O894" s="9" t="n">
        <f aca="false">Table1[[#This Row],[Qty]]*Table1[[#This Row],[Cost]]</f>
        <v>623</v>
      </c>
      <c r="P894" s="9" t="n">
        <f aca="false">Table1[[#This Row],[Total Sales]]-Table1[[#This Row],[cogs]]</f>
        <v>267</v>
      </c>
    </row>
    <row r="895" customFormat="false" ht="15" hidden="false" customHeight="false" outlineLevel="0" collapsed="false">
      <c r="A895" s="9" t="n">
        <v>88065566248</v>
      </c>
      <c r="B895" s="21" t="n">
        <v>43692</v>
      </c>
      <c r="C895" s="9" t="s">
        <v>881</v>
      </c>
      <c r="D895" s="9" t="s">
        <v>48</v>
      </c>
      <c r="E895" s="9" t="s">
        <v>176</v>
      </c>
      <c r="F895" s="9" t="s">
        <v>42</v>
      </c>
      <c r="G895" s="9" t="s">
        <v>43</v>
      </c>
      <c r="H895" s="9" t="s">
        <v>122</v>
      </c>
      <c r="I895" s="9" t="s">
        <v>45</v>
      </c>
      <c r="J895" s="9" t="s">
        <v>46</v>
      </c>
      <c r="K895" s="9" t="n">
        <v>15</v>
      </c>
      <c r="L895" s="9" t="n">
        <v>12</v>
      </c>
      <c r="M895" s="9" t="n">
        <v>77</v>
      </c>
      <c r="N895" s="9" t="n">
        <f aca="false">Table1[[#This Row],[Qty]]*Table1[[#This Row],[Price]]</f>
        <v>1155</v>
      </c>
      <c r="O895" s="9" t="n">
        <f aca="false">Table1[[#This Row],[Qty]]*Table1[[#This Row],[Cost]]</f>
        <v>924</v>
      </c>
      <c r="P895" s="9" t="n">
        <f aca="false">Table1[[#This Row],[Total Sales]]-Table1[[#This Row],[cogs]]</f>
        <v>231</v>
      </c>
    </row>
    <row r="896" customFormat="false" ht="15" hidden="false" customHeight="false" outlineLevel="0" collapsed="false">
      <c r="A896" s="9" t="n">
        <v>88065566249</v>
      </c>
      <c r="B896" s="21" t="n">
        <v>43693</v>
      </c>
      <c r="C896" s="9" t="s">
        <v>882</v>
      </c>
      <c r="D896" s="9" t="s">
        <v>40</v>
      </c>
      <c r="E896" s="9" t="s">
        <v>59</v>
      </c>
      <c r="F896" s="9" t="s">
        <v>56</v>
      </c>
      <c r="G896" s="9" t="s">
        <v>51</v>
      </c>
      <c r="H896" s="9" t="s">
        <v>122</v>
      </c>
      <c r="I896" s="9" t="s">
        <v>52</v>
      </c>
      <c r="J896" s="9" t="s">
        <v>46</v>
      </c>
      <c r="K896" s="9" t="n">
        <v>15</v>
      </c>
      <c r="L896" s="9" t="n">
        <v>12</v>
      </c>
      <c r="M896" s="9" t="n">
        <v>68</v>
      </c>
      <c r="N896" s="9" t="n">
        <f aca="false">Table1[[#This Row],[Qty]]*Table1[[#This Row],[Price]]</f>
        <v>1020</v>
      </c>
      <c r="O896" s="9" t="n">
        <f aca="false">Table1[[#This Row],[Qty]]*Table1[[#This Row],[Cost]]</f>
        <v>816</v>
      </c>
      <c r="P896" s="9" t="n">
        <f aca="false">Table1[[#This Row],[Total Sales]]-Table1[[#This Row],[cogs]]</f>
        <v>204</v>
      </c>
    </row>
    <row r="897" customFormat="false" ht="15" hidden="false" customHeight="false" outlineLevel="0" collapsed="false">
      <c r="A897" s="9" t="n">
        <v>88065566250</v>
      </c>
      <c r="B897" s="21" t="n">
        <v>43694</v>
      </c>
      <c r="C897" s="9" t="s">
        <v>883</v>
      </c>
      <c r="D897" s="9" t="s">
        <v>48</v>
      </c>
      <c r="E897" s="9" t="s">
        <v>174</v>
      </c>
      <c r="F897" s="9" t="s">
        <v>60</v>
      </c>
      <c r="G897" s="9" t="s">
        <v>43</v>
      </c>
      <c r="H897" s="9" t="s">
        <v>122</v>
      </c>
      <c r="I897" s="9" t="s">
        <v>57</v>
      </c>
      <c r="J897" s="9" t="s">
        <v>53</v>
      </c>
      <c r="K897" s="9" t="n">
        <v>20</v>
      </c>
      <c r="L897" s="9" t="n">
        <v>17</v>
      </c>
      <c r="M897" s="9" t="n">
        <v>15</v>
      </c>
      <c r="N897" s="9" t="n">
        <f aca="false">Table1[[#This Row],[Qty]]*Table1[[#This Row],[Price]]</f>
        <v>300</v>
      </c>
      <c r="O897" s="9" t="n">
        <f aca="false">Table1[[#This Row],[Qty]]*Table1[[#This Row],[Cost]]</f>
        <v>255</v>
      </c>
      <c r="P897" s="9" t="n">
        <f aca="false">Table1[[#This Row],[Total Sales]]-Table1[[#This Row],[cogs]]</f>
        <v>45</v>
      </c>
    </row>
    <row r="898" customFormat="false" ht="15" hidden="false" customHeight="false" outlineLevel="0" collapsed="false">
      <c r="A898" s="9" t="n">
        <v>88065566251</v>
      </c>
      <c r="B898" s="21" t="n">
        <v>43695</v>
      </c>
      <c r="C898" s="9" t="s">
        <v>884</v>
      </c>
      <c r="D898" s="9" t="s">
        <v>40</v>
      </c>
      <c r="E898" s="9" t="s">
        <v>176</v>
      </c>
      <c r="F898" s="9" t="s">
        <v>42</v>
      </c>
      <c r="G898" s="9" t="s">
        <v>43</v>
      </c>
      <c r="H898" s="9" t="s">
        <v>122</v>
      </c>
      <c r="I898" s="9" t="s">
        <v>45</v>
      </c>
      <c r="J898" s="9" t="s">
        <v>46</v>
      </c>
      <c r="K898" s="9" t="n">
        <v>12</v>
      </c>
      <c r="L898" s="9" t="n">
        <v>9</v>
      </c>
      <c r="M898" s="9" t="n">
        <v>100</v>
      </c>
      <c r="N898" s="9" t="n">
        <f aca="false">Table1[[#This Row],[Qty]]*Table1[[#This Row],[Price]]</f>
        <v>1200</v>
      </c>
      <c r="O898" s="9" t="n">
        <f aca="false">Table1[[#This Row],[Qty]]*Table1[[#This Row],[Cost]]</f>
        <v>900</v>
      </c>
      <c r="P898" s="9" t="n">
        <f aca="false">Table1[[#This Row],[Total Sales]]-Table1[[#This Row],[cogs]]</f>
        <v>300</v>
      </c>
    </row>
    <row r="899" customFormat="false" ht="15" hidden="false" customHeight="false" outlineLevel="0" collapsed="false">
      <c r="A899" s="9" t="n">
        <v>88065566252</v>
      </c>
      <c r="B899" s="21" t="n">
        <v>43696</v>
      </c>
      <c r="C899" s="9" t="s">
        <v>885</v>
      </c>
      <c r="D899" s="9" t="s">
        <v>48</v>
      </c>
      <c r="E899" s="9" t="s">
        <v>59</v>
      </c>
      <c r="F899" s="9" t="s">
        <v>56</v>
      </c>
      <c r="G899" s="9" t="s">
        <v>51</v>
      </c>
      <c r="H899" s="9" t="s">
        <v>122</v>
      </c>
      <c r="I899" s="9" t="s">
        <v>52</v>
      </c>
      <c r="J899" s="9" t="s">
        <v>53</v>
      </c>
      <c r="K899" s="9" t="n">
        <v>13</v>
      </c>
      <c r="L899" s="9" t="n">
        <v>10</v>
      </c>
      <c r="M899" s="9" t="n">
        <v>3000</v>
      </c>
      <c r="N899" s="9" t="n">
        <f aca="false">Table1[[#This Row],[Qty]]*Table1[[#This Row],[Price]]</f>
        <v>39000</v>
      </c>
      <c r="O899" s="9" t="n">
        <f aca="false">Table1[[#This Row],[Qty]]*Table1[[#This Row],[Cost]]</f>
        <v>30000</v>
      </c>
      <c r="P899" s="9" t="n">
        <f aca="false">Table1[[#This Row],[Total Sales]]-Table1[[#This Row],[cogs]]</f>
        <v>9000</v>
      </c>
    </row>
    <row r="900" customFormat="false" ht="15" hidden="false" customHeight="false" outlineLevel="0" collapsed="false">
      <c r="A900" s="9" t="n">
        <v>88065566253</v>
      </c>
      <c r="B900" s="21" t="n">
        <v>43697</v>
      </c>
      <c r="C900" s="9" t="s">
        <v>886</v>
      </c>
      <c r="D900" s="9" t="s">
        <v>48</v>
      </c>
      <c r="E900" s="9" t="s">
        <v>174</v>
      </c>
      <c r="F900" s="9" t="s">
        <v>60</v>
      </c>
      <c r="G900" s="9" t="s">
        <v>43</v>
      </c>
      <c r="H900" s="9" t="s">
        <v>122</v>
      </c>
      <c r="I900" s="9" t="s">
        <v>57</v>
      </c>
      <c r="J900" s="9" t="s">
        <v>46</v>
      </c>
      <c r="K900" s="9" t="n">
        <v>15</v>
      </c>
      <c r="L900" s="9" t="n">
        <v>12</v>
      </c>
      <c r="M900" s="9" t="n">
        <v>5000</v>
      </c>
      <c r="N900" s="9" t="n">
        <f aca="false">Table1[[#This Row],[Qty]]*Table1[[#This Row],[Price]]</f>
        <v>75000</v>
      </c>
      <c r="O900" s="9" t="n">
        <f aca="false">Table1[[#This Row],[Qty]]*Table1[[#This Row],[Cost]]</f>
        <v>60000</v>
      </c>
      <c r="P900" s="9" t="n">
        <f aca="false">Table1[[#This Row],[Total Sales]]-Table1[[#This Row],[cogs]]</f>
        <v>15000</v>
      </c>
    </row>
    <row r="901" customFormat="false" ht="15" hidden="false" customHeight="false" outlineLevel="0" collapsed="false">
      <c r="A901" s="9" t="n">
        <v>88065566254</v>
      </c>
      <c r="B901" s="21" t="n">
        <v>43698</v>
      </c>
      <c r="C901" s="9" t="s">
        <v>887</v>
      </c>
      <c r="D901" s="9" t="s">
        <v>40</v>
      </c>
      <c r="E901" s="9" t="s">
        <v>176</v>
      </c>
      <c r="F901" s="9" t="s">
        <v>42</v>
      </c>
      <c r="G901" s="9" t="s">
        <v>43</v>
      </c>
      <c r="H901" s="9" t="s">
        <v>122</v>
      </c>
      <c r="I901" s="9" t="s">
        <v>69</v>
      </c>
      <c r="J901" s="9" t="s">
        <v>46</v>
      </c>
      <c r="K901" s="9" t="n">
        <v>14</v>
      </c>
      <c r="L901" s="9" t="n">
        <v>11</v>
      </c>
      <c r="M901" s="9" t="n">
        <v>300</v>
      </c>
      <c r="N901" s="9" t="n">
        <f aca="false">Table1[[#This Row],[Qty]]*Table1[[#This Row],[Price]]</f>
        <v>4200</v>
      </c>
      <c r="O901" s="9" t="n">
        <f aca="false">Table1[[#This Row],[Qty]]*Table1[[#This Row],[Cost]]</f>
        <v>3300</v>
      </c>
      <c r="P901" s="9" t="n">
        <f aca="false">Table1[[#This Row],[Total Sales]]-Table1[[#This Row],[cogs]]</f>
        <v>900</v>
      </c>
    </row>
    <row r="902" customFormat="false" ht="15" hidden="false" customHeight="false" outlineLevel="0" collapsed="false">
      <c r="A902" s="9" t="n">
        <v>88065566255</v>
      </c>
      <c r="B902" s="21" t="n">
        <v>43699</v>
      </c>
      <c r="C902" s="9" t="s">
        <v>888</v>
      </c>
      <c r="D902" s="9" t="s">
        <v>48</v>
      </c>
      <c r="E902" s="9" t="s">
        <v>59</v>
      </c>
      <c r="F902" s="9" t="s">
        <v>56</v>
      </c>
      <c r="G902" s="9" t="s">
        <v>51</v>
      </c>
      <c r="H902" s="9" t="s">
        <v>122</v>
      </c>
      <c r="I902" s="9" t="s">
        <v>45</v>
      </c>
      <c r="J902" s="9" t="s">
        <v>46</v>
      </c>
      <c r="K902" s="9" t="n">
        <v>30</v>
      </c>
      <c r="L902" s="9" t="n">
        <v>27</v>
      </c>
      <c r="M902" s="9" t="n">
        <v>2000</v>
      </c>
      <c r="N902" s="9" t="n">
        <f aca="false">Table1[[#This Row],[Qty]]*Table1[[#This Row],[Price]]</f>
        <v>60000</v>
      </c>
      <c r="O902" s="9" t="n">
        <f aca="false">Table1[[#This Row],[Qty]]*Table1[[#This Row],[Cost]]</f>
        <v>54000</v>
      </c>
      <c r="P902" s="9" t="n">
        <f aca="false">Table1[[#This Row],[Total Sales]]-Table1[[#This Row],[cogs]]</f>
        <v>6000</v>
      </c>
    </row>
    <row r="903" customFormat="false" ht="15" hidden="false" customHeight="false" outlineLevel="0" collapsed="false">
      <c r="A903" s="9" t="n">
        <v>88065566256</v>
      </c>
      <c r="B903" s="21" t="n">
        <v>43700</v>
      </c>
      <c r="C903" s="9" t="s">
        <v>889</v>
      </c>
      <c r="D903" s="9" t="s">
        <v>48</v>
      </c>
      <c r="E903" s="9" t="s">
        <v>174</v>
      </c>
      <c r="F903" s="9" t="s">
        <v>60</v>
      </c>
      <c r="G903" s="9" t="s">
        <v>43</v>
      </c>
      <c r="H903" s="9" t="s">
        <v>122</v>
      </c>
      <c r="I903" s="9" t="s">
        <v>52</v>
      </c>
      <c r="J903" s="9" t="s">
        <v>53</v>
      </c>
      <c r="K903" s="9" t="n">
        <v>16</v>
      </c>
      <c r="L903" s="9" t="n">
        <v>13</v>
      </c>
      <c r="M903" s="9" t="n">
        <v>600</v>
      </c>
      <c r="N903" s="9" t="n">
        <f aca="false">Table1[[#This Row],[Qty]]*Table1[[#This Row],[Price]]</f>
        <v>9600</v>
      </c>
      <c r="O903" s="9" t="n">
        <f aca="false">Table1[[#This Row],[Qty]]*Table1[[#This Row],[Cost]]</f>
        <v>7800</v>
      </c>
      <c r="P903" s="9" t="n">
        <f aca="false">Table1[[#This Row],[Total Sales]]-Table1[[#This Row],[cogs]]</f>
        <v>1800</v>
      </c>
    </row>
    <row r="904" customFormat="false" ht="15" hidden="false" customHeight="false" outlineLevel="0" collapsed="false">
      <c r="A904" s="9" t="n">
        <v>88065566257</v>
      </c>
      <c r="B904" s="21" t="n">
        <v>43701</v>
      </c>
      <c r="C904" s="9" t="s">
        <v>890</v>
      </c>
      <c r="D904" s="9" t="s">
        <v>48</v>
      </c>
      <c r="E904" s="9" t="s">
        <v>176</v>
      </c>
      <c r="F904" s="9" t="s">
        <v>42</v>
      </c>
      <c r="G904" s="9" t="s">
        <v>43</v>
      </c>
      <c r="H904" s="9" t="s">
        <v>122</v>
      </c>
      <c r="I904" s="9" t="s">
        <v>57</v>
      </c>
      <c r="J904" s="9" t="s">
        <v>53</v>
      </c>
      <c r="K904" s="9" t="n">
        <v>9</v>
      </c>
      <c r="L904" s="9" t="n">
        <v>6</v>
      </c>
      <c r="M904" s="9" t="n">
        <v>1230</v>
      </c>
      <c r="N904" s="9" t="n">
        <f aca="false">Table1[[#This Row],[Qty]]*Table1[[#This Row],[Price]]</f>
        <v>11070</v>
      </c>
      <c r="O904" s="9" t="n">
        <f aca="false">Table1[[#This Row],[Qty]]*Table1[[#This Row],[Cost]]</f>
        <v>7380</v>
      </c>
      <c r="P904" s="9" t="n">
        <f aca="false">Table1[[#This Row],[Total Sales]]-Table1[[#This Row],[cogs]]</f>
        <v>3690</v>
      </c>
    </row>
    <row r="905" customFormat="false" ht="15" hidden="false" customHeight="false" outlineLevel="0" collapsed="false">
      <c r="A905" s="9" t="n">
        <v>88065566258</v>
      </c>
      <c r="B905" s="21" t="n">
        <v>43702</v>
      </c>
      <c r="C905" s="9" t="s">
        <v>891</v>
      </c>
      <c r="D905" s="9" t="s">
        <v>40</v>
      </c>
      <c r="E905" s="9" t="s">
        <v>59</v>
      </c>
      <c r="F905" s="9" t="s">
        <v>56</v>
      </c>
      <c r="G905" s="9" t="s">
        <v>51</v>
      </c>
      <c r="H905" s="9" t="s">
        <v>122</v>
      </c>
      <c r="I905" s="9" t="s">
        <v>45</v>
      </c>
      <c r="J905" s="9" t="s">
        <v>46</v>
      </c>
      <c r="K905" s="9" t="n">
        <v>5</v>
      </c>
      <c r="L905" s="9" t="n">
        <v>2</v>
      </c>
      <c r="M905" s="9" t="n">
        <v>900</v>
      </c>
      <c r="N905" s="9" t="n">
        <f aca="false">Table1[[#This Row],[Qty]]*Table1[[#This Row],[Price]]</f>
        <v>4500</v>
      </c>
      <c r="O905" s="9" t="n">
        <f aca="false">Table1[[#This Row],[Qty]]*Table1[[#This Row],[Cost]]</f>
        <v>1800</v>
      </c>
      <c r="P905" s="9" t="n">
        <f aca="false">Table1[[#This Row],[Total Sales]]-Table1[[#This Row],[cogs]]</f>
        <v>2700</v>
      </c>
    </row>
    <row r="906" customFormat="false" ht="15" hidden="false" customHeight="false" outlineLevel="0" collapsed="false">
      <c r="A906" s="9" t="n">
        <v>88065566259</v>
      </c>
      <c r="B906" s="21" t="n">
        <v>43703</v>
      </c>
      <c r="C906" s="9" t="s">
        <v>892</v>
      </c>
      <c r="D906" s="9" t="s">
        <v>40</v>
      </c>
      <c r="E906" s="9" t="s">
        <v>174</v>
      </c>
      <c r="F906" s="9" t="s">
        <v>60</v>
      </c>
      <c r="G906" s="9" t="s">
        <v>43</v>
      </c>
      <c r="H906" s="9" t="s">
        <v>122</v>
      </c>
      <c r="I906" s="9" t="s">
        <v>52</v>
      </c>
      <c r="J906" s="9" t="s">
        <v>46</v>
      </c>
      <c r="K906" s="9" t="n">
        <v>18</v>
      </c>
      <c r="L906" s="9" t="n">
        <v>15</v>
      </c>
      <c r="M906" s="9" t="n">
        <v>2390</v>
      </c>
      <c r="N906" s="9" t="n">
        <f aca="false">Table1[[#This Row],[Qty]]*Table1[[#This Row],[Price]]</f>
        <v>43020</v>
      </c>
      <c r="O906" s="9" t="n">
        <f aca="false">Table1[[#This Row],[Qty]]*Table1[[#This Row],[Cost]]</f>
        <v>35850</v>
      </c>
      <c r="P906" s="9" t="n">
        <f aca="false">Table1[[#This Row],[Total Sales]]-Table1[[#This Row],[cogs]]</f>
        <v>7170</v>
      </c>
    </row>
    <row r="907" customFormat="false" ht="15" hidden="false" customHeight="false" outlineLevel="0" collapsed="false">
      <c r="A907" s="9" t="n">
        <v>88065566260</v>
      </c>
      <c r="B907" s="21" t="n">
        <v>43704</v>
      </c>
      <c r="C907" s="9" t="s">
        <v>893</v>
      </c>
      <c r="D907" s="9" t="s">
        <v>48</v>
      </c>
      <c r="E907" s="9" t="s">
        <v>176</v>
      </c>
      <c r="F907" s="9" t="s">
        <v>42</v>
      </c>
      <c r="G907" s="9" t="s">
        <v>43</v>
      </c>
      <c r="H907" s="9" t="s">
        <v>122</v>
      </c>
      <c r="I907" s="9" t="s">
        <v>57</v>
      </c>
      <c r="J907" s="9" t="s">
        <v>53</v>
      </c>
      <c r="K907" s="9" t="n">
        <v>10</v>
      </c>
      <c r="L907" s="9" t="n">
        <v>7</v>
      </c>
      <c r="M907" s="9" t="n">
        <v>10000</v>
      </c>
      <c r="N907" s="9" t="n">
        <f aca="false">Table1[[#This Row],[Qty]]*Table1[[#This Row],[Price]]</f>
        <v>100000</v>
      </c>
      <c r="O907" s="9" t="n">
        <f aca="false">Table1[[#This Row],[Qty]]*Table1[[#This Row],[Cost]]</f>
        <v>70000</v>
      </c>
      <c r="P907" s="9" t="n">
        <f aca="false">Table1[[#This Row],[Total Sales]]-Table1[[#This Row],[cogs]]</f>
        <v>30000</v>
      </c>
    </row>
    <row r="908" customFormat="false" ht="15" hidden="false" customHeight="false" outlineLevel="0" collapsed="false">
      <c r="A908" s="9" t="n">
        <v>88065566261</v>
      </c>
      <c r="B908" s="21" t="n">
        <v>43705</v>
      </c>
      <c r="C908" s="9" t="s">
        <v>894</v>
      </c>
      <c r="D908" s="9" t="s">
        <v>48</v>
      </c>
      <c r="E908" s="9" t="s">
        <v>59</v>
      </c>
      <c r="F908" s="9" t="s">
        <v>56</v>
      </c>
      <c r="G908" s="9" t="s">
        <v>51</v>
      </c>
      <c r="H908" s="9" t="s">
        <v>122</v>
      </c>
      <c r="I908" s="9" t="s">
        <v>45</v>
      </c>
      <c r="J908" s="9" t="s">
        <v>46</v>
      </c>
      <c r="K908" s="9" t="n">
        <v>20</v>
      </c>
      <c r="L908" s="9" t="n">
        <v>17</v>
      </c>
      <c r="M908" s="9" t="n">
        <v>2300</v>
      </c>
      <c r="N908" s="9" t="n">
        <f aca="false">Table1[[#This Row],[Qty]]*Table1[[#This Row],[Price]]</f>
        <v>46000</v>
      </c>
      <c r="O908" s="9" t="n">
        <f aca="false">Table1[[#This Row],[Qty]]*Table1[[#This Row],[Cost]]</f>
        <v>39100</v>
      </c>
      <c r="P908" s="9" t="n">
        <f aca="false">Table1[[#This Row],[Total Sales]]-Table1[[#This Row],[cogs]]</f>
        <v>6900</v>
      </c>
    </row>
    <row r="909" customFormat="false" ht="15" hidden="false" customHeight="false" outlineLevel="0" collapsed="false">
      <c r="A909" s="9" t="n">
        <v>88065566262</v>
      </c>
      <c r="B909" s="21" t="n">
        <v>43706</v>
      </c>
      <c r="C909" s="9" t="s">
        <v>895</v>
      </c>
      <c r="D909" s="9" t="s">
        <v>40</v>
      </c>
      <c r="E909" s="9" t="s">
        <v>174</v>
      </c>
      <c r="F909" s="9" t="s">
        <v>60</v>
      </c>
      <c r="G909" s="9" t="s">
        <v>43</v>
      </c>
      <c r="H909" s="9" t="s">
        <v>122</v>
      </c>
      <c r="I909" s="9" t="s">
        <v>52</v>
      </c>
      <c r="J909" s="9" t="s">
        <v>53</v>
      </c>
      <c r="K909" s="9" t="n">
        <v>70</v>
      </c>
      <c r="L909" s="9" t="n">
        <v>67</v>
      </c>
      <c r="M909" s="9" t="n">
        <v>7800</v>
      </c>
      <c r="N909" s="9" t="n">
        <f aca="false">Table1[[#This Row],[Qty]]*Table1[[#This Row],[Price]]</f>
        <v>546000</v>
      </c>
      <c r="O909" s="9" t="n">
        <f aca="false">Table1[[#This Row],[Qty]]*Table1[[#This Row],[Cost]]</f>
        <v>522600</v>
      </c>
      <c r="P909" s="9" t="n">
        <f aca="false">Table1[[#This Row],[Total Sales]]-Table1[[#This Row],[cogs]]</f>
        <v>23400</v>
      </c>
    </row>
    <row r="910" customFormat="false" ht="15" hidden="false" customHeight="false" outlineLevel="0" collapsed="false">
      <c r="A910" s="9" t="n">
        <v>88065566263</v>
      </c>
      <c r="B910" s="21" t="n">
        <v>43707</v>
      </c>
      <c r="C910" s="9" t="s">
        <v>896</v>
      </c>
      <c r="D910" s="9" t="s">
        <v>48</v>
      </c>
      <c r="E910" s="9" t="s">
        <v>176</v>
      </c>
      <c r="F910" s="9" t="s">
        <v>42</v>
      </c>
      <c r="G910" s="9" t="s">
        <v>43</v>
      </c>
      <c r="H910" s="9" t="s">
        <v>122</v>
      </c>
      <c r="I910" s="9" t="s">
        <v>57</v>
      </c>
      <c r="J910" s="9" t="s">
        <v>46</v>
      </c>
      <c r="K910" s="9" t="n">
        <v>15</v>
      </c>
      <c r="L910" s="9" t="n">
        <v>12</v>
      </c>
      <c r="M910" s="9" t="n">
        <v>450</v>
      </c>
      <c r="N910" s="9" t="n">
        <f aca="false">Table1[[#This Row],[Qty]]*Table1[[#This Row],[Price]]</f>
        <v>6750</v>
      </c>
      <c r="O910" s="9" t="n">
        <f aca="false">Table1[[#This Row],[Qty]]*Table1[[#This Row],[Cost]]</f>
        <v>5400</v>
      </c>
      <c r="P910" s="9" t="n">
        <f aca="false">Table1[[#This Row],[Total Sales]]-Table1[[#This Row],[cogs]]</f>
        <v>1350</v>
      </c>
    </row>
    <row r="911" customFormat="false" ht="15" hidden="false" customHeight="false" outlineLevel="0" collapsed="false">
      <c r="A911" s="9" t="n">
        <v>88065566264</v>
      </c>
      <c r="B911" s="21" t="n">
        <v>43708</v>
      </c>
      <c r="C911" s="9" t="s">
        <v>897</v>
      </c>
      <c r="D911" s="9" t="s">
        <v>48</v>
      </c>
      <c r="E911" s="9" t="s">
        <v>59</v>
      </c>
      <c r="F911" s="9" t="s">
        <v>56</v>
      </c>
      <c r="G911" s="9" t="s">
        <v>51</v>
      </c>
      <c r="H911" s="9" t="s">
        <v>122</v>
      </c>
      <c r="I911" s="9" t="s">
        <v>69</v>
      </c>
      <c r="J911" s="9" t="s">
        <v>46</v>
      </c>
      <c r="K911" s="9" t="n">
        <v>12</v>
      </c>
      <c r="L911" s="9" t="n">
        <v>9</v>
      </c>
      <c r="M911" s="9" t="n">
        <v>2000</v>
      </c>
      <c r="N911" s="9" t="n">
        <f aca="false">Table1[[#This Row],[Qty]]*Table1[[#This Row],[Price]]</f>
        <v>24000</v>
      </c>
      <c r="O911" s="9" t="n">
        <f aca="false">Table1[[#This Row],[Qty]]*Table1[[#This Row],[Cost]]</f>
        <v>18000</v>
      </c>
      <c r="P911" s="9" t="n">
        <f aca="false">Table1[[#This Row],[Total Sales]]-Table1[[#This Row],[cogs]]</f>
        <v>6000</v>
      </c>
    </row>
    <row r="912" customFormat="false" ht="15" hidden="false" customHeight="false" outlineLevel="0" collapsed="false">
      <c r="A912" s="9" t="n">
        <v>88065566265</v>
      </c>
      <c r="B912" s="21" t="n">
        <v>43709</v>
      </c>
      <c r="C912" s="9" t="s">
        <v>898</v>
      </c>
      <c r="D912" s="9" t="s">
        <v>40</v>
      </c>
      <c r="E912" s="9" t="s">
        <v>174</v>
      </c>
      <c r="F912" s="9" t="s">
        <v>60</v>
      </c>
      <c r="G912" s="9" t="s">
        <v>43</v>
      </c>
      <c r="H912" s="9" t="s">
        <v>122</v>
      </c>
      <c r="I912" s="9" t="s">
        <v>45</v>
      </c>
      <c r="J912" s="9" t="s">
        <v>46</v>
      </c>
      <c r="K912" s="9" t="n">
        <v>18</v>
      </c>
      <c r="L912" s="9" t="n">
        <v>15</v>
      </c>
      <c r="M912" s="9" t="n">
        <v>123</v>
      </c>
      <c r="N912" s="9" t="n">
        <f aca="false">Table1[[#This Row],[Qty]]*Table1[[#This Row],[Price]]</f>
        <v>2214</v>
      </c>
      <c r="O912" s="9" t="n">
        <f aca="false">Table1[[#This Row],[Qty]]*Table1[[#This Row],[Cost]]</f>
        <v>1845</v>
      </c>
      <c r="P912" s="9" t="n">
        <f aca="false">Table1[[#This Row],[Total Sales]]-Table1[[#This Row],[cogs]]</f>
        <v>369</v>
      </c>
    </row>
    <row r="913" customFormat="false" ht="15" hidden="false" customHeight="false" outlineLevel="0" collapsed="false">
      <c r="A913" s="9" t="n">
        <v>88065566266</v>
      </c>
      <c r="B913" s="21" t="n">
        <v>43710</v>
      </c>
      <c r="C913" s="9" t="s">
        <v>899</v>
      </c>
      <c r="D913" s="9" t="s">
        <v>40</v>
      </c>
      <c r="E913" s="9" t="s">
        <v>176</v>
      </c>
      <c r="F913" s="9" t="s">
        <v>42</v>
      </c>
      <c r="G913" s="9" t="s">
        <v>43</v>
      </c>
      <c r="H913" s="9" t="s">
        <v>122</v>
      </c>
      <c r="I913" s="9" t="s">
        <v>52</v>
      </c>
      <c r="J913" s="9" t="s">
        <v>53</v>
      </c>
      <c r="K913" s="9" t="n">
        <v>23</v>
      </c>
      <c r="L913" s="9" t="n">
        <v>20</v>
      </c>
      <c r="M913" s="9" t="n">
        <v>12903</v>
      </c>
      <c r="N913" s="9" t="n">
        <f aca="false">Table1[[#This Row],[Qty]]*Table1[[#This Row],[Price]]</f>
        <v>296769</v>
      </c>
      <c r="O913" s="9" t="n">
        <f aca="false">Table1[[#This Row],[Qty]]*Table1[[#This Row],[Cost]]</f>
        <v>258060</v>
      </c>
      <c r="P913" s="9" t="n">
        <f aca="false">Table1[[#This Row],[Total Sales]]-Table1[[#This Row],[cogs]]</f>
        <v>38709</v>
      </c>
    </row>
    <row r="914" customFormat="false" ht="15" hidden="false" customHeight="false" outlineLevel="0" collapsed="false">
      <c r="A914" s="9" t="n">
        <v>88065566267</v>
      </c>
      <c r="B914" s="21" t="n">
        <v>43711</v>
      </c>
      <c r="C914" s="9" t="s">
        <v>900</v>
      </c>
      <c r="D914" s="9" t="s">
        <v>48</v>
      </c>
      <c r="E914" s="9" t="s">
        <v>59</v>
      </c>
      <c r="F914" s="9" t="s">
        <v>56</v>
      </c>
      <c r="G914" s="9" t="s">
        <v>51</v>
      </c>
      <c r="H914" s="9" t="s">
        <v>122</v>
      </c>
      <c r="I914" s="9" t="s">
        <v>57</v>
      </c>
      <c r="J914" s="9" t="s">
        <v>53</v>
      </c>
      <c r="K914" s="9" t="n">
        <v>9</v>
      </c>
      <c r="L914" s="9" t="n">
        <v>6</v>
      </c>
      <c r="M914" s="9" t="n">
        <v>100000</v>
      </c>
      <c r="N914" s="9" t="n">
        <f aca="false">Table1[[#This Row],[Qty]]*Table1[[#This Row],[Price]]</f>
        <v>900000</v>
      </c>
      <c r="O914" s="9" t="n">
        <f aca="false">Table1[[#This Row],[Qty]]*Table1[[#This Row],[Cost]]</f>
        <v>600000</v>
      </c>
      <c r="P914" s="9" t="n">
        <f aca="false">Table1[[#This Row],[Total Sales]]-Table1[[#This Row],[cogs]]</f>
        <v>300000</v>
      </c>
    </row>
    <row r="915" customFormat="false" ht="15" hidden="false" customHeight="false" outlineLevel="0" collapsed="false">
      <c r="A915" s="9" t="n">
        <v>88065566268</v>
      </c>
      <c r="B915" s="21" t="n">
        <v>43712</v>
      </c>
      <c r="C915" s="9" t="s">
        <v>901</v>
      </c>
      <c r="D915" s="9" t="s">
        <v>40</v>
      </c>
      <c r="E915" s="9" t="s">
        <v>174</v>
      </c>
      <c r="F915" s="9" t="s">
        <v>60</v>
      </c>
      <c r="G915" s="9" t="s">
        <v>43</v>
      </c>
      <c r="H915" s="9" t="s">
        <v>122</v>
      </c>
      <c r="I915" s="9" t="s">
        <v>45</v>
      </c>
      <c r="J915" s="9" t="s">
        <v>46</v>
      </c>
      <c r="K915" s="9" t="n">
        <v>18</v>
      </c>
      <c r="L915" s="9" t="n">
        <v>15</v>
      </c>
      <c r="M915" s="9" t="n">
        <v>12000</v>
      </c>
      <c r="N915" s="9" t="n">
        <f aca="false">Table1[[#This Row],[Qty]]*Table1[[#This Row],[Price]]</f>
        <v>216000</v>
      </c>
      <c r="O915" s="9" t="n">
        <f aca="false">Table1[[#This Row],[Qty]]*Table1[[#This Row],[Cost]]</f>
        <v>180000</v>
      </c>
      <c r="P915" s="9" t="n">
        <f aca="false">Table1[[#This Row],[Total Sales]]-Table1[[#This Row],[cogs]]</f>
        <v>36000</v>
      </c>
    </row>
    <row r="916" customFormat="false" ht="15" hidden="false" customHeight="false" outlineLevel="0" collapsed="false">
      <c r="A916" s="9" t="n">
        <v>88065566269</v>
      </c>
      <c r="B916" s="21" t="n">
        <v>43713</v>
      </c>
      <c r="C916" s="9" t="s">
        <v>902</v>
      </c>
      <c r="D916" s="9" t="s">
        <v>48</v>
      </c>
      <c r="E916" s="9" t="s">
        <v>176</v>
      </c>
      <c r="F916" s="9" t="s">
        <v>42</v>
      </c>
      <c r="G916" s="9" t="s">
        <v>43</v>
      </c>
      <c r="H916" s="9" t="s">
        <v>122</v>
      </c>
      <c r="I916" s="9" t="s">
        <v>52</v>
      </c>
      <c r="J916" s="9" t="s">
        <v>46</v>
      </c>
      <c r="K916" s="9" t="n">
        <v>52</v>
      </c>
      <c r="L916" s="9" t="n">
        <v>49</v>
      </c>
      <c r="M916" s="9" t="n">
        <v>60</v>
      </c>
      <c r="N916" s="9" t="n">
        <f aca="false">Table1[[#This Row],[Qty]]*Table1[[#This Row],[Price]]</f>
        <v>3120</v>
      </c>
      <c r="O916" s="9" t="n">
        <f aca="false">Table1[[#This Row],[Qty]]*Table1[[#This Row],[Cost]]</f>
        <v>2940</v>
      </c>
      <c r="P916" s="9" t="n">
        <f aca="false">Table1[[#This Row],[Total Sales]]-Table1[[#This Row],[cogs]]</f>
        <v>180</v>
      </c>
    </row>
    <row r="917" customFormat="false" ht="15" hidden="false" customHeight="false" outlineLevel="0" collapsed="false">
      <c r="A917" s="9" t="n">
        <v>88065566270</v>
      </c>
      <c r="B917" s="21" t="n">
        <v>43714</v>
      </c>
      <c r="C917" s="9" t="s">
        <v>903</v>
      </c>
      <c r="D917" s="9" t="s">
        <v>40</v>
      </c>
      <c r="E917" s="9" t="s">
        <v>59</v>
      </c>
      <c r="F917" s="9" t="s">
        <v>56</v>
      </c>
      <c r="G917" s="9" t="s">
        <v>51</v>
      </c>
      <c r="H917" s="9" t="s">
        <v>122</v>
      </c>
      <c r="I917" s="9" t="s">
        <v>57</v>
      </c>
      <c r="J917" s="9" t="s">
        <v>53</v>
      </c>
      <c r="K917" s="9" t="n">
        <v>9</v>
      </c>
      <c r="L917" s="9" t="n">
        <v>6</v>
      </c>
      <c r="M917" s="9" t="n">
        <v>89</v>
      </c>
      <c r="N917" s="9" t="n">
        <f aca="false">Table1[[#This Row],[Qty]]*Table1[[#This Row],[Price]]</f>
        <v>801</v>
      </c>
      <c r="O917" s="9" t="n">
        <f aca="false">Table1[[#This Row],[Qty]]*Table1[[#This Row],[Cost]]</f>
        <v>534</v>
      </c>
      <c r="P917" s="9" t="n">
        <f aca="false">Table1[[#This Row],[Total Sales]]-Table1[[#This Row],[cogs]]</f>
        <v>267</v>
      </c>
    </row>
    <row r="918" customFormat="false" ht="15" hidden="false" customHeight="false" outlineLevel="0" collapsed="false">
      <c r="A918" s="9" t="n">
        <v>88065566271</v>
      </c>
      <c r="B918" s="21" t="n">
        <v>43715</v>
      </c>
      <c r="C918" s="9" t="s">
        <v>904</v>
      </c>
      <c r="D918" s="9" t="s">
        <v>40</v>
      </c>
      <c r="E918" s="9" t="s">
        <v>174</v>
      </c>
      <c r="F918" s="9" t="s">
        <v>60</v>
      </c>
      <c r="G918" s="9" t="s">
        <v>43</v>
      </c>
      <c r="H918" s="9" t="s">
        <v>122</v>
      </c>
      <c r="I918" s="9" t="s">
        <v>45</v>
      </c>
      <c r="J918" s="9" t="s">
        <v>46</v>
      </c>
      <c r="K918" s="9" t="n">
        <v>5</v>
      </c>
      <c r="L918" s="9" t="n">
        <v>2</v>
      </c>
      <c r="M918" s="9" t="n">
        <v>77</v>
      </c>
      <c r="N918" s="9" t="n">
        <f aca="false">Table1[[#This Row],[Qty]]*Table1[[#This Row],[Price]]</f>
        <v>385</v>
      </c>
      <c r="O918" s="9" t="n">
        <f aca="false">Table1[[#This Row],[Qty]]*Table1[[#This Row],[Cost]]</f>
        <v>154</v>
      </c>
      <c r="P918" s="9" t="n">
        <f aca="false">Table1[[#This Row],[Total Sales]]-Table1[[#This Row],[cogs]]</f>
        <v>231</v>
      </c>
    </row>
    <row r="919" customFormat="false" ht="15" hidden="false" customHeight="false" outlineLevel="0" collapsed="false">
      <c r="A919" s="9" t="n">
        <v>88065566272</v>
      </c>
      <c r="B919" s="21" t="n">
        <v>43716</v>
      </c>
      <c r="C919" s="9" t="s">
        <v>905</v>
      </c>
      <c r="D919" s="9" t="s">
        <v>48</v>
      </c>
      <c r="E919" s="9" t="s">
        <v>59</v>
      </c>
      <c r="F919" s="9" t="s">
        <v>60</v>
      </c>
      <c r="G919" s="9" t="s">
        <v>43</v>
      </c>
      <c r="H919" s="9" t="s">
        <v>122</v>
      </c>
      <c r="I919" s="9" t="s">
        <v>52</v>
      </c>
      <c r="J919" s="9" t="s">
        <v>53</v>
      </c>
      <c r="K919" s="9" t="n">
        <v>14</v>
      </c>
      <c r="L919" s="9" t="n">
        <v>11</v>
      </c>
      <c r="M919" s="9" t="n">
        <v>68</v>
      </c>
      <c r="N919" s="9" t="n">
        <f aca="false">Table1[[#This Row],[Qty]]*Table1[[#This Row],[Price]]</f>
        <v>952</v>
      </c>
      <c r="O919" s="9" t="n">
        <f aca="false">Table1[[#This Row],[Qty]]*Table1[[#This Row],[Cost]]</f>
        <v>748</v>
      </c>
      <c r="P919" s="9" t="n">
        <f aca="false">Table1[[#This Row],[Total Sales]]-Table1[[#This Row],[cogs]]</f>
        <v>204</v>
      </c>
    </row>
    <row r="920" customFormat="false" ht="15" hidden="false" customHeight="false" outlineLevel="0" collapsed="false">
      <c r="A920" s="9" t="n">
        <v>88065566273</v>
      </c>
      <c r="B920" s="21" t="n">
        <v>43717</v>
      </c>
      <c r="C920" s="9" t="s">
        <v>906</v>
      </c>
      <c r="D920" s="9" t="s">
        <v>48</v>
      </c>
      <c r="E920" s="9" t="s">
        <v>64</v>
      </c>
      <c r="F920" s="9" t="s">
        <v>42</v>
      </c>
      <c r="G920" s="9" t="s">
        <v>43</v>
      </c>
      <c r="H920" s="9" t="s">
        <v>122</v>
      </c>
      <c r="I920" s="9" t="s">
        <v>57</v>
      </c>
      <c r="J920" s="9" t="s">
        <v>46</v>
      </c>
      <c r="K920" s="9" t="n">
        <v>6</v>
      </c>
      <c r="L920" s="9" t="n">
        <v>3</v>
      </c>
      <c r="M920" s="9" t="n">
        <v>15</v>
      </c>
      <c r="N920" s="9" t="n">
        <f aca="false">Table1[[#This Row],[Qty]]*Table1[[#This Row],[Price]]</f>
        <v>90</v>
      </c>
      <c r="O920" s="9" t="n">
        <f aca="false">Table1[[#This Row],[Qty]]*Table1[[#This Row],[Cost]]</f>
        <v>45</v>
      </c>
      <c r="P920" s="9" t="n">
        <f aca="false">Table1[[#This Row],[Total Sales]]-Table1[[#This Row],[cogs]]</f>
        <v>45</v>
      </c>
    </row>
    <row r="921" customFormat="false" ht="15" hidden="false" customHeight="false" outlineLevel="0" collapsed="false">
      <c r="A921" s="9" t="n">
        <v>88065566274</v>
      </c>
      <c r="B921" s="21" t="n">
        <v>43718</v>
      </c>
      <c r="C921" s="9" t="s">
        <v>907</v>
      </c>
      <c r="D921" s="9" t="s">
        <v>48</v>
      </c>
      <c r="E921" s="9" t="s">
        <v>66</v>
      </c>
      <c r="F921" s="9" t="s">
        <v>42</v>
      </c>
      <c r="G921" s="9" t="s">
        <v>43</v>
      </c>
      <c r="H921" s="9" t="s">
        <v>122</v>
      </c>
      <c r="I921" s="9" t="s">
        <v>69</v>
      </c>
      <c r="J921" s="9" t="s">
        <v>46</v>
      </c>
      <c r="K921" s="9" t="n">
        <v>10</v>
      </c>
      <c r="L921" s="9" t="n">
        <v>7</v>
      </c>
      <c r="M921" s="9" t="n">
        <v>47</v>
      </c>
      <c r="N921" s="9" t="n">
        <f aca="false">Table1[[#This Row],[Qty]]*Table1[[#This Row],[Price]]</f>
        <v>470</v>
      </c>
      <c r="O921" s="9" t="n">
        <f aca="false">Table1[[#This Row],[Qty]]*Table1[[#This Row],[Cost]]</f>
        <v>329</v>
      </c>
      <c r="P921" s="9" t="n">
        <f aca="false">Table1[[#This Row],[Total Sales]]-Table1[[#This Row],[cogs]]</f>
        <v>141</v>
      </c>
    </row>
    <row r="922" customFormat="false" ht="15" hidden="false" customHeight="false" outlineLevel="0" collapsed="false">
      <c r="A922" s="9" t="n">
        <v>88065566275</v>
      </c>
      <c r="B922" s="21" t="n">
        <v>43719</v>
      </c>
      <c r="C922" s="9" t="s">
        <v>908</v>
      </c>
      <c r="D922" s="9" t="s">
        <v>48</v>
      </c>
      <c r="E922" s="9" t="s">
        <v>77</v>
      </c>
      <c r="F922" s="9" t="s">
        <v>50</v>
      </c>
      <c r="G922" s="9" t="s">
        <v>51</v>
      </c>
      <c r="H922" s="9" t="s">
        <v>122</v>
      </c>
      <c r="I922" s="9" t="s">
        <v>45</v>
      </c>
      <c r="J922" s="9" t="s">
        <v>46</v>
      </c>
      <c r="K922" s="9" t="n">
        <v>13</v>
      </c>
      <c r="L922" s="9" t="n">
        <v>10</v>
      </c>
      <c r="M922" s="9" t="n">
        <v>6</v>
      </c>
      <c r="N922" s="9" t="n">
        <f aca="false">Table1[[#This Row],[Qty]]*Table1[[#This Row],[Price]]</f>
        <v>78</v>
      </c>
      <c r="O922" s="9" t="n">
        <f aca="false">Table1[[#This Row],[Qty]]*Table1[[#This Row],[Cost]]</f>
        <v>60</v>
      </c>
      <c r="P922" s="9" t="n">
        <f aca="false">Table1[[#This Row],[Total Sales]]-Table1[[#This Row],[cogs]]</f>
        <v>18</v>
      </c>
    </row>
    <row r="923" customFormat="false" ht="15" hidden="false" customHeight="false" outlineLevel="0" collapsed="false">
      <c r="A923" s="9" t="n">
        <v>88065566276</v>
      </c>
      <c r="B923" s="21" t="n">
        <v>43720</v>
      </c>
      <c r="C923" s="9" t="s">
        <v>909</v>
      </c>
      <c r="D923" s="9" t="s">
        <v>48</v>
      </c>
      <c r="E923" s="9" t="s">
        <v>112</v>
      </c>
      <c r="F923" s="9" t="s">
        <v>56</v>
      </c>
      <c r="G923" s="9" t="s">
        <v>51</v>
      </c>
      <c r="H923" s="9" t="s">
        <v>122</v>
      </c>
      <c r="I923" s="9" t="s">
        <v>52</v>
      </c>
      <c r="J923" s="9" t="s">
        <v>53</v>
      </c>
      <c r="K923" s="9" t="n">
        <v>20</v>
      </c>
      <c r="L923" s="9" t="n">
        <v>17</v>
      </c>
      <c r="M923" s="9" t="n">
        <v>10</v>
      </c>
      <c r="N923" s="9" t="n">
        <f aca="false">Table1[[#This Row],[Qty]]*Table1[[#This Row],[Price]]</f>
        <v>200</v>
      </c>
      <c r="O923" s="9" t="n">
        <f aca="false">Table1[[#This Row],[Qty]]*Table1[[#This Row],[Cost]]</f>
        <v>170</v>
      </c>
      <c r="P923" s="9" t="n">
        <f aca="false">Table1[[#This Row],[Total Sales]]-Table1[[#This Row],[cogs]]</f>
        <v>30</v>
      </c>
    </row>
    <row r="924" customFormat="false" ht="15" hidden="false" customHeight="false" outlineLevel="0" collapsed="false">
      <c r="A924" s="9" t="n">
        <v>88065566277</v>
      </c>
      <c r="B924" s="21" t="n">
        <v>43721</v>
      </c>
      <c r="C924" s="9" t="s">
        <v>910</v>
      </c>
      <c r="D924" s="9" t="s">
        <v>48</v>
      </c>
      <c r="E924" s="9" t="s">
        <v>114</v>
      </c>
      <c r="F924" s="9" t="s">
        <v>60</v>
      </c>
      <c r="G924" s="9" t="s">
        <v>43</v>
      </c>
      <c r="H924" s="9" t="s">
        <v>122</v>
      </c>
      <c r="I924" s="9" t="s">
        <v>57</v>
      </c>
      <c r="J924" s="9" t="s">
        <v>53</v>
      </c>
      <c r="K924" s="9" t="n">
        <v>15</v>
      </c>
      <c r="L924" s="9" t="n">
        <v>12</v>
      </c>
      <c r="M924" s="9" t="n">
        <v>11</v>
      </c>
      <c r="N924" s="9" t="n">
        <f aca="false">Table1[[#This Row],[Qty]]*Table1[[#This Row],[Price]]</f>
        <v>165</v>
      </c>
      <c r="O924" s="9" t="n">
        <f aca="false">Table1[[#This Row],[Qty]]*Table1[[#This Row],[Cost]]</f>
        <v>132</v>
      </c>
      <c r="P924" s="9" t="n">
        <f aca="false">Table1[[#This Row],[Total Sales]]-Table1[[#This Row],[cogs]]</f>
        <v>33</v>
      </c>
    </row>
    <row r="925" customFormat="false" ht="15" hidden="false" customHeight="false" outlineLevel="0" collapsed="false">
      <c r="A925" s="9" t="n">
        <v>88065566278</v>
      </c>
      <c r="B925" s="21" t="n">
        <v>43722</v>
      </c>
      <c r="C925" s="9" t="s">
        <v>911</v>
      </c>
      <c r="D925" s="9" t="s">
        <v>40</v>
      </c>
      <c r="E925" s="9" t="s">
        <v>66</v>
      </c>
      <c r="F925" s="9" t="s">
        <v>42</v>
      </c>
      <c r="G925" s="9" t="s">
        <v>43</v>
      </c>
      <c r="H925" s="9" t="s">
        <v>122</v>
      </c>
      <c r="I925" s="9" t="s">
        <v>45</v>
      </c>
      <c r="J925" s="9" t="s">
        <v>46</v>
      </c>
      <c r="K925" s="9" t="n">
        <v>20</v>
      </c>
      <c r="L925" s="9" t="n">
        <v>17</v>
      </c>
      <c r="M925" s="9" t="n">
        <v>60</v>
      </c>
      <c r="N925" s="9" t="n">
        <f aca="false">Table1[[#This Row],[Qty]]*Table1[[#This Row],[Price]]</f>
        <v>1200</v>
      </c>
      <c r="O925" s="9" t="n">
        <f aca="false">Table1[[#This Row],[Qty]]*Table1[[#This Row],[Cost]]</f>
        <v>1020</v>
      </c>
      <c r="P925" s="9" t="n">
        <f aca="false">Table1[[#This Row],[Total Sales]]-Table1[[#This Row],[cogs]]</f>
        <v>180</v>
      </c>
    </row>
    <row r="926" customFormat="false" ht="15" hidden="false" customHeight="false" outlineLevel="0" collapsed="false">
      <c r="A926" s="9" t="n">
        <v>88065566279</v>
      </c>
      <c r="B926" s="21" t="n">
        <v>43723</v>
      </c>
      <c r="C926" s="9" t="s">
        <v>912</v>
      </c>
      <c r="D926" s="9" t="s">
        <v>40</v>
      </c>
      <c r="E926" s="9" t="s">
        <v>68</v>
      </c>
      <c r="F926" s="9" t="s">
        <v>42</v>
      </c>
      <c r="G926" s="9" t="s">
        <v>43</v>
      </c>
      <c r="H926" s="9" t="s">
        <v>122</v>
      </c>
      <c r="I926" s="9" t="s">
        <v>52</v>
      </c>
      <c r="J926" s="9" t="s">
        <v>46</v>
      </c>
      <c r="K926" s="9" t="n">
        <v>12</v>
      </c>
      <c r="L926" s="9" t="n">
        <v>9</v>
      </c>
      <c r="M926" s="9" t="n">
        <v>89</v>
      </c>
      <c r="N926" s="9" t="n">
        <f aca="false">Table1[[#This Row],[Qty]]*Table1[[#This Row],[Price]]</f>
        <v>1068</v>
      </c>
      <c r="O926" s="9" t="n">
        <f aca="false">Table1[[#This Row],[Qty]]*Table1[[#This Row],[Cost]]</f>
        <v>801</v>
      </c>
      <c r="P926" s="9" t="n">
        <f aca="false">Table1[[#This Row],[Total Sales]]-Table1[[#This Row],[cogs]]</f>
        <v>267</v>
      </c>
    </row>
    <row r="927" customFormat="false" ht="15" hidden="false" customHeight="false" outlineLevel="0" collapsed="false">
      <c r="A927" s="9" t="n">
        <v>88065566280</v>
      </c>
      <c r="B927" s="21" t="n">
        <v>43724</v>
      </c>
      <c r="C927" s="9" t="s">
        <v>913</v>
      </c>
      <c r="D927" s="9" t="s">
        <v>48</v>
      </c>
      <c r="E927" s="9" t="s">
        <v>71</v>
      </c>
      <c r="F927" s="9" t="s">
        <v>50</v>
      </c>
      <c r="G927" s="9" t="s">
        <v>51</v>
      </c>
      <c r="H927" s="9" t="s">
        <v>122</v>
      </c>
      <c r="I927" s="9" t="s">
        <v>57</v>
      </c>
      <c r="J927" s="9" t="s">
        <v>53</v>
      </c>
      <c r="K927" s="9" t="n">
        <v>16</v>
      </c>
      <c r="L927" s="9" t="n">
        <v>13</v>
      </c>
      <c r="M927" s="9" t="n">
        <v>77</v>
      </c>
      <c r="N927" s="9" t="n">
        <f aca="false">Table1[[#This Row],[Qty]]*Table1[[#This Row],[Price]]</f>
        <v>1232</v>
      </c>
      <c r="O927" s="9" t="n">
        <f aca="false">Table1[[#This Row],[Qty]]*Table1[[#This Row],[Cost]]</f>
        <v>1001</v>
      </c>
      <c r="P927" s="9" t="n">
        <f aca="false">Table1[[#This Row],[Total Sales]]-Table1[[#This Row],[cogs]]</f>
        <v>231</v>
      </c>
    </row>
    <row r="928" customFormat="false" ht="15" hidden="false" customHeight="false" outlineLevel="0" collapsed="false">
      <c r="A928" s="9" t="n">
        <v>88065566281</v>
      </c>
      <c r="B928" s="21" t="n">
        <v>43725</v>
      </c>
      <c r="C928" s="9" t="s">
        <v>914</v>
      </c>
      <c r="D928" s="9" t="s">
        <v>48</v>
      </c>
      <c r="E928" s="9" t="s">
        <v>73</v>
      </c>
      <c r="F928" s="9" t="s">
        <v>56</v>
      </c>
      <c r="G928" s="9" t="s">
        <v>51</v>
      </c>
      <c r="H928" s="9" t="s">
        <v>122</v>
      </c>
      <c r="I928" s="9" t="s">
        <v>45</v>
      </c>
      <c r="J928" s="9" t="s">
        <v>46</v>
      </c>
      <c r="K928" s="9" t="n">
        <v>70</v>
      </c>
      <c r="L928" s="9" t="n">
        <v>67</v>
      </c>
      <c r="M928" s="9" t="n">
        <v>68</v>
      </c>
      <c r="N928" s="9" t="n">
        <f aca="false">Table1[[#This Row],[Qty]]*Table1[[#This Row],[Price]]</f>
        <v>4760</v>
      </c>
      <c r="O928" s="9" t="n">
        <f aca="false">Table1[[#This Row],[Qty]]*Table1[[#This Row],[Cost]]</f>
        <v>4556</v>
      </c>
      <c r="P928" s="9" t="n">
        <f aca="false">Table1[[#This Row],[Total Sales]]-Table1[[#This Row],[cogs]]</f>
        <v>204</v>
      </c>
    </row>
    <row r="929" customFormat="false" ht="15" hidden="false" customHeight="false" outlineLevel="0" collapsed="false">
      <c r="A929" s="9" t="n">
        <v>88065566282</v>
      </c>
      <c r="B929" s="21" t="n">
        <v>43726</v>
      </c>
      <c r="C929" s="9" t="s">
        <v>915</v>
      </c>
      <c r="D929" s="9" t="s">
        <v>48</v>
      </c>
      <c r="E929" s="9" t="s">
        <v>135</v>
      </c>
      <c r="F929" s="9" t="s">
        <v>60</v>
      </c>
      <c r="G929" s="9" t="s">
        <v>43</v>
      </c>
      <c r="H929" s="9" t="s">
        <v>122</v>
      </c>
      <c r="I929" s="9" t="s">
        <v>52</v>
      </c>
      <c r="J929" s="9" t="s">
        <v>53</v>
      </c>
      <c r="K929" s="9" t="n">
        <v>15</v>
      </c>
      <c r="L929" s="9" t="n">
        <v>12</v>
      </c>
      <c r="M929" s="9" t="n">
        <v>15</v>
      </c>
      <c r="N929" s="9" t="n">
        <f aca="false">Table1[[#This Row],[Qty]]*Table1[[#This Row],[Price]]</f>
        <v>225</v>
      </c>
      <c r="O929" s="9" t="n">
        <f aca="false">Table1[[#This Row],[Qty]]*Table1[[#This Row],[Cost]]</f>
        <v>180</v>
      </c>
      <c r="P929" s="9" t="n">
        <f aca="false">Table1[[#This Row],[Total Sales]]-Table1[[#This Row],[cogs]]</f>
        <v>45</v>
      </c>
    </row>
    <row r="930" customFormat="false" ht="15" hidden="false" customHeight="false" outlineLevel="0" collapsed="false">
      <c r="A930" s="9" t="n">
        <v>88065566283</v>
      </c>
      <c r="B930" s="21" t="n">
        <v>43727</v>
      </c>
      <c r="C930" s="9" t="s">
        <v>916</v>
      </c>
      <c r="D930" s="9" t="s">
        <v>40</v>
      </c>
      <c r="E930" s="9" t="s">
        <v>137</v>
      </c>
      <c r="F930" s="9" t="s">
        <v>42</v>
      </c>
      <c r="G930" s="9" t="s">
        <v>43</v>
      </c>
      <c r="H930" s="9" t="s">
        <v>122</v>
      </c>
      <c r="I930" s="9" t="s">
        <v>57</v>
      </c>
      <c r="J930" s="9" t="s">
        <v>46</v>
      </c>
      <c r="K930" s="9" t="n">
        <v>16</v>
      </c>
      <c r="L930" s="9" t="n">
        <v>13</v>
      </c>
      <c r="M930" s="9" t="n">
        <v>100</v>
      </c>
      <c r="N930" s="9" t="n">
        <f aca="false">Table1[[#This Row],[Qty]]*Table1[[#This Row],[Price]]</f>
        <v>1600</v>
      </c>
      <c r="O930" s="9" t="n">
        <f aca="false">Table1[[#This Row],[Qty]]*Table1[[#This Row],[Cost]]</f>
        <v>1300</v>
      </c>
      <c r="P930" s="9" t="n">
        <f aca="false">Table1[[#This Row],[Total Sales]]-Table1[[#This Row],[cogs]]</f>
        <v>300</v>
      </c>
    </row>
    <row r="931" customFormat="false" ht="15" hidden="false" customHeight="false" outlineLevel="0" collapsed="false">
      <c r="A931" s="9" t="n">
        <v>88065566284</v>
      </c>
      <c r="B931" s="21" t="n">
        <v>43728</v>
      </c>
      <c r="C931" s="9" t="s">
        <v>917</v>
      </c>
      <c r="D931" s="9" t="s">
        <v>40</v>
      </c>
      <c r="E931" s="9" t="s">
        <v>41</v>
      </c>
      <c r="F931" s="9" t="s">
        <v>42</v>
      </c>
      <c r="G931" s="9" t="s">
        <v>43</v>
      </c>
      <c r="H931" s="9" t="s">
        <v>122</v>
      </c>
      <c r="I931" s="9" t="s">
        <v>69</v>
      </c>
      <c r="J931" s="9" t="s">
        <v>46</v>
      </c>
      <c r="K931" s="9" t="n">
        <v>20</v>
      </c>
      <c r="L931" s="9" t="n">
        <v>17</v>
      </c>
      <c r="M931" s="9" t="n">
        <v>3000</v>
      </c>
      <c r="N931" s="9" t="n">
        <f aca="false">Table1[[#This Row],[Qty]]*Table1[[#This Row],[Price]]</f>
        <v>60000</v>
      </c>
      <c r="O931" s="9" t="n">
        <f aca="false">Table1[[#This Row],[Qty]]*Table1[[#This Row],[Cost]]</f>
        <v>51000</v>
      </c>
      <c r="P931" s="9" t="n">
        <f aca="false">Table1[[#This Row],[Total Sales]]-Table1[[#This Row],[cogs]]</f>
        <v>9000</v>
      </c>
    </row>
    <row r="932" customFormat="false" ht="15" hidden="false" customHeight="false" outlineLevel="0" collapsed="false">
      <c r="A932" s="9" t="n">
        <v>88065566285</v>
      </c>
      <c r="B932" s="21" t="n">
        <v>43729</v>
      </c>
      <c r="C932" s="9" t="s">
        <v>918</v>
      </c>
      <c r="D932" s="9" t="s">
        <v>48</v>
      </c>
      <c r="E932" s="9" t="s">
        <v>140</v>
      </c>
      <c r="F932" s="9" t="s">
        <v>50</v>
      </c>
      <c r="G932" s="9" t="s">
        <v>51</v>
      </c>
      <c r="H932" s="9" t="s">
        <v>122</v>
      </c>
      <c r="I932" s="9" t="s">
        <v>45</v>
      </c>
      <c r="J932" s="9" t="s">
        <v>46</v>
      </c>
      <c r="K932" s="9" t="n">
        <v>12</v>
      </c>
      <c r="L932" s="9" t="n">
        <v>9</v>
      </c>
      <c r="M932" s="9" t="n">
        <v>5000</v>
      </c>
      <c r="N932" s="9" t="n">
        <f aca="false">Table1[[#This Row],[Qty]]*Table1[[#This Row],[Price]]</f>
        <v>60000</v>
      </c>
      <c r="O932" s="9" t="n">
        <f aca="false">Table1[[#This Row],[Qty]]*Table1[[#This Row],[Cost]]</f>
        <v>45000</v>
      </c>
      <c r="P932" s="9" t="n">
        <f aca="false">Table1[[#This Row],[Total Sales]]-Table1[[#This Row],[cogs]]</f>
        <v>15000</v>
      </c>
    </row>
    <row r="933" customFormat="false" ht="15" hidden="false" customHeight="false" outlineLevel="0" collapsed="false">
      <c r="A933" s="9" t="n">
        <v>88065566286</v>
      </c>
      <c r="B933" s="21" t="n">
        <v>43730</v>
      </c>
      <c r="C933" s="9" t="s">
        <v>919</v>
      </c>
      <c r="D933" s="9" t="s">
        <v>40</v>
      </c>
      <c r="E933" s="9" t="s">
        <v>142</v>
      </c>
      <c r="F933" s="9" t="s">
        <v>56</v>
      </c>
      <c r="G933" s="9" t="s">
        <v>51</v>
      </c>
      <c r="H933" s="9" t="s">
        <v>122</v>
      </c>
      <c r="I933" s="9" t="s">
        <v>52</v>
      </c>
      <c r="J933" s="9" t="s">
        <v>53</v>
      </c>
      <c r="K933" s="9" t="n">
        <v>12</v>
      </c>
      <c r="L933" s="9" t="n">
        <v>9</v>
      </c>
      <c r="M933" s="9" t="n">
        <v>300</v>
      </c>
      <c r="N933" s="9" t="n">
        <f aca="false">Table1[[#This Row],[Qty]]*Table1[[#This Row],[Price]]</f>
        <v>3600</v>
      </c>
      <c r="O933" s="9" t="n">
        <f aca="false">Table1[[#This Row],[Qty]]*Table1[[#This Row],[Cost]]</f>
        <v>2700</v>
      </c>
      <c r="P933" s="9" t="n">
        <f aca="false">Table1[[#This Row],[Total Sales]]-Table1[[#This Row],[cogs]]</f>
        <v>900</v>
      </c>
    </row>
    <row r="934" customFormat="false" ht="15" hidden="false" customHeight="false" outlineLevel="0" collapsed="false">
      <c r="A934" s="9" t="n">
        <v>88065566287</v>
      </c>
      <c r="B934" s="21" t="n">
        <v>43731</v>
      </c>
      <c r="C934" s="9" t="s">
        <v>920</v>
      </c>
      <c r="D934" s="9" t="s">
        <v>40</v>
      </c>
      <c r="E934" s="9" t="s">
        <v>144</v>
      </c>
      <c r="F934" s="9" t="s">
        <v>60</v>
      </c>
      <c r="G934" s="9" t="s">
        <v>43</v>
      </c>
      <c r="H934" s="9" t="s">
        <v>122</v>
      </c>
      <c r="I934" s="9" t="s">
        <v>57</v>
      </c>
      <c r="J934" s="9" t="s">
        <v>53</v>
      </c>
      <c r="K934" s="9" t="n">
        <v>18</v>
      </c>
      <c r="L934" s="9" t="n">
        <v>15</v>
      </c>
      <c r="M934" s="9" t="n">
        <v>2000</v>
      </c>
      <c r="N934" s="9" t="n">
        <f aca="false">Table1[[#This Row],[Qty]]*Table1[[#This Row],[Price]]</f>
        <v>36000</v>
      </c>
      <c r="O934" s="9" t="n">
        <f aca="false">Table1[[#This Row],[Qty]]*Table1[[#This Row],[Cost]]</f>
        <v>30000</v>
      </c>
      <c r="P934" s="9" t="n">
        <f aca="false">Table1[[#This Row],[Total Sales]]-Table1[[#This Row],[cogs]]</f>
        <v>6000</v>
      </c>
    </row>
    <row r="935" customFormat="false" ht="15" hidden="false" customHeight="false" outlineLevel="0" collapsed="false">
      <c r="A935" s="9" t="n">
        <v>88065566288</v>
      </c>
      <c r="B935" s="21" t="n">
        <v>43732</v>
      </c>
      <c r="C935" s="9" t="s">
        <v>921</v>
      </c>
      <c r="D935" s="9" t="s">
        <v>40</v>
      </c>
      <c r="E935" s="9" t="s">
        <v>75</v>
      </c>
      <c r="F935" s="9" t="s">
        <v>42</v>
      </c>
      <c r="G935" s="9" t="s">
        <v>43</v>
      </c>
      <c r="H935" s="9" t="s">
        <v>122</v>
      </c>
      <c r="I935" s="9" t="s">
        <v>45</v>
      </c>
      <c r="J935" s="9" t="s">
        <v>46</v>
      </c>
      <c r="K935" s="9" t="n">
        <v>10</v>
      </c>
      <c r="L935" s="9" t="n">
        <v>7</v>
      </c>
      <c r="M935" s="9" t="n">
        <v>600</v>
      </c>
      <c r="N935" s="9" t="n">
        <f aca="false">Table1[[#This Row],[Qty]]*Table1[[#This Row],[Price]]</f>
        <v>6000</v>
      </c>
      <c r="O935" s="9" t="n">
        <f aca="false">Table1[[#This Row],[Qty]]*Table1[[#This Row],[Cost]]</f>
        <v>4200</v>
      </c>
      <c r="P935" s="9" t="n">
        <f aca="false">Table1[[#This Row],[Total Sales]]-Table1[[#This Row],[cogs]]</f>
        <v>1800</v>
      </c>
    </row>
    <row r="936" customFormat="false" ht="15" hidden="false" customHeight="false" outlineLevel="0" collapsed="false">
      <c r="A936" s="9" t="n">
        <v>88065566289</v>
      </c>
      <c r="B936" s="21" t="n">
        <v>43733</v>
      </c>
      <c r="C936" s="9" t="s">
        <v>922</v>
      </c>
      <c r="D936" s="9" t="s">
        <v>48</v>
      </c>
      <c r="E936" s="9" t="s">
        <v>77</v>
      </c>
      <c r="F936" s="9" t="s">
        <v>42</v>
      </c>
      <c r="G936" s="9" t="s">
        <v>43</v>
      </c>
      <c r="H936" s="9" t="s">
        <v>122</v>
      </c>
      <c r="I936" s="9" t="s">
        <v>52</v>
      </c>
      <c r="J936" s="9" t="s">
        <v>46</v>
      </c>
      <c r="K936" s="9" t="n">
        <v>15</v>
      </c>
      <c r="L936" s="9" t="n">
        <v>12</v>
      </c>
      <c r="M936" s="9" t="n">
        <v>1230</v>
      </c>
      <c r="N936" s="9" t="n">
        <f aca="false">Table1[[#This Row],[Qty]]*Table1[[#This Row],[Price]]</f>
        <v>18450</v>
      </c>
      <c r="O936" s="9" t="n">
        <f aca="false">Table1[[#This Row],[Qty]]*Table1[[#This Row],[Cost]]</f>
        <v>14760</v>
      </c>
      <c r="P936" s="9" t="n">
        <f aca="false">Table1[[#This Row],[Total Sales]]-Table1[[#This Row],[cogs]]</f>
        <v>3690</v>
      </c>
    </row>
    <row r="937" customFormat="false" ht="15" hidden="false" customHeight="false" outlineLevel="0" collapsed="false">
      <c r="A937" s="9" t="n">
        <v>88065566290</v>
      </c>
      <c r="B937" s="21" t="n">
        <v>43734</v>
      </c>
      <c r="C937" s="9" t="s">
        <v>923</v>
      </c>
      <c r="D937" s="9" t="s">
        <v>40</v>
      </c>
      <c r="E937" s="9" t="s">
        <v>95</v>
      </c>
      <c r="F937" s="9" t="s">
        <v>50</v>
      </c>
      <c r="G937" s="9" t="s">
        <v>51</v>
      </c>
      <c r="H937" s="9" t="s">
        <v>122</v>
      </c>
      <c r="I937" s="9" t="s">
        <v>57</v>
      </c>
      <c r="J937" s="9" t="s">
        <v>53</v>
      </c>
      <c r="K937" s="9" t="n">
        <v>15</v>
      </c>
      <c r="L937" s="9" t="n">
        <v>12</v>
      </c>
      <c r="M937" s="9" t="n">
        <v>900</v>
      </c>
      <c r="N937" s="9" t="n">
        <f aca="false">Table1[[#This Row],[Qty]]*Table1[[#This Row],[Price]]</f>
        <v>13500</v>
      </c>
      <c r="O937" s="9" t="n">
        <f aca="false">Table1[[#This Row],[Qty]]*Table1[[#This Row],[Cost]]</f>
        <v>10800</v>
      </c>
      <c r="P937" s="9" t="n">
        <f aca="false">Table1[[#This Row],[Total Sales]]-Table1[[#This Row],[cogs]]</f>
        <v>2700</v>
      </c>
    </row>
    <row r="938" customFormat="false" ht="15" hidden="false" customHeight="false" outlineLevel="0" collapsed="false">
      <c r="A938" s="9" t="n">
        <v>88065566291</v>
      </c>
      <c r="B938" s="21" t="n">
        <v>43735</v>
      </c>
      <c r="C938" s="9" t="s">
        <v>924</v>
      </c>
      <c r="D938" s="9" t="s">
        <v>48</v>
      </c>
      <c r="E938" s="9" t="s">
        <v>97</v>
      </c>
      <c r="F938" s="9" t="s">
        <v>56</v>
      </c>
      <c r="G938" s="9" t="s">
        <v>51</v>
      </c>
      <c r="H938" s="9" t="s">
        <v>122</v>
      </c>
      <c r="I938" s="9" t="s">
        <v>45</v>
      </c>
      <c r="J938" s="9" t="s">
        <v>46</v>
      </c>
      <c r="K938" s="9" t="n">
        <v>23</v>
      </c>
      <c r="L938" s="9" t="n">
        <v>20</v>
      </c>
      <c r="M938" s="9" t="n">
        <v>2390</v>
      </c>
      <c r="N938" s="9" t="n">
        <f aca="false">Table1[[#This Row],[Qty]]*Table1[[#This Row],[Price]]</f>
        <v>54970</v>
      </c>
      <c r="O938" s="9" t="n">
        <f aca="false">Table1[[#This Row],[Qty]]*Table1[[#This Row],[Cost]]</f>
        <v>47800</v>
      </c>
      <c r="P938" s="9" t="n">
        <f aca="false">Table1[[#This Row],[Total Sales]]-Table1[[#This Row],[cogs]]</f>
        <v>7170</v>
      </c>
    </row>
    <row r="939" customFormat="false" ht="15" hidden="false" customHeight="false" outlineLevel="0" collapsed="false">
      <c r="A939" s="9" t="n">
        <v>88065566292</v>
      </c>
      <c r="B939" s="21" t="n">
        <v>43736</v>
      </c>
      <c r="C939" s="9" t="s">
        <v>925</v>
      </c>
      <c r="D939" s="9" t="s">
        <v>40</v>
      </c>
      <c r="E939" s="9" t="s">
        <v>99</v>
      </c>
      <c r="F939" s="9" t="s">
        <v>60</v>
      </c>
      <c r="G939" s="9" t="s">
        <v>43</v>
      </c>
      <c r="H939" s="9" t="s">
        <v>122</v>
      </c>
      <c r="I939" s="9" t="s">
        <v>52</v>
      </c>
      <c r="J939" s="9" t="s">
        <v>53</v>
      </c>
      <c r="K939" s="9" t="n">
        <v>9</v>
      </c>
      <c r="L939" s="9" t="n">
        <v>6</v>
      </c>
      <c r="M939" s="9" t="n">
        <v>10000</v>
      </c>
      <c r="N939" s="9" t="n">
        <f aca="false">Table1[[#This Row],[Qty]]*Table1[[#This Row],[Price]]</f>
        <v>90000</v>
      </c>
      <c r="O939" s="9" t="n">
        <f aca="false">Table1[[#This Row],[Qty]]*Table1[[#This Row],[Cost]]</f>
        <v>60000</v>
      </c>
      <c r="P939" s="9" t="n">
        <f aca="false">Table1[[#This Row],[Total Sales]]-Table1[[#This Row],[cogs]]</f>
        <v>30000</v>
      </c>
    </row>
    <row r="940" customFormat="false" ht="15" hidden="false" customHeight="false" outlineLevel="0" collapsed="false">
      <c r="A940" s="9" t="n">
        <v>88065566293</v>
      </c>
      <c r="B940" s="21" t="n">
        <v>43737</v>
      </c>
      <c r="C940" s="9" t="s">
        <v>926</v>
      </c>
      <c r="D940" s="9" t="s">
        <v>48</v>
      </c>
      <c r="E940" s="9" t="s">
        <v>101</v>
      </c>
      <c r="F940" s="9" t="s">
        <v>42</v>
      </c>
      <c r="G940" s="9" t="s">
        <v>43</v>
      </c>
      <c r="H940" s="9" t="s">
        <v>122</v>
      </c>
      <c r="I940" s="9" t="s">
        <v>57</v>
      </c>
      <c r="J940" s="9" t="s">
        <v>46</v>
      </c>
      <c r="K940" s="9" t="n">
        <v>18</v>
      </c>
      <c r="L940" s="9" t="n">
        <v>15</v>
      </c>
      <c r="M940" s="9" t="n">
        <v>2300</v>
      </c>
      <c r="N940" s="9" t="n">
        <f aca="false">Table1[[#This Row],[Qty]]*Table1[[#This Row],[Price]]</f>
        <v>41400</v>
      </c>
      <c r="O940" s="9" t="n">
        <f aca="false">Table1[[#This Row],[Qty]]*Table1[[#This Row],[Cost]]</f>
        <v>34500</v>
      </c>
      <c r="P940" s="9" t="n">
        <f aca="false">Table1[[#This Row],[Total Sales]]-Table1[[#This Row],[cogs]]</f>
        <v>6900</v>
      </c>
    </row>
    <row r="941" customFormat="false" ht="15" hidden="false" customHeight="false" outlineLevel="0" collapsed="false">
      <c r="A941" s="9" t="n">
        <v>88065566294</v>
      </c>
      <c r="B941" s="21" t="n">
        <v>43738</v>
      </c>
      <c r="C941" s="9" t="s">
        <v>927</v>
      </c>
      <c r="D941" s="9" t="s">
        <v>48</v>
      </c>
      <c r="E941" s="9" t="s">
        <v>103</v>
      </c>
      <c r="F941" s="9" t="s">
        <v>42</v>
      </c>
      <c r="G941" s="9" t="s">
        <v>43</v>
      </c>
      <c r="H941" s="9" t="s">
        <v>122</v>
      </c>
      <c r="I941" s="9" t="s">
        <v>69</v>
      </c>
      <c r="J941" s="9" t="s">
        <v>46</v>
      </c>
      <c r="K941" s="9" t="n">
        <v>14</v>
      </c>
      <c r="L941" s="9" t="n">
        <v>11</v>
      </c>
      <c r="M941" s="9" t="n">
        <v>7800</v>
      </c>
      <c r="N941" s="9" t="n">
        <f aca="false">Table1[[#This Row],[Qty]]*Table1[[#This Row],[Price]]</f>
        <v>109200</v>
      </c>
      <c r="O941" s="9" t="n">
        <f aca="false">Table1[[#This Row],[Qty]]*Table1[[#This Row],[Cost]]</f>
        <v>85800</v>
      </c>
      <c r="P941" s="9" t="n">
        <f aca="false">Table1[[#This Row],[Total Sales]]-Table1[[#This Row],[cogs]]</f>
        <v>23400</v>
      </c>
    </row>
    <row r="942" customFormat="false" ht="15" hidden="false" customHeight="false" outlineLevel="0" collapsed="false">
      <c r="A942" s="9" t="n">
        <v>88065566295</v>
      </c>
      <c r="B942" s="21" t="n">
        <v>43739</v>
      </c>
      <c r="C942" s="9" t="s">
        <v>928</v>
      </c>
      <c r="D942" s="9" t="s">
        <v>40</v>
      </c>
      <c r="E942" s="9" t="s">
        <v>81</v>
      </c>
      <c r="F942" s="9" t="s">
        <v>50</v>
      </c>
      <c r="G942" s="9" t="s">
        <v>51</v>
      </c>
      <c r="H942" s="9" t="s">
        <v>122</v>
      </c>
      <c r="I942" s="9" t="s">
        <v>45</v>
      </c>
      <c r="J942" s="9" t="s">
        <v>46</v>
      </c>
      <c r="K942" s="9" t="n">
        <v>30</v>
      </c>
      <c r="L942" s="9" t="n">
        <v>27</v>
      </c>
      <c r="M942" s="9" t="n">
        <v>450</v>
      </c>
      <c r="N942" s="9" t="n">
        <f aca="false">Table1[[#This Row],[Qty]]*Table1[[#This Row],[Price]]</f>
        <v>13500</v>
      </c>
      <c r="O942" s="9" t="n">
        <f aca="false">Table1[[#This Row],[Qty]]*Table1[[#This Row],[Cost]]</f>
        <v>12150</v>
      </c>
      <c r="P942" s="9" t="n">
        <f aca="false">Table1[[#This Row],[Total Sales]]-Table1[[#This Row],[cogs]]</f>
        <v>1350</v>
      </c>
    </row>
    <row r="943" customFormat="false" ht="15" hidden="false" customHeight="false" outlineLevel="0" collapsed="false">
      <c r="A943" s="9" t="n">
        <v>88065566296</v>
      </c>
      <c r="B943" s="21" t="n">
        <v>43740</v>
      </c>
      <c r="C943" s="9" t="s">
        <v>929</v>
      </c>
      <c r="D943" s="9" t="s">
        <v>48</v>
      </c>
      <c r="E943" s="9" t="s">
        <v>83</v>
      </c>
      <c r="F943" s="9" t="s">
        <v>56</v>
      </c>
      <c r="G943" s="9" t="s">
        <v>51</v>
      </c>
      <c r="H943" s="9" t="s">
        <v>122</v>
      </c>
      <c r="I943" s="9" t="s">
        <v>52</v>
      </c>
      <c r="J943" s="9" t="s">
        <v>53</v>
      </c>
      <c r="K943" s="9" t="n">
        <v>16</v>
      </c>
      <c r="L943" s="9" t="n">
        <v>13</v>
      </c>
      <c r="M943" s="9" t="n">
        <v>2000</v>
      </c>
      <c r="N943" s="9" t="n">
        <f aca="false">Table1[[#This Row],[Qty]]*Table1[[#This Row],[Price]]</f>
        <v>32000</v>
      </c>
      <c r="O943" s="9" t="n">
        <f aca="false">Table1[[#This Row],[Qty]]*Table1[[#This Row],[Cost]]</f>
        <v>26000</v>
      </c>
      <c r="P943" s="9" t="n">
        <f aca="false">Table1[[#This Row],[Total Sales]]-Table1[[#This Row],[cogs]]</f>
        <v>6000</v>
      </c>
    </row>
    <row r="944" customFormat="false" ht="15" hidden="false" customHeight="false" outlineLevel="0" collapsed="false">
      <c r="A944" s="9" t="n">
        <v>88065566297</v>
      </c>
      <c r="B944" s="21" t="n">
        <v>43741</v>
      </c>
      <c r="C944" s="9" t="s">
        <v>930</v>
      </c>
      <c r="D944" s="9" t="s">
        <v>48</v>
      </c>
      <c r="E944" s="9" t="s">
        <v>85</v>
      </c>
      <c r="F944" s="9" t="s">
        <v>60</v>
      </c>
      <c r="G944" s="9" t="s">
        <v>43</v>
      </c>
      <c r="H944" s="9" t="s">
        <v>122</v>
      </c>
      <c r="I944" s="9" t="s">
        <v>57</v>
      </c>
      <c r="J944" s="9" t="s">
        <v>53</v>
      </c>
      <c r="K944" s="9" t="n">
        <v>52</v>
      </c>
      <c r="L944" s="9" t="n">
        <v>49</v>
      </c>
      <c r="M944" s="9" t="n">
        <v>123</v>
      </c>
      <c r="N944" s="9" t="n">
        <f aca="false">Table1[[#This Row],[Qty]]*Table1[[#This Row],[Price]]</f>
        <v>6396</v>
      </c>
      <c r="O944" s="9" t="n">
        <f aca="false">Table1[[#This Row],[Qty]]*Table1[[#This Row],[Cost]]</f>
        <v>6027</v>
      </c>
      <c r="P944" s="9" t="n">
        <f aca="false">Table1[[#This Row],[Total Sales]]-Table1[[#This Row],[cogs]]</f>
        <v>369</v>
      </c>
    </row>
    <row r="945" customFormat="false" ht="15" hidden="false" customHeight="false" outlineLevel="0" collapsed="false">
      <c r="A945" s="9" t="n">
        <v>88065566298</v>
      </c>
      <c r="B945" s="21" t="n">
        <v>43742</v>
      </c>
      <c r="C945" s="9" t="s">
        <v>931</v>
      </c>
      <c r="D945" s="9" t="s">
        <v>48</v>
      </c>
      <c r="E945" s="9" t="s">
        <v>77</v>
      </c>
      <c r="F945" s="9" t="s">
        <v>42</v>
      </c>
      <c r="G945" s="9" t="s">
        <v>43</v>
      </c>
      <c r="H945" s="9" t="s">
        <v>122</v>
      </c>
      <c r="I945" s="9" t="s">
        <v>45</v>
      </c>
      <c r="J945" s="9" t="s">
        <v>46</v>
      </c>
      <c r="K945" s="9" t="n">
        <v>14</v>
      </c>
      <c r="L945" s="9" t="n">
        <v>11</v>
      </c>
      <c r="M945" s="9" t="n">
        <v>12903</v>
      </c>
      <c r="N945" s="9" t="n">
        <f aca="false">Table1[[#This Row],[Qty]]*Table1[[#This Row],[Price]]</f>
        <v>180642</v>
      </c>
      <c r="O945" s="9" t="n">
        <f aca="false">Table1[[#This Row],[Qty]]*Table1[[#This Row],[Cost]]</f>
        <v>141933</v>
      </c>
      <c r="P945" s="9" t="n">
        <f aca="false">Table1[[#This Row],[Total Sales]]-Table1[[#This Row],[cogs]]</f>
        <v>38709</v>
      </c>
    </row>
    <row r="946" customFormat="false" ht="15" hidden="false" customHeight="false" outlineLevel="0" collapsed="false">
      <c r="A946" s="9" t="n">
        <v>88065566299</v>
      </c>
      <c r="B946" s="21" t="n">
        <v>43743</v>
      </c>
      <c r="C946" s="9" t="s">
        <v>932</v>
      </c>
      <c r="D946" s="9" t="s">
        <v>48</v>
      </c>
      <c r="E946" s="9" t="s">
        <v>41</v>
      </c>
      <c r="F946" s="9" t="s">
        <v>42</v>
      </c>
      <c r="G946" s="9" t="s">
        <v>43</v>
      </c>
      <c r="H946" s="9" t="s">
        <v>122</v>
      </c>
      <c r="I946" s="9" t="s">
        <v>52</v>
      </c>
      <c r="J946" s="9" t="s">
        <v>46</v>
      </c>
      <c r="K946" s="9" t="n">
        <v>6</v>
      </c>
      <c r="L946" s="9" t="n">
        <v>3</v>
      </c>
      <c r="M946" s="9" t="n">
        <v>100000</v>
      </c>
      <c r="N946" s="9" t="n">
        <f aca="false">Table1[[#This Row],[Qty]]*Table1[[#This Row],[Price]]</f>
        <v>600000</v>
      </c>
      <c r="O946" s="9" t="n">
        <f aca="false">Table1[[#This Row],[Qty]]*Table1[[#This Row],[Cost]]</f>
        <v>300000</v>
      </c>
      <c r="P946" s="9" t="n">
        <f aca="false">Table1[[#This Row],[Total Sales]]-Table1[[#This Row],[cogs]]</f>
        <v>300000</v>
      </c>
    </row>
    <row r="947" customFormat="false" ht="15" hidden="false" customHeight="false" outlineLevel="0" collapsed="false">
      <c r="A947" s="9" t="n">
        <v>88065566300</v>
      </c>
      <c r="B947" s="21" t="n">
        <v>43744</v>
      </c>
      <c r="C947" s="9" t="s">
        <v>933</v>
      </c>
      <c r="D947" s="9" t="s">
        <v>40</v>
      </c>
      <c r="E947" s="9" t="s">
        <v>140</v>
      </c>
      <c r="F947" s="9" t="s">
        <v>50</v>
      </c>
      <c r="G947" s="9" t="s">
        <v>51</v>
      </c>
      <c r="H947" s="9" t="s">
        <v>122</v>
      </c>
      <c r="I947" s="9" t="s">
        <v>57</v>
      </c>
      <c r="J947" s="9" t="s">
        <v>53</v>
      </c>
      <c r="K947" s="9" t="n">
        <v>13</v>
      </c>
      <c r="L947" s="9" t="n">
        <v>10</v>
      </c>
      <c r="M947" s="9" t="n">
        <v>12000</v>
      </c>
      <c r="N947" s="9" t="n">
        <f aca="false">Table1[[#This Row],[Qty]]*Table1[[#This Row],[Price]]</f>
        <v>156000</v>
      </c>
      <c r="O947" s="9" t="n">
        <f aca="false">Table1[[#This Row],[Qty]]*Table1[[#This Row],[Cost]]</f>
        <v>120000</v>
      </c>
      <c r="P947" s="9" t="n">
        <f aca="false">Table1[[#This Row],[Total Sales]]-Table1[[#This Row],[cogs]]</f>
        <v>36000</v>
      </c>
    </row>
    <row r="948" customFormat="false" ht="15" hidden="false" customHeight="false" outlineLevel="0" collapsed="false">
      <c r="A948" s="9" t="n">
        <v>88065566301</v>
      </c>
      <c r="B948" s="21" t="n">
        <v>43745</v>
      </c>
      <c r="C948" s="9" t="s">
        <v>934</v>
      </c>
      <c r="D948" s="9" t="s">
        <v>48</v>
      </c>
      <c r="E948" s="9" t="s">
        <v>142</v>
      </c>
      <c r="F948" s="9" t="s">
        <v>56</v>
      </c>
      <c r="G948" s="9" t="s">
        <v>51</v>
      </c>
      <c r="H948" s="9" t="s">
        <v>122</v>
      </c>
      <c r="I948" s="9" t="s">
        <v>45</v>
      </c>
      <c r="J948" s="9" t="s">
        <v>46</v>
      </c>
      <c r="K948" s="9" t="n">
        <v>15</v>
      </c>
      <c r="L948" s="9" t="n">
        <v>12</v>
      </c>
      <c r="M948" s="9" t="n">
        <v>60</v>
      </c>
      <c r="N948" s="9" t="n">
        <f aca="false">Table1[[#This Row],[Qty]]*Table1[[#This Row],[Price]]</f>
        <v>900</v>
      </c>
      <c r="O948" s="9" t="n">
        <f aca="false">Table1[[#This Row],[Qty]]*Table1[[#This Row],[Cost]]</f>
        <v>720</v>
      </c>
      <c r="P948" s="9" t="n">
        <f aca="false">Table1[[#This Row],[Total Sales]]-Table1[[#This Row],[cogs]]</f>
        <v>180</v>
      </c>
    </row>
    <row r="949" customFormat="false" ht="15" hidden="false" customHeight="false" outlineLevel="0" collapsed="false">
      <c r="A949" s="9" t="n">
        <v>88065566302</v>
      </c>
      <c r="B949" s="21" t="n">
        <v>43746</v>
      </c>
      <c r="C949" s="9" t="s">
        <v>935</v>
      </c>
      <c r="D949" s="9" t="s">
        <v>40</v>
      </c>
      <c r="E949" s="9" t="s">
        <v>144</v>
      </c>
      <c r="F949" s="9" t="s">
        <v>60</v>
      </c>
      <c r="G949" s="9" t="s">
        <v>43</v>
      </c>
      <c r="H949" s="9" t="s">
        <v>122</v>
      </c>
      <c r="I949" s="9" t="s">
        <v>52</v>
      </c>
      <c r="J949" s="9" t="s">
        <v>53</v>
      </c>
      <c r="K949" s="9" t="n">
        <v>20</v>
      </c>
      <c r="L949" s="9" t="n">
        <v>17</v>
      </c>
      <c r="M949" s="9" t="n">
        <v>89</v>
      </c>
      <c r="N949" s="9" t="n">
        <f aca="false">Table1[[#This Row],[Qty]]*Table1[[#This Row],[Price]]</f>
        <v>1780</v>
      </c>
      <c r="O949" s="9" t="n">
        <f aca="false">Table1[[#This Row],[Qty]]*Table1[[#This Row],[Cost]]</f>
        <v>1513</v>
      </c>
      <c r="P949" s="9" t="n">
        <f aca="false">Table1[[#This Row],[Total Sales]]-Table1[[#This Row],[cogs]]</f>
        <v>267</v>
      </c>
    </row>
    <row r="950" customFormat="false" ht="15" hidden="false" customHeight="false" outlineLevel="0" collapsed="false">
      <c r="A950" s="9" t="n">
        <v>88065566303</v>
      </c>
      <c r="B950" s="21" t="n">
        <v>43747</v>
      </c>
      <c r="C950" s="9" t="s">
        <v>936</v>
      </c>
      <c r="D950" s="9" t="s">
        <v>48</v>
      </c>
      <c r="E950" s="9" t="s">
        <v>107</v>
      </c>
      <c r="F950" s="9" t="s">
        <v>42</v>
      </c>
      <c r="G950" s="9" t="s">
        <v>43</v>
      </c>
      <c r="H950" s="9" t="s">
        <v>122</v>
      </c>
      <c r="I950" s="9" t="s">
        <v>57</v>
      </c>
      <c r="J950" s="9" t="s">
        <v>46</v>
      </c>
      <c r="K950" s="9" t="n">
        <v>12</v>
      </c>
      <c r="L950" s="9" t="n">
        <v>9</v>
      </c>
      <c r="M950" s="9" t="n">
        <v>77</v>
      </c>
      <c r="N950" s="9" t="n">
        <f aca="false">Table1[[#This Row],[Qty]]*Table1[[#This Row],[Price]]</f>
        <v>924</v>
      </c>
      <c r="O950" s="9" t="n">
        <f aca="false">Table1[[#This Row],[Qty]]*Table1[[#This Row],[Cost]]</f>
        <v>693</v>
      </c>
      <c r="P950" s="9" t="n">
        <f aca="false">Table1[[#This Row],[Total Sales]]-Table1[[#This Row],[cogs]]</f>
        <v>231</v>
      </c>
    </row>
    <row r="951" customFormat="false" ht="15" hidden="false" customHeight="false" outlineLevel="0" collapsed="false">
      <c r="A951" s="9" t="n">
        <v>88065566304</v>
      </c>
      <c r="B951" s="21" t="n">
        <v>43748</v>
      </c>
      <c r="C951" s="9" t="s">
        <v>937</v>
      </c>
      <c r="D951" s="9" t="s">
        <v>40</v>
      </c>
      <c r="E951" s="9" t="s">
        <v>109</v>
      </c>
      <c r="F951" s="9" t="s">
        <v>42</v>
      </c>
      <c r="G951" s="9" t="s">
        <v>43</v>
      </c>
      <c r="H951" s="9" t="s">
        <v>122</v>
      </c>
      <c r="I951" s="9" t="s">
        <v>69</v>
      </c>
      <c r="J951" s="9" t="s">
        <v>46</v>
      </c>
      <c r="K951" s="9" t="n">
        <v>16</v>
      </c>
      <c r="L951" s="9" t="n">
        <v>13</v>
      </c>
      <c r="M951" s="9" t="n">
        <v>68</v>
      </c>
      <c r="N951" s="9" t="n">
        <f aca="false">Table1[[#This Row],[Qty]]*Table1[[#This Row],[Price]]</f>
        <v>1088</v>
      </c>
      <c r="O951" s="9" t="n">
        <f aca="false">Table1[[#This Row],[Qty]]*Table1[[#This Row],[Cost]]</f>
        <v>884</v>
      </c>
      <c r="P951" s="9" t="n">
        <f aca="false">Table1[[#This Row],[Total Sales]]-Table1[[#This Row],[cogs]]</f>
        <v>204</v>
      </c>
    </row>
    <row r="952" customFormat="false" ht="15" hidden="false" customHeight="false" outlineLevel="0" collapsed="false">
      <c r="A952" s="9" t="n">
        <v>88065566305</v>
      </c>
      <c r="B952" s="21" t="n">
        <v>43749</v>
      </c>
      <c r="C952" s="9" t="s">
        <v>922</v>
      </c>
      <c r="D952" s="9" t="s">
        <v>48</v>
      </c>
      <c r="E952" s="9" t="s">
        <v>77</v>
      </c>
      <c r="F952" s="9" t="s">
        <v>42</v>
      </c>
      <c r="G952" s="9" t="s">
        <v>43</v>
      </c>
      <c r="H952" s="9" t="s">
        <v>122</v>
      </c>
      <c r="I952" s="9" t="s">
        <v>45</v>
      </c>
      <c r="J952" s="9" t="s">
        <v>46</v>
      </c>
      <c r="K952" s="9" t="n">
        <v>20</v>
      </c>
      <c r="L952" s="9" t="n">
        <v>17</v>
      </c>
      <c r="M952" s="9" t="n">
        <v>15</v>
      </c>
      <c r="N952" s="9" t="n">
        <f aca="false">Table1[[#This Row],[Qty]]*Table1[[#This Row],[Price]]</f>
        <v>300</v>
      </c>
      <c r="O952" s="9" t="n">
        <f aca="false">Table1[[#This Row],[Qty]]*Table1[[#This Row],[Cost]]</f>
        <v>255</v>
      </c>
      <c r="P952" s="9" t="n">
        <f aca="false">Table1[[#This Row],[Total Sales]]-Table1[[#This Row],[cogs]]</f>
        <v>45</v>
      </c>
    </row>
    <row r="953" customFormat="false" ht="15" hidden="false" customHeight="false" outlineLevel="0" collapsed="false">
      <c r="A953" s="9" t="n">
        <v>88065566306</v>
      </c>
      <c r="B953" s="21" t="n">
        <v>43750</v>
      </c>
      <c r="C953" s="9" t="s">
        <v>923</v>
      </c>
      <c r="D953" s="9" t="s">
        <v>40</v>
      </c>
      <c r="E953" s="9" t="s">
        <v>95</v>
      </c>
      <c r="F953" s="9" t="s">
        <v>50</v>
      </c>
      <c r="G953" s="9" t="s">
        <v>51</v>
      </c>
      <c r="H953" s="9" t="s">
        <v>122</v>
      </c>
      <c r="I953" s="9" t="s">
        <v>52</v>
      </c>
      <c r="J953" s="9" t="s">
        <v>53</v>
      </c>
      <c r="K953" s="9" t="n">
        <v>12</v>
      </c>
      <c r="L953" s="9" t="n">
        <v>9</v>
      </c>
      <c r="M953" s="9" t="n">
        <v>47</v>
      </c>
      <c r="N953" s="9" t="n">
        <f aca="false">Table1[[#This Row],[Qty]]*Table1[[#This Row],[Price]]</f>
        <v>564</v>
      </c>
      <c r="O953" s="9" t="n">
        <f aca="false">Table1[[#This Row],[Qty]]*Table1[[#This Row],[Cost]]</f>
        <v>423</v>
      </c>
      <c r="P953" s="9" t="n">
        <f aca="false">Table1[[#This Row],[Total Sales]]-Table1[[#This Row],[cogs]]</f>
        <v>141</v>
      </c>
    </row>
    <row r="954" customFormat="false" ht="15" hidden="false" customHeight="false" outlineLevel="0" collapsed="false">
      <c r="A954" s="9" t="n">
        <v>88065566307</v>
      </c>
      <c r="B954" s="21" t="n">
        <v>43751</v>
      </c>
      <c r="C954" s="9" t="s">
        <v>924</v>
      </c>
      <c r="D954" s="9" t="s">
        <v>48</v>
      </c>
      <c r="E954" s="9" t="s">
        <v>97</v>
      </c>
      <c r="F954" s="9" t="s">
        <v>56</v>
      </c>
      <c r="G954" s="9" t="s">
        <v>51</v>
      </c>
      <c r="H954" s="9" t="s">
        <v>122</v>
      </c>
      <c r="I954" s="9" t="s">
        <v>57</v>
      </c>
      <c r="J954" s="9" t="s">
        <v>53</v>
      </c>
      <c r="K954" s="9" t="n">
        <v>10</v>
      </c>
      <c r="L954" s="9" t="n">
        <v>7</v>
      </c>
      <c r="M954" s="9" t="n">
        <v>6</v>
      </c>
      <c r="N954" s="9" t="n">
        <f aca="false">Table1[[#This Row],[Qty]]*Table1[[#This Row],[Price]]</f>
        <v>60</v>
      </c>
      <c r="O954" s="9" t="n">
        <f aca="false">Table1[[#This Row],[Qty]]*Table1[[#This Row],[Cost]]</f>
        <v>42</v>
      </c>
      <c r="P954" s="9" t="n">
        <f aca="false">Table1[[#This Row],[Total Sales]]-Table1[[#This Row],[cogs]]</f>
        <v>18</v>
      </c>
    </row>
    <row r="955" customFormat="false" ht="15" hidden="false" customHeight="false" outlineLevel="0" collapsed="false">
      <c r="A955" s="9" t="n">
        <v>88065566308</v>
      </c>
      <c r="B955" s="21" t="n">
        <v>43752</v>
      </c>
      <c r="C955" s="9" t="s">
        <v>925</v>
      </c>
      <c r="D955" s="9" t="s">
        <v>40</v>
      </c>
      <c r="E955" s="9" t="s">
        <v>99</v>
      </c>
      <c r="F955" s="9" t="s">
        <v>60</v>
      </c>
      <c r="G955" s="9" t="s">
        <v>43</v>
      </c>
      <c r="H955" s="9" t="s">
        <v>122</v>
      </c>
      <c r="I955" s="9" t="s">
        <v>45</v>
      </c>
      <c r="J955" s="9" t="s">
        <v>46</v>
      </c>
      <c r="K955" s="9" t="n">
        <v>15</v>
      </c>
      <c r="L955" s="9" t="n">
        <v>12</v>
      </c>
      <c r="M955" s="9" t="n">
        <v>10</v>
      </c>
      <c r="N955" s="9" t="n">
        <f aca="false">Table1[[#This Row],[Qty]]*Table1[[#This Row],[Price]]</f>
        <v>150</v>
      </c>
      <c r="O955" s="9" t="n">
        <f aca="false">Table1[[#This Row],[Qty]]*Table1[[#This Row],[Cost]]</f>
        <v>120</v>
      </c>
      <c r="P955" s="9" t="n">
        <f aca="false">Table1[[#This Row],[Total Sales]]-Table1[[#This Row],[cogs]]</f>
        <v>30</v>
      </c>
    </row>
    <row r="956" customFormat="false" ht="15" hidden="false" customHeight="false" outlineLevel="0" collapsed="false">
      <c r="A956" s="9" t="n">
        <v>88065566309</v>
      </c>
      <c r="B956" s="21" t="n">
        <v>43753</v>
      </c>
      <c r="C956" s="9" t="s">
        <v>926</v>
      </c>
      <c r="D956" s="9" t="s">
        <v>48</v>
      </c>
      <c r="E956" s="9" t="s">
        <v>101</v>
      </c>
      <c r="F956" s="9" t="s">
        <v>42</v>
      </c>
      <c r="G956" s="9" t="s">
        <v>43</v>
      </c>
      <c r="H956" s="9" t="s">
        <v>122</v>
      </c>
      <c r="I956" s="9" t="s">
        <v>52</v>
      </c>
      <c r="J956" s="9" t="s">
        <v>46</v>
      </c>
      <c r="K956" s="9" t="n">
        <v>15</v>
      </c>
      <c r="L956" s="9" t="n">
        <v>12</v>
      </c>
      <c r="M956" s="9" t="n">
        <v>11</v>
      </c>
      <c r="N956" s="9" t="n">
        <f aca="false">Table1[[#This Row],[Qty]]*Table1[[#This Row],[Price]]</f>
        <v>165</v>
      </c>
      <c r="O956" s="9" t="n">
        <f aca="false">Table1[[#This Row],[Qty]]*Table1[[#This Row],[Cost]]</f>
        <v>132</v>
      </c>
      <c r="P956" s="9" t="n">
        <f aca="false">Table1[[#This Row],[Total Sales]]-Table1[[#This Row],[cogs]]</f>
        <v>33</v>
      </c>
    </row>
    <row r="957" customFormat="false" ht="15" hidden="false" customHeight="false" outlineLevel="0" collapsed="false">
      <c r="A957" s="9" t="n">
        <v>88065566310</v>
      </c>
      <c r="B957" s="21" t="n">
        <v>43754</v>
      </c>
      <c r="C957" s="9" t="s">
        <v>927</v>
      </c>
      <c r="D957" s="9" t="s">
        <v>48</v>
      </c>
      <c r="E957" s="9" t="s">
        <v>103</v>
      </c>
      <c r="F957" s="9" t="s">
        <v>42</v>
      </c>
      <c r="G957" s="9" t="s">
        <v>43</v>
      </c>
      <c r="H957" s="9" t="s">
        <v>122</v>
      </c>
      <c r="I957" s="9" t="s">
        <v>57</v>
      </c>
      <c r="J957" s="9" t="s">
        <v>53</v>
      </c>
      <c r="K957" s="9" t="n">
        <v>20</v>
      </c>
      <c r="L957" s="9" t="n">
        <v>17</v>
      </c>
      <c r="M957" s="9" t="n">
        <v>60</v>
      </c>
      <c r="N957" s="9" t="n">
        <f aca="false">Table1[[#This Row],[Qty]]*Table1[[#This Row],[Price]]</f>
        <v>1200</v>
      </c>
      <c r="O957" s="9" t="n">
        <f aca="false">Table1[[#This Row],[Qty]]*Table1[[#This Row],[Cost]]</f>
        <v>1020</v>
      </c>
      <c r="P957" s="9" t="n">
        <f aca="false">Table1[[#This Row],[Total Sales]]-Table1[[#This Row],[cogs]]</f>
        <v>180</v>
      </c>
    </row>
    <row r="958" customFormat="false" ht="15" hidden="false" customHeight="false" outlineLevel="0" collapsed="false">
      <c r="A958" s="9" t="n">
        <v>88065566311</v>
      </c>
      <c r="B958" s="21" t="n">
        <v>43755</v>
      </c>
      <c r="C958" s="9" t="s">
        <v>928</v>
      </c>
      <c r="D958" s="9" t="s">
        <v>40</v>
      </c>
      <c r="E958" s="9" t="s">
        <v>81</v>
      </c>
      <c r="F958" s="9" t="s">
        <v>50</v>
      </c>
      <c r="G958" s="9" t="s">
        <v>51</v>
      </c>
      <c r="H958" s="9" t="s">
        <v>122</v>
      </c>
      <c r="I958" s="9" t="s">
        <v>45</v>
      </c>
      <c r="J958" s="9" t="s">
        <v>46</v>
      </c>
      <c r="K958" s="9" t="n">
        <v>12</v>
      </c>
      <c r="L958" s="9" t="n">
        <v>9</v>
      </c>
      <c r="M958" s="9" t="n">
        <v>89</v>
      </c>
      <c r="N958" s="9" t="n">
        <f aca="false">Table1[[#This Row],[Qty]]*Table1[[#This Row],[Price]]</f>
        <v>1068</v>
      </c>
      <c r="O958" s="9" t="n">
        <f aca="false">Table1[[#This Row],[Qty]]*Table1[[#This Row],[Cost]]</f>
        <v>801</v>
      </c>
      <c r="P958" s="9" t="n">
        <f aca="false">Table1[[#This Row],[Total Sales]]-Table1[[#This Row],[cogs]]</f>
        <v>267</v>
      </c>
    </row>
    <row r="959" customFormat="false" ht="15" hidden="false" customHeight="false" outlineLevel="0" collapsed="false">
      <c r="A959" s="9" t="n">
        <v>88065566312</v>
      </c>
      <c r="B959" s="21" t="n">
        <v>43756</v>
      </c>
      <c r="C959" s="9" t="s">
        <v>929</v>
      </c>
      <c r="D959" s="9" t="s">
        <v>48</v>
      </c>
      <c r="E959" s="9" t="s">
        <v>83</v>
      </c>
      <c r="F959" s="9" t="s">
        <v>56</v>
      </c>
      <c r="G959" s="9" t="s">
        <v>51</v>
      </c>
      <c r="H959" s="9" t="s">
        <v>122</v>
      </c>
      <c r="I959" s="9" t="s">
        <v>52</v>
      </c>
      <c r="J959" s="9" t="s">
        <v>53</v>
      </c>
      <c r="K959" s="9" t="n">
        <v>13</v>
      </c>
      <c r="L959" s="9" t="n">
        <v>10</v>
      </c>
      <c r="M959" s="9" t="n">
        <v>77</v>
      </c>
      <c r="N959" s="9" t="n">
        <f aca="false">Table1[[#This Row],[Qty]]*Table1[[#This Row],[Price]]</f>
        <v>1001</v>
      </c>
      <c r="O959" s="9" t="n">
        <f aca="false">Table1[[#This Row],[Qty]]*Table1[[#This Row],[Cost]]</f>
        <v>770</v>
      </c>
      <c r="P959" s="9" t="n">
        <f aca="false">Table1[[#This Row],[Total Sales]]-Table1[[#This Row],[cogs]]</f>
        <v>231</v>
      </c>
    </row>
    <row r="960" customFormat="false" ht="15" hidden="false" customHeight="false" outlineLevel="0" collapsed="false">
      <c r="A960" s="9" t="n">
        <v>88065566313</v>
      </c>
      <c r="B960" s="21" t="n">
        <v>43757</v>
      </c>
      <c r="C960" s="9" t="s">
        <v>930</v>
      </c>
      <c r="D960" s="9" t="s">
        <v>48</v>
      </c>
      <c r="E960" s="9" t="s">
        <v>85</v>
      </c>
      <c r="F960" s="9" t="s">
        <v>60</v>
      </c>
      <c r="G960" s="9" t="s">
        <v>43</v>
      </c>
      <c r="H960" s="9" t="s">
        <v>122</v>
      </c>
      <c r="I960" s="9" t="s">
        <v>57</v>
      </c>
      <c r="J960" s="9" t="s">
        <v>46</v>
      </c>
      <c r="K960" s="9" t="n">
        <v>15</v>
      </c>
      <c r="L960" s="9" t="n">
        <v>12</v>
      </c>
      <c r="M960" s="9" t="n">
        <v>68</v>
      </c>
      <c r="N960" s="9" t="n">
        <f aca="false">Table1[[#This Row],[Qty]]*Table1[[#This Row],[Price]]</f>
        <v>1020</v>
      </c>
      <c r="O960" s="9" t="n">
        <f aca="false">Table1[[#This Row],[Qty]]*Table1[[#This Row],[Cost]]</f>
        <v>816</v>
      </c>
      <c r="P960" s="9" t="n">
        <f aca="false">Table1[[#This Row],[Total Sales]]-Table1[[#This Row],[cogs]]</f>
        <v>204</v>
      </c>
    </row>
    <row r="961" customFormat="false" ht="15" hidden="false" customHeight="false" outlineLevel="0" collapsed="false">
      <c r="A961" s="9" t="n">
        <v>88065566314</v>
      </c>
      <c r="B961" s="21" t="n">
        <v>43758</v>
      </c>
      <c r="C961" s="9" t="s">
        <v>931</v>
      </c>
      <c r="D961" s="9" t="s">
        <v>48</v>
      </c>
      <c r="E961" s="9" t="s">
        <v>77</v>
      </c>
      <c r="F961" s="9" t="s">
        <v>42</v>
      </c>
      <c r="G961" s="9" t="s">
        <v>43</v>
      </c>
      <c r="H961" s="9" t="s">
        <v>122</v>
      </c>
      <c r="I961" s="9" t="s">
        <v>69</v>
      </c>
      <c r="J961" s="9" t="s">
        <v>46</v>
      </c>
      <c r="K961" s="9" t="n">
        <v>14</v>
      </c>
      <c r="L961" s="9" t="n">
        <v>11</v>
      </c>
      <c r="M961" s="9" t="n">
        <v>15</v>
      </c>
      <c r="N961" s="9" t="n">
        <f aca="false">Table1[[#This Row],[Qty]]*Table1[[#This Row],[Price]]</f>
        <v>210</v>
      </c>
      <c r="O961" s="9" t="n">
        <f aca="false">Table1[[#This Row],[Qty]]*Table1[[#This Row],[Cost]]</f>
        <v>165</v>
      </c>
      <c r="P961" s="9" t="n">
        <f aca="false">Table1[[#This Row],[Total Sales]]-Table1[[#This Row],[cogs]]</f>
        <v>45</v>
      </c>
    </row>
    <row r="962" customFormat="false" ht="15" hidden="false" customHeight="false" outlineLevel="0" collapsed="false">
      <c r="A962" s="9" t="n">
        <v>88065566315</v>
      </c>
      <c r="B962" s="21" t="n">
        <v>43759</v>
      </c>
      <c r="C962" s="9" t="s">
        <v>932</v>
      </c>
      <c r="D962" s="9" t="s">
        <v>48</v>
      </c>
      <c r="E962" s="9" t="s">
        <v>41</v>
      </c>
      <c r="F962" s="9" t="s">
        <v>42</v>
      </c>
      <c r="G962" s="9" t="s">
        <v>43</v>
      </c>
      <c r="H962" s="9" t="s">
        <v>122</v>
      </c>
      <c r="I962" s="9" t="s">
        <v>45</v>
      </c>
      <c r="J962" s="9" t="s">
        <v>46</v>
      </c>
      <c r="K962" s="9" t="n">
        <v>30</v>
      </c>
      <c r="L962" s="9" t="n">
        <v>27</v>
      </c>
      <c r="M962" s="9" t="n">
        <v>100</v>
      </c>
      <c r="N962" s="9" t="n">
        <f aca="false">Table1[[#This Row],[Qty]]*Table1[[#This Row],[Price]]</f>
        <v>3000</v>
      </c>
      <c r="O962" s="9" t="n">
        <f aca="false">Table1[[#This Row],[Qty]]*Table1[[#This Row],[Cost]]</f>
        <v>2700</v>
      </c>
      <c r="P962" s="9" t="n">
        <f aca="false">Table1[[#This Row],[Total Sales]]-Table1[[#This Row],[cogs]]</f>
        <v>300</v>
      </c>
    </row>
    <row r="963" customFormat="false" ht="15" hidden="false" customHeight="false" outlineLevel="0" collapsed="false">
      <c r="A963" s="9" t="n">
        <v>88065566316</v>
      </c>
      <c r="B963" s="21" t="n">
        <v>43760</v>
      </c>
      <c r="C963" s="9" t="s">
        <v>933</v>
      </c>
      <c r="D963" s="9" t="s">
        <v>40</v>
      </c>
      <c r="E963" s="9" t="s">
        <v>140</v>
      </c>
      <c r="F963" s="9" t="s">
        <v>50</v>
      </c>
      <c r="G963" s="9" t="s">
        <v>51</v>
      </c>
      <c r="H963" s="9" t="s">
        <v>122</v>
      </c>
      <c r="I963" s="9" t="s">
        <v>52</v>
      </c>
      <c r="J963" s="9" t="s">
        <v>53</v>
      </c>
      <c r="K963" s="9" t="n">
        <v>16</v>
      </c>
      <c r="L963" s="9" t="n">
        <v>13</v>
      </c>
      <c r="M963" s="9" t="n">
        <v>3000</v>
      </c>
      <c r="N963" s="9" t="n">
        <f aca="false">Table1[[#This Row],[Qty]]*Table1[[#This Row],[Price]]</f>
        <v>48000</v>
      </c>
      <c r="O963" s="9" t="n">
        <f aca="false">Table1[[#This Row],[Qty]]*Table1[[#This Row],[Cost]]</f>
        <v>39000</v>
      </c>
      <c r="P963" s="9" t="n">
        <f aca="false">Table1[[#This Row],[Total Sales]]-Table1[[#This Row],[cogs]]</f>
        <v>9000</v>
      </c>
    </row>
    <row r="964" customFormat="false" ht="15" hidden="false" customHeight="false" outlineLevel="0" collapsed="false">
      <c r="A964" s="9" t="n">
        <v>88065566317</v>
      </c>
      <c r="B964" s="21" t="n">
        <v>43761</v>
      </c>
      <c r="C964" s="9" t="s">
        <v>934</v>
      </c>
      <c r="D964" s="9" t="s">
        <v>48</v>
      </c>
      <c r="E964" s="9" t="s">
        <v>142</v>
      </c>
      <c r="F964" s="9" t="s">
        <v>56</v>
      </c>
      <c r="G964" s="9" t="s">
        <v>51</v>
      </c>
      <c r="H964" s="9" t="s">
        <v>122</v>
      </c>
      <c r="I964" s="9" t="s">
        <v>57</v>
      </c>
      <c r="J964" s="9" t="s">
        <v>53</v>
      </c>
      <c r="K964" s="9" t="n">
        <v>9</v>
      </c>
      <c r="L964" s="9" t="n">
        <v>6</v>
      </c>
      <c r="M964" s="9" t="n">
        <v>5000</v>
      </c>
      <c r="N964" s="9" t="n">
        <f aca="false">Table1[[#This Row],[Qty]]*Table1[[#This Row],[Price]]</f>
        <v>45000</v>
      </c>
      <c r="O964" s="9" t="n">
        <f aca="false">Table1[[#This Row],[Qty]]*Table1[[#This Row],[Cost]]</f>
        <v>30000</v>
      </c>
      <c r="P964" s="9" t="n">
        <f aca="false">Table1[[#This Row],[Total Sales]]-Table1[[#This Row],[cogs]]</f>
        <v>15000</v>
      </c>
    </row>
    <row r="965" customFormat="false" ht="15" hidden="false" customHeight="false" outlineLevel="0" collapsed="false">
      <c r="A965" s="9" t="n">
        <v>88065566318</v>
      </c>
      <c r="B965" s="21" t="n">
        <v>43762</v>
      </c>
      <c r="C965" s="9" t="s">
        <v>935</v>
      </c>
      <c r="D965" s="9" t="s">
        <v>40</v>
      </c>
      <c r="E965" s="9" t="s">
        <v>144</v>
      </c>
      <c r="F965" s="9" t="s">
        <v>60</v>
      </c>
      <c r="G965" s="9" t="s">
        <v>43</v>
      </c>
      <c r="H965" s="9" t="s">
        <v>122</v>
      </c>
      <c r="I965" s="9" t="s">
        <v>45</v>
      </c>
      <c r="J965" s="9" t="s">
        <v>46</v>
      </c>
      <c r="K965" s="9" t="n">
        <v>5</v>
      </c>
      <c r="L965" s="9" t="n">
        <v>2</v>
      </c>
      <c r="M965" s="9" t="n">
        <v>300</v>
      </c>
      <c r="N965" s="9" t="n">
        <f aca="false">Table1[[#This Row],[Qty]]*Table1[[#This Row],[Price]]</f>
        <v>1500</v>
      </c>
      <c r="O965" s="9" t="n">
        <f aca="false">Table1[[#This Row],[Qty]]*Table1[[#This Row],[Cost]]</f>
        <v>600</v>
      </c>
      <c r="P965" s="9" t="n">
        <f aca="false">Table1[[#This Row],[Total Sales]]-Table1[[#This Row],[cogs]]</f>
        <v>900</v>
      </c>
    </row>
    <row r="966" customFormat="false" ht="15" hidden="false" customHeight="false" outlineLevel="0" collapsed="false">
      <c r="A966" s="9" t="n">
        <v>88065566319</v>
      </c>
      <c r="B966" s="21" t="n">
        <v>43763</v>
      </c>
      <c r="C966" s="9" t="s">
        <v>936</v>
      </c>
      <c r="D966" s="9" t="s">
        <v>48</v>
      </c>
      <c r="E966" s="9" t="s">
        <v>107</v>
      </c>
      <c r="F966" s="9" t="s">
        <v>42</v>
      </c>
      <c r="G966" s="9" t="s">
        <v>43</v>
      </c>
      <c r="H966" s="9" t="s">
        <v>122</v>
      </c>
      <c r="I966" s="9" t="s">
        <v>52</v>
      </c>
      <c r="J966" s="9" t="s">
        <v>46</v>
      </c>
      <c r="K966" s="9" t="n">
        <v>18</v>
      </c>
      <c r="L966" s="9" t="n">
        <v>15</v>
      </c>
      <c r="M966" s="9" t="n">
        <v>2000</v>
      </c>
      <c r="N966" s="9" t="n">
        <f aca="false">Table1[[#This Row],[Qty]]*Table1[[#This Row],[Price]]</f>
        <v>36000</v>
      </c>
      <c r="O966" s="9" t="n">
        <f aca="false">Table1[[#This Row],[Qty]]*Table1[[#This Row],[Cost]]</f>
        <v>30000</v>
      </c>
      <c r="P966" s="9" t="n">
        <f aca="false">Table1[[#This Row],[Total Sales]]-Table1[[#This Row],[cogs]]</f>
        <v>6000</v>
      </c>
    </row>
    <row r="967" customFormat="false" ht="15" hidden="false" customHeight="false" outlineLevel="0" collapsed="false">
      <c r="A967" s="9" t="n">
        <v>88065566320</v>
      </c>
      <c r="B967" s="21" t="n">
        <v>43764</v>
      </c>
      <c r="C967" s="9" t="s">
        <v>938</v>
      </c>
      <c r="D967" s="9" t="s">
        <v>48</v>
      </c>
      <c r="E967" s="9" t="s">
        <v>109</v>
      </c>
      <c r="F967" s="9" t="s">
        <v>42</v>
      </c>
      <c r="G967" s="9" t="s">
        <v>43</v>
      </c>
      <c r="H967" s="9" t="s">
        <v>122</v>
      </c>
      <c r="I967" s="9" t="s">
        <v>57</v>
      </c>
      <c r="J967" s="9" t="s">
        <v>53</v>
      </c>
      <c r="K967" s="9" t="n">
        <v>10</v>
      </c>
      <c r="L967" s="9" t="n">
        <v>7</v>
      </c>
      <c r="M967" s="9" t="n">
        <v>600</v>
      </c>
      <c r="N967" s="9" t="n">
        <f aca="false">Table1[[#This Row],[Qty]]*Table1[[#This Row],[Price]]</f>
        <v>6000</v>
      </c>
      <c r="O967" s="9" t="n">
        <f aca="false">Table1[[#This Row],[Qty]]*Table1[[#This Row],[Cost]]</f>
        <v>4200</v>
      </c>
      <c r="P967" s="9" t="n">
        <f aca="false">Table1[[#This Row],[Total Sales]]-Table1[[#This Row],[cogs]]</f>
        <v>1800</v>
      </c>
    </row>
    <row r="968" customFormat="false" ht="15" hidden="false" customHeight="false" outlineLevel="0" collapsed="false">
      <c r="A968" s="9" t="n">
        <v>88065566321</v>
      </c>
      <c r="B968" s="21" t="n">
        <v>43765</v>
      </c>
      <c r="C968" s="9" t="s">
        <v>939</v>
      </c>
      <c r="D968" s="9" t="s">
        <v>48</v>
      </c>
      <c r="E968" s="9" t="s">
        <v>120</v>
      </c>
      <c r="F968" s="9" t="s">
        <v>42</v>
      </c>
      <c r="G968" s="9" t="s">
        <v>940</v>
      </c>
      <c r="H968" s="9" t="s">
        <v>122</v>
      </c>
      <c r="I968" s="9" t="s">
        <v>45</v>
      </c>
      <c r="J968" s="9" t="s">
        <v>46</v>
      </c>
      <c r="K968" s="9" t="n">
        <v>52</v>
      </c>
      <c r="L968" s="9" t="n">
        <v>49</v>
      </c>
      <c r="M968" s="9" t="n">
        <v>1230</v>
      </c>
      <c r="N968" s="9" t="n">
        <f aca="false">Table1[[#This Row],[Qty]]*Table1[[#This Row],[Price]]</f>
        <v>63960</v>
      </c>
      <c r="O968" s="9" t="n">
        <f aca="false">Table1[[#This Row],[Qty]]*Table1[[#This Row],[Cost]]</f>
        <v>60270</v>
      </c>
      <c r="P968" s="9" t="n">
        <f aca="false">Table1[[#This Row],[Total Sales]]-Table1[[#This Row],[cogs]]</f>
        <v>3690</v>
      </c>
    </row>
    <row r="969" customFormat="false" ht="15" hidden="false" customHeight="false" outlineLevel="0" collapsed="false">
      <c r="A969" s="9" t="n">
        <v>88065566322</v>
      </c>
      <c r="B969" s="21" t="n">
        <v>43766</v>
      </c>
      <c r="C969" s="9" t="s">
        <v>941</v>
      </c>
      <c r="D969" s="9" t="s">
        <v>40</v>
      </c>
      <c r="E969" s="9" t="s">
        <v>49</v>
      </c>
      <c r="F969" s="9" t="s">
        <v>50</v>
      </c>
      <c r="G969" s="9" t="s">
        <v>940</v>
      </c>
      <c r="H969" s="9" t="s">
        <v>122</v>
      </c>
      <c r="I969" s="9" t="s">
        <v>52</v>
      </c>
      <c r="J969" s="9" t="s">
        <v>53</v>
      </c>
      <c r="K969" s="9" t="n">
        <v>9</v>
      </c>
      <c r="L969" s="9" t="n">
        <v>6</v>
      </c>
      <c r="M969" s="9" t="n">
        <v>900</v>
      </c>
      <c r="N969" s="9" t="n">
        <f aca="false">Table1[[#This Row],[Qty]]*Table1[[#This Row],[Price]]</f>
        <v>8100</v>
      </c>
      <c r="O969" s="9" t="n">
        <f aca="false">Table1[[#This Row],[Qty]]*Table1[[#This Row],[Cost]]</f>
        <v>5400</v>
      </c>
      <c r="P969" s="9" t="n">
        <f aca="false">Table1[[#This Row],[Total Sales]]-Table1[[#This Row],[cogs]]</f>
        <v>2700</v>
      </c>
    </row>
    <row r="970" customFormat="false" ht="15" hidden="false" customHeight="false" outlineLevel="0" collapsed="false">
      <c r="A970" s="9" t="n">
        <v>88065566323</v>
      </c>
      <c r="B970" s="21" t="n">
        <v>43767</v>
      </c>
      <c r="C970" s="9" t="s">
        <v>942</v>
      </c>
      <c r="D970" s="9" t="s">
        <v>48</v>
      </c>
      <c r="E970" s="9" t="s">
        <v>55</v>
      </c>
      <c r="F970" s="9" t="s">
        <v>56</v>
      </c>
      <c r="G970" s="9" t="s">
        <v>940</v>
      </c>
      <c r="H970" s="9" t="s">
        <v>122</v>
      </c>
      <c r="I970" s="9" t="s">
        <v>57</v>
      </c>
      <c r="J970" s="9" t="s">
        <v>46</v>
      </c>
      <c r="K970" s="9" t="n">
        <v>5</v>
      </c>
      <c r="L970" s="9" t="n">
        <v>2</v>
      </c>
      <c r="M970" s="9" t="n">
        <v>2390</v>
      </c>
      <c r="N970" s="9" t="n">
        <f aca="false">Table1[[#This Row],[Qty]]*Table1[[#This Row],[Price]]</f>
        <v>11950</v>
      </c>
      <c r="O970" s="9" t="n">
        <f aca="false">Table1[[#This Row],[Qty]]*Table1[[#This Row],[Cost]]</f>
        <v>4780</v>
      </c>
      <c r="P970" s="9" t="n">
        <f aca="false">Table1[[#This Row],[Total Sales]]-Table1[[#This Row],[cogs]]</f>
        <v>7170</v>
      </c>
    </row>
    <row r="971" customFormat="false" ht="15" hidden="false" customHeight="false" outlineLevel="0" collapsed="false">
      <c r="A971" s="9" t="n">
        <v>88065566324</v>
      </c>
      <c r="B971" s="21" t="n">
        <v>43768</v>
      </c>
      <c r="C971" s="9" t="s">
        <v>930</v>
      </c>
      <c r="D971" s="9" t="s">
        <v>48</v>
      </c>
      <c r="E971" s="9" t="s">
        <v>85</v>
      </c>
      <c r="F971" s="9" t="s">
        <v>60</v>
      </c>
      <c r="G971" s="9" t="s">
        <v>940</v>
      </c>
      <c r="H971" s="9" t="s">
        <v>122</v>
      </c>
      <c r="I971" s="9" t="s">
        <v>69</v>
      </c>
      <c r="J971" s="9" t="s">
        <v>46</v>
      </c>
      <c r="K971" s="9" t="n">
        <v>14</v>
      </c>
      <c r="L971" s="9" t="n">
        <v>11</v>
      </c>
      <c r="M971" s="9" t="n">
        <v>10000</v>
      </c>
      <c r="N971" s="9" t="n">
        <f aca="false">Table1[[#This Row],[Qty]]*Table1[[#This Row],[Price]]</f>
        <v>140000</v>
      </c>
      <c r="O971" s="9" t="n">
        <f aca="false">Table1[[#This Row],[Qty]]*Table1[[#This Row],[Cost]]</f>
        <v>110000</v>
      </c>
      <c r="P971" s="9" t="n">
        <f aca="false">Table1[[#This Row],[Total Sales]]-Table1[[#This Row],[cogs]]</f>
        <v>30000</v>
      </c>
    </row>
    <row r="972" customFormat="false" ht="15" hidden="false" customHeight="false" outlineLevel="0" collapsed="false">
      <c r="A972" s="9" t="n">
        <v>88065566325</v>
      </c>
      <c r="B972" s="21" t="n">
        <v>43769</v>
      </c>
      <c r="C972" s="9" t="s">
        <v>931</v>
      </c>
      <c r="D972" s="9" t="s">
        <v>48</v>
      </c>
      <c r="E972" s="9" t="s">
        <v>77</v>
      </c>
      <c r="F972" s="9" t="s">
        <v>42</v>
      </c>
      <c r="G972" s="9" t="s">
        <v>940</v>
      </c>
      <c r="H972" s="9" t="s">
        <v>122</v>
      </c>
      <c r="I972" s="9" t="s">
        <v>45</v>
      </c>
      <c r="J972" s="9" t="s">
        <v>46</v>
      </c>
      <c r="K972" s="9" t="n">
        <v>6</v>
      </c>
      <c r="L972" s="9" t="n">
        <v>3</v>
      </c>
      <c r="M972" s="9" t="n">
        <v>2300</v>
      </c>
      <c r="N972" s="9" t="n">
        <f aca="false">Table1[[#This Row],[Qty]]*Table1[[#This Row],[Price]]</f>
        <v>13800</v>
      </c>
      <c r="O972" s="9" t="n">
        <f aca="false">Table1[[#This Row],[Qty]]*Table1[[#This Row],[Cost]]</f>
        <v>6900</v>
      </c>
      <c r="P972" s="9" t="n">
        <f aca="false">Table1[[#This Row],[Total Sales]]-Table1[[#This Row],[cogs]]</f>
        <v>6900</v>
      </c>
    </row>
    <row r="973" customFormat="false" ht="15" hidden="false" customHeight="false" outlineLevel="0" collapsed="false">
      <c r="A973" s="9" t="n">
        <v>88065566326</v>
      </c>
      <c r="B973" s="21" t="n">
        <v>43770</v>
      </c>
      <c r="C973" s="9" t="s">
        <v>932</v>
      </c>
      <c r="D973" s="9" t="s">
        <v>48</v>
      </c>
      <c r="E973" s="9" t="s">
        <v>41</v>
      </c>
      <c r="F973" s="9" t="s">
        <v>50</v>
      </c>
      <c r="G973" s="9" t="s">
        <v>940</v>
      </c>
      <c r="H973" s="9" t="s">
        <v>122</v>
      </c>
      <c r="I973" s="9" t="s">
        <v>52</v>
      </c>
      <c r="J973" s="9" t="s">
        <v>53</v>
      </c>
      <c r="K973" s="9" t="n">
        <v>10</v>
      </c>
      <c r="L973" s="9" t="n">
        <v>7</v>
      </c>
      <c r="M973" s="9" t="n">
        <v>7800</v>
      </c>
      <c r="N973" s="9" t="n">
        <f aca="false">Table1[[#This Row],[Qty]]*Table1[[#This Row],[Price]]</f>
        <v>78000</v>
      </c>
      <c r="O973" s="9" t="n">
        <f aca="false">Table1[[#This Row],[Qty]]*Table1[[#This Row],[Cost]]</f>
        <v>54600</v>
      </c>
      <c r="P973" s="9" t="n">
        <f aca="false">Table1[[#This Row],[Total Sales]]-Table1[[#This Row],[cogs]]</f>
        <v>23400</v>
      </c>
    </row>
    <row r="974" customFormat="false" ht="15" hidden="false" customHeight="false" outlineLevel="0" collapsed="false">
      <c r="A974" s="9" t="n">
        <v>88065566327</v>
      </c>
      <c r="B974" s="21" t="n">
        <v>43771</v>
      </c>
      <c r="C974" s="9" t="s">
        <v>943</v>
      </c>
      <c r="D974" s="9" t="s">
        <v>40</v>
      </c>
      <c r="E974" s="9" t="s">
        <v>62</v>
      </c>
      <c r="F974" s="9" t="s">
        <v>56</v>
      </c>
      <c r="G974" s="9" t="s">
        <v>940</v>
      </c>
      <c r="H974" s="9" t="s">
        <v>122</v>
      </c>
      <c r="I974" s="9" t="s">
        <v>57</v>
      </c>
      <c r="J974" s="9" t="s">
        <v>53</v>
      </c>
      <c r="K974" s="9" t="n">
        <v>13</v>
      </c>
      <c r="L974" s="9" t="n">
        <v>10</v>
      </c>
      <c r="M974" s="9" t="n">
        <v>450</v>
      </c>
      <c r="N974" s="9" t="n">
        <f aca="false">Table1[[#This Row],[Qty]]*Table1[[#This Row],[Price]]</f>
        <v>5850</v>
      </c>
      <c r="O974" s="9" t="n">
        <f aca="false">Table1[[#This Row],[Qty]]*Table1[[#This Row],[Cost]]</f>
        <v>4500</v>
      </c>
      <c r="P974" s="9" t="n">
        <f aca="false">Table1[[#This Row],[Total Sales]]-Table1[[#This Row],[cogs]]</f>
        <v>1350</v>
      </c>
    </row>
    <row r="975" customFormat="false" ht="15" hidden="false" customHeight="false" outlineLevel="0" collapsed="false">
      <c r="A975" s="9" t="n">
        <v>88065566328</v>
      </c>
      <c r="B975" s="21" t="n">
        <v>43772</v>
      </c>
      <c r="C975" s="9" t="s">
        <v>944</v>
      </c>
      <c r="D975" s="9" t="s">
        <v>40</v>
      </c>
      <c r="E975" s="9" t="s">
        <v>64</v>
      </c>
      <c r="F975" s="9" t="s">
        <v>60</v>
      </c>
      <c r="G975" s="9" t="s">
        <v>940</v>
      </c>
      <c r="H975" s="9" t="s">
        <v>122</v>
      </c>
      <c r="I975" s="9" t="s">
        <v>45</v>
      </c>
      <c r="J975" s="9" t="s">
        <v>46</v>
      </c>
      <c r="K975" s="9" t="n">
        <v>20</v>
      </c>
      <c r="L975" s="9" t="n">
        <v>17</v>
      </c>
      <c r="M975" s="9" t="n">
        <v>2000</v>
      </c>
      <c r="N975" s="9" t="n">
        <f aca="false">Table1[[#This Row],[Qty]]*Table1[[#This Row],[Price]]</f>
        <v>40000</v>
      </c>
      <c r="O975" s="9" t="n">
        <f aca="false">Table1[[#This Row],[Qty]]*Table1[[#This Row],[Cost]]</f>
        <v>34000</v>
      </c>
      <c r="P975" s="9" t="n">
        <f aca="false">Table1[[#This Row],[Total Sales]]-Table1[[#This Row],[cogs]]</f>
        <v>6000</v>
      </c>
    </row>
    <row r="976" customFormat="false" ht="15" hidden="false" customHeight="false" outlineLevel="0" collapsed="false">
      <c r="A976" s="9" t="n">
        <v>88065566329</v>
      </c>
      <c r="B976" s="21" t="n">
        <v>43773</v>
      </c>
      <c r="C976" s="9" t="s">
        <v>945</v>
      </c>
      <c r="D976" s="9" t="s">
        <v>48</v>
      </c>
      <c r="E976" s="9" t="s">
        <v>66</v>
      </c>
      <c r="F976" s="9" t="s">
        <v>42</v>
      </c>
      <c r="G976" s="9" t="s">
        <v>940</v>
      </c>
      <c r="H976" s="9" t="s">
        <v>122</v>
      </c>
      <c r="I976" s="9" t="s">
        <v>52</v>
      </c>
      <c r="J976" s="9" t="s">
        <v>46</v>
      </c>
      <c r="K976" s="9" t="n">
        <v>15</v>
      </c>
      <c r="L976" s="9" t="n">
        <v>12</v>
      </c>
      <c r="M976" s="9" t="n">
        <v>123</v>
      </c>
      <c r="N976" s="9" t="n">
        <f aca="false">Table1[[#This Row],[Qty]]*Table1[[#This Row],[Price]]</f>
        <v>1845</v>
      </c>
      <c r="O976" s="9" t="n">
        <f aca="false">Table1[[#This Row],[Qty]]*Table1[[#This Row],[Cost]]</f>
        <v>1476</v>
      </c>
      <c r="P976" s="9" t="n">
        <f aca="false">Table1[[#This Row],[Total Sales]]-Table1[[#This Row],[cogs]]</f>
        <v>369</v>
      </c>
    </row>
    <row r="977" customFormat="false" ht="15" hidden="false" customHeight="false" outlineLevel="0" collapsed="false">
      <c r="A977" s="9" t="n">
        <v>88065566330</v>
      </c>
      <c r="B977" s="21" t="n">
        <v>43774</v>
      </c>
      <c r="C977" s="9" t="s">
        <v>946</v>
      </c>
      <c r="D977" s="9" t="s">
        <v>48</v>
      </c>
      <c r="E977" s="9" t="s">
        <v>68</v>
      </c>
      <c r="F977" s="9" t="s">
        <v>50</v>
      </c>
      <c r="G977" s="9" t="s">
        <v>940</v>
      </c>
      <c r="H977" s="9" t="s">
        <v>122</v>
      </c>
      <c r="I977" s="9" t="s">
        <v>57</v>
      </c>
      <c r="J977" s="9" t="s">
        <v>53</v>
      </c>
      <c r="K977" s="9" t="n">
        <v>20</v>
      </c>
      <c r="L977" s="9" t="n">
        <v>17</v>
      </c>
      <c r="M977" s="9" t="n">
        <v>12903</v>
      </c>
      <c r="N977" s="9" t="n">
        <f aca="false">Table1[[#This Row],[Qty]]*Table1[[#This Row],[Price]]</f>
        <v>258060</v>
      </c>
      <c r="O977" s="9" t="n">
        <f aca="false">Table1[[#This Row],[Qty]]*Table1[[#This Row],[Cost]]</f>
        <v>219351</v>
      </c>
      <c r="P977" s="9" t="n">
        <f aca="false">Table1[[#This Row],[Total Sales]]-Table1[[#This Row],[cogs]]</f>
        <v>38709</v>
      </c>
    </row>
    <row r="978" customFormat="false" ht="15" hidden="false" customHeight="false" outlineLevel="0" collapsed="false">
      <c r="A978" s="9" t="n">
        <v>88065566331</v>
      </c>
      <c r="B978" s="21" t="n">
        <v>43775</v>
      </c>
      <c r="C978" s="9" t="s">
        <v>947</v>
      </c>
      <c r="D978" s="9" t="s">
        <v>40</v>
      </c>
      <c r="E978" s="9" t="s">
        <v>71</v>
      </c>
      <c r="F978" s="9" t="s">
        <v>56</v>
      </c>
      <c r="G978" s="9" t="s">
        <v>940</v>
      </c>
      <c r="H978" s="9" t="s">
        <v>122</v>
      </c>
      <c r="I978" s="9" t="s">
        <v>45</v>
      </c>
      <c r="J978" s="9" t="s">
        <v>46</v>
      </c>
      <c r="K978" s="9" t="n">
        <v>12</v>
      </c>
      <c r="L978" s="9" t="n">
        <v>9</v>
      </c>
      <c r="M978" s="9" t="n">
        <v>100000</v>
      </c>
      <c r="N978" s="9" t="n">
        <f aca="false">Table1[[#This Row],[Qty]]*Table1[[#This Row],[Price]]</f>
        <v>1200000</v>
      </c>
      <c r="O978" s="9" t="n">
        <f aca="false">Table1[[#This Row],[Qty]]*Table1[[#This Row],[Cost]]</f>
        <v>900000</v>
      </c>
      <c r="P978" s="9" t="n">
        <f aca="false">Table1[[#This Row],[Total Sales]]-Table1[[#This Row],[cogs]]</f>
        <v>300000</v>
      </c>
    </row>
    <row r="979" customFormat="false" ht="15" hidden="false" customHeight="false" outlineLevel="0" collapsed="false">
      <c r="A979" s="9" t="n">
        <v>88065566332</v>
      </c>
      <c r="B979" s="21" t="n">
        <v>43776</v>
      </c>
      <c r="C979" s="9" t="s">
        <v>948</v>
      </c>
      <c r="D979" s="9" t="s">
        <v>48</v>
      </c>
      <c r="E979" s="9" t="s">
        <v>73</v>
      </c>
      <c r="F979" s="9" t="s">
        <v>60</v>
      </c>
      <c r="G979" s="9" t="s">
        <v>940</v>
      </c>
      <c r="H979" s="9" t="s">
        <v>122</v>
      </c>
      <c r="I979" s="9" t="s">
        <v>52</v>
      </c>
      <c r="J979" s="9" t="s">
        <v>53</v>
      </c>
      <c r="K979" s="9" t="n">
        <v>16</v>
      </c>
      <c r="L979" s="9" t="n">
        <v>13</v>
      </c>
      <c r="M979" s="9" t="n">
        <v>12000</v>
      </c>
      <c r="N979" s="9" t="n">
        <f aca="false">Table1[[#This Row],[Qty]]*Table1[[#This Row],[Price]]</f>
        <v>192000</v>
      </c>
      <c r="O979" s="9" t="n">
        <f aca="false">Table1[[#This Row],[Qty]]*Table1[[#This Row],[Cost]]</f>
        <v>156000</v>
      </c>
      <c r="P979" s="9" t="n">
        <f aca="false">Table1[[#This Row],[Total Sales]]-Table1[[#This Row],[cogs]]</f>
        <v>36000</v>
      </c>
    </row>
    <row r="980" customFormat="false" ht="15" hidden="false" customHeight="false" outlineLevel="0" collapsed="false">
      <c r="A980" s="9" t="n">
        <v>88065566333</v>
      </c>
      <c r="B980" s="21" t="n">
        <v>43777</v>
      </c>
      <c r="C980" s="9" t="s">
        <v>949</v>
      </c>
      <c r="D980" s="9" t="s">
        <v>48</v>
      </c>
      <c r="E980" s="9" t="s">
        <v>135</v>
      </c>
      <c r="F980" s="9" t="s">
        <v>42</v>
      </c>
      <c r="G980" s="9" t="s">
        <v>940</v>
      </c>
      <c r="H980" s="9" t="s">
        <v>122</v>
      </c>
      <c r="I980" s="9" t="s">
        <v>57</v>
      </c>
      <c r="J980" s="9" t="s">
        <v>46</v>
      </c>
      <c r="K980" s="9" t="n">
        <v>70</v>
      </c>
      <c r="L980" s="9" t="n">
        <v>67</v>
      </c>
      <c r="M980" s="9" t="n">
        <v>60</v>
      </c>
      <c r="N980" s="9" t="n">
        <f aca="false">Table1[[#This Row],[Qty]]*Table1[[#This Row],[Price]]</f>
        <v>4200</v>
      </c>
      <c r="O980" s="9" t="n">
        <f aca="false">Table1[[#This Row],[Qty]]*Table1[[#This Row],[Cost]]</f>
        <v>4020</v>
      </c>
      <c r="P980" s="9" t="n">
        <f aca="false">Table1[[#This Row],[Total Sales]]-Table1[[#This Row],[cogs]]</f>
        <v>180</v>
      </c>
    </row>
    <row r="981" customFormat="false" ht="15" hidden="false" customHeight="false" outlineLevel="0" collapsed="false">
      <c r="A981" s="9" t="n">
        <v>88065566334</v>
      </c>
      <c r="B981" s="21" t="n">
        <v>43778</v>
      </c>
      <c r="C981" s="9" t="s">
        <v>950</v>
      </c>
      <c r="D981" s="9" t="s">
        <v>40</v>
      </c>
      <c r="E981" s="9" t="s">
        <v>137</v>
      </c>
      <c r="F981" s="9" t="s">
        <v>50</v>
      </c>
      <c r="G981" s="9" t="s">
        <v>940</v>
      </c>
      <c r="H981" s="9" t="s">
        <v>122</v>
      </c>
      <c r="I981" s="9" t="s">
        <v>69</v>
      </c>
      <c r="J981" s="9" t="s">
        <v>46</v>
      </c>
      <c r="K981" s="9" t="n">
        <v>15</v>
      </c>
      <c r="L981" s="9" t="n">
        <v>12</v>
      </c>
      <c r="M981" s="9" t="n">
        <v>89</v>
      </c>
      <c r="N981" s="9" t="n">
        <f aca="false">Table1[[#This Row],[Qty]]*Table1[[#This Row],[Price]]</f>
        <v>1335</v>
      </c>
      <c r="O981" s="9" t="n">
        <f aca="false">Table1[[#This Row],[Qty]]*Table1[[#This Row],[Cost]]</f>
        <v>1068</v>
      </c>
      <c r="P981" s="9" t="n">
        <f aca="false">Table1[[#This Row],[Total Sales]]-Table1[[#This Row],[cogs]]</f>
        <v>267</v>
      </c>
    </row>
    <row r="982" customFormat="false" ht="15" hidden="false" customHeight="false" outlineLevel="0" collapsed="false">
      <c r="A982" s="9" t="n">
        <v>88065566335</v>
      </c>
      <c r="B982" s="21" t="n">
        <v>43779</v>
      </c>
      <c r="C982" s="9" t="s">
        <v>951</v>
      </c>
      <c r="D982" s="9" t="s">
        <v>40</v>
      </c>
      <c r="E982" s="9" t="s">
        <v>41</v>
      </c>
      <c r="F982" s="9" t="s">
        <v>56</v>
      </c>
      <c r="G982" s="9" t="s">
        <v>940</v>
      </c>
      <c r="H982" s="9" t="s">
        <v>122</v>
      </c>
      <c r="I982" s="9" t="s">
        <v>45</v>
      </c>
      <c r="J982" s="9" t="s">
        <v>46</v>
      </c>
      <c r="K982" s="9" t="n">
        <v>16</v>
      </c>
      <c r="L982" s="9" t="n">
        <v>13</v>
      </c>
      <c r="M982" s="9" t="n">
        <v>77</v>
      </c>
      <c r="N982" s="9" t="n">
        <f aca="false">Table1[[#This Row],[Qty]]*Table1[[#This Row],[Price]]</f>
        <v>1232</v>
      </c>
      <c r="O982" s="9" t="n">
        <f aca="false">Table1[[#This Row],[Qty]]*Table1[[#This Row],[Cost]]</f>
        <v>1001</v>
      </c>
      <c r="P982" s="9" t="n">
        <f aca="false">Table1[[#This Row],[Total Sales]]-Table1[[#This Row],[cogs]]</f>
        <v>231</v>
      </c>
    </row>
    <row r="983" customFormat="false" ht="15" hidden="false" customHeight="false" outlineLevel="0" collapsed="false">
      <c r="A983" s="9" t="n">
        <v>88065566336</v>
      </c>
      <c r="B983" s="21" t="n">
        <v>43780</v>
      </c>
      <c r="C983" s="9" t="s">
        <v>952</v>
      </c>
      <c r="D983" s="9" t="s">
        <v>48</v>
      </c>
      <c r="E983" s="9" t="s">
        <v>140</v>
      </c>
      <c r="F983" s="9" t="s">
        <v>60</v>
      </c>
      <c r="G983" s="9" t="s">
        <v>940</v>
      </c>
      <c r="H983" s="9" t="s">
        <v>122</v>
      </c>
      <c r="I983" s="9" t="s">
        <v>52</v>
      </c>
      <c r="J983" s="9" t="s">
        <v>53</v>
      </c>
      <c r="K983" s="9" t="n">
        <v>20</v>
      </c>
      <c r="L983" s="9" t="n">
        <v>17</v>
      </c>
      <c r="M983" s="9" t="n">
        <v>68</v>
      </c>
      <c r="N983" s="9" t="n">
        <f aca="false">Table1[[#This Row],[Qty]]*Table1[[#This Row],[Price]]</f>
        <v>1360</v>
      </c>
      <c r="O983" s="9" t="n">
        <f aca="false">Table1[[#This Row],[Qty]]*Table1[[#This Row],[Cost]]</f>
        <v>1156</v>
      </c>
      <c r="P983" s="9" t="n">
        <f aca="false">Table1[[#This Row],[Total Sales]]-Table1[[#This Row],[cogs]]</f>
        <v>204</v>
      </c>
    </row>
    <row r="984" customFormat="false" ht="15" hidden="false" customHeight="false" outlineLevel="0" collapsed="false">
      <c r="A984" s="9" t="n">
        <v>88065566337</v>
      </c>
      <c r="B984" s="21" t="n">
        <v>43781</v>
      </c>
      <c r="C984" s="9" t="s">
        <v>930</v>
      </c>
      <c r="D984" s="9" t="s">
        <v>48</v>
      </c>
      <c r="E984" s="9" t="s">
        <v>85</v>
      </c>
      <c r="F984" s="9" t="s">
        <v>42</v>
      </c>
      <c r="G984" s="9" t="s">
        <v>940</v>
      </c>
      <c r="H984" s="9" t="s">
        <v>122</v>
      </c>
      <c r="I984" s="9" t="s">
        <v>57</v>
      </c>
      <c r="J984" s="9" t="s">
        <v>53</v>
      </c>
      <c r="K984" s="9" t="n">
        <v>12</v>
      </c>
      <c r="L984" s="9" t="n">
        <v>9</v>
      </c>
      <c r="M984" s="9" t="n">
        <v>15</v>
      </c>
      <c r="N984" s="9" t="n">
        <f aca="false">Table1[[#This Row],[Qty]]*Table1[[#This Row],[Price]]</f>
        <v>180</v>
      </c>
      <c r="O984" s="9" t="n">
        <f aca="false">Table1[[#This Row],[Qty]]*Table1[[#This Row],[Cost]]</f>
        <v>135</v>
      </c>
      <c r="P984" s="9" t="n">
        <f aca="false">Table1[[#This Row],[Total Sales]]-Table1[[#This Row],[cogs]]</f>
        <v>45</v>
      </c>
    </row>
    <row r="985" customFormat="false" ht="15" hidden="false" customHeight="false" outlineLevel="0" collapsed="false">
      <c r="A985" s="9" t="n">
        <v>88065566338</v>
      </c>
      <c r="B985" s="21" t="n">
        <v>43782</v>
      </c>
      <c r="C985" s="9" t="s">
        <v>931</v>
      </c>
      <c r="D985" s="9" t="s">
        <v>48</v>
      </c>
      <c r="E985" s="9" t="s">
        <v>77</v>
      </c>
      <c r="F985" s="9" t="s">
        <v>50</v>
      </c>
      <c r="G985" s="9" t="s">
        <v>940</v>
      </c>
      <c r="H985" s="9" t="s">
        <v>122</v>
      </c>
      <c r="I985" s="9" t="s">
        <v>45</v>
      </c>
      <c r="J985" s="9" t="s">
        <v>46</v>
      </c>
      <c r="K985" s="9" t="n">
        <v>12</v>
      </c>
      <c r="L985" s="9" t="n">
        <v>9</v>
      </c>
      <c r="M985" s="9" t="n">
        <v>47</v>
      </c>
      <c r="N985" s="9" t="n">
        <f aca="false">Table1[[#This Row],[Qty]]*Table1[[#This Row],[Price]]</f>
        <v>564</v>
      </c>
      <c r="O985" s="9" t="n">
        <f aca="false">Table1[[#This Row],[Qty]]*Table1[[#This Row],[Cost]]</f>
        <v>423</v>
      </c>
      <c r="P985" s="9" t="n">
        <f aca="false">Table1[[#This Row],[Total Sales]]-Table1[[#This Row],[cogs]]</f>
        <v>141</v>
      </c>
    </row>
    <row r="986" customFormat="false" ht="15" hidden="false" customHeight="false" outlineLevel="0" collapsed="false">
      <c r="A986" s="9" t="n">
        <v>88065566339</v>
      </c>
      <c r="B986" s="21" t="n">
        <v>43783</v>
      </c>
      <c r="C986" s="9" t="s">
        <v>932</v>
      </c>
      <c r="D986" s="9" t="s">
        <v>48</v>
      </c>
      <c r="E986" s="9" t="s">
        <v>41</v>
      </c>
      <c r="F986" s="9" t="s">
        <v>56</v>
      </c>
      <c r="G986" s="9" t="s">
        <v>940</v>
      </c>
      <c r="H986" s="9" t="s">
        <v>122</v>
      </c>
      <c r="I986" s="9" t="s">
        <v>52</v>
      </c>
      <c r="J986" s="9" t="s">
        <v>46</v>
      </c>
      <c r="K986" s="9" t="n">
        <v>18</v>
      </c>
      <c r="L986" s="9" t="n">
        <v>15</v>
      </c>
      <c r="M986" s="9" t="n">
        <v>6</v>
      </c>
      <c r="N986" s="9" t="n">
        <f aca="false">Table1[[#This Row],[Qty]]*Table1[[#This Row],[Price]]</f>
        <v>108</v>
      </c>
      <c r="O986" s="9" t="n">
        <f aca="false">Table1[[#This Row],[Qty]]*Table1[[#This Row],[Cost]]</f>
        <v>90</v>
      </c>
      <c r="P986" s="9" t="n">
        <f aca="false">Table1[[#This Row],[Total Sales]]-Table1[[#This Row],[cogs]]</f>
        <v>18</v>
      </c>
    </row>
    <row r="987" customFormat="false" ht="15" hidden="false" customHeight="false" outlineLevel="0" collapsed="false">
      <c r="A987" s="9" t="n">
        <v>88065566340</v>
      </c>
      <c r="B987" s="21" t="n">
        <v>43784</v>
      </c>
      <c r="C987" s="9" t="s">
        <v>953</v>
      </c>
      <c r="D987" s="9" t="s">
        <v>48</v>
      </c>
      <c r="E987" s="9" t="s">
        <v>77</v>
      </c>
      <c r="F987" s="9" t="s">
        <v>60</v>
      </c>
      <c r="G987" s="9" t="s">
        <v>940</v>
      </c>
      <c r="H987" s="9" t="s">
        <v>122</v>
      </c>
      <c r="I987" s="9" t="s">
        <v>57</v>
      </c>
      <c r="J987" s="9" t="s">
        <v>53</v>
      </c>
      <c r="K987" s="9" t="n">
        <v>10</v>
      </c>
      <c r="L987" s="9" t="n">
        <v>7</v>
      </c>
      <c r="M987" s="9" t="n">
        <v>10</v>
      </c>
      <c r="N987" s="9" t="n">
        <f aca="false">Table1[[#This Row],[Qty]]*Table1[[#This Row],[Price]]</f>
        <v>100</v>
      </c>
      <c r="O987" s="9" t="n">
        <f aca="false">Table1[[#This Row],[Qty]]*Table1[[#This Row],[Cost]]</f>
        <v>70</v>
      </c>
      <c r="P987" s="9" t="n">
        <f aca="false">Table1[[#This Row],[Total Sales]]-Table1[[#This Row],[cogs]]</f>
        <v>30</v>
      </c>
    </row>
    <row r="988" customFormat="false" ht="15" hidden="false" customHeight="false" outlineLevel="0" collapsed="false">
      <c r="A988" s="9" t="n">
        <v>88065566341</v>
      </c>
      <c r="B988" s="21" t="n">
        <v>43785</v>
      </c>
      <c r="C988" s="9" t="s">
        <v>954</v>
      </c>
      <c r="D988" s="9" t="s">
        <v>40</v>
      </c>
      <c r="E988" s="9" t="s">
        <v>79</v>
      </c>
      <c r="F988" s="9" t="s">
        <v>42</v>
      </c>
      <c r="G988" s="9" t="s">
        <v>940</v>
      </c>
      <c r="H988" s="9" t="s">
        <v>122</v>
      </c>
      <c r="I988" s="9" t="s">
        <v>45</v>
      </c>
      <c r="J988" s="9" t="s">
        <v>46</v>
      </c>
      <c r="K988" s="9" t="n">
        <v>15</v>
      </c>
      <c r="L988" s="9" t="n">
        <v>12</v>
      </c>
      <c r="M988" s="9" t="n">
        <v>11</v>
      </c>
      <c r="N988" s="9" t="n">
        <f aca="false">Table1[[#This Row],[Qty]]*Table1[[#This Row],[Price]]</f>
        <v>165</v>
      </c>
      <c r="O988" s="9" t="n">
        <f aca="false">Table1[[#This Row],[Qty]]*Table1[[#This Row],[Cost]]</f>
        <v>132</v>
      </c>
      <c r="P988" s="9" t="n">
        <f aca="false">Table1[[#This Row],[Total Sales]]-Table1[[#This Row],[cogs]]</f>
        <v>33</v>
      </c>
    </row>
    <row r="989" customFormat="false" ht="15" hidden="false" customHeight="false" outlineLevel="0" collapsed="false">
      <c r="A989" s="9" t="n">
        <v>88065566342</v>
      </c>
      <c r="B989" s="21" t="n">
        <v>43786</v>
      </c>
      <c r="C989" s="9" t="s">
        <v>955</v>
      </c>
      <c r="D989" s="9" t="s">
        <v>48</v>
      </c>
      <c r="E989" s="9" t="s">
        <v>81</v>
      </c>
      <c r="F989" s="9" t="s">
        <v>50</v>
      </c>
      <c r="G989" s="9" t="s">
        <v>940</v>
      </c>
      <c r="H989" s="9" t="s">
        <v>122</v>
      </c>
      <c r="I989" s="9" t="s">
        <v>52</v>
      </c>
      <c r="J989" s="9" t="s">
        <v>53</v>
      </c>
      <c r="K989" s="9" t="n">
        <v>15</v>
      </c>
      <c r="L989" s="9" t="n">
        <v>12</v>
      </c>
      <c r="M989" s="9" t="n">
        <v>60</v>
      </c>
      <c r="N989" s="9" t="n">
        <f aca="false">Table1[[#This Row],[Qty]]*Table1[[#This Row],[Price]]</f>
        <v>900</v>
      </c>
      <c r="O989" s="9" t="n">
        <f aca="false">Table1[[#This Row],[Qty]]*Table1[[#This Row],[Cost]]</f>
        <v>720</v>
      </c>
      <c r="P989" s="9" t="n">
        <f aca="false">Table1[[#This Row],[Total Sales]]-Table1[[#This Row],[cogs]]</f>
        <v>180</v>
      </c>
    </row>
    <row r="990" customFormat="false" ht="15" hidden="false" customHeight="false" outlineLevel="0" collapsed="false">
      <c r="A990" s="9" t="n">
        <v>88065566343</v>
      </c>
      <c r="B990" s="21" t="n">
        <v>43787</v>
      </c>
      <c r="C990" s="9" t="s">
        <v>956</v>
      </c>
      <c r="D990" s="9" t="s">
        <v>40</v>
      </c>
      <c r="E990" s="9" t="s">
        <v>83</v>
      </c>
      <c r="F990" s="9" t="s">
        <v>42</v>
      </c>
      <c r="G990" s="9" t="s">
        <v>940</v>
      </c>
      <c r="H990" s="9" t="s">
        <v>122</v>
      </c>
      <c r="I990" s="9" t="s">
        <v>57</v>
      </c>
      <c r="J990" s="9" t="s">
        <v>46</v>
      </c>
      <c r="K990" s="9" t="n">
        <v>23</v>
      </c>
      <c r="L990" s="9" t="n">
        <v>20</v>
      </c>
      <c r="M990" s="9" t="n">
        <v>89</v>
      </c>
      <c r="N990" s="9" t="n">
        <f aca="false">Table1[[#This Row],[Qty]]*Table1[[#This Row],[Price]]</f>
        <v>2047</v>
      </c>
      <c r="O990" s="9" t="n">
        <f aca="false">Table1[[#This Row],[Qty]]*Table1[[#This Row],[Cost]]</f>
        <v>1780</v>
      </c>
      <c r="P990" s="9" t="n">
        <f aca="false">Table1[[#This Row],[Total Sales]]-Table1[[#This Row],[cogs]]</f>
        <v>267</v>
      </c>
    </row>
    <row r="991" customFormat="false" ht="15" hidden="false" customHeight="false" outlineLevel="0" collapsed="false">
      <c r="A991" s="9" t="n">
        <v>88065566344</v>
      </c>
      <c r="B991" s="21" t="n">
        <v>43788</v>
      </c>
      <c r="C991" s="9" t="s">
        <v>957</v>
      </c>
      <c r="D991" s="9" t="s">
        <v>48</v>
      </c>
      <c r="E991" s="9" t="s">
        <v>85</v>
      </c>
      <c r="F991" s="9" t="s">
        <v>50</v>
      </c>
      <c r="G991" s="9" t="s">
        <v>940</v>
      </c>
      <c r="H991" s="9" t="s">
        <v>122</v>
      </c>
      <c r="I991" s="9" t="s">
        <v>69</v>
      </c>
      <c r="J991" s="9" t="s">
        <v>46</v>
      </c>
      <c r="K991" s="9" t="n">
        <v>9</v>
      </c>
      <c r="L991" s="9" t="n">
        <v>6</v>
      </c>
      <c r="M991" s="9" t="n">
        <v>77</v>
      </c>
      <c r="N991" s="9" t="n">
        <f aca="false">Table1[[#This Row],[Qty]]*Table1[[#This Row],[Price]]</f>
        <v>693</v>
      </c>
      <c r="O991" s="9" t="n">
        <f aca="false">Table1[[#This Row],[Qty]]*Table1[[#This Row],[Cost]]</f>
        <v>462</v>
      </c>
      <c r="P991" s="9" t="n">
        <f aca="false">Table1[[#This Row],[Total Sales]]-Table1[[#This Row],[cogs]]</f>
        <v>231</v>
      </c>
    </row>
    <row r="992" customFormat="false" ht="15" hidden="false" customHeight="false" outlineLevel="0" collapsed="false">
      <c r="A992" s="9" t="n">
        <v>88065566345</v>
      </c>
      <c r="B992" s="21" t="n">
        <v>43789</v>
      </c>
      <c r="C992" s="9" t="s">
        <v>958</v>
      </c>
      <c r="D992" s="9" t="s">
        <v>48</v>
      </c>
      <c r="E992" s="9" t="s">
        <v>87</v>
      </c>
      <c r="F992" s="9" t="s">
        <v>42</v>
      </c>
      <c r="G992" s="9" t="s">
        <v>940</v>
      </c>
      <c r="H992" s="9" t="s">
        <v>122</v>
      </c>
      <c r="I992" s="9" t="s">
        <v>45</v>
      </c>
      <c r="J992" s="9" t="s">
        <v>46</v>
      </c>
      <c r="K992" s="9" t="n">
        <v>18</v>
      </c>
      <c r="L992" s="9" t="n">
        <v>15</v>
      </c>
      <c r="M992" s="9" t="n">
        <v>68</v>
      </c>
      <c r="N992" s="9" t="n">
        <f aca="false">Table1[[#This Row],[Qty]]*Table1[[#This Row],[Price]]</f>
        <v>1224</v>
      </c>
      <c r="O992" s="9" t="n">
        <f aca="false">Table1[[#This Row],[Qty]]*Table1[[#This Row],[Cost]]</f>
        <v>1020</v>
      </c>
      <c r="P992" s="9" t="n">
        <f aca="false">Table1[[#This Row],[Total Sales]]-Table1[[#This Row],[cogs]]</f>
        <v>204</v>
      </c>
    </row>
    <row r="993" customFormat="false" ht="15" hidden="false" customHeight="false" outlineLevel="0" collapsed="false">
      <c r="A993" s="9" t="n">
        <v>88065566346</v>
      </c>
      <c r="B993" s="21" t="n">
        <v>43790</v>
      </c>
      <c r="C993" s="9" t="s">
        <v>959</v>
      </c>
      <c r="D993" s="9" t="s">
        <v>40</v>
      </c>
      <c r="E993" s="9" t="s">
        <v>89</v>
      </c>
      <c r="F993" s="9" t="s">
        <v>50</v>
      </c>
      <c r="G993" s="9" t="s">
        <v>940</v>
      </c>
      <c r="H993" s="9" t="s">
        <v>122</v>
      </c>
      <c r="I993" s="9" t="s">
        <v>52</v>
      </c>
      <c r="J993" s="9" t="s">
        <v>53</v>
      </c>
      <c r="K993" s="9" t="n">
        <v>14</v>
      </c>
      <c r="L993" s="9" t="n">
        <v>11</v>
      </c>
      <c r="M993" s="9" t="n">
        <v>15</v>
      </c>
      <c r="N993" s="9" t="n">
        <f aca="false">Table1[[#This Row],[Qty]]*Table1[[#This Row],[Price]]</f>
        <v>210</v>
      </c>
      <c r="O993" s="9" t="n">
        <f aca="false">Table1[[#This Row],[Qty]]*Table1[[#This Row],[Cost]]</f>
        <v>165</v>
      </c>
      <c r="P993" s="9" t="n">
        <f aca="false">Table1[[#This Row],[Total Sales]]-Table1[[#This Row],[cogs]]</f>
        <v>45</v>
      </c>
    </row>
    <row r="994" customFormat="false" ht="15" hidden="false" customHeight="false" outlineLevel="0" collapsed="false">
      <c r="A994" s="9" t="n">
        <v>88065566347</v>
      </c>
      <c r="B994" s="21" t="n">
        <v>43791</v>
      </c>
      <c r="C994" s="9" t="s">
        <v>960</v>
      </c>
      <c r="D994" s="9" t="s">
        <v>40</v>
      </c>
      <c r="E994" s="9" t="s">
        <v>91</v>
      </c>
      <c r="F994" s="9" t="s">
        <v>42</v>
      </c>
      <c r="G994" s="9" t="s">
        <v>940</v>
      </c>
      <c r="H994" s="9" t="s">
        <v>122</v>
      </c>
      <c r="I994" s="9" t="s">
        <v>57</v>
      </c>
      <c r="J994" s="9" t="s">
        <v>53</v>
      </c>
      <c r="K994" s="9" t="n">
        <v>30</v>
      </c>
      <c r="L994" s="9" t="n">
        <v>27</v>
      </c>
      <c r="M994" s="9" t="n">
        <v>100</v>
      </c>
      <c r="N994" s="9" t="n">
        <f aca="false">Table1[[#This Row],[Qty]]*Table1[[#This Row],[Price]]</f>
        <v>3000</v>
      </c>
      <c r="O994" s="9" t="n">
        <f aca="false">Table1[[#This Row],[Qty]]*Table1[[#This Row],[Cost]]</f>
        <v>2700</v>
      </c>
      <c r="P994" s="9" t="n">
        <f aca="false">Table1[[#This Row],[Total Sales]]-Table1[[#This Row],[cogs]]</f>
        <v>300</v>
      </c>
    </row>
    <row r="995" customFormat="false" ht="15" hidden="false" customHeight="false" outlineLevel="0" collapsed="false">
      <c r="A995" s="9" t="n">
        <v>88065566348</v>
      </c>
      <c r="B995" s="21" t="n">
        <v>43792</v>
      </c>
      <c r="C995" s="9" t="s">
        <v>961</v>
      </c>
      <c r="D995" s="9" t="s">
        <v>48</v>
      </c>
      <c r="E995" s="9" t="s">
        <v>93</v>
      </c>
      <c r="F995" s="9" t="s">
        <v>50</v>
      </c>
      <c r="G995" s="9" t="s">
        <v>940</v>
      </c>
      <c r="H995" s="9" t="s">
        <v>122</v>
      </c>
      <c r="I995" s="9" t="s">
        <v>45</v>
      </c>
      <c r="J995" s="9" t="s">
        <v>46</v>
      </c>
      <c r="K995" s="9" t="n">
        <v>16</v>
      </c>
      <c r="L995" s="9" t="n">
        <v>13</v>
      </c>
      <c r="M995" s="9" t="n">
        <v>3000</v>
      </c>
      <c r="N995" s="9" t="n">
        <f aca="false">Table1[[#This Row],[Qty]]*Table1[[#This Row],[Price]]</f>
        <v>48000</v>
      </c>
      <c r="O995" s="9" t="n">
        <f aca="false">Table1[[#This Row],[Qty]]*Table1[[#This Row],[Cost]]</f>
        <v>39000</v>
      </c>
      <c r="P995" s="9" t="n">
        <f aca="false">Table1[[#This Row],[Total Sales]]-Table1[[#This Row],[cogs]]</f>
        <v>9000</v>
      </c>
    </row>
    <row r="996" customFormat="false" ht="15" hidden="false" customHeight="false" outlineLevel="0" collapsed="false">
      <c r="A996" s="9" t="n">
        <v>88065566349</v>
      </c>
      <c r="B996" s="21" t="n">
        <v>43793</v>
      </c>
      <c r="C996" s="9" t="s">
        <v>962</v>
      </c>
      <c r="D996" s="9" t="s">
        <v>48</v>
      </c>
      <c r="E996" s="9" t="s">
        <v>95</v>
      </c>
      <c r="F996" s="9" t="s">
        <v>42</v>
      </c>
      <c r="G996" s="9" t="s">
        <v>940</v>
      </c>
      <c r="H996" s="9" t="s">
        <v>122</v>
      </c>
      <c r="I996" s="9" t="s">
        <v>52</v>
      </c>
      <c r="J996" s="9" t="s">
        <v>46</v>
      </c>
      <c r="K996" s="9" t="n">
        <v>52</v>
      </c>
      <c r="L996" s="9" t="n">
        <v>49</v>
      </c>
      <c r="M996" s="9" t="n">
        <v>5000</v>
      </c>
      <c r="N996" s="9" t="n">
        <f aca="false">Table1[[#This Row],[Qty]]*Table1[[#This Row],[Price]]</f>
        <v>260000</v>
      </c>
      <c r="O996" s="9" t="n">
        <f aca="false">Table1[[#This Row],[Qty]]*Table1[[#This Row],[Cost]]</f>
        <v>245000</v>
      </c>
      <c r="P996" s="9" t="n">
        <f aca="false">Table1[[#This Row],[Total Sales]]-Table1[[#This Row],[cogs]]</f>
        <v>15000</v>
      </c>
    </row>
    <row r="997" customFormat="false" ht="15" hidden="false" customHeight="false" outlineLevel="0" collapsed="false">
      <c r="A997" s="9" t="n">
        <v>88065566350</v>
      </c>
      <c r="B997" s="21" t="n">
        <v>43794</v>
      </c>
      <c r="C997" s="9" t="s">
        <v>963</v>
      </c>
      <c r="D997" s="9" t="s">
        <v>48</v>
      </c>
      <c r="E997" s="9" t="s">
        <v>97</v>
      </c>
      <c r="F997" s="9" t="s">
        <v>50</v>
      </c>
      <c r="G997" s="9" t="s">
        <v>940</v>
      </c>
      <c r="H997" s="9" t="s">
        <v>122</v>
      </c>
      <c r="I997" s="9" t="s">
        <v>57</v>
      </c>
      <c r="J997" s="9" t="s">
        <v>53</v>
      </c>
      <c r="K997" s="9" t="n">
        <v>14</v>
      </c>
      <c r="L997" s="9" t="n">
        <v>11</v>
      </c>
      <c r="M997" s="9" t="n">
        <v>300</v>
      </c>
      <c r="N997" s="9" t="n">
        <f aca="false">Table1[[#This Row],[Qty]]*Table1[[#This Row],[Price]]</f>
        <v>4200</v>
      </c>
      <c r="O997" s="9" t="n">
        <f aca="false">Table1[[#This Row],[Qty]]*Table1[[#This Row],[Cost]]</f>
        <v>3300</v>
      </c>
      <c r="P997" s="9" t="n">
        <f aca="false">Table1[[#This Row],[Total Sales]]-Table1[[#This Row],[cogs]]</f>
        <v>900</v>
      </c>
    </row>
    <row r="998" customFormat="false" ht="15" hidden="false" customHeight="false" outlineLevel="0" collapsed="false">
      <c r="A998" s="9" t="n">
        <v>88065566351</v>
      </c>
      <c r="B998" s="21" t="n">
        <v>43795</v>
      </c>
      <c r="C998" s="9" t="s">
        <v>930</v>
      </c>
      <c r="D998" s="9" t="s">
        <v>48</v>
      </c>
      <c r="E998" s="9" t="s">
        <v>85</v>
      </c>
      <c r="F998" s="9" t="s">
        <v>42</v>
      </c>
      <c r="G998" s="9" t="s">
        <v>940</v>
      </c>
      <c r="H998" s="9" t="s">
        <v>122</v>
      </c>
      <c r="I998" s="9" t="s">
        <v>45</v>
      </c>
      <c r="J998" s="9" t="s">
        <v>46</v>
      </c>
      <c r="K998" s="9" t="n">
        <v>6</v>
      </c>
      <c r="L998" s="9" t="n">
        <v>3</v>
      </c>
      <c r="M998" s="9" t="n">
        <v>2000</v>
      </c>
      <c r="N998" s="9" t="n">
        <f aca="false">Table1[[#This Row],[Qty]]*Table1[[#This Row],[Price]]</f>
        <v>12000</v>
      </c>
      <c r="O998" s="9" t="n">
        <f aca="false">Table1[[#This Row],[Qty]]*Table1[[#This Row],[Cost]]</f>
        <v>6000</v>
      </c>
      <c r="P998" s="9" t="n">
        <f aca="false">Table1[[#This Row],[Total Sales]]-Table1[[#This Row],[cogs]]</f>
        <v>6000</v>
      </c>
    </row>
    <row r="999" customFormat="false" ht="15" hidden="false" customHeight="false" outlineLevel="0" collapsed="false">
      <c r="A999" s="9" t="n">
        <v>88065566352</v>
      </c>
      <c r="B999" s="21" t="n">
        <v>43796</v>
      </c>
      <c r="C999" s="9" t="s">
        <v>931</v>
      </c>
      <c r="D999" s="9" t="s">
        <v>48</v>
      </c>
      <c r="E999" s="9" t="s">
        <v>77</v>
      </c>
      <c r="F999" s="9" t="s">
        <v>50</v>
      </c>
      <c r="G999" s="9" t="s">
        <v>940</v>
      </c>
      <c r="H999" s="9" t="s">
        <v>122</v>
      </c>
      <c r="I999" s="9" t="s">
        <v>52</v>
      </c>
      <c r="J999" s="9" t="s">
        <v>53</v>
      </c>
      <c r="K999" s="9" t="n">
        <v>13</v>
      </c>
      <c r="L999" s="9" t="n">
        <v>10</v>
      </c>
      <c r="M999" s="9" t="n">
        <v>600</v>
      </c>
      <c r="N999" s="9" t="n">
        <f aca="false">Table1[[#This Row],[Qty]]*Table1[[#This Row],[Price]]</f>
        <v>7800</v>
      </c>
      <c r="O999" s="9" t="n">
        <f aca="false">Table1[[#This Row],[Qty]]*Table1[[#This Row],[Cost]]</f>
        <v>6000</v>
      </c>
      <c r="P999" s="9" t="n">
        <f aca="false">Table1[[#This Row],[Total Sales]]-Table1[[#This Row],[cogs]]</f>
        <v>1800</v>
      </c>
    </row>
    <row r="1000" customFormat="false" ht="15" hidden="false" customHeight="false" outlineLevel="0" collapsed="false">
      <c r="A1000" s="9" t="n">
        <v>88065566353</v>
      </c>
      <c r="B1000" s="21" t="n">
        <v>43797</v>
      </c>
      <c r="C1000" s="9" t="s">
        <v>932</v>
      </c>
      <c r="D1000" s="9" t="s">
        <v>48</v>
      </c>
      <c r="E1000" s="9" t="s">
        <v>41</v>
      </c>
      <c r="F1000" s="9" t="s">
        <v>42</v>
      </c>
      <c r="G1000" s="9" t="s">
        <v>940</v>
      </c>
      <c r="H1000" s="9" t="s">
        <v>122</v>
      </c>
      <c r="I1000" s="9" t="s">
        <v>57</v>
      </c>
      <c r="J1000" s="9" t="s">
        <v>46</v>
      </c>
      <c r="K1000" s="9" t="n">
        <v>15</v>
      </c>
      <c r="L1000" s="9" t="n">
        <v>12</v>
      </c>
      <c r="M1000" s="9" t="n">
        <v>1230</v>
      </c>
      <c r="N1000" s="9" t="n">
        <f aca="false">Table1[[#This Row],[Qty]]*Table1[[#This Row],[Price]]</f>
        <v>18450</v>
      </c>
      <c r="O1000" s="9" t="n">
        <f aca="false">Table1[[#This Row],[Qty]]*Table1[[#This Row],[Cost]]</f>
        <v>14760</v>
      </c>
      <c r="P1000" s="9" t="n">
        <f aca="false">Table1[[#This Row],[Total Sales]]-Table1[[#This Row],[cogs]]</f>
        <v>3690</v>
      </c>
    </row>
    <row r="1001" customFormat="false" ht="15" hidden="false" customHeight="false" outlineLevel="0" collapsed="false">
      <c r="A1001" s="9" t="n">
        <v>88065566354</v>
      </c>
      <c r="B1001" s="21" t="n">
        <v>43798</v>
      </c>
      <c r="C1001" s="9" t="s">
        <v>964</v>
      </c>
      <c r="D1001" s="9" t="s">
        <v>40</v>
      </c>
      <c r="E1001" s="9" t="s">
        <v>105</v>
      </c>
      <c r="F1001" s="9" t="s">
        <v>50</v>
      </c>
      <c r="G1001" s="9" t="s">
        <v>940</v>
      </c>
      <c r="H1001" s="9" t="s">
        <v>122</v>
      </c>
      <c r="I1001" s="9" t="s">
        <v>69</v>
      </c>
      <c r="J1001" s="9" t="s">
        <v>46</v>
      </c>
      <c r="K1001" s="9" t="n">
        <v>20</v>
      </c>
      <c r="L1001" s="9" t="n">
        <v>17</v>
      </c>
      <c r="M1001" s="9" t="n">
        <v>900</v>
      </c>
      <c r="N1001" s="9" t="n">
        <f aca="false">Table1[[#This Row],[Qty]]*Table1[[#This Row],[Price]]</f>
        <v>18000</v>
      </c>
      <c r="O1001" s="9" t="n">
        <f aca="false">Table1[[#This Row],[Qty]]*Table1[[#This Row],[Cost]]</f>
        <v>15300</v>
      </c>
      <c r="P1001" s="9" t="n">
        <f aca="false">Table1[[#This Row],[Total Sales]]-Table1[[#This Row],[cogs]]</f>
        <v>2700</v>
      </c>
    </row>
    <row r="1002" customFormat="false" ht="15" hidden="false" customHeight="false" outlineLevel="0" collapsed="false">
      <c r="A1002" s="9" t="n">
        <v>88065566355</v>
      </c>
      <c r="B1002" s="21" t="n">
        <v>43799</v>
      </c>
      <c r="C1002" s="9" t="s">
        <v>965</v>
      </c>
      <c r="D1002" s="9" t="s">
        <v>48</v>
      </c>
      <c r="E1002" s="9" t="s">
        <v>107</v>
      </c>
      <c r="F1002" s="9" t="s">
        <v>42</v>
      </c>
      <c r="G1002" s="9" t="s">
        <v>940</v>
      </c>
      <c r="H1002" s="9" t="s">
        <v>122</v>
      </c>
      <c r="I1002" s="9" t="s">
        <v>45</v>
      </c>
      <c r="J1002" s="9" t="s">
        <v>46</v>
      </c>
      <c r="K1002" s="9" t="n">
        <v>12</v>
      </c>
      <c r="L1002" s="9" t="n">
        <v>9</v>
      </c>
      <c r="M1002" s="9" t="n">
        <v>2390</v>
      </c>
      <c r="N1002" s="9" t="n">
        <f aca="false">Table1[[#This Row],[Qty]]*Table1[[#This Row],[Price]]</f>
        <v>28680</v>
      </c>
      <c r="O1002" s="9" t="n">
        <f aca="false">Table1[[#This Row],[Qty]]*Table1[[#This Row],[Cost]]</f>
        <v>21510</v>
      </c>
      <c r="P1002" s="9" t="n">
        <f aca="false">Table1[[#This Row],[Total Sales]]-Table1[[#This Row],[cogs]]</f>
        <v>7170</v>
      </c>
    </row>
    <row r="1003" customFormat="false" ht="15" hidden="false" customHeight="false" outlineLevel="0" collapsed="false">
      <c r="A1003" s="9" t="n">
        <v>88065566356</v>
      </c>
      <c r="B1003" s="21" t="n">
        <v>43800</v>
      </c>
      <c r="C1003" s="9" t="s">
        <v>966</v>
      </c>
      <c r="D1003" s="9" t="s">
        <v>48</v>
      </c>
      <c r="E1003" s="9" t="s">
        <v>109</v>
      </c>
      <c r="F1003" s="9" t="s">
        <v>50</v>
      </c>
      <c r="G1003" s="9" t="s">
        <v>940</v>
      </c>
      <c r="H1003" s="9" t="s">
        <v>122</v>
      </c>
      <c r="I1003" s="9" t="s">
        <v>52</v>
      </c>
      <c r="J1003" s="9" t="s">
        <v>53</v>
      </c>
      <c r="K1003" s="9" t="n">
        <v>16</v>
      </c>
      <c r="L1003" s="9" t="n">
        <v>13</v>
      </c>
      <c r="M1003" s="9" t="n">
        <v>10000</v>
      </c>
      <c r="N1003" s="9" t="n">
        <f aca="false">Table1[[#This Row],[Qty]]*Table1[[#This Row],[Price]]</f>
        <v>160000</v>
      </c>
      <c r="O1003" s="9" t="n">
        <f aca="false">Table1[[#This Row],[Qty]]*Table1[[#This Row],[Cost]]</f>
        <v>130000</v>
      </c>
      <c r="P1003" s="9" t="n">
        <f aca="false">Table1[[#This Row],[Total Sales]]-Table1[[#This Row],[cogs]]</f>
        <v>30000</v>
      </c>
    </row>
    <row r="1004" customFormat="false" ht="15" hidden="false" customHeight="false" outlineLevel="0" collapsed="false">
      <c r="A1004" s="9" t="n">
        <v>88065566357</v>
      </c>
      <c r="B1004" s="21" t="n">
        <v>43801</v>
      </c>
      <c r="C1004" s="9" t="s">
        <v>967</v>
      </c>
      <c r="D1004" s="9" t="s">
        <v>40</v>
      </c>
      <c r="E1004" s="9" t="s">
        <v>77</v>
      </c>
      <c r="F1004" s="9" t="s">
        <v>42</v>
      </c>
      <c r="G1004" s="9" t="s">
        <v>940</v>
      </c>
      <c r="H1004" s="9" t="s">
        <v>122</v>
      </c>
      <c r="I1004" s="9" t="s">
        <v>57</v>
      </c>
      <c r="J1004" s="9" t="s">
        <v>53</v>
      </c>
      <c r="K1004" s="9" t="n">
        <v>20</v>
      </c>
      <c r="L1004" s="9" t="n">
        <v>17</v>
      </c>
      <c r="M1004" s="9" t="n">
        <v>2300</v>
      </c>
      <c r="N1004" s="9" t="n">
        <f aca="false">Table1[[#This Row],[Qty]]*Table1[[#This Row],[Price]]</f>
        <v>46000</v>
      </c>
      <c r="O1004" s="9" t="n">
        <f aca="false">Table1[[#This Row],[Qty]]*Table1[[#This Row],[Cost]]</f>
        <v>39100</v>
      </c>
      <c r="P1004" s="9" t="n">
        <f aca="false">Table1[[#This Row],[Total Sales]]-Table1[[#This Row],[cogs]]</f>
        <v>6900</v>
      </c>
    </row>
    <row r="1005" customFormat="false" ht="15" hidden="false" customHeight="false" outlineLevel="0" collapsed="false">
      <c r="A1005" s="9" t="n">
        <v>88065566358</v>
      </c>
      <c r="B1005" s="21" t="n">
        <v>43802</v>
      </c>
      <c r="C1005" s="9" t="s">
        <v>968</v>
      </c>
      <c r="D1005" s="9" t="s">
        <v>48</v>
      </c>
      <c r="E1005" s="9" t="s">
        <v>112</v>
      </c>
      <c r="F1005" s="9" t="s">
        <v>50</v>
      </c>
      <c r="G1005" s="9" t="s">
        <v>940</v>
      </c>
      <c r="H1005" s="9" t="s">
        <v>122</v>
      </c>
      <c r="I1005" s="9" t="s">
        <v>45</v>
      </c>
      <c r="J1005" s="9" t="s">
        <v>46</v>
      </c>
      <c r="K1005" s="9" t="n">
        <v>12</v>
      </c>
      <c r="L1005" s="9" t="n">
        <v>9</v>
      </c>
      <c r="M1005" s="9" t="n">
        <v>7800</v>
      </c>
      <c r="N1005" s="9" t="n">
        <f aca="false">Table1[[#This Row],[Qty]]*Table1[[#This Row],[Price]]</f>
        <v>93600</v>
      </c>
      <c r="O1005" s="9" t="n">
        <f aca="false">Table1[[#This Row],[Qty]]*Table1[[#This Row],[Cost]]</f>
        <v>70200</v>
      </c>
      <c r="P1005" s="9" t="n">
        <f aca="false">Table1[[#This Row],[Total Sales]]-Table1[[#This Row],[cogs]]</f>
        <v>23400</v>
      </c>
    </row>
    <row r="1006" customFormat="false" ht="15" hidden="false" customHeight="false" outlineLevel="0" collapsed="false">
      <c r="A1006" s="9" t="n">
        <v>88065566359</v>
      </c>
      <c r="B1006" s="21" t="n">
        <v>43803</v>
      </c>
      <c r="C1006" s="9" t="s">
        <v>930</v>
      </c>
      <c r="D1006" s="9" t="s">
        <v>48</v>
      </c>
      <c r="E1006" s="9" t="s">
        <v>85</v>
      </c>
      <c r="F1006" s="9" t="s">
        <v>42</v>
      </c>
      <c r="G1006" s="9" t="s">
        <v>940</v>
      </c>
      <c r="H1006" s="9" t="s">
        <v>122</v>
      </c>
      <c r="I1006" s="9" t="s">
        <v>52</v>
      </c>
      <c r="J1006" s="9" t="s">
        <v>46</v>
      </c>
      <c r="K1006" s="9" t="n">
        <v>10</v>
      </c>
      <c r="L1006" s="9" t="n">
        <v>7</v>
      </c>
      <c r="M1006" s="9" t="n">
        <v>450</v>
      </c>
      <c r="N1006" s="9" t="n">
        <f aca="false">Table1[[#This Row],[Qty]]*Table1[[#This Row],[Price]]</f>
        <v>4500</v>
      </c>
      <c r="O1006" s="9" t="n">
        <f aca="false">Table1[[#This Row],[Qty]]*Table1[[#This Row],[Cost]]</f>
        <v>3150</v>
      </c>
      <c r="P1006" s="9" t="n">
        <f aca="false">Table1[[#This Row],[Total Sales]]-Table1[[#This Row],[cogs]]</f>
        <v>1350</v>
      </c>
    </row>
    <row r="1007" customFormat="false" ht="15" hidden="false" customHeight="false" outlineLevel="0" collapsed="false">
      <c r="A1007" s="9" t="n">
        <v>88065566360</v>
      </c>
      <c r="B1007" s="21" t="n">
        <v>43804</v>
      </c>
      <c r="C1007" s="9" t="s">
        <v>931</v>
      </c>
      <c r="D1007" s="9" t="s">
        <v>48</v>
      </c>
      <c r="E1007" s="9" t="s">
        <v>77</v>
      </c>
      <c r="F1007" s="9" t="s">
        <v>50</v>
      </c>
      <c r="G1007" s="9" t="s">
        <v>940</v>
      </c>
      <c r="H1007" s="9" t="s">
        <v>122</v>
      </c>
      <c r="I1007" s="9" t="s">
        <v>57</v>
      </c>
      <c r="J1007" s="9" t="s">
        <v>53</v>
      </c>
      <c r="K1007" s="9" t="n">
        <v>15</v>
      </c>
      <c r="L1007" s="9" t="n">
        <v>12</v>
      </c>
      <c r="M1007" s="9" t="n">
        <v>2000</v>
      </c>
      <c r="N1007" s="9" t="n">
        <f aca="false">Table1[[#This Row],[Qty]]*Table1[[#This Row],[Price]]</f>
        <v>30000</v>
      </c>
      <c r="O1007" s="9" t="n">
        <f aca="false">Table1[[#This Row],[Qty]]*Table1[[#This Row],[Cost]]</f>
        <v>24000</v>
      </c>
      <c r="P1007" s="9" t="n">
        <f aca="false">Table1[[#This Row],[Total Sales]]-Table1[[#This Row],[cogs]]</f>
        <v>6000</v>
      </c>
    </row>
    <row r="1008" customFormat="false" ht="15" hidden="false" customHeight="false" outlineLevel="0" collapsed="false">
      <c r="A1008" s="9" t="n">
        <v>88065566361</v>
      </c>
      <c r="B1008" s="21" t="n">
        <v>43805</v>
      </c>
      <c r="C1008" s="9" t="s">
        <v>932</v>
      </c>
      <c r="D1008" s="9" t="s">
        <v>48</v>
      </c>
      <c r="E1008" s="9" t="s">
        <v>41</v>
      </c>
      <c r="F1008" s="9" t="s">
        <v>42</v>
      </c>
      <c r="G1008" s="9" t="s">
        <v>940</v>
      </c>
      <c r="H1008" s="9" t="s">
        <v>122</v>
      </c>
      <c r="I1008" s="9" t="s">
        <v>45</v>
      </c>
      <c r="J1008" s="9" t="s">
        <v>46</v>
      </c>
      <c r="K1008" s="9" t="n">
        <v>15</v>
      </c>
      <c r="L1008" s="9" t="n">
        <v>12</v>
      </c>
      <c r="M1008" s="9" t="n">
        <v>123</v>
      </c>
      <c r="N1008" s="9" t="n">
        <f aca="false">Table1[[#This Row],[Qty]]*Table1[[#This Row],[Price]]</f>
        <v>1845</v>
      </c>
      <c r="O1008" s="9" t="n">
        <f aca="false">Table1[[#This Row],[Qty]]*Table1[[#This Row],[Cost]]</f>
        <v>1476</v>
      </c>
      <c r="P1008" s="9" t="n">
        <f aca="false">Table1[[#This Row],[Total Sales]]-Table1[[#This Row],[cogs]]</f>
        <v>369</v>
      </c>
    </row>
    <row r="1009" customFormat="false" ht="15" hidden="false" customHeight="false" outlineLevel="0" collapsed="false">
      <c r="A1009" s="9" t="n">
        <v>88065566362</v>
      </c>
      <c r="B1009" s="21" t="n">
        <v>43806</v>
      </c>
      <c r="C1009" s="9" t="s">
        <v>969</v>
      </c>
      <c r="D1009" s="9" t="s">
        <v>48</v>
      </c>
      <c r="E1009" s="9" t="s">
        <v>120</v>
      </c>
      <c r="F1009" s="9" t="s">
        <v>50</v>
      </c>
      <c r="G1009" s="9" t="s">
        <v>940</v>
      </c>
      <c r="H1009" s="9" t="s">
        <v>122</v>
      </c>
      <c r="I1009" s="9" t="s">
        <v>52</v>
      </c>
      <c r="J1009" s="9" t="s">
        <v>53</v>
      </c>
      <c r="K1009" s="9" t="n">
        <v>20</v>
      </c>
      <c r="L1009" s="9" t="n">
        <v>17</v>
      </c>
      <c r="M1009" s="9" t="n">
        <v>12903</v>
      </c>
      <c r="N1009" s="9" t="n">
        <f aca="false">Table1[[#This Row],[Qty]]*Table1[[#This Row],[Price]]</f>
        <v>258060</v>
      </c>
      <c r="O1009" s="9" t="n">
        <f aca="false">Table1[[#This Row],[Qty]]*Table1[[#This Row],[Cost]]</f>
        <v>219351</v>
      </c>
      <c r="P1009" s="9" t="n">
        <f aca="false">Table1[[#This Row],[Total Sales]]-Table1[[#This Row],[cogs]]</f>
        <v>38709</v>
      </c>
    </row>
    <row r="1010" customFormat="false" ht="15" hidden="false" customHeight="false" outlineLevel="0" collapsed="false">
      <c r="A1010" s="9" t="n">
        <v>88065566363</v>
      </c>
      <c r="B1010" s="21" t="n">
        <v>43807</v>
      </c>
      <c r="C1010" s="9" t="s">
        <v>970</v>
      </c>
      <c r="D1010" s="9" t="s">
        <v>48</v>
      </c>
      <c r="E1010" s="9" t="s">
        <v>49</v>
      </c>
      <c r="F1010" s="9" t="s">
        <v>42</v>
      </c>
      <c r="G1010" s="9" t="s">
        <v>940</v>
      </c>
      <c r="H1010" s="9" t="s">
        <v>122</v>
      </c>
      <c r="I1010" s="9" t="s">
        <v>57</v>
      </c>
      <c r="J1010" s="9" t="s">
        <v>46</v>
      </c>
      <c r="K1010" s="9" t="n">
        <v>12</v>
      </c>
      <c r="L1010" s="9" t="n">
        <v>9</v>
      </c>
      <c r="M1010" s="9" t="n">
        <v>100000</v>
      </c>
      <c r="N1010" s="9" t="n">
        <f aca="false">Table1[[#This Row],[Qty]]*Table1[[#This Row],[Price]]</f>
        <v>1200000</v>
      </c>
      <c r="O1010" s="9" t="n">
        <f aca="false">Table1[[#This Row],[Qty]]*Table1[[#This Row],[Cost]]</f>
        <v>900000</v>
      </c>
      <c r="P1010" s="9" t="n">
        <f aca="false">Table1[[#This Row],[Total Sales]]-Table1[[#This Row],[cogs]]</f>
        <v>300000</v>
      </c>
    </row>
    <row r="1011" customFormat="false" ht="15" hidden="false" customHeight="false" outlineLevel="0" collapsed="false">
      <c r="A1011" s="9" t="n">
        <v>88065566364</v>
      </c>
      <c r="B1011" s="21" t="n">
        <v>43808</v>
      </c>
      <c r="C1011" s="9" t="s">
        <v>971</v>
      </c>
      <c r="D1011" s="9" t="s">
        <v>40</v>
      </c>
      <c r="E1011" s="9" t="s">
        <v>55</v>
      </c>
      <c r="F1011" s="9" t="s">
        <v>50</v>
      </c>
      <c r="G1011" s="9" t="s">
        <v>940</v>
      </c>
      <c r="H1011" s="9" t="s">
        <v>122</v>
      </c>
      <c r="I1011" s="9" t="s">
        <v>69</v>
      </c>
      <c r="J1011" s="9" t="s">
        <v>46</v>
      </c>
      <c r="K1011" s="9" t="n">
        <v>13</v>
      </c>
      <c r="L1011" s="9" t="n">
        <v>10</v>
      </c>
      <c r="M1011" s="9" t="n">
        <v>12000</v>
      </c>
      <c r="N1011" s="9" t="n">
        <f aca="false">Table1[[#This Row],[Qty]]*Table1[[#This Row],[Price]]</f>
        <v>156000</v>
      </c>
      <c r="O1011" s="9" t="n">
        <f aca="false">Table1[[#This Row],[Qty]]*Table1[[#This Row],[Cost]]</f>
        <v>120000</v>
      </c>
      <c r="P1011" s="9" t="n">
        <f aca="false">Table1[[#This Row],[Total Sales]]-Table1[[#This Row],[cogs]]</f>
        <v>36000</v>
      </c>
    </row>
    <row r="1012" customFormat="false" ht="15" hidden="false" customHeight="false" outlineLevel="0" collapsed="false">
      <c r="A1012" s="9" t="n">
        <v>88065566365</v>
      </c>
      <c r="B1012" s="21" t="n">
        <v>43809</v>
      </c>
      <c r="C1012" s="9" t="s">
        <v>972</v>
      </c>
      <c r="D1012" s="9" t="s">
        <v>40</v>
      </c>
      <c r="E1012" s="9" t="s">
        <v>59</v>
      </c>
      <c r="F1012" s="9" t="s">
        <v>42</v>
      </c>
      <c r="G1012" s="9" t="s">
        <v>940</v>
      </c>
      <c r="H1012" s="9" t="s">
        <v>122</v>
      </c>
      <c r="I1012" s="9" t="s">
        <v>45</v>
      </c>
      <c r="J1012" s="9" t="s">
        <v>46</v>
      </c>
      <c r="K1012" s="9" t="n">
        <v>15</v>
      </c>
      <c r="L1012" s="9" t="n">
        <v>12</v>
      </c>
      <c r="M1012" s="9" t="n">
        <v>60</v>
      </c>
      <c r="N1012" s="9" t="n">
        <f aca="false">Table1[[#This Row],[Qty]]*Table1[[#This Row],[Price]]</f>
        <v>900</v>
      </c>
      <c r="O1012" s="9" t="n">
        <f aca="false">Table1[[#This Row],[Qty]]*Table1[[#This Row],[Cost]]</f>
        <v>720</v>
      </c>
      <c r="P1012" s="9" t="n">
        <f aca="false">Table1[[#This Row],[Total Sales]]-Table1[[#This Row],[cogs]]</f>
        <v>180</v>
      </c>
    </row>
    <row r="1013" customFormat="false" ht="15" hidden="false" customHeight="false" outlineLevel="0" collapsed="false">
      <c r="A1013" s="9" t="n">
        <v>88065566366</v>
      </c>
      <c r="B1013" s="21" t="n">
        <v>43681</v>
      </c>
      <c r="C1013" s="9" t="s">
        <v>973</v>
      </c>
      <c r="D1013" s="9" t="s">
        <v>40</v>
      </c>
      <c r="E1013" s="9" t="s">
        <v>64</v>
      </c>
      <c r="F1013" s="9" t="s">
        <v>50</v>
      </c>
      <c r="G1013" s="9" t="s">
        <v>940</v>
      </c>
      <c r="H1013" s="9" t="s">
        <v>122</v>
      </c>
      <c r="I1013" s="9" t="s">
        <v>52</v>
      </c>
      <c r="J1013" s="9" t="s">
        <v>53</v>
      </c>
      <c r="K1013" s="9" t="n">
        <v>14</v>
      </c>
      <c r="L1013" s="9" t="n">
        <v>11</v>
      </c>
      <c r="M1013" s="9" t="n">
        <v>89</v>
      </c>
      <c r="N1013" s="9" t="n">
        <f aca="false">Table1[[#This Row],[Qty]]*Table1[[#This Row],[Price]]</f>
        <v>1246</v>
      </c>
      <c r="O1013" s="9" t="n">
        <f aca="false">Table1[[#This Row],[Qty]]*Table1[[#This Row],[Cost]]</f>
        <v>979</v>
      </c>
      <c r="P1013" s="9" t="n">
        <f aca="false">Table1[[#This Row],[Total Sales]]-Table1[[#This Row],[cogs]]</f>
        <v>267</v>
      </c>
    </row>
    <row r="1014" customFormat="false" ht="15" hidden="false" customHeight="false" outlineLevel="0" collapsed="false">
      <c r="A1014" s="9" t="n">
        <v>88065566367</v>
      </c>
      <c r="B1014" s="21" t="n">
        <v>43682</v>
      </c>
      <c r="C1014" s="9" t="s">
        <v>974</v>
      </c>
      <c r="D1014" s="9" t="s">
        <v>40</v>
      </c>
      <c r="E1014" s="9" t="s">
        <v>66</v>
      </c>
      <c r="F1014" s="9" t="s">
        <v>42</v>
      </c>
      <c r="G1014" s="9" t="s">
        <v>940</v>
      </c>
      <c r="H1014" s="9" t="s">
        <v>122</v>
      </c>
      <c r="I1014" s="9" t="s">
        <v>57</v>
      </c>
      <c r="J1014" s="9" t="s">
        <v>53</v>
      </c>
      <c r="K1014" s="9" t="n">
        <v>30</v>
      </c>
      <c r="L1014" s="9" t="n">
        <v>27</v>
      </c>
      <c r="M1014" s="9" t="n">
        <v>77</v>
      </c>
      <c r="N1014" s="9" t="n">
        <f aca="false">Table1[[#This Row],[Qty]]*Table1[[#This Row],[Price]]</f>
        <v>2310</v>
      </c>
      <c r="O1014" s="9" t="n">
        <f aca="false">Table1[[#This Row],[Qty]]*Table1[[#This Row],[Cost]]</f>
        <v>2079</v>
      </c>
      <c r="P1014" s="9" t="n">
        <f aca="false">Table1[[#This Row],[Total Sales]]-Table1[[#This Row],[cogs]]</f>
        <v>231</v>
      </c>
    </row>
    <row r="1015" customFormat="false" ht="15" hidden="false" customHeight="false" outlineLevel="0" collapsed="false">
      <c r="A1015" s="9" t="n">
        <v>88065566368</v>
      </c>
      <c r="B1015" s="21" t="n">
        <v>43686</v>
      </c>
      <c r="C1015" s="9" t="s">
        <v>975</v>
      </c>
      <c r="D1015" s="9" t="s">
        <v>40</v>
      </c>
      <c r="E1015" s="9" t="s">
        <v>77</v>
      </c>
      <c r="F1015" s="9" t="s">
        <v>50</v>
      </c>
      <c r="G1015" s="9" t="s">
        <v>940</v>
      </c>
      <c r="H1015" s="9" t="s">
        <v>122</v>
      </c>
      <c r="I1015" s="9" t="s">
        <v>45</v>
      </c>
      <c r="J1015" s="9" t="s">
        <v>46</v>
      </c>
      <c r="K1015" s="9" t="n">
        <v>16</v>
      </c>
      <c r="L1015" s="9" t="n">
        <v>13</v>
      </c>
      <c r="M1015" s="9" t="n">
        <v>68</v>
      </c>
      <c r="N1015" s="9" t="n">
        <f aca="false">Table1[[#This Row],[Qty]]*Table1[[#This Row],[Price]]</f>
        <v>1088</v>
      </c>
      <c r="O1015" s="9" t="n">
        <f aca="false">Table1[[#This Row],[Qty]]*Table1[[#This Row],[Cost]]</f>
        <v>884</v>
      </c>
      <c r="P1015" s="9" t="n">
        <f aca="false">Table1[[#This Row],[Total Sales]]-Table1[[#This Row],[cogs]]</f>
        <v>204</v>
      </c>
    </row>
    <row r="1016" customFormat="false" ht="15" hidden="false" customHeight="false" outlineLevel="0" collapsed="false">
      <c r="A1016" s="9" t="n">
        <v>88065566369</v>
      </c>
      <c r="B1016" s="21" t="n">
        <v>43685</v>
      </c>
      <c r="C1016" s="9" t="s">
        <v>976</v>
      </c>
      <c r="D1016" s="9" t="s">
        <v>40</v>
      </c>
      <c r="E1016" s="9" t="s">
        <v>112</v>
      </c>
      <c r="F1016" s="9" t="s">
        <v>42</v>
      </c>
      <c r="G1016" s="9" t="s">
        <v>940</v>
      </c>
      <c r="H1016" s="9" t="s">
        <v>122</v>
      </c>
      <c r="I1016" s="9" t="s">
        <v>52</v>
      </c>
      <c r="J1016" s="9" t="s">
        <v>46</v>
      </c>
      <c r="K1016" s="9" t="n">
        <v>9</v>
      </c>
      <c r="L1016" s="9" t="n">
        <v>6</v>
      </c>
      <c r="M1016" s="9" t="n">
        <v>15</v>
      </c>
      <c r="N1016" s="9" t="n">
        <f aca="false">Table1[[#This Row],[Qty]]*Table1[[#This Row],[Price]]</f>
        <v>135</v>
      </c>
      <c r="O1016" s="9" t="n">
        <f aca="false">Table1[[#This Row],[Qty]]*Table1[[#This Row],[Cost]]</f>
        <v>90</v>
      </c>
      <c r="P1016" s="9" t="n">
        <f aca="false">Table1[[#This Row],[Total Sales]]-Table1[[#This Row],[cogs]]</f>
        <v>45</v>
      </c>
    </row>
    <row r="1017" customFormat="false" ht="15" hidden="false" customHeight="false" outlineLevel="0" collapsed="false">
      <c r="A1017" s="9" t="n">
        <v>88065566370</v>
      </c>
      <c r="B1017" s="21" t="n">
        <v>43685</v>
      </c>
      <c r="C1017" s="9" t="s">
        <v>930</v>
      </c>
      <c r="D1017" s="9" t="s">
        <v>48</v>
      </c>
      <c r="E1017" s="9" t="s">
        <v>85</v>
      </c>
      <c r="F1017" s="9" t="s">
        <v>50</v>
      </c>
      <c r="G1017" s="9" t="s">
        <v>940</v>
      </c>
      <c r="H1017" s="9" t="s">
        <v>122</v>
      </c>
      <c r="I1017" s="9" t="s">
        <v>57</v>
      </c>
      <c r="J1017" s="9" t="s">
        <v>53</v>
      </c>
      <c r="K1017" s="9" t="n">
        <v>5</v>
      </c>
      <c r="L1017" s="9" t="n">
        <v>2</v>
      </c>
      <c r="M1017" s="9" t="n">
        <v>47</v>
      </c>
      <c r="N1017" s="9" t="n">
        <f aca="false">Table1[[#This Row],[Qty]]*Table1[[#This Row],[Price]]</f>
        <v>235</v>
      </c>
      <c r="O1017" s="9" t="n">
        <f aca="false">Table1[[#This Row],[Qty]]*Table1[[#This Row],[Cost]]</f>
        <v>94</v>
      </c>
      <c r="P1017" s="9" t="n">
        <f aca="false">Table1[[#This Row],[Total Sales]]-Table1[[#This Row],[cogs]]</f>
        <v>141</v>
      </c>
    </row>
    <row r="1018" customFormat="false" ht="15" hidden="false" customHeight="false" outlineLevel="0" collapsed="false">
      <c r="A1018" s="9" t="n">
        <v>88065566371</v>
      </c>
      <c r="B1018" s="21" t="n">
        <v>43686</v>
      </c>
      <c r="C1018" s="9" t="s">
        <v>931</v>
      </c>
      <c r="D1018" s="9" t="s">
        <v>48</v>
      </c>
      <c r="E1018" s="9" t="s">
        <v>77</v>
      </c>
      <c r="F1018" s="9" t="s">
        <v>42</v>
      </c>
      <c r="G1018" s="9" t="s">
        <v>940</v>
      </c>
      <c r="H1018" s="9" t="s">
        <v>122</v>
      </c>
      <c r="I1018" s="9" t="s">
        <v>45</v>
      </c>
      <c r="J1018" s="9" t="s">
        <v>46</v>
      </c>
      <c r="K1018" s="9" t="n">
        <v>18</v>
      </c>
      <c r="L1018" s="9" t="n">
        <v>15</v>
      </c>
      <c r="M1018" s="9" t="n">
        <v>6</v>
      </c>
      <c r="N1018" s="9" t="n">
        <f aca="false">Table1[[#This Row],[Qty]]*Table1[[#This Row],[Price]]</f>
        <v>108</v>
      </c>
      <c r="O1018" s="9" t="n">
        <f aca="false">Table1[[#This Row],[Qty]]*Table1[[#This Row],[Cost]]</f>
        <v>90</v>
      </c>
      <c r="P1018" s="9" t="n">
        <f aca="false">Table1[[#This Row],[Total Sales]]-Table1[[#This Row],[cogs]]</f>
        <v>18</v>
      </c>
    </row>
    <row r="1019" customFormat="false" ht="15" hidden="false" customHeight="false" outlineLevel="0" collapsed="false">
      <c r="A1019" s="9" t="n">
        <v>88065566372</v>
      </c>
      <c r="B1019" s="21" t="n">
        <v>43687</v>
      </c>
      <c r="C1019" s="9" t="s">
        <v>932</v>
      </c>
      <c r="D1019" s="9" t="s">
        <v>48</v>
      </c>
      <c r="E1019" s="9" t="s">
        <v>41</v>
      </c>
      <c r="F1019" s="9" t="s">
        <v>50</v>
      </c>
      <c r="G1019" s="9" t="s">
        <v>940</v>
      </c>
      <c r="H1019" s="9" t="s">
        <v>122</v>
      </c>
      <c r="I1019" s="9" t="s">
        <v>52</v>
      </c>
      <c r="J1019" s="9" t="s">
        <v>53</v>
      </c>
      <c r="K1019" s="9" t="n">
        <v>10</v>
      </c>
      <c r="L1019" s="9" t="n">
        <v>7</v>
      </c>
      <c r="M1019" s="9" t="n">
        <v>10</v>
      </c>
      <c r="N1019" s="9" t="n">
        <f aca="false">Table1[[#This Row],[Qty]]*Table1[[#This Row],[Price]]</f>
        <v>100</v>
      </c>
      <c r="O1019" s="9" t="n">
        <f aca="false">Table1[[#This Row],[Qty]]*Table1[[#This Row],[Cost]]</f>
        <v>70</v>
      </c>
      <c r="P1019" s="9" t="n">
        <f aca="false">Table1[[#This Row],[Total Sales]]-Table1[[#This Row],[cogs]]</f>
        <v>30</v>
      </c>
    </row>
    <row r="1020" customFormat="false" ht="15" hidden="false" customHeight="false" outlineLevel="0" collapsed="false">
      <c r="A1020" s="9" t="n">
        <v>88065566373</v>
      </c>
      <c r="B1020" s="21" t="n">
        <v>43688</v>
      </c>
      <c r="C1020" s="9" t="s">
        <v>977</v>
      </c>
      <c r="D1020" s="9" t="s">
        <v>48</v>
      </c>
      <c r="E1020" s="9" t="s">
        <v>71</v>
      </c>
      <c r="F1020" s="9" t="s">
        <v>42</v>
      </c>
      <c r="G1020" s="9" t="s">
        <v>940</v>
      </c>
      <c r="H1020" s="9" t="s">
        <v>122</v>
      </c>
      <c r="I1020" s="9" t="s">
        <v>57</v>
      </c>
      <c r="J1020" s="9" t="s">
        <v>46</v>
      </c>
      <c r="K1020" s="9" t="n">
        <v>20</v>
      </c>
      <c r="L1020" s="9" t="n">
        <v>17</v>
      </c>
      <c r="M1020" s="9" t="n">
        <v>11</v>
      </c>
      <c r="N1020" s="9" t="n">
        <f aca="false">Table1[[#This Row],[Qty]]*Table1[[#This Row],[Price]]</f>
        <v>220</v>
      </c>
      <c r="O1020" s="9" t="n">
        <f aca="false">Table1[[#This Row],[Qty]]*Table1[[#This Row],[Cost]]</f>
        <v>187</v>
      </c>
      <c r="P1020" s="9" t="n">
        <f aca="false">Table1[[#This Row],[Total Sales]]-Table1[[#This Row],[cogs]]</f>
        <v>33</v>
      </c>
    </row>
    <row r="1021" customFormat="false" ht="15" hidden="false" customHeight="false" outlineLevel="0" collapsed="false">
      <c r="A1021" s="9" t="n">
        <v>88065566374</v>
      </c>
      <c r="B1021" s="21" t="n">
        <v>43689</v>
      </c>
      <c r="C1021" s="9" t="s">
        <v>978</v>
      </c>
      <c r="D1021" s="9" t="s">
        <v>40</v>
      </c>
      <c r="E1021" s="9" t="s">
        <v>73</v>
      </c>
      <c r="F1021" s="9" t="s">
        <v>50</v>
      </c>
      <c r="G1021" s="9" t="s">
        <v>940</v>
      </c>
      <c r="H1021" s="9" t="s">
        <v>122</v>
      </c>
      <c r="I1021" s="9" t="s">
        <v>69</v>
      </c>
      <c r="J1021" s="9" t="s">
        <v>46</v>
      </c>
      <c r="K1021" s="9" t="n">
        <v>70</v>
      </c>
      <c r="L1021" s="9" t="n">
        <v>67</v>
      </c>
      <c r="M1021" s="9" t="n">
        <v>60</v>
      </c>
      <c r="N1021" s="9" t="n">
        <f aca="false">Table1[[#This Row],[Qty]]*Table1[[#This Row],[Price]]</f>
        <v>4200</v>
      </c>
      <c r="O1021" s="9" t="n">
        <f aca="false">Table1[[#This Row],[Qty]]*Table1[[#This Row],[Cost]]</f>
        <v>4020</v>
      </c>
      <c r="P1021" s="9" t="n">
        <f aca="false">Table1[[#This Row],[Total Sales]]-Table1[[#This Row],[cogs]]</f>
        <v>180</v>
      </c>
    </row>
    <row r="1022" customFormat="false" ht="15" hidden="false" customHeight="false" outlineLevel="0" collapsed="false">
      <c r="A1022" s="9" t="n">
        <v>88065566375</v>
      </c>
      <c r="B1022" s="21" t="n">
        <v>43690</v>
      </c>
      <c r="C1022" s="9" t="s">
        <v>979</v>
      </c>
      <c r="D1022" s="9" t="s">
        <v>48</v>
      </c>
      <c r="E1022" s="9" t="s">
        <v>135</v>
      </c>
      <c r="F1022" s="9" t="s">
        <v>42</v>
      </c>
      <c r="G1022" s="9" t="s">
        <v>940</v>
      </c>
      <c r="H1022" s="9" t="s">
        <v>122</v>
      </c>
      <c r="I1022" s="9" t="s">
        <v>45</v>
      </c>
      <c r="J1022" s="9" t="s">
        <v>46</v>
      </c>
      <c r="K1022" s="9" t="n">
        <v>15</v>
      </c>
      <c r="L1022" s="9" t="n">
        <v>12</v>
      </c>
      <c r="M1022" s="9" t="n">
        <v>89</v>
      </c>
      <c r="N1022" s="9" t="n">
        <f aca="false">Table1[[#This Row],[Qty]]*Table1[[#This Row],[Price]]</f>
        <v>1335</v>
      </c>
      <c r="O1022" s="9" t="n">
        <f aca="false">Table1[[#This Row],[Qty]]*Table1[[#This Row],[Cost]]</f>
        <v>1068</v>
      </c>
      <c r="P1022" s="9" t="n">
        <f aca="false">Table1[[#This Row],[Total Sales]]-Table1[[#This Row],[cogs]]</f>
        <v>267</v>
      </c>
    </row>
    <row r="1023" customFormat="false" ht="15" hidden="false" customHeight="false" outlineLevel="0" collapsed="false">
      <c r="A1023" s="9" t="n">
        <v>88065566376</v>
      </c>
      <c r="B1023" s="21" t="n">
        <v>43691</v>
      </c>
      <c r="C1023" s="9" t="s">
        <v>980</v>
      </c>
      <c r="D1023" s="9" t="s">
        <v>48</v>
      </c>
      <c r="E1023" s="9" t="s">
        <v>137</v>
      </c>
      <c r="F1023" s="9" t="s">
        <v>50</v>
      </c>
      <c r="G1023" s="9" t="s">
        <v>940</v>
      </c>
      <c r="H1023" s="9" t="s">
        <v>122</v>
      </c>
      <c r="I1023" s="9" t="s">
        <v>52</v>
      </c>
      <c r="J1023" s="9" t="s">
        <v>53</v>
      </c>
      <c r="K1023" s="9" t="n">
        <v>12</v>
      </c>
      <c r="L1023" s="9" t="n">
        <v>9</v>
      </c>
      <c r="M1023" s="9" t="n">
        <v>77</v>
      </c>
      <c r="N1023" s="9" t="n">
        <f aca="false">Table1[[#This Row],[Qty]]*Table1[[#This Row],[Price]]</f>
        <v>924</v>
      </c>
      <c r="O1023" s="9" t="n">
        <f aca="false">Table1[[#This Row],[Qty]]*Table1[[#This Row],[Cost]]</f>
        <v>693</v>
      </c>
      <c r="P1023" s="9" t="n">
        <f aca="false">Table1[[#This Row],[Total Sales]]-Table1[[#This Row],[cogs]]</f>
        <v>231</v>
      </c>
    </row>
    <row r="1024" customFormat="false" ht="15" hidden="false" customHeight="false" outlineLevel="0" collapsed="false">
      <c r="A1024" s="9" t="n">
        <v>88065566377</v>
      </c>
      <c r="B1024" s="21" t="n">
        <v>43692</v>
      </c>
      <c r="C1024" s="9" t="s">
        <v>981</v>
      </c>
      <c r="D1024" s="9" t="s">
        <v>40</v>
      </c>
      <c r="E1024" s="9" t="s">
        <v>41</v>
      </c>
      <c r="F1024" s="9" t="s">
        <v>42</v>
      </c>
      <c r="G1024" s="9" t="s">
        <v>940</v>
      </c>
      <c r="H1024" s="9" t="s">
        <v>122</v>
      </c>
      <c r="I1024" s="9" t="s">
        <v>57</v>
      </c>
      <c r="J1024" s="9" t="s">
        <v>53</v>
      </c>
      <c r="K1024" s="9" t="n">
        <v>18</v>
      </c>
      <c r="L1024" s="9" t="n">
        <v>15</v>
      </c>
      <c r="M1024" s="9" t="n">
        <v>68</v>
      </c>
      <c r="N1024" s="9" t="n">
        <f aca="false">Table1[[#This Row],[Qty]]*Table1[[#This Row],[Price]]</f>
        <v>1224</v>
      </c>
      <c r="O1024" s="9" t="n">
        <f aca="false">Table1[[#This Row],[Qty]]*Table1[[#This Row],[Cost]]</f>
        <v>1020</v>
      </c>
      <c r="P1024" s="9" t="n">
        <f aca="false">Table1[[#This Row],[Total Sales]]-Table1[[#This Row],[cogs]]</f>
        <v>204</v>
      </c>
    </row>
    <row r="1025" customFormat="false" ht="15" hidden="false" customHeight="false" outlineLevel="0" collapsed="false">
      <c r="A1025" s="9" t="n">
        <v>88065566378</v>
      </c>
      <c r="B1025" s="21" t="n">
        <v>43696</v>
      </c>
      <c r="C1025" s="9" t="s">
        <v>982</v>
      </c>
      <c r="D1025" s="9" t="s">
        <v>48</v>
      </c>
      <c r="E1025" s="9" t="s">
        <v>140</v>
      </c>
      <c r="F1025" s="9" t="s">
        <v>50</v>
      </c>
      <c r="G1025" s="9" t="s">
        <v>940</v>
      </c>
      <c r="H1025" s="9" t="s">
        <v>122</v>
      </c>
      <c r="I1025" s="9" t="s">
        <v>45</v>
      </c>
      <c r="J1025" s="9" t="s">
        <v>46</v>
      </c>
      <c r="K1025" s="9" t="n">
        <v>23</v>
      </c>
      <c r="L1025" s="9" t="n">
        <v>20</v>
      </c>
      <c r="M1025" s="9" t="n">
        <v>15</v>
      </c>
      <c r="N1025" s="9" t="n">
        <f aca="false">Table1[[#This Row],[Qty]]*Table1[[#This Row],[Price]]</f>
        <v>345</v>
      </c>
      <c r="O1025" s="9" t="n">
        <f aca="false">Table1[[#This Row],[Qty]]*Table1[[#This Row],[Cost]]</f>
        <v>300</v>
      </c>
      <c r="P1025" s="9" t="n">
        <f aca="false">Table1[[#This Row],[Total Sales]]-Table1[[#This Row],[cogs]]</f>
        <v>45</v>
      </c>
    </row>
    <row r="1026" customFormat="false" ht="15" hidden="false" customHeight="false" outlineLevel="0" collapsed="false">
      <c r="A1026" s="9" t="n">
        <v>88065566379</v>
      </c>
      <c r="B1026" s="21" t="n">
        <v>43695</v>
      </c>
      <c r="C1026" s="9" t="s">
        <v>983</v>
      </c>
      <c r="D1026" s="9" t="s">
        <v>40</v>
      </c>
      <c r="E1026" s="9" t="s">
        <v>142</v>
      </c>
      <c r="F1026" s="9" t="s">
        <v>42</v>
      </c>
      <c r="G1026" s="9" t="s">
        <v>940</v>
      </c>
      <c r="H1026" s="9" t="s">
        <v>122</v>
      </c>
      <c r="I1026" s="9" t="s">
        <v>52</v>
      </c>
      <c r="J1026" s="9" t="s">
        <v>46</v>
      </c>
      <c r="K1026" s="9" t="n">
        <v>9</v>
      </c>
      <c r="L1026" s="9" t="n">
        <v>6</v>
      </c>
      <c r="M1026" s="9" t="n">
        <v>100</v>
      </c>
      <c r="N1026" s="9" t="n">
        <f aca="false">Table1[[#This Row],[Qty]]*Table1[[#This Row],[Price]]</f>
        <v>900</v>
      </c>
      <c r="O1026" s="9" t="n">
        <f aca="false">Table1[[#This Row],[Qty]]*Table1[[#This Row],[Cost]]</f>
        <v>600</v>
      </c>
      <c r="P1026" s="9" t="n">
        <f aca="false">Table1[[#This Row],[Total Sales]]-Table1[[#This Row],[cogs]]</f>
        <v>300</v>
      </c>
    </row>
    <row r="1027" customFormat="false" ht="15" hidden="false" customHeight="false" outlineLevel="0" collapsed="false">
      <c r="A1027" s="9" t="n">
        <v>88065566380</v>
      </c>
      <c r="B1027" s="21" t="n">
        <v>43695</v>
      </c>
      <c r="C1027" s="9" t="s">
        <v>984</v>
      </c>
      <c r="D1027" s="9" t="s">
        <v>40</v>
      </c>
      <c r="E1027" s="9" t="s">
        <v>144</v>
      </c>
      <c r="F1027" s="9" t="s">
        <v>50</v>
      </c>
      <c r="G1027" s="9" t="s">
        <v>940</v>
      </c>
      <c r="H1027" s="9" t="s">
        <v>122</v>
      </c>
      <c r="I1027" s="9" t="s">
        <v>57</v>
      </c>
      <c r="J1027" s="9" t="s">
        <v>53</v>
      </c>
      <c r="K1027" s="9" t="n">
        <v>18</v>
      </c>
      <c r="L1027" s="9" t="n">
        <v>15</v>
      </c>
      <c r="M1027" s="9" t="n">
        <v>3000</v>
      </c>
      <c r="N1027" s="9" t="n">
        <f aca="false">Table1[[#This Row],[Qty]]*Table1[[#This Row],[Price]]</f>
        <v>54000</v>
      </c>
      <c r="O1027" s="9" t="n">
        <f aca="false">Table1[[#This Row],[Qty]]*Table1[[#This Row],[Cost]]</f>
        <v>45000</v>
      </c>
      <c r="P1027" s="9" t="n">
        <f aca="false">Table1[[#This Row],[Total Sales]]-Table1[[#This Row],[cogs]]</f>
        <v>9000</v>
      </c>
    </row>
    <row r="1028" customFormat="false" ht="15" hidden="false" customHeight="false" outlineLevel="0" collapsed="false">
      <c r="A1028" s="9" t="n">
        <v>88065566381</v>
      </c>
      <c r="B1028" s="21" t="n">
        <v>43696</v>
      </c>
      <c r="C1028" s="9" t="s">
        <v>930</v>
      </c>
      <c r="D1028" s="9" t="s">
        <v>48</v>
      </c>
      <c r="E1028" s="9" t="s">
        <v>85</v>
      </c>
      <c r="F1028" s="9" t="s">
        <v>42</v>
      </c>
      <c r="G1028" s="9" t="s">
        <v>940</v>
      </c>
      <c r="H1028" s="9" t="s">
        <v>122</v>
      </c>
      <c r="I1028" s="9" t="s">
        <v>45</v>
      </c>
      <c r="J1028" s="9" t="s">
        <v>46</v>
      </c>
      <c r="K1028" s="9" t="n">
        <v>52</v>
      </c>
      <c r="L1028" s="9" t="n">
        <v>49</v>
      </c>
      <c r="M1028" s="9" t="n">
        <v>5000</v>
      </c>
      <c r="N1028" s="9" t="n">
        <f aca="false">Table1[[#This Row],[Qty]]*Table1[[#This Row],[Price]]</f>
        <v>260000</v>
      </c>
      <c r="O1028" s="9" t="n">
        <f aca="false">Table1[[#This Row],[Qty]]*Table1[[#This Row],[Cost]]</f>
        <v>245000</v>
      </c>
      <c r="P1028" s="9" t="n">
        <f aca="false">Table1[[#This Row],[Total Sales]]-Table1[[#This Row],[cogs]]</f>
        <v>15000</v>
      </c>
    </row>
    <row r="1029" customFormat="false" ht="15" hidden="false" customHeight="false" outlineLevel="0" collapsed="false">
      <c r="A1029" s="9" t="n">
        <v>88065566382</v>
      </c>
      <c r="B1029" s="21" t="n">
        <v>43697</v>
      </c>
      <c r="C1029" s="9" t="s">
        <v>931</v>
      </c>
      <c r="D1029" s="9" t="s">
        <v>48</v>
      </c>
      <c r="E1029" s="9" t="s">
        <v>77</v>
      </c>
      <c r="F1029" s="9" t="s">
        <v>50</v>
      </c>
      <c r="G1029" s="9" t="s">
        <v>940</v>
      </c>
      <c r="H1029" s="9" t="s">
        <v>122</v>
      </c>
      <c r="I1029" s="9" t="s">
        <v>52</v>
      </c>
      <c r="J1029" s="9" t="s">
        <v>53</v>
      </c>
      <c r="K1029" s="9" t="n">
        <v>9</v>
      </c>
      <c r="L1029" s="9" t="n">
        <v>6</v>
      </c>
      <c r="M1029" s="9" t="n">
        <v>300</v>
      </c>
      <c r="N1029" s="9" t="n">
        <f aca="false">Table1[[#This Row],[Qty]]*Table1[[#This Row],[Price]]</f>
        <v>2700</v>
      </c>
      <c r="O1029" s="9" t="n">
        <f aca="false">Table1[[#This Row],[Qty]]*Table1[[#This Row],[Cost]]</f>
        <v>1800</v>
      </c>
      <c r="P1029" s="9" t="n">
        <f aca="false">Table1[[#This Row],[Total Sales]]-Table1[[#This Row],[cogs]]</f>
        <v>900</v>
      </c>
    </row>
    <row r="1030" customFormat="false" ht="15" hidden="false" customHeight="false" outlineLevel="0" collapsed="false">
      <c r="A1030" s="9" t="n">
        <v>88065566383</v>
      </c>
      <c r="B1030" s="21" t="n">
        <v>43698</v>
      </c>
      <c r="C1030" s="9" t="s">
        <v>932</v>
      </c>
      <c r="D1030" s="9" t="s">
        <v>48</v>
      </c>
      <c r="E1030" s="9" t="s">
        <v>41</v>
      </c>
      <c r="F1030" s="9" t="s">
        <v>42</v>
      </c>
      <c r="G1030" s="9" t="s">
        <v>940</v>
      </c>
      <c r="H1030" s="9" t="s">
        <v>122</v>
      </c>
      <c r="I1030" s="9" t="s">
        <v>57</v>
      </c>
      <c r="J1030" s="9" t="s">
        <v>46</v>
      </c>
      <c r="K1030" s="9" t="n">
        <v>5</v>
      </c>
      <c r="L1030" s="9" t="n">
        <v>2</v>
      </c>
      <c r="M1030" s="9" t="n">
        <v>2000</v>
      </c>
      <c r="N1030" s="9" t="n">
        <f aca="false">Table1[[#This Row],[Qty]]*Table1[[#This Row],[Price]]</f>
        <v>10000</v>
      </c>
      <c r="O1030" s="9" t="n">
        <f aca="false">Table1[[#This Row],[Qty]]*Table1[[#This Row],[Cost]]</f>
        <v>4000</v>
      </c>
      <c r="P1030" s="9" t="n">
        <f aca="false">Table1[[#This Row],[Total Sales]]-Table1[[#This Row],[cogs]]</f>
        <v>6000</v>
      </c>
    </row>
    <row r="1031" customFormat="false" ht="15" hidden="false" customHeight="false" outlineLevel="0" collapsed="false">
      <c r="A1031" s="9" t="n">
        <v>88065566384</v>
      </c>
      <c r="B1031" s="21" t="n">
        <v>43699</v>
      </c>
      <c r="C1031" s="9" t="s">
        <v>985</v>
      </c>
      <c r="D1031" s="9" t="s">
        <v>48</v>
      </c>
      <c r="E1031" s="9" t="s">
        <v>97</v>
      </c>
      <c r="F1031" s="9" t="s">
        <v>50</v>
      </c>
      <c r="G1031" s="9" t="s">
        <v>940</v>
      </c>
      <c r="H1031" s="9" t="s">
        <v>122</v>
      </c>
      <c r="I1031" s="9" t="s">
        <v>69</v>
      </c>
      <c r="J1031" s="9" t="s">
        <v>46</v>
      </c>
      <c r="K1031" s="9" t="n">
        <v>14</v>
      </c>
      <c r="L1031" s="9" t="n">
        <v>11</v>
      </c>
      <c r="M1031" s="9" t="n">
        <v>600</v>
      </c>
      <c r="N1031" s="9" t="n">
        <f aca="false">Table1[[#This Row],[Qty]]*Table1[[#This Row],[Price]]</f>
        <v>8400</v>
      </c>
      <c r="O1031" s="9" t="n">
        <f aca="false">Table1[[#This Row],[Qty]]*Table1[[#This Row],[Cost]]</f>
        <v>6600</v>
      </c>
      <c r="P1031" s="9" t="n">
        <f aca="false">Table1[[#This Row],[Total Sales]]-Table1[[#This Row],[cogs]]</f>
        <v>1800</v>
      </c>
    </row>
    <row r="1032" customFormat="false" ht="15" hidden="false" customHeight="false" outlineLevel="0" collapsed="false">
      <c r="A1032" s="9" t="n">
        <v>88065566385</v>
      </c>
      <c r="B1032" s="21" t="n">
        <v>43700</v>
      </c>
      <c r="C1032" s="9" t="s">
        <v>986</v>
      </c>
      <c r="D1032" s="9" t="s">
        <v>48</v>
      </c>
      <c r="E1032" s="9" t="s">
        <v>99</v>
      </c>
      <c r="F1032" s="9" t="s">
        <v>42</v>
      </c>
      <c r="G1032" s="9" t="s">
        <v>940</v>
      </c>
      <c r="H1032" s="9" t="s">
        <v>122</v>
      </c>
      <c r="I1032" s="9" t="s">
        <v>45</v>
      </c>
      <c r="J1032" s="9" t="s">
        <v>46</v>
      </c>
      <c r="K1032" s="9" t="n">
        <v>6</v>
      </c>
      <c r="L1032" s="9" t="n">
        <v>3</v>
      </c>
      <c r="M1032" s="9" t="n">
        <v>1230</v>
      </c>
      <c r="N1032" s="9" t="n">
        <f aca="false">Table1[[#This Row],[Qty]]*Table1[[#This Row],[Price]]</f>
        <v>7380</v>
      </c>
      <c r="O1032" s="9" t="n">
        <f aca="false">Table1[[#This Row],[Qty]]*Table1[[#This Row],[Cost]]</f>
        <v>3690</v>
      </c>
      <c r="P1032" s="9" t="n">
        <f aca="false">Table1[[#This Row],[Total Sales]]-Table1[[#This Row],[cogs]]</f>
        <v>3690</v>
      </c>
    </row>
    <row r="1033" customFormat="false" ht="15" hidden="false" customHeight="false" outlineLevel="0" collapsed="false">
      <c r="A1033" s="9" t="n">
        <v>88065566386</v>
      </c>
      <c r="B1033" s="21" t="n">
        <v>43701</v>
      </c>
      <c r="C1033" s="9" t="s">
        <v>987</v>
      </c>
      <c r="D1033" s="9" t="s">
        <v>48</v>
      </c>
      <c r="E1033" s="9" t="s">
        <v>101</v>
      </c>
      <c r="F1033" s="9" t="s">
        <v>50</v>
      </c>
      <c r="G1033" s="9" t="s">
        <v>940</v>
      </c>
      <c r="H1033" s="9" t="s">
        <v>122</v>
      </c>
      <c r="I1033" s="9" t="s">
        <v>52</v>
      </c>
      <c r="J1033" s="9" t="s">
        <v>53</v>
      </c>
      <c r="K1033" s="9" t="n">
        <v>10</v>
      </c>
      <c r="L1033" s="9" t="n">
        <v>7</v>
      </c>
      <c r="M1033" s="9" t="n">
        <v>900</v>
      </c>
      <c r="N1033" s="9" t="n">
        <f aca="false">Table1[[#This Row],[Qty]]*Table1[[#This Row],[Price]]</f>
        <v>9000</v>
      </c>
      <c r="O1033" s="9" t="n">
        <f aca="false">Table1[[#This Row],[Qty]]*Table1[[#This Row],[Cost]]</f>
        <v>6300</v>
      </c>
      <c r="P1033" s="9" t="n">
        <f aca="false">Table1[[#This Row],[Total Sales]]-Table1[[#This Row],[cogs]]</f>
        <v>2700</v>
      </c>
    </row>
    <row r="1034" customFormat="false" ht="15" hidden="false" customHeight="false" outlineLevel="0" collapsed="false">
      <c r="A1034" s="9" t="n">
        <v>88065566387</v>
      </c>
      <c r="B1034" s="21" t="n">
        <v>43702</v>
      </c>
      <c r="C1034" s="9" t="s">
        <v>988</v>
      </c>
      <c r="D1034" s="9" t="s">
        <v>48</v>
      </c>
      <c r="E1034" s="9" t="s">
        <v>103</v>
      </c>
      <c r="F1034" s="9" t="s">
        <v>42</v>
      </c>
      <c r="G1034" s="9" t="s">
        <v>940</v>
      </c>
      <c r="H1034" s="9" t="s">
        <v>122</v>
      </c>
      <c r="I1034" s="9" t="s">
        <v>57</v>
      </c>
      <c r="J1034" s="9" t="s">
        <v>53</v>
      </c>
      <c r="K1034" s="9" t="n">
        <v>13</v>
      </c>
      <c r="L1034" s="9" t="n">
        <v>10</v>
      </c>
      <c r="M1034" s="9" t="n">
        <v>2390</v>
      </c>
      <c r="N1034" s="9" t="n">
        <f aca="false">Table1[[#This Row],[Qty]]*Table1[[#This Row],[Price]]</f>
        <v>31070</v>
      </c>
      <c r="O1034" s="9" t="n">
        <f aca="false">Table1[[#This Row],[Qty]]*Table1[[#This Row],[Cost]]</f>
        <v>23900</v>
      </c>
      <c r="P1034" s="9" t="n">
        <f aca="false">Table1[[#This Row],[Total Sales]]-Table1[[#This Row],[cogs]]</f>
        <v>7170</v>
      </c>
    </row>
    <row r="1035" customFormat="false" ht="15" hidden="false" customHeight="false" outlineLevel="0" collapsed="false">
      <c r="A1035" s="9" t="n">
        <v>88065566388</v>
      </c>
      <c r="B1035" s="21" t="n">
        <v>43706</v>
      </c>
      <c r="C1035" s="9" t="s">
        <v>989</v>
      </c>
      <c r="D1035" s="9" t="s">
        <v>48</v>
      </c>
      <c r="E1035" s="9" t="s">
        <v>81</v>
      </c>
      <c r="F1035" s="9" t="s">
        <v>50</v>
      </c>
      <c r="G1035" s="9" t="s">
        <v>940</v>
      </c>
      <c r="H1035" s="9" t="s">
        <v>122</v>
      </c>
      <c r="I1035" s="9" t="s">
        <v>45</v>
      </c>
      <c r="J1035" s="9" t="s">
        <v>46</v>
      </c>
      <c r="K1035" s="9" t="n">
        <v>20</v>
      </c>
      <c r="L1035" s="9" t="n">
        <v>17</v>
      </c>
      <c r="M1035" s="9" t="n">
        <v>10000</v>
      </c>
      <c r="N1035" s="9" t="n">
        <f aca="false">Table1[[#This Row],[Qty]]*Table1[[#This Row],[Price]]</f>
        <v>200000</v>
      </c>
      <c r="O1035" s="9" t="n">
        <f aca="false">Table1[[#This Row],[Qty]]*Table1[[#This Row],[Cost]]</f>
        <v>170000</v>
      </c>
      <c r="P1035" s="9" t="n">
        <f aca="false">Table1[[#This Row],[Total Sales]]-Table1[[#This Row],[cogs]]</f>
        <v>30000</v>
      </c>
    </row>
    <row r="1036" customFormat="false" ht="15" hidden="false" customHeight="false" outlineLevel="0" collapsed="false">
      <c r="A1036" s="9" t="n">
        <v>88065566389</v>
      </c>
      <c r="B1036" s="21" t="n">
        <v>43705</v>
      </c>
      <c r="C1036" s="9" t="s">
        <v>990</v>
      </c>
      <c r="D1036" s="9" t="s">
        <v>40</v>
      </c>
      <c r="E1036" s="9" t="s">
        <v>83</v>
      </c>
      <c r="F1036" s="9" t="s">
        <v>42</v>
      </c>
      <c r="G1036" s="9" t="s">
        <v>940</v>
      </c>
      <c r="H1036" s="9" t="s">
        <v>122</v>
      </c>
      <c r="I1036" s="9" t="s">
        <v>52</v>
      </c>
      <c r="J1036" s="9" t="s">
        <v>46</v>
      </c>
      <c r="K1036" s="9" t="n">
        <v>15</v>
      </c>
      <c r="L1036" s="9" t="n">
        <v>12</v>
      </c>
      <c r="M1036" s="9" t="n">
        <v>2300</v>
      </c>
      <c r="N1036" s="9" t="n">
        <f aca="false">Table1[[#This Row],[Qty]]*Table1[[#This Row],[Price]]</f>
        <v>34500</v>
      </c>
      <c r="O1036" s="9" t="n">
        <f aca="false">Table1[[#This Row],[Qty]]*Table1[[#This Row],[Cost]]</f>
        <v>27600</v>
      </c>
      <c r="P1036" s="9" t="n">
        <f aca="false">Table1[[#This Row],[Total Sales]]-Table1[[#This Row],[cogs]]</f>
        <v>6900</v>
      </c>
    </row>
    <row r="1037" customFormat="false" ht="15" hidden="false" customHeight="false" outlineLevel="0" collapsed="false">
      <c r="A1037" s="9" t="n">
        <v>88065566390</v>
      </c>
      <c r="B1037" s="21" t="n">
        <v>43705</v>
      </c>
      <c r="C1037" s="9" t="s">
        <v>991</v>
      </c>
      <c r="D1037" s="9" t="s">
        <v>48</v>
      </c>
      <c r="E1037" s="9" t="s">
        <v>85</v>
      </c>
      <c r="F1037" s="9" t="s">
        <v>50</v>
      </c>
      <c r="G1037" s="9" t="s">
        <v>940</v>
      </c>
      <c r="H1037" s="9" t="s">
        <v>122</v>
      </c>
      <c r="I1037" s="9" t="s">
        <v>57</v>
      </c>
      <c r="J1037" s="9" t="s">
        <v>53</v>
      </c>
      <c r="K1037" s="9" t="n">
        <v>20</v>
      </c>
      <c r="L1037" s="9" t="n">
        <v>17</v>
      </c>
      <c r="M1037" s="9" t="n">
        <v>7800</v>
      </c>
      <c r="N1037" s="9" t="n">
        <f aca="false">Table1[[#This Row],[Qty]]*Table1[[#This Row],[Price]]</f>
        <v>156000</v>
      </c>
      <c r="O1037" s="9" t="n">
        <f aca="false">Table1[[#This Row],[Qty]]*Table1[[#This Row],[Cost]]</f>
        <v>132600</v>
      </c>
      <c r="P1037" s="9" t="n">
        <f aca="false">Table1[[#This Row],[Total Sales]]-Table1[[#This Row],[cogs]]</f>
        <v>23400</v>
      </c>
    </row>
    <row r="1038" customFormat="false" ht="15" hidden="false" customHeight="false" outlineLevel="0" collapsed="false">
      <c r="A1038" s="9" t="n">
        <v>88065566391</v>
      </c>
      <c r="B1038" s="21" t="n">
        <v>43706</v>
      </c>
      <c r="C1038" s="9" t="s">
        <v>992</v>
      </c>
      <c r="D1038" s="9" t="s">
        <v>40</v>
      </c>
      <c r="E1038" s="9" t="s">
        <v>137</v>
      </c>
      <c r="F1038" s="9" t="s">
        <v>42</v>
      </c>
      <c r="G1038" s="9" t="s">
        <v>940</v>
      </c>
      <c r="H1038" s="9" t="s">
        <v>122</v>
      </c>
      <c r="I1038" s="9" t="s">
        <v>45</v>
      </c>
      <c r="J1038" s="9" t="s">
        <v>46</v>
      </c>
      <c r="K1038" s="9" t="n">
        <v>12</v>
      </c>
      <c r="L1038" s="9" t="n">
        <v>9</v>
      </c>
      <c r="M1038" s="9" t="n">
        <v>450</v>
      </c>
      <c r="N1038" s="9" t="n">
        <f aca="false">Table1[[#This Row],[Qty]]*Table1[[#This Row],[Price]]</f>
        <v>5400</v>
      </c>
      <c r="O1038" s="9" t="n">
        <f aca="false">Table1[[#This Row],[Qty]]*Table1[[#This Row],[Cost]]</f>
        <v>4050</v>
      </c>
      <c r="P1038" s="9" t="n">
        <f aca="false">Table1[[#This Row],[Total Sales]]-Table1[[#This Row],[cogs]]</f>
        <v>1350</v>
      </c>
    </row>
    <row r="1039" customFormat="false" ht="15" hidden="false" customHeight="false" outlineLevel="0" collapsed="false">
      <c r="A1039" s="9" t="n">
        <v>88065566392</v>
      </c>
      <c r="B1039" s="21" t="n">
        <v>43707</v>
      </c>
      <c r="C1039" s="9" t="s">
        <v>930</v>
      </c>
      <c r="D1039" s="9" t="s">
        <v>48</v>
      </c>
      <c r="E1039" s="9" t="s">
        <v>85</v>
      </c>
      <c r="F1039" s="9" t="s">
        <v>50</v>
      </c>
      <c r="G1039" s="9" t="s">
        <v>940</v>
      </c>
      <c r="H1039" s="9" t="s">
        <v>122</v>
      </c>
      <c r="I1039" s="9" t="s">
        <v>52</v>
      </c>
      <c r="J1039" s="9" t="s">
        <v>53</v>
      </c>
      <c r="K1039" s="9" t="n">
        <v>16</v>
      </c>
      <c r="L1039" s="9" t="n">
        <v>13</v>
      </c>
      <c r="M1039" s="9" t="n">
        <v>2000</v>
      </c>
      <c r="N1039" s="9" t="n">
        <f aca="false">Table1[[#This Row],[Qty]]*Table1[[#This Row],[Price]]</f>
        <v>32000</v>
      </c>
      <c r="O1039" s="9" t="n">
        <f aca="false">Table1[[#This Row],[Qty]]*Table1[[#This Row],[Cost]]</f>
        <v>26000</v>
      </c>
      <c r="P1039" s="9" t="n">
        <f aca="false">Table1[[#This Row],[Total Sales]]-Table1[[#This Row],[cogs]]</f>
        <v>6000</v>
      </c>
    </row>
    <row r="1040" customFormat="false" ht="15" hidden="false" customHeight="false" outlineLevel="0" collapsed="false">
      <c r="A1040" s="9" t="n">
        <v>88065566393</v>
      </c>
      <c r="B1040" s="21" t="n">
        <v>43708</v>
      </c>
      <c r="C1040" s="9" t="s">
        <v>931</v>
      </c>
      <c r="D1040" s="9" t="s">
        <v>48</v>
      </c>
      <c r="E1040" s="9" t="s">
        <v>77</v>
      </c>
      <c r="F1040" s="9" t="s">
        <v>42</v>
      </c>
      <c r="G1040" s="9" t="s">
        <v>940</v>
      </c>
      <c r="H1040" s="9" t="s">
        <v>122</v>
      </c>
      <c r="I1040" s="9" t="s">
        <v>57</v>
      </c>
      <c r="J1040" s="9" t="s">
        <v>46</v>
      </c>
      <c r="K1040" s="9" t="n">
        <v>70</v>
      </c>
      <c r="L1040" s="9" t="n">
        <v>67</v>
      </c>
      <c r="M1040" s="9" t="n">
        <v>123</v>
      </c>
      <c r="N1040" s="9" t="n">
        <f aca="false">Table1[[#This Row],[Qty]]*Table1[[#This Row],[Price]]</f>
        <v>8610</v>
      </c>
      <c r="O1040" s="9" t="n">
        <f aca="false">Table1[[#This Row],[Qty]]*Table1[[#This Row],[Cost]]</f>
        <v>8241</v>
      </c>
      <c r="P1040" s="9" t="n">
        <f aca="false">Table1[[#This Row],[Total Sales]]-Table1[[#This Row],[cogs]]</f>
        <v>369</v>
      </c>
    </row>
    <row r="1041" customFormat="false" ht="15" hidden="false" customHeight="false" outlineLevel="0" collapsed="false">
      <c r="A1041" s="9" t="n">
        <v>88065566394</v>
      </c>
      <c r="B1041" s="21" t="n">
        <v>43709</v>
      </c>
      <c r="C1041" s="9" t="s">
        <v>932</v>
      </c>
      <c r="D1041" s="9" t="s">
        <v>48</v>
      </c>
      <c r="E1041" s="9" t="s">
        <v>41</v>
      </c>
      <c r="F1041" s="9" t="s">
        <v>50</v>
      </c>
      <c r="G1041" s="9" t="s">
        <v>940</v>
      </c>
      <c r="H1041" s="9" t="s">
        <v>122</v>
      </c>
      <c r="I1041" s="9" t="s">
        <v>69</v>
      </c>
      <c r="J1041" s="9" t="s">
        <v>46</v>
      </c>
      <c r="K1041" s="9" t="n">
        <v>15</v>
      </c>
      <c r="L1041" s="9" t="n">
        <v>12</v>
      </c>
      <c r="M1041" s="9" t="n">
        <v>12903</v>
      </c>
      <c r="N1041" s="9" t="n">
        <f aca="false">Table1[[#This Row],[Qty]]*Table1[[#This Row],[Price]]</f>
        <v>193545</v>
      </c>
      <c r="O1041" s="9" t="n">
        <f aca="false">Table1[[#This Row],[Qty]]*Table1[[#This Row],[Cost]]</f>
        <v>154836</v>
      </c>
      <c r="P1041" s="9" t="n">
        <f aca="false">Table1[[#This Row],[Total Sales]]-Table1[[#This Row],[cogs]]</f>
        <v>38709</v>
      </c>
    </row>
    <row r="1042" customFormat="false" ht="15" hidden="false" customHeight="false" outlineLevel="0" collapsed="false">
      <c r="A1042" s="9" t="n">
        <v>88065566395</v>
      </c>
      <c r="B1042" s="21" t="n">
        <v>43710</v>
      </c>
      <c r="C1042" s="9" t="s">
        <v>993</v>
      </c>
      <c r="D1042" s="9" t="s">
        <v>40</v>
      </c>
      <c r="E1042" s="9" t="s">
        <v>144</v>
      </c>
      <c r="F1042" s="9" t="s">
        <v>42</v>
      </c>
      <c r="G1042" s="9" t="s">
        <v>940</v>
      </c>
      <c r="H1042" s="9" t="s">
        <v>122</v>
      </c>
      <c r="I1042" s="9" t="s">
        <v>45</v>
      </c>
      <c r="J1042" s="9" t="s">
        <v>46</v>
      </c>
      <c r="K1042" s="9" t="n">
        <v>16</v>
      </c>
      <c r="L1042" s="9" t="n">
        <v>13</v>
      </c>
      <c r="M1042" s="9" t="n">
        <v>100000</v>
      </c>
      <c r="N1042" s="9" t="n">
        <f aca="false">Table1[[#This Row],[Qty]]*Table1[[#This Row],[Price]]</f>
        <v>1600000</v>
      </c>
      <c r="O1042" s="9" t="n">
        <f aca="false">Table1[[#This Row],[Qty]]*Table1[[#This Row],[Cost]]</f>
        <v>1300000</v>
      </c>
      <c r="P1042" s="9" t="n">
        <f aca="false">Table1[[#This Row],[Total Sales]]-Table1[[#This Row],[cogs]]</f>
        <v>300000</v>
      </c>
    </row>
    <row r="1043" customFormat="false" ht="15" hidden="false" customHeight="false" outlineLevel="0" collapsed="false">
      <c r="A1043" s="9" t="n">
        <v>88065566396</v>
      </c>
      <c r="B1043" s="21" t="n">
        <v>43711</v>
      </c>
      <c r="C1043" s="9" t="s">
        <v>994</v>
      </c>
      <c r="D1043" s="9" t="s">
        <v>40</v>
      </c>
      <c r="E1043" s="9" t="s">
        <v>107</v>
      </c>
      <c r="F1043" s="9" t="s">
        <v>50</v>
      </c>
      <c r="G1043" s="9" t="s">
        <v>940</v>
      </c>
      <c r="H1043" s="9" t="s">
        <v>122</v>
      </c>
      <c r="I1043" s="9" t="s">
        <v>52</v>
      </c>
      <c r="J1043" s="9" t="s">
        <v>53</v>
      </c>
      <c r="K1043" s="9" t="n">
        <v>20</v>
      </c>
      <c r="L1043" s="9" t="n">
        <v>17</v>
      </c>
      <c r="M1043" s="9" t="n">
        <v>12000</v>
      </c>
      <c r="N1043" s="9" t="n">
        <f aca="false">Table1[[#This Row],[Qty]]*Table1[[#This Row],[Price]]</f>
        <v>240000</v>
      </c>
      <c r="O1043" s="9" t="n">
        <f aca="false">Table1[[#This Row],[Qty]]*Table1[[#This Row],[Cost]]</f>
        <v>204000</v>
      </c>
      <c r="P1043" s="9" t="n">
        <f aca="false">Table1[[#This Row],[Total Sales]]-Table1[[#This Row],[cogs]]</f>
        <v>36000</v>
      </c>
    </row>
    <row r="1044" customFormat="false" ht="15" hidden="false" customHeight="false" outlineLevel="0" collapsed="false">
      <c r="A1044" s="9" t="n">
        <v>88065566397</v>
      </c>
      <c r="B1044" s="21" t="n">
        <v>43712</v>
      </c>
      <c r="C1044" s="9" t="s">
        <v>995</v>
      </c>
      <c r="D1044" s="9" t="s">
        <v>48</v>
      </c>
      <c r="E1044" s="9" t="s">
        <v>109</v>
      </c>
      <c r="F1044" s="9" t="s">
        <v>42</v>
      </c>
      <c r="G1044" s="9" t="s">
        <v>940</v>
      </c>
      <c r="H1044" s="9" t="s">
        <v>122</v>
      </c>
      <c r="I1044" s="9" t="s">
        <v>57</v>
      </c>
      <c r="J1044" s="9" t="s">
        <v>53</v>
      </c>
      <c r="K1044" s="9" t="n">
        <v>12</v>
      </c>
      <c r="L1044" s="9" t="n">
        <v>9</v>
      </c>
      <c r="M1044" s="9" t="n">
        <v>60</v>
      </c>
      <c r="N1044" s="9" t="n">
        <f aca="false">Table1[[#This Row],[Qty]]*Table1[[#This Row],[Price]]</f>
        <v>720</v>
      </c>
      <c r="O1044" s="9" t="n">
        <f aca="false">Table1[[#This Row],[Qty]]*Table1[[#This Row],[Cost]]</f>
        <v>540</v>
      </c>
      <c r="P1044" s="9" t="n">
        <f aca="false">Table1[[#This Row],[Total Sales]]-Table1[[#This Row],[cogs]]</f>
        <v>180</v>
      </c>
    </row>
    <row r="1045" customFormat="false" ht="15" hidden="false" customHeight="false" outlineLevel="0" collapsed="false">
      <c r="A1045" s="9" t="n">
        <v>88065566398</v>
      </c>
      <c r="B1045" s="21" t="n">
        <v>43713</v>
      </c>
      <c r="C1045" s="9" t="s">
        <v>996</v>
      </c>
      <c r="D1045" s="9" t="s">
        <v>40</v>
      </c>
      <c r="E1045" s="9" t="s">
        <v>77</v>
      </c>
      <c r="F1045" s="9" t="s">
        <v>50</v>
      </c>
      <c r="G1045" s="9" t="s">
        <v>940</v>
      </c>
      <c r="H1045" s="9" t="s">
        <v>122</v>
      </c>
      <c r="I1045" s="9" t="s">
        <v>45</v>
      </c>
      <c r="J1045" s="9" t="s">
        <v>46</v>
      </c>
      <c r="K1045" s="9" t="n">
        <v>12</v>
      </c>
      <c r="L1045" s="9" t="n">
        <v>9</v>
      </c>
      <c r="M1045" s="9" t="n">
        <v>89</v>
      </c>
      <c r="N1045" s="9" t="n">
        <f aca="false">Table1[[#This Row],[Qty]]*Table1[[#This Row],[Price]]</f>
        <v>1068</v>
      </c>
      <c r="O1045" s="9" t="n">
        <f aca="false">Table1[[#This Row],[Qty]]*Table1[[#This Row],[Cost]]</f>
        <v>801</v>
      </c>
      <c r="P1045" s="9" t="n">
        <f aca="false">Table1[[#This Row],[Total Sales]]-Table1[[#This Row],[cogs]]</f>
        <v>267</v>
      </c>
    </row>
    <row r="1046" customFormat="false" ht="15" hidden="false" customHeight="false" outlineLevel="0" collapsed="false">
      <c r="A1046" s="9" t="n">
        <v>88065566399</v>
      </c>
      <c r="B1046" s="21" t="n">
        <v>43717</v>
      </c>
      <c r="C1046" s="9" t="s">
        <v>997</v>
      </c>
      <c r="D1046" s="9" t="s">
        <v>40</v>
      </c>
      <c r="E1046" s="9" t="s">
        <v>112</v>
      </c>
      <c r="F1046" s="9" t="s">
        <v>42</v>
      </c>
      <c r="G1046" s="9" t="s">
        <v>940</v>
      </c>
      <c r="H1046" s="9" t="s">
        <v>122</v>
      </c>
      <c r="I1046" s="9" t="s">
        <v>52</v>
      </c>
      <c r="J1046" s="9" t="s">
        <v>46</v>
      </c>
      <c r="K1046" s="9" t="n">
        <v>18</v>
      </c>
      <c r="L1046" s="9" t="n">
        <v>15</v>
      </c>
      <c r="M1046" s="9" t="n">
        <v>77</v>
      </c>
      <c r="N1046" s="9" t="n">
        <f aca="false">Table1[[#This Row],[Qty]]*Table1[[#This Row],[Price]]</f>
        <v>1386</v>
      </c>
      <c r="O1046" s="9" t="n">
        <f aca="false">Table1[[#This Row],[Qty]]*Table1[[#This Row],[Cost]]</f>
        <v>1155</v>
      </c>
      <c r="P1046" s="9" t="n">
        <f aca="false">Table1[[#This Row],[Total Sales]]-Table1[[#This Row],[cogs]]</f>
        <v>231</v>
      </c>
    </row>
    <row r="1047" customFormat="false" ht="15" hidden="false" customHeight="false" outlineLevel="0" collapsed="false">
      <c r="A1047" s="9" t="n">
        <v>88065566400</v>
      </c>
      <c r="B1047" s="21" t="n">
        <v>43716</v>
      </c>
      <c r="C1047" s="9" t="s">
        <v>998</v>
      </c>
      <c r="D1047" s="9" t="s">
        <v>48</v>
      </c>
      <c r="E1047" s="9" t="s">
        <v>77</v>
      </c>
      <c r="F1047" s="9" t="s">
        <v>50</v>
      </c>
      <c r="G1047" s="9" t="s">
        <v>940</v>
      </c>
      <c r="H1047" s="9" t="s">
        <v>122</v>
      </c>
      <c r="I1047" s="9" t="s">
        <v>57</v>
      </c>
      <c r="J1047" s="9" t="s">
        <v>53</v>
      </c>
      <c r="K1047" s="9" t="n">
        <v>10</v>
      </c>
      <c r="L1047" s="9" t="n">
        <v>7</v>
      </c>
      <c r="M1047" s="9" t="n">
        <v>68</v>
      </c>
      <c r="N1047" s="9" t="n">
        <f aca="false">Table1[[#This Row],[Qty]]*Table1[[#This Row],[Price]]</f>
        <v>680</v>
      </c>
      <c r="O1047" s="9" t="n">
        <f aca="false">Table1[[#This Row],[Qty]]*Table1[[#This Row],[Cost]]</f>
        <v>476</v>
      </c>
      <c r="P1047" s="9" t="n">
        <f aca="false">Table1[[#This Row],[Total Sales]]-Table1[[#This Row],[cogs]]</f>
        <v>204</v>
      </c>
    </row>
    <row r="1048" customFormat="false" ht="15" hidden="false" customHeight="false" outlineLevel="0" collapsed="false">
      <c r="A1048" s="9" t="n">
        <v>88065566401</v>
      </c>
      <c r="B1048" s="21" t="n">
        <v>43716</v>
      </c>
      <c r="C1048" s="9" t="s">
        <v>999</v>
      </c>
      <c r="D1048" s="9" t="s">
        <v>40</v>
      </c>
      <c r="E1048" s="9" t="s">
        <v>112</v>
      </c>
      <c r="F1048" s="9" t="s">
        <v>42</v>
      </c>
      <c r="G1048" s="9" t="s">
        <v>940</v>
      </c>
      <c r="H1048" s="9" t="s">
        <v>122</v>
      </c>
      <c r="I1048" s="9" t="s">
        <v>45</v>
      </c>
      <c r="J1048" s="9" t="s">
        <v>46</v>
      </c>
      <c r="K1048" s="9" t="n">
        <v>15</v>
      </c>
      <c r="L1048" s="9" t="n">
        <v>12</v>
      </c>
      <c r="M1048" s="9" t="n">
        <v>15</v>
      </c>
      <c r="N1048" s="9" t="n">
        <f aca="false">Table1[[#This Row],[Qty]]*Table1[[#This Row],[Price]]</f>
        <v>225</v>
      </c>
      <c r="O1048" s="9" t="n">
        <f aca="false">Table1[[#This Row],[Qty]]*Table1[[#This Row],[Cost]]</f>
        <v>180</v>
      </c>
      <c r="P1048" s="9" t="n">
        <f aca="false">Table1[[#This Row],[Total Sales]]-Table1[[#This Row],[cogs]]</f>
        <v>45</v>
      </c>
    </row>
    <row r="1049" customFormat="false" ht="15" hidden="false" customHeight="false" outlineLevel="0" collapsed="false">
      <c r="A1049" s="9" t="n">
        <v>88065566402</v>
      </c>
      <c r="B1049" s="21" t="n">
        <v>43717</v>
      </c>
      <c r="C1049" s="9" t="s">
        <v>1000</v>
      </c>
      <c r="D1049" s="9" t="s">
        <v>48</v>
      </c>
      <c r="E1049" s="9" t="s">
        <v>114</v>
      </c>
      <c r="F1049" s="9" t="s">
        <v>50</v>
      </c>
      <c r="G1049" s="9" t="s">
        <v>940</v>
      </c>
      <c r="H1049" s="9" t="s">
        <v>122</v>
      </c>
      <c r="I1049" s="9" t="s">
        <v>52</v>
      </c>
      <c r="J1049" s="9" t="s">
        <v>53</v>
      </c>
      <c r="K1049" s="9" t="n">
        <v>15</v>
      </c>
      <c r="L1049" s="9" t="n">
        <v>12</v>
      </c>
      <c r="M1049" s="9" t="n">
        <v>47</v>
      </c>
      <c r="N1049" s="9" t="n">
        <f aca="false">Table1[[#This Row],[Qty]]*Table1[[#This Row],[Price]]</f>
        <v>705</v>
      </c>
      <c r="O1049" s="9" t="n">
        <f aca="false">Table1[[#This Row],[Qty]]*Table1[[#This Row],[Cost]]</f>
        <v>564</v>
      </c>
      <c r="P1049" s="9" t="n">
        <f aca="false">Table1[[#This Row],[Total Sales]]-Table1[[#This Row],[cogs]]</f>
        <v>141</v>
      </c>
    </row>
    <row r="1050" customFormat="false" ht="15" hidden="false" customHeight="false" outlineLevel="0" collapsed="false">
      <c r="A1050" s="9" t="n">
        <v>88065566403</v>
      </c>
      <c r="B1050" s="21" t="n">
        <v>43718</v>
      </c>
      <c r="C1050" s="9" t="s">
        <v>1001</v>
      </c>
      <c r="D1050" s="9" t="s">
        <v>40</v>
      </c>
      <c r="E1050" s="9" t="s">
        <v>116</v>
      </c>
      <c r="F1050" s="9" t="s">
        <v>42</v>
      </c>
      <c r="G1050" s="9" t="s">
        <v>940</v>
      </c>
      <c r="H1050" s="9" t="s">
        <v>122</v>
      </c>
      <c r="I1050" s="9" t="s">
        <v>57</v>
      </c>
      <c r="J1050" s="9" t="s">
        <v>46</v>
      </c>
      <c r="K1050" s="9" t="n">
        <v>23</v>
      </c>
      <c r="L1050" s="9" t="n">
        <v>20</v>
      </c>
      <c r="M1050" s="9" t="n">
        <v>6</v>
      </c>
      <c r="N1050" s="9" t="n">
        <f aca="false">Table1[[#This Row],[Qty]]*Table1[[#This Row],[Price]]</f>
        <v>138</v>
      </c>
      <c r="O1050" s="9" t="n">
        <f aca="false">Table1[[#This Row],[Qty]]*Table1[[#This Row],[Cost]]</f>
        <v>120</v>
      </c>
      <c r="P1050" s="9" t="n">
        <f aca="false">Table1[[#This Row],[Total Sales]]-Table1[[#This Row],[cogs]]</f>
        <v>18</v>
      </c>
    </row>
    <row r="1051" customFormat="false" ht="15" hidden="false" customHeight="false" outlineLevel="0" collapsed="false">
      <c r="A1051" s="9" t="n">
        <v>88065566404</v>
      </c>
      <c r="B1051" s="21" t="n">
        <v>43719</v>
      </c>
      <c r="C1051" s="9" t="s">
        <v>1002</v>
      </c>
      <c r="D1051" s="9" t="s">
        <v>40</v>
      </c>
      <c r="E1051" s="9" t="s">
        <v>118</v>
      </c>
      <c r="F1051" s="9" t="s">
        <v>50</v>
      </c>
      <c r="G1051" s="9" t="s">
        <v>940</v>
      </c>
      <c r="H1051" s="9" t="s">
        <v>122</v>
      </c>
      <c r="I1051" s="9" t="s">
        <v>69</v>
      </c>
      <c r="J1051" s="9" t="s">
        <v>46</v>
      </c>
      <c r="K1051" s="9" t="n">
        <v>9</v>
      </c>
      <c r="L1051" s="9" t="n">
        <v>6</v>
      </c>
      <c r="M1051" s="9" t="n">
        <v>10</v>
      </c>
      <c r="N1051" s="9" t="n">
        <f aca="false">Table1[[#This Row],[Qty]]*Table1[[#This Row],[Price]]</f>
        <v>90</v>
      </c>
      <c r="O1051" s="9" t="n">
        <f aca="false">Table1[[#This Row],[Qty]]*Table1[[#This Row],[Cost]]</f>
        <v>60</v>
      </c>
      <c r="P1051" s="9" t="n">
        <f aca="false">Table1[[#This Row],[Total Sales]]-Table1[[#This Row],[cogs]]</f>
        <v>30</v>
      </c>
    </row>
    <row r="1052" customFormat="false" ht="15" hidden="false" customHeight="false" outlineLevel="0" collapsed="false">
      <c r="A1052" s="9" t="n">
        <v>88065566405</v>
      </c>
      <c r="B1052" s="21" t="n">
        <v>43720</v>
      </c>
      <c r="C1052" s="9" t="s">
        <v>1003</v>
      </c>
      <c r="D1052" s="9" t="s">
        <v>40</v>
      </c>
      <c r="E1052" s="9" t="s">
        <v>120</v>
      </c>
      <c r="F1052" s="9" t="s">
        <v>42</v>
      </c>
      <c r="G1052" s="9" t="s">
        <v>940</v>
      </c>
      <c r="H1052" s="9" t="s">
        <v>122</v>
      </c>
      <c r="I1052" s="9" t="s">
        <v>45</v>
      </c>
      <c r="J1052" s="9" t="s">
        <v>46</v>
      </c>
      <c r="K1052" s="9" t="n">
        <v>18</v>
      </c>
      <c r="L1052" s="9" t="n">
        <v>15</v>
      </c>
      <c r="M1052" s="9" t="n">
        <v>11</v>
      </c>
      <c r="N1052" s="9" t="n">
        <f aca="false">Table1[[#This Row],[Qty]]*Table1[[#This Row],[Price]]</f>
        <v>198</v>
      </c>
      <c r="O1052" s="9" t="n">
        <f aca="false">Table1[[#This Row],[Qty]]*Table1[[#This Row],[Cost]]</f>
        <v>165</v>
      </c>
      <c r="P1052" s="9" t="n">
        <f aca="false">Table1[[#This Row],[Total Sales]]-Table1[[#This Row],[cogs]]</f>
        <v>33</v>
      </c>
    </row>
    <row r="1053" customFormat="false" ht="15" hidden="false" customHeight="false" outlineLevel="0" collapsed="false">
      <c r="A1053" s="9" t="n">
        <v>88065566406</v>
      </c>
      <c r="B1053" s="21" t="n">
        <v>43721</v>
      </c>
      <c r="C1053" s="9" t="s">
        <v>1004</v>
      </c>
      <c r="D1053" s="9" t="s">
        <v>40</v>
      </c>
      <c r="E1053" s="9" t="s">
        <v>49</v>
      </c>
      <c r="F1053" s="9" t="s">
        <v>50</v>
      </c>
      <c r="G1053" s="9" t="s">
        <v>940</v>
      </c>
      <c r="H1053" s="9" t="s">
        <v>122</v>
      </c>
      <c r="I1053" s="9" t="s">
        <v>52</v>
      </c>
      <c r="J1053" s="9" t="s">
        <v>53</v>
      </c>
      <c r="K1053" s="9" t="n">
        <v>14</v>
      </c>
      <c r="L1053" s="9" t="n">
        <v>11</v>
      </c>
      <c r="M1053" s="9" t="n">
        <v>60</v>
      </c>
      <c r="N1053" s="9" t="n">
        <f aca="false">Table1[[#This Row],[Qty]]*Table1[[#This Row],[Price]]</f>
        <v>840</v>
      </c>
      <c r="O1053" s="9" t="n">
        <f aca="false">Table1[[#This Row],[Qty]]*Table1[[#This Row],[Cost]]</f>
        <v>660</v>
      </c>
      <c r="P1053" s="9" t="n">
        <f aca="false">Table1[[#This Row],[Total Sales]]-Table1[[#This Row],[cogs]]</f>
        <v>180</v>
      </c>
    </row>
    <row r="1054" customFormat="false" ht="15" hidden="false" customHeight="false" outlineLevel="0" collapsed="false">
      <c r="A1054" s="9" t="n">
        <v>88065566407</v>
      </c>
      <c r="B1054" s="21" t="n">
        <v>43722</v>
      </c>
      <c r="C1054" s="9" t="s">
        <v>930</v>
      </c>
      <c r="D1054" s="9" t="s">
        <v>48</v>
      </c>
      <c r="E1054" s="9" t="s">
        <v>85</v>
      </c>
      <c r="F1054" s="9" t="s">
        <v>42</v>
      </c>
      <c r="G1054" s="9" t="s">
        <v>940</v>
      </c>
      <c r="H1054" s="9" t="s">
        <v>122</v>
      </c>
      <c r="I1054" s="9" t="s">
        <v>57</v>
      </c>
      <c r="J1054" s="9" t="s">
        <v>53</v>
      </c>
      <c r="K1054" s="9" t="n">
        <v>30</v>
      </c>
      <c r="L1054" s="9" t="n">
        <v>27</v>
      </c>
      <c r="M1054" s="9" t="n">
        <v>89</v>
      </c>
      <c r="N1054" s="9" t="n">
        <f aca="false">Table1[[#This Row],[Qty]]*Table1[[#This Row],[Price]]</f>
        <v>2670</v>
      </c>
      <c r="O1054" s="9" t="n">
        <f aca="false">Table1[[#This Row],[Qty]]*Table1[[#This Row],[Cost]]</f>
        <v>2403</v>
      </c>
      <c r="P1054" s="9" t="n">
        <f aca="false">Table1[[#This Row],[Total Sales]]-Table1[[#This Row],[cogs]]</f>
        <v>267</v>
      </c>
    </row>
    <row r="1055" customFormat="false" ht="15" hidden="false" customHeight="false" outlineLevel="0" collapsed="false">
      <c r="A1055" s="9" t="n">
        <v>88065566408</v>
      </c>
      <c r="B1055" s="21" t="n">
        <v>43723</v>
      </c>
      <c r="C1055" s="9" t="s">
        <v>931</v>
      </c>
      <c r="D1055" s="9" t="s">
        <v>48</v>
      </c>
      <c r="E1055" s="9" t="s">
        <v>77</v>
      </c>
      <c r="F1055" s="9" t="s">
        <v>50</v>
      </c>
      <c r="G1055" s="9" t="s">
        <v>940</v>
      </c>
      <c r="H1055" s="9" t="s">
        <v>122</v>
      </c>
      <c r="I1055" s="9" t="s">
        <v>45</v>
      </c>
      <c r="J1055" s="9" t="s">
        <v>46</v>
      </c>
      <c r="K1055" s="9" t="n">
        <v>16</v>
      </c>
      <c r="L1055" s="9" t="n">
        <v>13</v>
      </c>
      <c r="M1055" s="9" t="n">
        <v>77</v>
      </c>
      <c r="N1055" s="9" t="n">
        <f aca="false">Table1[[#This Row],[Qty]]*Table1[[#This Row],[Price]]</f>
        <v>1232</v>
      </c>
      <c r="O1055" s="9" t="n">
        <f aca="false">Table1[[#This Row],[Qty]]*Table1[[#This Row],[Cost]]</f>
        <v>1001</v>
      </c>
      <c r="P1055" s="9" t="n">
        <f aca="false">Table1[[#This Row],[Total Sales]]-Table1[[#This Row],[cogs]]</f>
        <v>231</v>
      </c>
    </row>
    <row r="1056" customFormat="false" ht="15" hidden="false" customHeight="false" outlineLevel="0" collapsed="false">
      <c r="A1056" s="9" t="n">
        <v>88065566409</v>
      </c>
      <c r="B1056" s="21" t="n">
        <v>43727</v>
      </c>
      <c r="C1056" s="9" t="s">
        <v>932</v>
      </c>
      <c r="D1056" s="9" t="s">
        <v>48</v>
      </c>
      <c r="E1056" s="9" t="s">
        <v>41</v>
      </c>
      <c r="F1056" s="9" t="s">
        <v>42</v>
      </c>
      <c r="G1056" s="9" t="s">
        <v>940</v>
      </c>
      <c r="H1056" s="9" t="s">
        <v>122</v>
      </c>
      <c r="I1056" s="9" t="s">
        <v>52</v>
      </c>
      <c r="J1056" s="9" t="s">
        <v>46</v>
      </c>
      <c r="K1056" s="9" t="n">
        <v>52</v>
      </c>
      <c r="L1056" s="9" t="n">
        <v>49</v>
      </c>
      <c r="M1056" s="9" t="n">
        <v>68</v>
      </c>
      <c r="N1056" s="9" t="n">
        <f aca="false">Table1[[#This Row],[Qty]]*Table1[[#This Row],[Price]]</f>
        <v>3536</v>
      </c>
      <c r="O1056" s="9" t="n">
        <f aca="false">Table1[[#This Row],[Qty]]*Table1[[#This Row],[Cost]]</f>
        <v>3332</v>
      </c>
      <c r="P1056" s="9" t="n">
        <f aca="false">Table1[[#This Row],[Total Sales]]-Table1[[#This Row],[cogs]]</f>
        <v>204</v>
      </c>
    </row>
    <row r="1057" customFormat="false" ht="15" hidden="false" customHeight="false" outlineLevel="0" collapsed="false">
      <c r="A1057" s="9" t="n">
        <v>88065566410</v>
      </c>
      <c r="B1057" s="21" t="n">
        <v>43726</v>
      </c>
      <c r="C1057" s="9" t="s">
        <v>1005</v>
      </c>
      <c r="D1057" s="9" t="s">
        <v>48</v>
      </c>
      <c r="E1057" s="9" t="s">
        <v>176</v>
      </c>
      <c r="F1057" s="9" t="s">
        <v>50</v>
      </c>
      <c r="G1057" s="9" t="s">
        <v>940</v>
      </c>
      <c r="H1057" s="9" t="s">
        <v>122</v>
      </c>
      <c r="I1057" s="9" t="s">
        <v>57</v>
      </c>
      <c r="J1057" s="9" t="s">
        <v>53</v>
      </c>
      <c r="K1057" s="9" t="n">
        <v>14</v>
      </c>
      <c r="L1057" s="9" t="n">
        <v>11</v>
      </c>
      <c r="M1057" s="9" t="n">
        <v>15</v>
      </c>
      <c r="N1057" s="9" t="n">
        <f aca="false">Table1[[#This Row],[Qty]]*Table1[[#This Row],[Price]]</f>
        <v>210</v>
      </c>
      <c r="O1057" s="9" t="n">
        <f aca="false">Table1[[#This Row],[Qty]]*Table1[[#This Row],[Cost]]</f>
        <v>165</v>
      </c>
      <c r="P1057" s="9" t="n">
        <f aca="false">Table1[[#This Row],[Total Sales]]-Table1[[#This Row],[cogs]]</f>
        <v>45</v>
      </c>
    </row>
    <row r="1058" customFormat="false" ht="15" hidden="false" customHeight="false" outlineLevel="0" collapsed="false">
      <c r="A1058" s="9" t="n">
        <v>88065566411</v>
      </c>
      <c r="B1058" s="21" t="n">
        <v>43726</v>
      </c>
      <c r="C1058" s="9" t="s">
        <v>1006</v>
      </c>
      <c r="D1058" s="9" t="s">
        <v>40</v>
      </c>
      <c r="E1058" s="9" t="s">
        <v>62</v>
      </c>
      <c r="F1058" s="9" t="s">
        <v>42</v>
      </c>
      <c r="G1058" s="9" t="s">
        <v>940</v>
      </c>
      <c r="H1058" s="9" t="s">
        <v>122</v>
      </c>
      <c r="I1058" s="9" t="s">
        <v>45</v>
      </c>
      <c r="J1058" s="9" t="s">
        <v>46</v>
      </c>
      <c r="K1058" s="9" t="n">
        <v>6</v>
      </c>
      <c r="L1058" s="9" t="n">
        <v>3</v>
      </c>
      <c r="M1058" s="9" t="n">
        <v>100</v>
      </c>
      <c r="N1058" s="9" t="n">
        <f aca="false">Table1[[#This Row],[Qty]]*Table1[[#This Row],[Price]]</f>
        <v>600</v>
      </c>
      <c r="O1058" s="9" t="n">
        <f aca="false">Table1[[#This Row],[Qty]]*Table1[[#This Row],[Cost]]</f>
        <v>300</v>
      </c>
      <c r="P1058" s="9" t="n">
        <f aca="false">Table1[[#This Row],[Total Sales]]-Table1[[#This Row],[cogs]]</f>
        <v>300</v>
      </c>
    </row>
    <row r="1059" customFormat="false" ht="15" hidden="false" customHeight="false" outlineLevel="0" collapsed="false">
      <c r="A1059" s="9" t="n">
        <v>88065566412</v>
      </c>
      <c r="B1059" s="21" t="n">
        <v>43727</v>
      </c>
      <c r="C1059" s="9" t="s">
        <v>1007</v>
      </c>
      <c r="D1059" s="9" t="s">
        <v>40</v>
      </c>
      <c r="E1059" s="9" t="s">
        <v>64</v>
      </c>
      <c r="F1059" s="9" t="s">
        <v>50</v>
      </c>
      <c r="G1059" s="9" t="s">
        <v>940</v>
      </c>
      <c r="H1059" s="9" t="s">
        <v>122</v>
      </c>
      <c r="I1059" s="9" t="s">
        <v>52</v>
      </c>
      <c r="J1059" s="9" t="s">
        <v>53</v>
      </c>
      <c r="K1059" s="9" t="n">
        <v>13</v>
      </c>
      <c r="L1059" s="9" t="n">
        <v>10</v>
      </c>
      <c r="M1059" s="9" t="n">
        <v>3000</v>
      </c>
      <c r="N1059" s="9" t="n">
        <f aca="false">Table1[[#This Row],[Qty]]*Table1[[#This Row],[Price]]</f>
        <v>39000</v>
      </c>
      <c r="O1059" s="9" t="n">
        <f aca="false">Table1[[#This Row],[Qty]]*Table1[[#This Row],[Cost]]</f>
        <v>30000</v>
      </c>
      <c r="P1059" s="9" t="n">
        <f aca="false">Table1[[#This Row],[Total Sales]]-Table1[[#This Row],[cogs]]</f>
        <v>9000</v>
      </c>
    </row>
    <row r="1060" customFormat="false" ht="15" hidden="false" customHeight="false" outlineLevel="0" collapsed="false">
      <c r="A1060" s="9" t="n">
        <v>88065566413</v>
      </c>
      <c r="B1060" s="21" t="n">
        <v>43728</v>
      </c>
      <c r="C1060" s="9" t="s">
        <v>1008</v>
      </c>
      <c r="D1060" s="9" t="s">
        <v>40</v>
      </c>
      <c r="E1060" s="9" t="s">
        <v>66</v>
      </c>
      <c r="F1060" s="9" t="s">
        <v>42</v>
      </c>
      <c r="G1060" s="9" t="s">
        <v>940</v>
      </c>
      <c r="H1060" s="9" t="s">
        <v>122</v>
      </c>
      <c r="I1060" s="9" t="s">
        <v>57</v>
      </c>
      <c r="J1060" s="9" t="s">
        <v>46</v>
      </c>
      <c r="K1060" s="9" t="n">
        <v>15</v>
      </c>
      <c r="L1060" s="9" t="n">
        <v>12</v>
      </c>
      <c r="M1060" s="9" t="n">
        <v>5000</v>
      </c>
      <c r="N1060" s="9" t="n">
        <f aca="false">Table1[[#This Row],[Qty]]*Table1[[#This Row],[Price]]</f>
        <v>75000</v>
      </c>
      <c r="O1060" s="9" t="n">
        <f aca="false">Table1[[#This Row],[Qty]]*Table1[[#This Row],[Cost]]</f>
        <v>60000</v>
      </c>
      <c r="P1060" s="9" t="n">
        <f aca="false">Table1[[#This Row],[Total Sales]]-Table1[[#This Row],[cogs]]</f>
        <v>15000</v>
      </c>
    </row>
    <row r="1061" customFormat="false" ht="15" hidden="false" customHeight="false" outlineLevel="0" collapsed="false">
      <c r="A1061" s="9" t="n">
        <v>88065566414</v>
      </c>
      <c r="B1061" s="21" t="n">
        <v>43729</v>
      </c>
      <c r="C1061" s="9" t="s">
        <v>1009</v>
      </c>
      <c r="D1061" s="9" t="s">
        <v>48</v>
      </c>
      <c r="E1061" s="9" t="s">
        <v>68</v>
      </c>
      <c r="F1061" s="9" t="s">
        <v>50</v>
      </c>
      <c r="G1061" s="9" t="s">
        <v>940</v>
      </c>
      <c r="H1061" s="9" t="s">
        <v>122</v>
      </c>
      <c r="I1061" s="9" t="s">
        <v>69</v>
      </c>
      <c r="J1061" s="9" t="s">
        <v>46</v>
      </c>
      <c r="K1061" s="9" t="n">
        <v>20</v>
      </c>
      <c r="L1061" s="9" t="n">
        <v>17</v>
      </c>
      <c r="M1061" s="9" t="n">
        <v>300</v>
      </c>
      <c r="N1061" s="9" t="n">
        <f aca="false">Table1[[#This Row],[Qty]]*Table1[[#This Row],[Price]]</f>
        <v>6000</v>
      </c>
      <c r="O1061" s="9" t="n">
        <f aca="false">Table1[[#This Row],[Qty]]*Table1[[#This Row],[Cost]]</f>
        <v>5100</v>
      </c>
      <c r="P1061" s="9" t="n">
        <f aca="false">Table1[[#This Row],[Total Sales]]-Table1[[#This Row],[cogs]]</f>
        <v>900</v>
      </c>
    </row>
    <row r="1062" customFormat="false" ht="15" hidden="false" customHeight="false" outlineLevel="0" collapsed="false">
      <c r="A1062" s="9" t="n">
        <v>88065566415</v>
      </c>
      <c r="B1062" s="21" t="n">
        <v>43730</v>
      </c>
      <c r="C1062" s="9" t="s">
        <v>1010</v>
      </c>
      <c r="D1062" s="9" t="s">
        <v>40</v>
      </c>
      <c r="E1062" s="9" t="s">
        <v>71</v>
      </c>
      <c r="F1062" s="9" t="s">
        <v>42</v>
      </c>
      <c r="G1062" s="9" t="s">
        <v>940</v>
      </c>
      <c r="H1062" s="9" t="s">
        <v>122</v>
      </c>
      <c r="I1062" s="9" t="s">
        <v>45</v>
      </c>
      <c r="J1062" s="9" t="s">
        <v>46</v>
      </c>
      <c r="K1062" s="9" t="n">
        <v>12</v>
      </c>
      <c r="L1062" s="9" t="n">
        <v>9</v>
      </c>
      <c r="M1062" s="9" t="n">
        <v>2000</v>
      </c>
      <c r="N1062" s="9" t="n">
        <f aca="false">Table1[[#This Row],[Qty]]*Table1[[#This Row],[Price]]</f>
        <v>24000</v>
      </c>
      <c r="O1062" s="9" t="n">
        <f aca="false">Table1[[#This Row],[Qty]]*Table1[[#This Row],[Cost]]</f>
        <v>18000</v>
      </c>
      <c r="P1062" s="9" t="n">
        <f aca="false">Table1[[#This Row],[Total Sales]]-Table1[[#This Row],[cogs]]</f>
        <v>6000</v>
      </c>
    </row>
    <row r="1063" customFormat="false" ht="15" hidden="false" customHeight="false" outlineLevel="0" collapsed="false">
      <c r="A1063" s="9" t="n">
        <v>88065566416</v>
      </c>
      <c r="B1063" s="21" t="n">
        <v>43731</v>
      </c>
      <c r="C1063" s="9" t="s">
        <v>1011</v>
      </c>
      <c r="D1063" s="9" t="s">
        <v>40</v>
      </c>
      <c r="E1063" s="9" t="s">
        <v>73</v>
      </c>
      <c r="F1063" s="9" t="s">
        <v>50</v>
      </c>
      <c r="G1063" s="9" t="s">
        <v>940</v>
      </c>
      <c r="H1063" s="9" t="s">
        <v>122</v>
      </c>
      <c r="I1063" s="9" t="s">
        <v>52</v>
      </c>
      <c r="J1063" s="9" t="s">
        <v>53</v>
      </c>
      <c r="K1063" s="9" t="n">
        <v>16</v>
      </c>
      <c r="L1063" s="9" t="n">
        <v>13</v>
      </c>
      <c r="M1063" s="9" t="n">
        <v>600</v>
      </c>
      <c r="N1063" s="9" t="n">
        <f aca="false">Table1[[#This Row],[Qty]]*Table1[[#This Row],[Price]]</f>
        <v>9600</v>
      </c>
      <c r="O1063" s="9" t="n">
        <f aca="false">Table1[[#This Row],[Qty]]*Table1[[#This Row],[Cost]]</f>
        <v>7800</v>
      </c>
      <c r="P1063" s="9" t="n">
        <f aca="false">Table1[[#This Row],[Total Sales]]-Table1[[#This Row],[cogs]]</f>
        <v>1800</v>
      </c>
    </row>
    <row r="1064" customFormat="false" ht="15" hidden="false" customHeight="false" outlineLevel="0" collapsed="false">
      <c r="A1064" s="9" t="n">
        <v>88065566417</v>
      </c>
      <c r="B1064" s="21" t="n">
        <v>43732</v>
      </c>
      <c r="C1064" s="9" t="s">
        <v>1012</v>
      </c>
      <c r="D1064" s="9" t="s">
        <v>40</v>
      </c>
      <c r="E1064" s="9" t="s">
        <v>135</v>
      </c>
      <c r="F1064" s="9" t="s">
        <v>42</v>
      </c>
      <c r="G1064" s="9" t="s">
        <v>940</v>
      </c>
      <c r="H1064" s="9" t="s">
        <v>122</v>
      </c>
      <c r="I1064" s="9" t="s">
        <v>57</v>
      </c>
      <c r="J1064" s="9" t="s">
        <v>53</v>
      </c>
      <c r="K1064" s="9" t="n">
        <v>20</v>
      </c>
      <c r="L1064" s="9" t="n">
        <v>17</v>
      </c>
      <c r="M1064" s="9" t="n">
        <v>1230</v>
      </c>
      <c r="N1064" s="9" t="n">
        <f aca="false">Table1[[#This Row],[Qty]]*Table1[[#This Row],[Price]]</f>
        <v>24600</v>
      </c>
      <c r="O1064" s="9" t="n">
        <f aca="false">Table1[[#This Row],[Qty]]*Table1[[#This Row],[Cost]]</f>
        <v>20910</v>
      </c>
      <c r="P1064" s="9" t="n">
        <f aca="false">Table1[[#This Row],[Total Sales]]-Table1[[#This Row],[cogs]]</f>
        <v>3690</v>
      </c>
    </row>
    <row r="1065" customFormat="false" ht="15" hidden="false" customHeight="false" outlineLevel="0" collapsed="false">
      <c r="A1065" s="9" t="n">
        <v>88065566418</v>
      </c>
      <c r="B1065" s="21" t="n">
        <v>43733</v>
      </c>
      <c r="C1065" s="9" t="s">
        <v>1013</v>
      </c>
      <c r="D1065" s="9" t="s">
        <v>40</v>
      </c>
      <c r="E1065" s="9" t="s">
        <v>137</v>
      </c>
      <c r="F1065" s="9" t="s">
        <v>50</v>
      </c>
      <c r="G1065" s="9" t="s">
        <v>940</v>
      </c>
      <c r="H1065" s="9" t="s">
        <v>122</v>
      </c>
      <c r="I1065" s="9" t="s">
        <v>45</v>
      </c>
      <c r="J1065" s="9" t="s">
        <v>46</v>
      </c>
      <c r="K1065" s="9" t="n">
        <v>12</v>
      </c>
      <c r="L1065" s="9" t="n">
        <v>9</v>
      </c>
      <c r="M1065" s="9" t="n">
        <v>900</v>
      </c>
      <c r="N1065" s="9" t="n">
        <f aca="false">Table1[[#This Row],[Qty]]*Table1[[#This Row],[Price]]</f>
        <v>10800</v>
      </c>
      <c r="O1065" s="9" t="n">
        <f aca="false">Table1[[#This Row],[Qty]]*Table1[[#This Row],[Cost]]</f>
        <v>8100</v>
      </c>
      <c r="P1065" s="9" t="n">
        <f aca="false">Table1[[#This Row],[Total Sales]]-Table1[[#This Row],[cogs]]</f>
        <v>2700</v>
      </c>
    </row>
    <row r="1066" customFormat="false" ht="15" hidden="false" customHeight="false" outlineLevel="0" collapsed="false">
      <c r="A1066" s="9" t="n">
        <v>88065566419</v>
      </c>
      <c r="B1066" s="21" t="n">
        <v>43737</v>
      </c>
      <c r="C1066" s="9" t="s">
        <v>1014</v>
      </c>
      <c r="D1066" s="9" t="s">
        <v>40</v>
      </c>
      <c r="E1066" s="9" t="s">
        <v>41</v>
      </c>
      <c r="F1066" s="9" t="s">
        <v>42</v>
      </c>
      <c r="G1066" s="9" t="s">
        <v>940</v>
      </c>
      <c r="H1066" s="9" t="s">
        <v>122</v>
      </c>
      <c r="I1066" s="9" t="s">
        <v>52</v>
      </c>
      <c r="J1066" s="9" t="s">
        <v>46</v>
      </c>
      <c r="K1066" s="9" t="n">
        <v>10</v>
      </c>
      <c r="L1066" s="9" t="n">
        <v>7</v>
      </c>
      <c r="M1066" s="9" t="n">
        <v>2390</v>
      </c>
      <c r="N1066" s="9" t="n">
        <f aca="false">Table1[[#This Row],[Qty]]*Table1[[#This Row],[Price]]</f>
        <v>23900</v>
      </c>
      <c r="O1066" s="9" t="n">
        <f aca="false">Table1[[#This Row],[Qty]]*Table1[[#This Row],[Cost]]</f>
        <v>16730</v>
      </c>
      <c r="P1066" s="9" t="n">
        <f aca="false">Table1[[#This Row],[Total Sales]]-Table1[[#This Row],[cogs]]</f>
        <v>7170</v>
      </c>
    </row>
    <row r="1067" customFormat="false" ht="15" hidden="false" customHeight="false" outlineLevel="0" collapsed="false">
      <c r="A1067" s="9" t="n">
        <v>88065566420</v>
      </c>
      <c r="B1067" s="21" t="n">
        <v>43736</v>
      </c>
      <c r="C1067" s="9" t="s">
        <v>1015</v>
      </c>
      <c r="D1067" s="9" t="s">
        <v>40</v>
      </c>
      <c r="E1067" s="9" t="s">
        <v>140</v>
      </c>
      <c r="F1067" s="9" t="s">
        <v>50</v>
      </c>
      <c r="G1067" s="9" t="s">
        <v>940</v>
      </c>
      <c r="H1067" s="9" t="s">
        <v>122</v>
      </c>
      <c r="I1067" s="9" t="s">
        <v>57</v>
      </c>
      <c r="J1067" s="9" t="s">
        <v>53</v>
      </c>
      <c r="K1067" s="9" t="n">
        <v>15</v>
      </c>
      <c r="L1067" s="9" t="n">
        <v>12</v>
      </c>
      <c r="M1067" s="9" t="n">
        <v>10000</v>
      </c>
      <c r="N1067" s="9" t="n">
        <f aca="false">Table1[[#This Row],[Qty]]*Table1[[#This Row],[Price]]</f>
        <v>150000</v>
      </c>
      <c r="O1067" s="9" t="n">
        <f aca="false">Table1[[#This Row],[Qty]]*Table1[[#This Row],[Cost]]</f>
        <v>120000</v>
      </c>
      <c r="P1067" s="9" t="n">
        <f aca="false">Table1[[#This Row],[Total Sales]]-Table1[[#This Row],[cogs]]</f>
        <v>30000</v>
      </c>
    </row>
    <row r="1068" customFormat="false" ht="15" hidden="false" customHeight="false" outlineLevel="0" collapsed="false">
      <c r="A1068" s="9" t="n">
        <v>88065566421</v>
      </c>
      <c r="B1068" s="21" t="n">
        <v>43736</v>
      </c>
      <c r="C1068" s="9" t="s">
        <v>1016</v>
      </c>
      <c r="D1068" s="9" t="s">
        <v>48</v>
      </c>
      <c r="E1068" s="9" t="s">
        <v>142</v>
      </c>
      <c r="F1068" s="9" t="s">
        <v>42</v>
      </c>
      <c r="G1068" s="9" t="s">
        <v>940</v>
      </c>
      <c r="H1068" s="9" t="s">
        <v>122</v>
      </c>
      <c r="I1068" s="9" t="s">
        <v>45</v>
      </c>
      <c r="J1068" s="9" t="s">
        <v>46</v>
      </c>
      <c r="K1068" s="9" t="n">
        <v>15</v>
      </c>
      <c r="L1068" s="9" t="n">
        <v>12</v>
      </c>
      <c r="M1068" s="9" t="n">
        <v>2300</v>
      </c>
      <c r="N1068" s="9" t="n">
        <f aca="false">Table1[[#This Row],[Qty]]*Table1[[#This Row],[Price]]</f>
        <v>34500</v>
      </c>
      <c r="O1068" s="9" t="n">
        <f aca="false">Table1[[#This Row],[Qty]]*Table1[[#This Row],[Cost]]</f>
        <v>27600</v>
      </c>
      <c r="P1068" s="9" t="n">
        <f aca="false">Table1[[#This Row],[Total Sales]]-Table1[[#This Row],[cogs]]</f>
        <v>6900</v>
      </c>
    </row>
    <row r="1069" customFormat="false" ht="15" hidden="false" customHeight="false" outlineLevel="0" collapsed="false">
      <c r="A1069" s="9" t="n">
        <v>88065566422</v>
      </c>
      <c r="B1069" s="21" t="n">
        <v>43737</v>
      </c>
      <c r="C1069" s="9" t="s">
        <v>1017</v>
      </c>
      <c r="D1069" s="9" t="s">
        <v>40</v>
      </c>
      <c r="E1069" s="9" t="s">
        <v>144</v>
      </c>
      <c r="F1069" s="9" t="s">
        <v>50</v>
      </c>
      <c r="G1069" s="9" t="s">
        <v>940</v>
      </c>
      <c r="H1069" s="9" t="s">
        <v>122</v>
      </c>
      <c r="I1069" s="9" t="s">
        <v>52</v>
      </c>
      <c r="J1069" s="9" t="s">
        <v>53</v>
      </c>
      <c r="K1069" s="9" t="n">
        <v>20</v>
      </c>
      <c r="L1069" s="9" t="n">
        <v>17</v>
      </c>
      <c r="M1069" s="9" t="n">
        <v>7800</v>
      </c>
      <c r="N1069" s="9" t="n">
        <f aca="false">Table1[[#This Row],[Qty]]*Table1[[#This Row],[Price]]</f>
        <v>156000</v>
      </c>
      <c r="O1069" s="9" t="n">
        <f aca="false">Table1[[#This Row],[Qty]]*Table1[[#This Row],[Cost]]</f>
        <v>132600</v>
      </c>
      <c r="P1069" s="9" t="n">
        <f aca="false">Table1[[#This Row],[Total Sales]]-Table1[[#This Row],[cogs]]</f>
        <v>23400</v>
      </c>
    </row>
    <row r="1070" customFormat="false" ht="15" hidden="false" customHeight="false" outlineLevel="0" collapsed="false">
      <c r="A1070" s="9" t="n">
        <v>88065566423</v>
      </c>
      <c r="B1070" s="21" t="n">
        <v>43738</v>
      </c>
      <c r="C1070" s="9" t="s">
        <v>1018</v>
      </c>
      <c r="D1070" s="9" t="s">
        <v>40</v>
      </c>
      <c r="E1070" s="9" t="s">
        <v>75</v>
      </c>
      <c r="F1070" s="9" t="s">
        <v>42</v>
      </c>
      <c r="G1070" s="9" t="s">
        <v>940</v>
      </c>
      <c r="H1070" s="9" t="s">
        <v>122</v>
      </c>
      <c r="I1070" s="9" t="s">
        <v>57</v>
      </c>
      <c r="J1070" s="9" t="s">
        <v>46</v>
      </c>
      <c r="K1070" s="9" t="n">
        <v>12</v>
      </c>
      <c r="L1070" s="9" t="n">
        <v>9</v>
      </c>
      <c r="M1070" s="9" t="n">
        <v>450</v>
      </c>
      <c r="N1070" s="9" t="n">
        <f aca="false">Table1[[#This Row],[Qty]]*Table1[[#This Row],[Price]]</f>
        <v>5400</v>
      </c>
      <c r="O1070" s="9" t="n">
        <f aca="false">Table1[[#This Row],[Qty]]*Table1[[#This Row],[Cost]]</f>
        <v>4050</v>
      </c>
      <c r="P1070" s="9" t="n">
        <f aca="false">Table1[[#This Row],[Total Sales]]-Table1[[#This Row],[cogs]]</f>
        <v>1350</v>
      </c>
    </row>
    <row r="1071" customFormat="false" ht="15" hidden="false" customHeight="false" outlineLevel="0" collapsed="false">
      <c r="A1071" s="9" t="n">
        <v>88065566424</v>
      </c>
      <c r="B1071" s="21" t="n">
        <v>43728</v>
      </c>
      <c r="C1071" s="9" t="s">
        <v>1019</v>
      </c>
      <c r="D1071" s="9" t="s">
        <v>40</v>
      </c>
      <c r="E1071" s="9" t="s">
        <v>77</v>
      </c>
      <c r="F1071" s="9" t="s">
        <v>50</v>
      </c>
      <c r="G1071" s="9" t="s">
        <v>940</v>
      </c>
      <c r="H1071" s="9" t="s">
        <v>122</v>
      </c>
      <c r="I1071" s="9" t="s">
        <v>69</v>
      </c>
      <c r="J1071" s="9" t="s">
        <v>46</v>
      </c>
      <c r="K1071" s="9" t="n">
        <v>13</v>
      </c>
      <c r="L1071" s="9" t="n">
        <v>10</v>
      </c>
      <c r="M1071" s="9" t="n">
        <v>2000</v>
      </c>
      <c r="N1071" s="9" t="n">
        <f aca="false">Table1[[#This Row],[Qty]]*Table1[[#This Row],[Price]]</f>
        <v>26000</v>
      </c>
      <c r="O1071" s="9" t="n">
        <f aca="false">Table1[[#This Row],[Qty]]*Table1[[#This Row],[Cost]]</f>
        <v>20000</v>
      </c>
      <c r="P1071" s="9" t="n">
        <f aca="false">Table1[[#This Row],[Total Sales]]-Table1[[#This Row],[cogs]]</f>
        <v>6000</v>
      </c>
    </row>
    <row r="1072" customFormat="false" ht="15" hidden="false" customHeight="false" outlineLevel="0" collapsed="false">
      <c r="A1072" s="9" t="n">
        <v>88065566425</v>
      </c>
      <c r="B1072" s="21" t="n">
        <v>43729</v>
      </c>
      <c r="C1072" s="9" t="s">
        <v>1020</v>
      </c>
      <c r="D1072" s="9" t="s">
        <v>48</v>
      </c>
      <c r="E1072" s="9" t="s">
        <v>79</v>
      </c>
      <c r="F1072" s="9" t="s">
        <v>42</v>
      </c>
      <c r="G1072" s="9" t="s">
        <v>940</v>
      </c>
      <c r="H1072" s="9" t="s">
        <v>122</v>
      </c>
      <c r="I1072" s="9" t="s">
        <v>45</v>
      </c>
      <c r="J1072" s="9" t="s">
        <v>46</v>
      </c>
      <c r="K1072" s="9" t="n">
        <v>15</v>
      </c>
      <c r="L1072" s="9" t="n">
        <v>12</v>
      </c>
      <c r="M1072" s="9" t="n">
        <v>123</v>
      </c>
      <c r="N1072" s="9" t="n">
        <f aca="false">Table1[[#This Row],[Qty]]*Table1[[#This Row],[Price]]</f>
        <v>1845</v>
      </c>
      <c r="O1072" s="9" t="n">
        <f aca="false">Table1[[#This Row],[Qty]]*Table1[[#This Row],[Cost]]</f>
        <v>1476</v>
      </c>
      <c r="P1072" s="9" t="n">
        <f aca="false">Table1[[#This Row],[Total Sales]]-Table1[[#This Row],[cogs]]</f>
        <v>369</v>
      </c>
    </row>
    <row r="1073" customFormat="false" ht="15" hidden="false" customHeight="false" outlineLevel="0" collapsed="false">
      <c r="A1073" s="9" t="n">
        <v>88065566426</v>
      </c>
      <c r="B1073" s="21" t="n">
        <v>43730</v>
      </c>
      <c r="C1073" s="9" t="s">
        <v>1021</v>
      </c>
      <c r="D1073" s="9" t="s">
        <v>48</v>
      </c>
      <c r="E1073" s="9" t="s">
        <v>81</v>
      </c>
      <c r="F1073" s="9" t="s">
        <v>50</v>
      </c>
      <c r="G1073" s="9" t="s">
        <v>940</v>
      </c>
      <c r="H1073" s="9" t="s">
        <v>122</v>
      </c>
      <c r="I1073" s="9" t="s">
        <v>52</v>
      </c>
      <c r="J1073" s="9" t="s">
        <v>53</v>
      </c>
      <c r="K1073" s="9" t="n">
        <v>14</v>
      </c>
      <c r="L1073" s="9" t="n">
        <v>11</v>
      </c>
      <c r="M1073" s="9" t="n">
        <v>12903</v>
      </c>
      <c r="N1073" s="9" t="n">
        <f aca="false">Table1[[#This Row],[Qty]]*Table1[[#This Row],[Price]]</f>
        <v>180642</v>
      </c>
      <c r="O1073" s="9" t="n">
        <f aca="false">Table1[[#This Row],[Qty]]*Table1[[#This Row],[Cost]]</f>
        <v>141933</v>
      </c>
      <c r="P1073" s="9" t="n">
        <f aca="false">Table1[[#This Row],[Total Sales]]-Table1[[#This Row],[cogs]]</f>
        <v>38709</v>
      </c>
    </row>
    <row r="1074" customFormat="false" ht="15" hidden="false" customHeight="false" outlineLevel="0" collapsed="false">
      <c r="A1074" s="9" t="n">
        <v>88065566427</v>
      </c>
      <c r="B1074" s="21" t="n">
        <v>43731</v>
      </c>
      <c r="C1074" s="9" t="s">
        <v>1022</v>
      </c>
      <c r="D1074" s="9" t="s">
        <v>40</v>
      </c>
      <c r="E1074" s="9" t="s">
        <v>83</v>
      </c>
      <c r="F1074" s="9" t="s">
        <v>42</v>
      </c>
      <c r="G1074" s="9" t="s">
        <v>940</v>
      </c>
      <c r="H1074" s="9" t="s">
        <v>122</v>
      </c>
      <c r="I1074" s="9" t="s">
        <v>57</v>
      </c>
      <c r="J1074" s="9" t="s">
        <v>53</v>
      </c>
      <c r="K1074" s="9" t="n">
        <v>30</v>
      </c>
      <c r="L1074" s="9" t="n">
        <v>27</v>
      </c>
      <c r="M1074" s="9" t="n">
        <v>100000</v>
      </c>
      <c r="N1074" s="9" t="n">
        <f aca="false">Table1[[#This Row],[Qty]]*Table1[[#This Row],[Price]]</f>
        <v>3000000</v>
      </c>
      <c r="O1074" s="9" t="n">
        <f aca="false">Table1[[#This Row],[Qty]]*Table1[[#This Row],[Cost]]</f>
        <v>2700000</v>
      </c>
      <c r="P1074" s="9" t="n">
        <f aca="false">Table1[[#This Row],[Total Sales]]-Table1[[#This Row],[cogs]]</f>
        <v>300000</v>
      </c>
    </row>
    <row r="1075" customFormat="false" ht="15" hidden="false" customHeight="false" outlineLevel="0" collapsed="false">
      <c r="A1075" s="9" t="n">
        <v>88065566428</v>
      </c>
      <c r="B1075" s="21" t="n">
        <v>43732</v>
      </c>
      <c r="C1075" s="9" t="s">
        <v>930</v>
      </c>
      <c r="D1075" s="9" t="s">
        <v>48</v>
      </c>
      <c r="E1075" s="9" t="s">
        <v>85</v>
      </c>
      <c r="F1075" s="9" t="s">
        <v>50</v>
      </c>
      <c r="G1075" s="9" t="s">
        <v>940</v>
      </c>
      <c r="H1075" s="9" t="s">
        <v>122</v>
      </c>
      <c r="I1075" s="9" t="s">
        <v>45</v>
      </c>
      <c r="J1075" s="9" t="s">
        <v>46</v>
      </c>
      <c r="K1075" s="9" t="n">
        <v>16</v>
      </c>
      <c r="L1075" s="9" t="n">
        <v>13</v>
      </c>
      <c r="M1075" s="9" t="n">
        <v>12000</v>
      </c>
      <c r="N1075" s="9" t="n">
        <f aca="false">Table1[[#This Row],[Qty]]*Table1[[#This Row],[Price]]</f>
        <v>192000</v>
      </c>
      <c r="O1075" s="9" t="n">
        <f aca="false">Table1[[#This Row],[Qty]]*Table1[[#This Row],[Cost]]</f>
        <v>156000</v>
      </c>
      <c r="P1075" s="9" t="n">
        <f aca="false">Table1[[#This Row],[Total Sales]]-Table1[[#This Row],[cogs]]</f>
        <v>36000</v>
      </c>
    </row>
    <row r="1076" customFormat="false" ht="15" hidden="false" customHeight="false" outlineLevel="0" collapsed="false">
      <c r="A1076" s="9" t="n">
        <v>88065566429</v>
      </c>
      <c r="B1076" s="21" t="n">
        <v>43733</v>
      </c>
      <c r="C1076" s="9" t="s">
        <v>931</v>
      </c>
      <c r="D1076" s="9" t="s">
        <v>48</v>
      </c>
      <c r="E1076" s="9" t="s">
        <v>77</v>
      </c>
      <c r="F1076" s="9" t="s">
        <v>42</v>
      </c>
      <c r="G1076" s="9" t="s">
        <v>940</v>
      </c>
      <c r="H1076" s="9" t="s">
        <v>122</v>
      </c>
      <c r="I1076" s="9" t="s">
        <v>52</v>
      </c>
      <c r="J1076" s="9" t="s">
        <v>46</v>
      </c>
      <c r="K1076" s="9" t="n">
        <v>9</v>
      </c>
      <c r="L1076" s="9" t="n">
        <v>6</v>
      </c>
      <c r="M1076" s="9" t="n">
        <v>60</v>
      </c>
      <c r="N1076" s="9" t="n">
        <f aca="false">Table1[[#This Row],[Qty]]*Table1[[#This Row],[Price]]</f>
        <v>540</v>
      </c>
      <c r="O1076" s="9" t="n">
        <f aca="false">Table1[[#This Row],[Qty]]*Table1[[#This Row],[Cost]]</f>
        <v>360</v>
      </c>
      <c r="P1076" s="9" t="n">
        <f aca="false">Table1[[#This Row],[Total Sales]]-Table1[[#This Row],[cogs]]</f>
        <v>180</v>
      </c>
    </row>
    <row r="1077" customFormat="false" ht="15" hidden="false" customHeight="false" outlineLevel="0" collapsed="false">
      <c r="A1077" s="9" t="n">
        <v>88065566430</v>
      </c>
      <c r="B1077" s="21" t="n">
        <v>43737</v>
      </c>
      <c r="C1077" s="9" t="s">
        <v>932</v>
      </c>
      <c r="D1077" s="9" t="s">
        <v>48</v>
      </c>
      <c r="E1077" s="9" t="s">
        <v>41</v>
      </c>
      <c r="F1077" s="9" t="s">
        <v>56</v>
      </c>
      <c r="G1077" s="9" t="s">
        <v>940</v>
      </c>
      <c r="H1077" s="9" t="s">
        <v>122</v>
      </c>
      <c r="I1077" s="9" t="s">
        <v>57</v>
      </c>
      <c r="J1077" s="9" t="s">
        <v>53</v>
      </c>
      <c r="K1077" s="9" t="n">
        <v>5</v>
      </c>
      <c r="L1077" s="9" t="n">
        <v>2</v>
      </c>
      <c r="M1077" s="9" t="n">
        <v>89</v>
      </c>
      <c r="N1077" s="9" t="n">
        <f aca="false">Table1[[#This Row],[Qty]]*Table1[[#This Row],[Price]]</f>
        <v>445</v>
      </c>
      <c r="O1077" s="9" t="n">
        <f aca="false">Table1[[#This Row],[Qty]]*Table1[[#This Row],[Cost]]</f>
        <v>178</v>
      </c>
      <c r="P1077" s="9" t="n">
        <f aca="false">Table1[[#This Row],[Total Sales]]-Table1[[#This Row],[cogs]]</f>
        <v>267</v>
      </c>
    </row>
    <row r="1078" customFormat="false" ht="15" hidden="false" customHeight="false" outlineLevel="0" collapsed="false">
      <c r="A1078" s="9" t="n">
        <v>88065566431</v>
      </c>
      <c r="B1078" s="21" t="n">
        <v>43736</v>
      </c>
      <c r="C1078" s="9" t="s">
        <v>1023</v>
      </c>
      <c r="D1078" s="9" t="s">
        <v>48</v>
      </c>
      <c r="E1078" s="9" t="s">
        <v>91</v>
      </c>
      <c r="F1078" s="9" t="s">
        <v>60</v>
      </c>
      <c r="G1078" s="9" t="s">
        <v>940</v>
      </c>
      <c r="H1078" s="9" t="s">
        <v>122</v>
      </c>
      <c r="I1078" s="9" t="s">
        <v>45</v>
      </c>
      <c r="J1078" s="9" t="s">
        <v>46</v>
      </c>
      <c r="K1078" s="9" t="n">
        <v>18</v>
      </c>
      <c r="L1078" s="9" t="n">
        <v>15</v>
      </c>
      <c r="M1078" s="9" t="n">
        <v>77</v>
      </c>
      <c r="N1078" s="9" t="n">
        <f aca="false">Table1[[#This Row],[Qty]]*Table1[[#This Row],[Price]]</f>
        <v>1386</v>
      </c>
      <c r="O1078" s="9" t="n">
        <f aca="false">Table1[[#This Row],[Qty]]*Table1[[#This Row],[Cost]]</f>
        <v>1155</v>
      </c>
      <c r="P1078" s="9" t="n">
        <f aca="false">Table1[[#This Row],[Total Sales]]-Table1[[#This Row],[cogs]]</f>
        <v>231</v>
      </c>
    </row>
    <row r="1079" customFormat="false" ht="15" hidden="false" customHeight="false" outlineLevel="0" collapsed="false">
      <c r="A1079" s="9" t="n">
        <v>88065566432</v>
      </c>
      <c r="B1079" s="21" t="n">
        <v>43736</v>
      </c>
      <c r="C1079" s="9" t="s">
        <v>1024</v>
      </c>
      <c r="D1079" s="9" t="s">
        <v>40</v>
      </c>
      <c r="E1079" s="9" t="s">
        <v>93</v>
      </c>
      <c r="F1079" s="9" t="s">
        <v>56</v>
      </c>
      <c r="G1079" s="9" t="s">
        <v>940</v>
      </c>
      <c r="H1079" s="9" t="s">
        <v>122</v>
      </c>
      <c r="I1079" s="9" t="s">
        <v>52</v>
      </c>
      <c r="J1079" s="9" t="s">
        <v>53</v>
      </c>
      <c r="K1079" s="9" t="n">
        <v>10</v>
      </c>
      <c r="L1079" s="9" t="n">
        <v>7</v>
      </c>
      <c r="M1079" s="9" t="n">
        <v>68</v>
      </c>
      <c r="N1079" s="9" t="n">
        <f aca="false">Table1[[#This Row],[Qty]]*Table1[[#This Row],[Price]]</f>
        <v>680</v>
      </c>
      <c r="O1079" s="9" t="n">
        <f aca="false">Table1[[#This Row],[Qty]]*Table1[[#This Row],[Cost]]</f>
        <v>476</v>
      </c>
      <c r="P1079" s="9" t="n">
        <f aca="false">Table1[[#This Row],[Total Sales]]-Table1[[#This Row],[cogs]]</f>
        <v>204</v>
      </c>
    </row>
    <row r="1080" customFormat="false" ht="15" hidden="false" customHeight="false" outlineLevel="0" collapsed="false">
      <c r="A1080" s="9" t="n">
        <v>88065566433</v>
      </c>
      <c r="B1080" s="21" t="n">
        <v>43737</v>
      </c>
      <c r="C1080" s="9" t="s">
        <v>1025</v>
      </c>
      <c r="D1080" s="9" t="s">
        <v>40</v>
      </c>
      <c r="E1080" s="9" t="s">
        <v>95</v>
      </c>
      <c r="F1080" s="9" t="s">
        <v>60</v>
      </c>
      <c r="G1080" s="9" t="s">
        <v>940</v>
      </c>
      <c r="H1080" s="9" t="s">
        <v>122</v>
      </c>
      <c r="I1080" s="9" t="s">
        <v>57</v>
      </c>
      <c r="J1080" s="9" t="s">
        <v>46</v>
      </c>
      <c r="K1080" s="9" t="n">
        <v>20</v>
      </c>
      <c r="L1080" s="9" t="n">
        <v>17</v>
      </c>
      <c r="M1080" s="9" t="n">
        <v>15</v>
      </c>
      <c r="N1080" s="9" t="n">
        <f aca="false">Table1[[#This Row],[Qty]]*Table1[[#This Row],[Price]]</f>
        <v>300</v>
      </c>
      <c r="O1080" s="9" t="n">
        <f aca="false">Table1[[#This Row],[Qty]]*Table1[[#This Row],[Cost]]</f>
        <v>255</v>
      </c>
      <c r="P1080" s="9" t="n">
        <f aca="false">Table1[[#This Row],[Total Sales]]-Table1[[#This Row],[cogs]]</f>
        <v>45</v>
      </c>
    </row>
    <row r="1081" customFormat="false" ht="15" hidden="false" customHeight="false" outlineLevel="0" collapsed="false">
      <c r="A1081" s="9" t="n">
        <v>88065566434</v>
      </c>
      <c r="B1081" s="21" t="n">
        <v>43738</v>
      </c>
      <c r="C1081" s="9" t="s">
        <v>1026</v>
      </c>
      <c r="D1081" s="9" t="s">
        <v>48</v>
      </c>
      <c r="E1081" s="9" t="s">
        <v>97</v>
      </c>
      <c r="F1081" s="9" t="s">
        <v>56</v>
      </c>
      <c r="G1081" s="9" t="s">
        <v>940</v>
      </c>
      <c r="H1081" s="9" t="s">
        <v>122</v>
      </c>
      <c r="I1081" s="9" t="s">
        <v>69</v>
      </c>
      <c r="J1081" s="9" t="s">
        <v>46</v>
      </c>
      <c r="K1081" s="9" t="n">
        <v>70</v>
      </c>
      <c r="L1081" s="9" t="n">
        <v>67</v>
      </c>
      <c r="M1081" s="9" t="n">
        <v>47</v>
      </c>
      <c r="N1081" s="9" t="n">
        <f aca="false">Table1[[#This Row],[Qty]]*Table1[[#This Row],[Price]]</f>
        <v>3290</v>
      </c>
      <c r="O1081" s="9" t="n">
        <f aca="false">Table1[[#This Row],[Qty]]*Table1[[#This Row],[Cost]]</f>
        <v>3149</v>
      </c>
      <c r="P1081" s="9" t="n">
        <f aca="false">Table1[[#This Row],[Total Sales]]-Table1[[#This Row],[cogs]]</f>
        <v>141</v>
      </c>
    </row>
    <row r="1082" customFormat="false" ht="15" hidden="false" customHeight="false" outlineLevel="0" collapsed="false">
      <c r="A1082" s="9" t="n">
        <v>88065566435</v>
      </c>
      <c r="B1082" s="21" t="n">
        <v>43678</v>
      </c>
      <c r="C1082" s="9" t="s">
        <v>1027</v>
      </c>
      <c r="D1082" s="9" t="s">
        <v>48</v>
      </c>
      <c r="E1082" s="9" t="s">
        <v>99</v>
      </c>
      <c r="F1082" s="9" t="s">
        <v>60</v>
      </c>
      <c r="G1082" s="9" t="s">
        <v>940</v>
      </c>
      <c r="H1082" s="9" t="s">
        <v>122</v>
      </c>
      <c r="I1082" s="9" t="s">
        <v>45</v>
      </c>
      <c r="J1082" s="9" t="s">
        <v>46</v>
      </c>
      <c r="K1082" s="9" t="n">
        <v>15</v>
      </c>
      <c r="L1082" s="9" t="n">
        <v>12</v>
      </c>
      <c r="M1082" s="9" t="n">
        <v>6</v>
      </c>
      <c r="N1082" s="9" t="n">
        <f aca="false">Table1[[#This Row],[Qty]]*Table1[[#This Row],[Price]]</f>
        <v>90</v>
      </c>
      <c r="O1082" s="9" t="n">
        <f aca="false">Table1[[#This Row],[Qty]]*Table1[[#This Row],[Cost]]</f>
        <v>72</v>
      </c>
      <c r="P1082" s="9" t="n">
        <f aca="false">Table1[[#This Row],[Total Sales]]-Table1[[#This Row],[cogs]]</f>
        <v>18</v>
      </c>
    </row>
    <row r="1083" customFormat="false" ht="15" hidden="false" customHeight="false" outlineLevel="0" collapsed="false">
      <c r="A1083" s="9" t="n">
        <v>88065566436</v>
      </c>
      <c r="B1083" s="21" t="n">
        <v>43679</v>
      </c>
      <c r="C1083" s="9" t="s">
        <v>1028</v>
      </c>
      <c r="D1083" s="9" t="s">
        <v>40</v>
      </c>
      <c r="E1083" s="9" t="s">
        <v>101</v>
      </c>
      <c r="F1083" s="9" t="s">
        <v>56</v>
      </c>
      <c r="G1083" s="9" t="s">
        <v>940</v>
      </c>
      <c r="H1083" s="9" t="s">
        <v>122</v>
      </c>
      <c r="I1083" s="9" t="s">
        <v>52</v>
      </c>
      <c r="J1083" s="9" t="s">
        <v>53</v>
      </c>
      <c r="K1083" s="9" t="n">
        <v>12</v>
      </c>
      <c r="L1083" s="9" t="n">
        <v>9</v>
      </c>
      <c r="M1083" s="9" t="n">
        <v>10</v>
      </c>
      <c r="N1083" s="9" t="n">
        <f aca="false">Table1[[#This Row],[Qty]]*Table1[[#This Row],[Price]]</f>
        <v>120</v>
      </c>
      <c r="O1083" s="9" t="n">
        <f aca="false">Table1[[#This Row],[Qty]]*Table1[[#This Row],[Cost]]</f>
        <v>90</v>
      </c>
      <c r="P1083" s="9" t="n">
        <f aca="false">Table1[[#This Row],[Total Sales]]-Table1[[#This Row],[cogs]]</f>
        <v>30</v>
      </c>
    </row>
    <row r="1084" customFormat="false" ht="15" hidden="false" customHeight="false" outlineLevel="0" collapsed="false">
      <c r="A1084" s="9" t="n">
        <v>88065566437</v>
      </c>
      <c r="B1084" s="21" t="n">
        <v>43680</v>
      </c>
      <c r="C1084" s="9" t="s">
        <v>1029</v>
      </c>
      <c r="D1084" s="9" t="s">
        <v>48</v>
      </c>
      <c r="E1084" s="9" t="s">
        <v>103</v>
      </c>
      <c r="F1084" s="9" t="s">
        <v>60</v>
      </c>
      <c r="G1084" s="9" t="s">
        <v>940</v>
      </c>
      <c r="H1084" s="9" t="s">
        <v>122</v>
      </c>
      <c r="I1084" s="9" t="s">
        <v>57</v>
      </c>
      <c r="J1084" s="9" t="s">
        <v>53</v>
      </c>
      <c r="K1084" s="9" t="n">
        <v>18</v>
      </c>
      <c r="L1084" s="9" t="n">
        <v>15</v>
      </c>
      <c r="M1084" s="9" t="n">
        <v>11</v>
      </c>
      <c r="N1084" s="9" t="n">
        <f aca="false">Table1[[#This Row],[Qty]]*Table1[[#This Row],[Price]]</f>
        <v>198</v>
      </c>
      <c r="O1084" s="9" t="n">
        <f aca="false">Table1[[#This Row],[Qty]]*Table1[[#This Row],[Cost]]</f>
        <v>165</v>
      </c>
      <c r="P1084" s="9" t="n">
        <f aca="false">Table1[[#This Row],[Total Sales]]-Table1[[#This Row],[cogs]]</f>
        <v>33</v>
      </c>
    </row>
    <row r="1085" customFormat="false" ht="15" hidden="false" customHeight="false" outlineLevel="0" collapsed="false">
      <c r="A1085" s="9" t="n">
        <v>88065566438</v>
      </c>
      <c r="B1085" s="21" t="n">
        <v>43681</v>
      </c>
      <c r="C1085" s="9" t="s">
        <v>1030</v>
      </c>
      <c r="D1085" s="9" t="s">
        <v>48</v>
      </c>
      <c r="E1085" s="9" t="s">
        <v>105</v>
      </c>
      <c r="F1085" s="9" t="s">
        <v>56</v>
      </c>
      <c r="G1085" s="9" t="s">
        <v>940</v>
      </c>
      <c r="H1085" s="9" t="s">
        <v>122</v>
      </c>
      <c r="I1085" s="9" t="s">
        <v>45</v>
      </c>
      <c r="J1085" s="9" t="s">
        <v>46</v>
      </c>
      <c r="K1085" s="9" t="n">
        <v>23</v>
      </c>
      <c r="L1085" s="9" t="n">
        <v>20</v>
      </c>
      <c r="M1085" s="9" t="n">
        <v>60</v>
      </c>
      <c r="N1085" s="9" t="n">
        <f aca="false">Table1[[#This Row],[Qty]]*Table1[[#This Row],[Price]]</f>
        <v>1380</v>
      </c>
      <c r="O1085" s="9" t="n">
        <f aca="false">Table1[[#This Row],[Qty]]*Table1[[#This Row],[Cost]]</f>
        <v>1200</v>
      </c>
      <c r="P1085" s="9" t="n">
        <f aca="false">Table1[[#This Row],[Total Sales]]-Table1[[#This Row],[cogs]]</f>
        <v>180</v>
      </c>
    </row>
    <row r="1086" customFormat="false" ht="15" hidden="false" customHeight="false" outlineLevel="0" collapsed="false">
      <c r="A1086" s="9" t="n">
        <v>88065566439</v>
      </c>
      <c r="B1086" s="21" t="n">
        <v>43682</v>
      </c>
      <c r="C1086" s="9" t="s">
        <v>1031</v>
      </c>
      <c r="D1086" s="9" t="s">
        <v>48</v>
      </c>
      <c r="E1086" s="9" t="s">
        <v>107</v>
      </c>
      <c r="F1086" s="9" t="s">
        <v>60</v>
      </c>
      <c r="G1086" s="9" t="s">
        <v>940</v>
      </c>
      <c r="H1086" s="9" t="s">
        <v>122</v>
      </c>
      <c r="I1086" s="9" t="s">
        <v>52</v>
      </c>
      <c r="J1086" s="9" t="s">
        <v>46</v>
      </c>
      <c r="K1086" s="9" t="n">
        <v>9</v>
      </c>
      <c r="L1086" s="9" t="n">
        <v>6</v>
      </c>
      <c r="M1086" s="9" t="n">
        <v>89</v>
      </c>
      <c r="N1086" s="9" t="n">
        <f aca="false">Table1[[#This Row],[Qty]]*Table1[[#This Row],[Price]]</f>
        <v>801</v>
      </c>
      <c r="O1086" s="9" t="n">
        <f aca="false">Table1[[#This Row],[Qty]]*Table1[[#This Row],[Cost]]</f>
        <v>534</v>
      </c>
      <c r="P1086" s="9" t="n">
        <f aca="false">Table1[[#This Row],[Total Sales]]-Table1[[#This Row],[cogs]]</f>
        <v>267</v>
      </c>
    </row>
    <row r="1087" customFormat="false" ht="15" hidden="false" customHeight="false" outlineLevel="0" collapsed="false">
      <c r="A1087" s="9" t="n">
        <v>88065566440</v>
      </c>
      <c r="B1087" s="21" t="n">
        <v>43686</v>
      </c>
      <c r="C1087" s="9" t="s">
        <v>930</v>
      </c>
      <c r="D1087" s="9" t="s">
        <v>48</v>
      </c>
      <c r="E1087" s="9" t="s">
        <v>85</v>
      </c>
      <c r="F1087" s="9" t="s">
        <v>56</v>
      </c>
      <c r="G1087" s="9" t="s">
        <v>940</v>
      </c>
      <c r="H1087" s="9" t="s">
        <v>122</v>
      </c>
      <c r="I1087" s="9" t="s">
        <v>57</v>
      </c>
      <c r="J1087" s="9" t="s">
        <v>53</v>
      </c>
      <c r="K1087" s="9" t="n">
        <v>18</v>
      </c>
      <c r="L1087" s="9" t="n">
        <v>15</v>
      </c>
      <c r="M1087" s="9" t="n">
        <v>77</v>
      </c>
      <c r="N1087" s="9" t="n">
        <f aca="false">Table1[[#This Row],[Qty]]*Table1[[#This Row],[Price]]</f>
        <v>1386</v>
      </c>
      <c r="O1087" s="9" t="n">
        <f aca="false">Table1[[#This Row],[Qty]]*Table1[[#This Row],[Cost]]</f>
        <v>1155</v>
      </c>
      <c r="P1087" s="9" t="n">
        <f aca="false">Table1[[#This Row],[Total Sales]]-Table1[[#This Row],[cogs]]</f>
        <v>231</v>
      </c>
    </row>
    <row r="1088" customFormat="false" ht="15" hidden="false" customHeight="false" outlineLevel="0" collapsed="false">
      <c r="A1088" s="9" t="n">
        <v>88065566441</v>
      </c>
      <c r="B1088" s="21" t="n">
        <v>43685</v>
      </c>
      <c r="C1088" s="9" t="s">
        <v>931</v>
      </c>
      <c r="D1088" s="9" t="s">
        <v>48</v>
      </c>
      <c r="E1088" s="9" t="s">
        <v>77</v>
      </c>
      <c r="F1088" s="9" t="s">
        <v>60</v>
      </c>
      <c r="G1088" s="9" t="s">
        <v>940</v>
      </c>
      <c r="H1088" s="9" t="s">
        <v>122</v>
      </c>
      <c r="I1088" s="9" t="s">
        <v>45</v>
      </c>
      <c r="J1088" s="9" t="s">
        <v>46</v>
      </c>
      <c r="K1088" s="9" t="n">
        <v>52</v>
      </c>
      <c r="L1088" s="9" t="n">
        <v>49</v>
      </c>
      <c r="M1088" s="9" t="n">
        <v>68</v>
      </c>
      <c r="N1088" s="9" t="n">
        <f aca="false">Table1[[#This Row],[Qty]]*Table1[[#This Row],[Price]]</f>
        <v>3536</v>
      </c>
      <c r="O1088" s="9" t="n">
        <f aca="false">Table1[[#This Row],[Qty]]*Table1[[#This Row],[Cost]]</f>
        <v>3332</v>
      </c>
      <c r="P1088" s="9" t="n">
        <f aca="false">Table1[[#This Row],[Total Sales]]-Table1[[#This Row],[cogs]]</f>
        <v>204</v>
      </c>
    </row>
    <row r="1089" customFormat="false" ht="15" hidden="false" customHeight="false" outlineLevel="0" collapsed="false">
      <c r="A1089" s="9" t="n">
        <v>88065566442</v>
      </c>
      <c r="B1089" s="21" t="n">
        <v>43685</v>
      </c>
      <c r="C1089" s="9" t="s">
        <v>932</v>
      </c>
      <c r="D1089" s="9" t="s">
        <v>48</v>
      </c>
      <c r="E1089" s="9" t="s">
        <v>41</v>
      </c>
      <c r="F1089" s="9" t="s">
        <v>56</v>
      </c>
      <c r="G1089" s="9" t="s">
        <v>940</v>
      </c>
      <c r="H1089" s="9" t="s">
        <v>122</v>
      </c>
      <c r="I1089" s="9" t="s">
        <v>52</v>
      </c>
      <c r="J1089" s="9" t="s">
        <v>53</v>
      </c>
      <c r="K1089" s="9" t="n">
        <v>9</v>
      </c>
      <c r="L1089" s="9" t="n">
        <v>6</v>
      </c>
      <c r="M1089" s="9" t="n">
        <v>15</v>
      </c>
      <c r="N1089" s="9" t="n">
        <f aca="false">Table1[[#This Row],[Qty]]*Table1[[#This Row],[Price]]</f>
        <v>135</v>
      </c>
      <c r="O1089" s="9" t="n">
        <f aca="false">Table1[[#This Row],[Qty]]*Table1[[#This Row],[Cost]]</f>
        <v>90</v>
      </c>
      <c r="P1089" s="9" t="n">
        <f aca="false">Table1[[#This Row],[Total Sales]]-Table1[[#This Row],[cogs]]</f>
        <v>45</v>
      </c>
    </row>
    <row r="1090" customFormat="false" ht="15" hidden="false" customHeight="false" outlineLevel="0" collapsed="false">
      <c r="A1090" s="9" t="n">
        <v>88065566443</v>
      </c>
      <c r="B1090" s="21" t="n">
        <v>43686</v>
      </c>
      <c r="C1090" s="9" t="s">
        <v>1032</v>
      </c>
      <c r="D1090" s="9" t="s">
        <v>40</v>
      </c>
      <c r="E1090" s="9" t="s">
        <v>114</v>
      </c>
      <c r="F1090" s="9" t="s">
        <v>60</v>
      </c>
      <c r="G1090" s="9" t="s">
        <v>940</v>
      </c>
      <c r="H1090" s="9" t="s">
        <v>122</v>
      </c>
      <c r="I1090" s="9" t="s">
        <v>57</v>
      </c>
      <c r="J1090" s="9" t="s">
        <v>46</v>
      </c>
      <c r="K1090" s="9" t="n">
        <v>5</v>
      </c>
      <c r="L1090" s="9" t="n">
        <v>2</v>
      </c>
      <c r="M1090" s="9" t="n">
        <v>100</v>
      </c>
      <c r="N1090" s="9" t="n">
        <f aca="false">Table1[[#This Row],[Qty]]*Table1[[#This Row],[Price]]</f>
        <v>500</v>
      </c>
      <c r="O1090" s="9" t="n">
        <f aca="false">Table1[[#This Row],[Qty]]*Table1[[#This Row],[Cost]]</f>
        <v>200</v>
      </c>
      <c r="P1090" s="9" t="n">
        <f aca="false">Table1[[#This Row],[Total Sales]]-Table1[[#This Row],[cogs]]</f>
        <v>300</v>
      </c>
    </row>
    <row r="1091" customFormat="false" ht="15" hidden="false" customHeight="false" outlineLevel="0" collapsed="false">
      <c r="A1091" s="9" t="n">
        <v>88065566444</v>
      </c>
      <c r="B1091" s="21" t="n">
        <v>43687</v>
      </c>
      <c r="C1091" s="9" t="s">
        <v>1033</v>
      </c>
      <c r="D1091" s="9" t="s">
        <v>48</v>
      </c>
      <c r="E1091" s="9" t="s">
        <v>116</v>
      </c>
      <c r="F1091" s="9" t="s">
        <v>56</v>
      </c>
      <c r="G1091" s="9" t="s">
        <v>940</v>
      </c>
      <c r="H1091" s="9" t="s">
        <v>122</v>
      </c>
      <c r="I1091" s="9" t="s">
        <v>69</v>
      </c>
      <c r="J1091" s="9" t="s">
        <v>46</v>
      </c>
      <c r="K1091" s="9" t="n">
        <v>14</v>
      </c>
      <c r="L1091" s="9" t="n">
        <v>11</v>
      </c>
      <c r="M1091" s="9" t="n">
        <v>3000</v>
      </c>
      <c r="N1091" s="9" t="n">
        <f aca="false">Table1[[#This Row],[Qty]]*Table1[[#This Row],[Price]]</f>
        <v>42000</v>
      </c>
      <c r="O1091" s="9" t="n">
        <f aca="false">Table1[[#This Row],[Qty]]*Table1[[#This Row],[Cost]]</f>
        <v>33000</v>
      </c>
      <c r="P1091" s="9" t="n">
        <f aca="false">Table1[[#This Row],[Total Sales]]-Table1[[#This Row],[cogs]]</f>
        <v>9000</v>
      </c>
    </row>
    <row r="1092" customFormat="false" ht="15" hidden="false" customHeight="false" outlineLevel="0" collapsed="false">
      <c r="A1092" s="9" t="n">
        <v>88065566445</v>
      </c>
      <c r="B1092" s="21" t="n">
        <v>43688</v>
      </c>
      <c r="C1092" s="9" t="s">
        <v>1034</v>
      </c>
      <c r="D1092" s="9" t="s">
        <v>40</v>
      </c>
      <c r="E1092" s="9" t="s">
        <v>118</v>
      </c>
      <c r="F1092" s="9" t="s">
        <v>60</v>
      </c>
      <c r="G1092" s="9" t="s">
        <v>940</v>
      </c>
      <c r="H1092" s="9" t="s">
        <v>122</v>
      </c>
      <c r="I1092" s="9" t="s">
        <v>45</v>
      </c>
      <c r="J1092" s="9" t="s">
        <v>46</v>
      </c>
      <c r="K1092" s="9" t="n">
        <v>6</v>
      </c>
      <c r="L1092" s="9" t="n">
        <v>3</v>
      </c>
      <c r="M1092" s="9" t="n">
        <v>5000</v>
      </c>
      <c r="N1092" s="9" t="n">
        <f aca="false">Table1[[#This Row],[Qty]]*Table1[[#This Row],[Price]]</f>
        <v>30000</v>
      </c>
      <c r="O1092" s="9" t="n">
        <f aca="false">Table1[[#This Row],[Qty]]*Table1[[#This Row],[Cost]]</f>
        <v>15000</v>
      </c>
      <c r="P1092" s="9" t="n">
        <f aca="false">Table1[[#This Row],[Total Sales]]-Table1[[#This Row],[cogs]]</f>
        <v>15000</v>
      </c>
    </row>
    <row r="1093" customFormat="false" ht="15" hidden="false" customHeight="false" outlineLevel="0" collapsed="false">
      <c r="A1093" s="9" t="n">
        <v>88065566446</v>
      </c>
      <c r="B1093" s="21" t="n">
        <v>43689</v>
      </c>
      <c r="C1093" s="9" t="s">
        <v>1035</v>
      </c>
      <c r="D1093" s="9" t="s">
        <v>48</v>
      </c>
      <c r="E1093" s="9" t="s">
        <v>120</v>
      </c>
      <c r="F1093" s="9" t="s">
        <v>56</v>
      </c>
      <c r="G1093" s="9" t="s">
        <v>940</v>
      </c>
      <c r="H1093" s="9" t="s">
        <v>122</v>
      </c>
      <c r="I1093" s="9" t="s">
        <v>52</v>
      </c>
      <c r="J1093" s="9" t="s">
        <v>53</v>
      </c>
      <c r="K1093" s="9" t="n">
        <v>10</v>
      </c>
      <c r="L1093" s="9" t="n">
        <v>7</v>
      </c>
      <c r="M1093" s="9" t="n">
        <v>300</v>
      </c>
      <c r="N1093" s="9" t="n">
        <f aca="false">Table1[[#This Row],[Qty]]*Table1[[#This Row],[Price]]</f>
        <v>3000</v>
      </c>
      <c r="O1093" s="9" t="n">
        <f aca="false">Table1[[#This Row],[Qty]]*Table1[[#This Row],[Cost]]</f>
        <v>2100</v>
      </c>
      <c r="P1093" s="9" t="n">
        <f aca="false">Table1[[#This Row],[Total Sales]]-Table1[[#This Row],[cogs]]</f>
        <v>900</v>
      </c>
    </row>
    <row r="1094" customFormat="false" ht="15" hidden="false" customHeight="false" outlineLevel="0" collapsed="false">
      <c r="A1094" s="9" t="n">
        <v>88065566447</v>
      </c>
      <c r="B1094" s="21" t="n">
        <v>43690</v>
      </c>
      <c r="C1094" s="9" t="s">
        <v>1036</v>
      </c>
      <c r="D1094" s="9" t="s">
        <v>48</v>
      </c>
      <c r="E1094" s="9" t="s">
        <v>49</v>
      </c>
      <c r="F1094" s="9" t="s">
        <v>60</v>
      </c>
      <c r="G1094" s="9" t="s">
        <v>940</v>
      </c>
      <c r="H1094" s="9" t="s">
        <v>122</v>
      </c>
      <c r="I1094" s="9" t="s">
        <v>57</v>
      </c>
      <c r="J1094" s="9" t="s">
        <v>53</v>
      </c>
      <c r="K1094" s="9" t="n">
        <v>13</v>
      </c>
      <c r="L1094" s="9" t="n">
        <v>10</v>
      </c>
      <c r="M1094" s="9" t="n">
        <v>2000</v>
      </c>
      <c r="N1094" s="9" t="n">
        <f aca="false">Table1[[#This Row],[Qty]]*Table1[[#This Row],[Price]]</f>
        <v>26000</v>
      </c>
      <c r="O1094" s="9" t="n">
        <f aca="false">Table1[[#This Row],[Qty]]*Table1[[#This Row],[Cost]]</f>
        <v>20000</v>
      </c>
      <c r="P1094" s="9" t="n">
        <f aca="false">Table1[[#This Row],[Total Sales]]-Table1[[#This Row],[cogs]]</f>
        <v>6000</v>
      </c>
    </row>
    <row r="1095" customFormat="false" ht="15" hidden="false" customHeight="false" outlineLevel="0" collapsed="false">
      <c r="A1095" s="9" t="n">
        <v>88065566448</v>
      </c>
      <c r="B1095" s="21" t="n">
        <v>43691</v>
      </c>
      <c r="C1095" s="9" t="s">
        <v>1037</v>
      </c>
      <c r="D1095" s="9" t="s">
        <v>48</v>
      </c>
      <c r="E1095" s="9" t="s">
        <v>55</v>
      </c>
      <c r="F1095" s="9" t="s">
        <v>56</v>
      </c>
      <c r="G1095" s="9" t="s">
        <v>940</v>
      </c>
      <c r="H1095" s="9" t="s">
        <v>122</v>
      </c>
      <c r="I1095" s="9" t="s">
        <v>45</v>
      </c>
      <c r="J1095" s="9" t="s">
        <v>46</v>
      </c>
      <c r="K1095" s="9" t="n">
        <v>20</v>
      </c>
      <c r="L1095" s="9" t="n">
        <v>17</v>
      </c>
      <c r="M1095" s="9" t="n">
        <v>600</v>
      </c>
      <c r="N1095" s="9" t="n">
        <f aca="false">Table1[[#This Row],[Qty]]*Table1[[#This Row],[Price]]</f>
        <v>12000</v>
      </c>
      <c r="O1095" s="9" t="n">
        <f aca="false">Table1[[#This Row],[Qty]]*Table1[[#This Row],[Cost]]</f>
        <v>10200</v>
      </c>
      <c r="P1095" s="9" t="n">
        <f aca="false">Table1[[#This Row],[Total Sales]]-Table1[[#This Row],[cogs]]</f>
        <v>1800</v>
      </c>
    </row>
    <row r="1096" customFormat="false" ht="15" hidden="false" customHeight="false" outlineLevel="0" collapsed="false">
      <c r="A1096" s="9" t="n">
        <v>88065566449</v>
      </c>
      <c r="B1096" s="21" t="n">
        <v>43692</v>
      </c>
      <c r="C1096" s="9" t="s">
        <v>1038</v>
      </c>
      <c r="D1096" s="9" t="s">
        <v>40</v>
      </c>
      <c r="E1096" s="9" t="s">
        <v>59</v>
      </c>
      <c r="F1096" s="9" t="s">
        <v>60</v>
      </c>
      <c r="G1096" s="9" t="s">
        <v>940</v>
      </c>
      <c r="H1096" s="9" t="s">
        <v>122</v>
      </c>
      <c r="I1096" s="9" t="s">
        <v>52</v>
      </c>
      <c r="J1096" s="9" t="s">
        <v>46</v>
      </c>
      <c r="K1096" s="9" t="n">
        <v>15</v>
      </c>
      <c r="L1096" s="9" t="n">
        <v>12</v>
      </c>
      <c r="M1096" s="9" t="n">
        <v>1230</v>
      </c>
      <c r="N1096" s="9" t="n">
        <f aca="false">Table1[[#This Row],[Qty]]*Table1[[#This Row],[Price]]</f>
        <v>18450</v>
      </c>
      <c r="O1096" s="9" t="n">
        <f aca="false">Table1[[#This Row],[Qty]]*Table1[[#This Row],[Cost]]</f>
        <v>14760</v>
      </c>
      <c r="P1096" s="9" t="n">
        <f aca="false">Table1[[#This Row],[Total Sales]]-Table1[[#This Row],[cogs]]</f>
        <v>3690</v>
      </c>
    </row>
    <row r="1097" customFormat="false" ht="15" hidden="false" customHeight="false" outlineLevel="0" collapsed="false">
      <c r="A1097" s="9" t="n">
        <v>88065566450</v>
      </c>
      <c r="B1097" s="21" t="n">
        <v>43696</v>
      </c>
      <c r="C1097" s="9" t="s">
        <v>1039</v>
      </c>
      <c r="D1097" s="9" t="s">
        <v>48</v>
      </c>
      <c r="E1097" s="9" t="s">
        <v>64</v>
      </c>
      <c r="F1097" s="9" t="s">
        <v>42</v>
      </c>
      <c r="G1097" s="9" t="s">
        <v>940</v>
      </c>
      <c r="H1097" s="9" t="s">
        <v>122</v>
      </c>
      <c r="I1097" s="9" t="s">
        <v>57</v>
      </c>
      <c r="J1097" s="9" t="s">
        <v>53</v>
      </c>
      <c r="K1097" s="9" t="n">
        <v>20</v>
      </c>
      <c r="L1097" s="9" t="n">
        <v>17</v>
      </c>
      <c r="M1097" s="9" t="n">
        <v>900</v>
      </c>
      <c r="N1097" s="9" t="n">
        <f aca="false">Table1[[#This Row],[Qty]]*Table1[[#This Row],[Price]]</f>
        <v>18000</v>
      </c>
      <c r="O1097" s="9" t="n">
        <f aca="false">Table1[[#This Row],[Qty]]*Table1[[#This Row],[Cost]]</f>
        <v>15300</v>
      </c>
      <c r="P1097" s="9" t="n">
        <f aca="false">Table1[[#This Row],[Total Sales]]-Table1[[#This Row],[cogs]]</f>
        <v>2700</v>
      </c>
    </row>
    <row r="1098" customFormat="false" ht="15" hidden="false" customHeight="false" outlineLevel="0" collapsed="false">
      <c r="A1098" s="9" t="n">
        <v>88065566451</v>
      </c>
      <c r="B1098" s="21" t="n">
        <v>43695</v>
      </c>
      <c r="C1098" s="9" t="s">
        <v>1040</v>
      </c>
      <c r="D1098" s="9" t="s">
        <v>40</v>
      </c>
      <c r="E1098" s="9" t="s">
        <v>66</v>
      </c>
      <c r="F1098" s="9" t="s">
        <v>50</v>
      </c>
      <c r="G1098" s="9" t="s">
        <v>940</v>
      </c>
      <c r="H1098" s="9" t="s">
        <v>122</v>
      </c>
      <c r="I1098" s="9" t="s">
        <v>45</v>
      </c>
      <c r="J1098" s="9" t="s">
        <v>46</v>
      </c>
      <c r="K1098" s="9" t="n">
        <v>12</v>
      </c>
      <c r="L1098" s="9" t="n">
        <v>9</v>
      </c>
      <c r="M1098" s="9" t="n">
        <v>2390</v>
      </c>
      <c r="N1098" s="9" t="n">
        <f aca="false">Table1[[#This Row],[Qty]]*Table1[[#This Row],[Price]]</f>
        <v>28680</v>
      </c>
      <c r="O1098" s="9" t="n">
        <f aca="false">Table1[[#This Row],[Qty]]*Table1[[#This Row],[Cost]]</f>
        <v>21510</v>
      </c>
      <c r="P1098" s="9" t="n">
        <f aca="false">Table1[[#This Row],[Total Sales]]-Table1[[#This Row],[cogs]]</f>
        <v>7170</v>
      </c>
    </row>
    <row r="1099" customFormat="false" ht="15" hidden="false" customHeight="false" outlineLevel="0" collapsed="false">
      <c r="A1099" s="9" t="n">
        <v>88065566452</v>
      </c>
      <c r="B1099" s="21" t="n">
        <v>43695</v>
      </c>
      <c r="C1099" s="9" t="s">
        <v>1041</v>
      </c>
      <c r="D1099" s="9" t="s">
        <v>40</v>
      </c>
      <c r="E1099" s="9" t="s">
        <v>77</v>
      </c>
      <c r="F1099" s="9" t="s">
        <v>56</v>
      </c>
      <c r="G1099" s="9" t="s">
        <v>940</v>
      </c>
      <c r="H1099" s="9" t="s">
        <v>122</v>
      </c>
      <c r="I1099" s="9" t="s">
        <v>52</v>
      </c>
      <c r="J1099" s="9" t="s">
        <v>53</v>
      </c>
      <c r="K1099" s="9" t="n">
        <v>16</v>
      </c>
      <c r="L1099" s="9" t="n">
        <v>13</v>
      </c>
      <c r="M1099" s="9" t="n">
        <v>10000</v>
      </c>
      <c r="N1099" s="9" t="n">
        <f aca="false">Table1[[#This Row],[Qty]]*Table1[[#This Row],[Price]]</f>
        <v>160000</v>
      </c>
      <c r="O1099" s="9" t="n">
        <f aca="false">Table1[[#This Row],[Qty]]*Table1[[#This Row],[Cost]]</f>
        <v>130000</v>
      </c>
      <c r="P1099" s="9" t="n">
        <f aca="false">Table1[[#This Row],[Total Sales]]-Table1[[#This Row],[cogs]]</f>
        <v>30000</v>
      </c>
    </row>
    <row r="1100" customFormat="false" ht="15" hidden="false" customHeight="false" outlineLevel="0" collapsed="false">
      <c r="A1100" s="9" t="n">
        <v>88065566453</v>
      </c>
      <c r="B1100" s="21" t="n">
        <v>43696</v>
      </c>
      <c r="C1100" s="9" t="s">
        <v>1042</v>
      </c>
      <c r="D1100" s="9" t="s">
        <v>40</v>
      </c>
      <c r="E1100" s="9" t="s">
        <v>112</v>
      </c>
      <c r="F1100" s="9" t="s">
        <v>60</v>
      </c>
      <c r="G1100" s="9" t="s">
        <v>940</v>
      </c>
      <c r="H1100" s="9" t="s">
        <v>122</v>
      </c>
      <c r="I1100" s="9" t="s">
        <v>57</v>
      </c>
      <c r="J1100" s="9" t="s">
        <v>46</v>
      </c>
      <c r="K1100" s="9" t="n">
        <v>70</v>
      </c>
      <c r="L1100" s="9" t="n">
        <v>67</v>
      </c>
      <c r="M1100" s="9" t="n">
        <v>2300</v>
      </c>
      <c r="N1100" s="9" t="n">
        <f aca="false">Table1[[#This Row],[Qty]]*Table1[[#This Row],[Price]]</f>
        <v>161000</v>
      </c>
      <c r="O1100" s="9" t="n">
        <f aca="false">Table1[[#This Row],[Qty]]*Table1[[#This Row],[Cost]]</f>
        <v>154100</v>
      </c>
      <c r="P1100" s="9" t="n">
        <f aca="false">Table1[[#This Row],[Total Sales]]-Table1[[#This Row],[cogs]]</f>
        <v>6900</v>
      </c>
    </row>
    <row r="1101" customFormat="false" ht="15" hidden="false" customHeight="false" outlineLevel="0" collapsed="false">
      <c r="A1101" s="9" t="n">
        <v>88065566454</v>
      </c>
      <c r="B1101" s="21" t="n">
        <v>43697</v>
      </c>
      <c r="C1101" s="9" t="s">
        <v>1043</v>
      </c>
      <c r="D1101" s="9" t="s">
        <v>48</v>
      </c>
      <c r="E1101" s="9" t="s">
        <v>114</v>
      </c>
      <c r="F1101" s="9" t="s">
        <v>42</v>
      </c>
      <c r="G1101" s="9" t="s">
        <v>940</v>
      </c>
      <c r="H1101" s="9" t="s">
        <v>122</v>
      </c>
      <c r="I1101" s="9" t="s">
        <v>69</v>
      </c>
      <c r="J1101" s="9" t="s">
        <v>46</v>
      </c>
      <c r="K1101" s="9" t="n">
        <v>15</v>
      </c>
      <c r="L1101" s="9" t="n">
        <v>12</v>
      </c>
      <c r="M1101" s="9" t="n">
        <v>7800</v>
      </c>
      <c r="N1101" s="9" t="n">
        <f aca="false">Table1[[#This Row],[Qty]]*Table1[[#This Row],[Price]]</f>
        <v>117000</v>
      </c>
      <c r="O1101" s="9" t="n">
        <f aca="false">Table1[[#This Row],[Qty]]*Table1[[#This Row],[Cost]]</f>
        <v>93600</v>
      </c>
      <c r="P1101" s="9" t="n">
        <f aca="false">Table1[[#This Row],[Total Sales]]-Table1[[#This Row],[cogs]]</f>
        <v>23400</v>
      </c>
    </row>
    <row r="1102" customFormat="false" ht="15" hidden="false" customHeight="false" outlineLevel="0" collapsed="false">
      <c r="A1102" s="9" t="n">
        <v>88065566455</v>
      </c>
      <c r="B1102" s="21" t="n">
        <v>43698</v>
      </c>
      <c r="C1102" s="9" t="s">
        <v>1044</v>
      </c>
      <c r="D1102" s="9" t="s">
        <v>40</v>
      </c>
      <c r="E1102" s="9" t="s">
        <v>66</v>
      </c>
      <c r="F1102" s="9" t="s">
        <v>50</v>
      </c>
      <c r="G1102" s="9" t="s">
        <v>940</v>
      </c>
      <c r="H1102" s="9" t="s">
        <v>122</v>
      </c>
      <c r="I1102" s="9" t="s">
        <v>45</v>
      </c>
      <c r="J1102" s="9" t="s">
        <v>46</v>
      </c>
      <c r="K1102" s="9" t="n">
        <v>16</v>
      </c>
      <c r="L1102" s="9" t="n">
        <v>13</v>
      </c>
      <c r="M1102" s="9" t="n">
        <v>450</v>
      </c>
      <c r="N1102" s="9" t="n">
        <f aca="false">Table1[[#This Row],[Qty]]*Table1[[#This Row],[Price]]</f>
        <v>7200</v>
      </c>
      <c r="O1102" s="9" t="n">
        <f aca="false">Table1[[#This Row],[Qty]]*Table1[[#This Row],[Cost]]</f>
        <v>5850</v>
      </c>
      <c r="P1102" s="9" t="n">
        <f aca="false">Table1[[#This Row],[Total Sales]]-Table1[[#This Row],[cogs]]</f>
        <v>1350</v>
      </c>
    </row>
    <row r="1103" customFormat="false" ht="15" hidden="false" customHeight="false" outlineLevel="0" collapsed="false">
      <c r="A1103" s="9" t="n">
        <v>88065566456</v>
      </c>
      <c r="B1103" s="21" t="n">
        <v>43699</v>
      </c>
      <c r="C1103" s="9" t="s">
        <v>1045</v>
      </c>
      <c r="D1103" s="9" t="s">
        <v>48</v>
      </c>
      <c r="E1103" s="9" t="s">
        <v>68</v>
      </c>
      <c r="F1103" s="9" t="s">
        <v>56</v>
      </c>
      <c r="G1103" s="9" t="s">
        <v>940</v>
      </c>
      <c r="H1103" s="9" t="s">
        <v>122</v>
      </c>
      <c r="I1103" s="9" t="s">
        <v>52</v>
      </c>
      <c r="J1103" s="9" t="s">
        <v>53</v>
      </c>
      <c r="K1103" s="9" t="n">
        <v>20</v>
      </c>
      <c r="L1103" s="9" t="n">
        <v>17</v>
      </c>
      <c r="M1103" s="9" t="n">
        <v>2000</v>
      </c>
      <c r="N1103" s="9" t="n">
        <f aca="false">Table1[[#This Row],[Qty]]*Table1[[#This Row],[Price]]</f>
        <v>40000</v>
      </c>
      <c r="O1103" s="9" t="n">
        <f aca="false">Table1[[#This Row],[Qty]]*Table1[[#This Row],[Cost]]</f>
        <v>34000</v>
      </c>
      <c r="P1103" s="9" t="n">
        <f aca="false">Table1[[#This Row],[Total Sales]]-Table1[[#This Row],[cogs]]</f>
        <v>6000</v>
      </c>
    </row>
    <row r="1104" customFormat="false" ht="15" hidden="false" customHeight="false" outlineLevel="0" collapsed="false">
      <c r="A1104" s="9" t="n">
        <v>88065566457</v>
      </c>
      <c r="B1104" s="21" t="n">
        <v>43700</v>
      </c>
      <c r="C1104" s="9" t="s">
        <v>1046</v>
      </c>
      <c r="D1104" s="9" t="s">
        <v>48</v>
      </c>
      <c r="E1104" s="9" t="s">
        <v>71</v>
      </c>
      <c r="F1104" s="9" t="s">
        <v>60</v>
      </c>
      <c r="G1104" s="9" t="s">
        <v>940</v>
      </c>
      <c r="H1104" s="9" t="s">
        <v>122</v>
      </c>
      <c r="I1104" s="9" t="s">
        <v>57</v>
      </c>
      <c r="J1104" s="9" t="s">
        <v>53</v>
      </c>
      <c r="K1104" s="9" t="n">
        <v>12</v>
      </c>
      <c r="L1104" s="9" t="n">
        <v>9</v>
      </c>
      <c r="M1104" s="9" t="n">
        <v>123</v>
      </c>
      <c r="N1104" s="9" t="n">
        <f aca="false">Table1[[#This Row],[Qty]]*Table1[[#This Row],[Price]]</f>
        <v>1476</v>
      </c>
      <c r="O1104" s="9" t="n">
        <f aca="false">Table1[[#This Row],[Qty]]*Table1[[#This Row],[Cost]]</f>
        <v>1107</v>
      </c>
      <c r="P1104" s="9" t="n">
        <f aca="false">Table1[[#This Row],[Total Sales]]-Table1[[#This Row],[cogs]]</f>
        <v>369</v>
      </c>
    </row>
    <row r="1105" customFormat="false" ht="15" hidden="false" customHeight="false" outlineLevel="0" collapsed="false">
      <c r="A1105" s="9" t="n">
        <v>88065566458</v>
      </c>
      <c r="B1105" s="21" t="n">
        <v>43701</v>
      </c>
      <c r="C1105" s="9" t="s">
        <v>1047</v>
      </c>
      <c r="D1105" s="9" t="s">
        <v>40</v>
      </c>
      <c r="E1105" s="9" t="s">
        <v>73</v>
      </c>
      <c r="F1105" s="9" t="s">
        <v>42</v>
      </c>
      <c r="G1105" s="9" t="s">
        <v>940</v>
      </c>
      <c r="H1105" s="9" t="s">
        <v>122</v>
      </c>
      <c r="I1105" s="9" t="s">
        <v>45</v>
      </c>
      <c r="J1105" s="9" t="s">
        <v>46</v>
      </c>
      <c r="K1105" s="9" t="n">
        <v>12</v>
      </c>
      <c r="L1105" s="9" t="n">
        <v>9</v>
      </c>
      <c r="M1105" s="9" t="n">
        <v>12903</v>
      </c>
      <c r="N1105" s="9" t="n">
        <f aca="false">Table1[[#This Row],[Qty]]*Table1[[#This Row],[Price]]</f>
        <v>154836</v>
      </c>
      <c r="O1105" s="9" t="n">
        <f aca="false">Table1[[#This Row],[Qty]]*Table1[[#This Row],[Cost]]</f>
        <v>116127</v>
      </c>
      <c r="P1105" s="9" t="n">
        <f aca="false">Table1[[#This Row],[Total Sales]]-Table1[[#This Row],[cogs]]</f>
        <v>38709</v>
      </c>
    </row>
    <row r="1106" customFormat="false" ht="15" hidden="false" customHeight="false" outlineLevel="0" collapsed="false">
      <c r="A1106" s="9" t="n">
        <v>88065566459</v>
      </c>
      <c r="B1106" s="21" t="n">
        <v>43702</v>
      </c>
      <c r="C1106" s="9" t="s">
        <v>1048</v>
      </c>
      <c r="D1106" s="9" t="s">
        <v>40</v>
      </c>
      <c r="E1106" s="9" t="s">
        <v>135</v>
      </c>
      <c r="F1106" s="9" t="s">
        <v>50</v>
      </c>
      <c r="G1106" s="9" t="s">
        <v>940</v>
      </c>
      <c r="H1106" s="9" t="s">
        <v>122</v>
      </c>
      <c r="I1106" s="9" t="s">
        <v>52</v>
      </c>
      <c r="J1106" s="9" t="s">
        <v>46</v>
      </c>
      <c r="K1106" s="9" t="n">
        <v>18</v>
      </c>
      <c r="L1106" s="9" t="n">
        <v>15</v>
      </c>
      <c r="M1106" s="9" t="n">
        <v>100000</v>
      </c>
      <c r="N1106" s="9" t="n">
        <f aca="false">Table1[[#This Row],[Qty]]*Table1[[#This Row],[Price]]</f>
        <v>1800000</v>
      </c>
      <c r="O1106" s="9" t="n">
        <f aca="false">Table1[[#This Row],[Qty]]*Table1[[#This Row],[Cost]]</f>
        <v>1500000</v>
      </c>
      <c r="P1106" s="9" t="n">
        <f aca="false">Table1[[#This Row],[Total Sales]]-Table1[[#This Row],[cogs]]</f>
        <v>300000</v>
      </c>
    </row>
    <row r="1107" customFormat="false" ht="15" hidden="false" customHeight="false" outlineLevel="0" collapsed="false">
      <c r="A1107" s="9" t="n">
        <v>88065566460</v>
      </c>
      <c r="B1107" s="21" t="n">
        <v>43706</v>
      </c>
      <c r="C1107" s="9" t="s">
        <v>1049</v>
      </c>
      <c r="D1107" s="9" t="s">
        <v>40</v>
      </c>
      <c r="E1107" s="9" t="s">
        <v>137</v>
      </c>
      <c r="F1107" s="9" t="s">
        <v>56</v>
      </c>
      <c r="G1107" s="9" t="s">
        <v>940</v>
      </c>
      <c r="H1107" s="9" t="s">
        <v>122</v>
      </c>
      <c r="I1107" s="9" t="s">
        <v>57</v>
      </c>
      <c r="J1107" s="9" t="s">
        <v>53</v>
      </c>
      <c r="K1107" s="9" t="n">
        <v>10</v>
      </c>
      <c r="L1107" s="9" t="n">
        <v>7</v>
      </c>
      <c r="M1107" s="9" t="n">
        <v>12000</v>
      </c>
      <c r="N1107" s="9" t="n">
        <f aca="false">Table1[[#This Row],[Qty]]*Table1[[#This Row],[Price]]</f>
        <v>120000</v>
      </c>
      <c r="O1107" s="9" t="n">
        <f aca="false">Table1[[#This Row],[Qty]]*Table1[[#This Row],[Cost]]</f>
        <v>84000</v>
      </c>
      <c r="P1107" s="9" t="n">
        <f aca="false">Table1[[#This Row],[Total Sales]]-Table1[[#This Row],[cogs]]</f>
        <v>36000</v>
      </c>
    </row>
    <row r="1108" customFormat="false" ht="15" hidden="false" customHeight="false" outlineLevel="0" collapsed="false">
      <c r="A1108" s="9" t="n">
        <v>88065566461</v>
      </c>
      <c r="B1108" s="21" t="n">
        <v>43705</v>
      </c>
      <c r="C1108" s="9" t="s">
        <v>930</v>
      </c>
      <c r="D1108" s="9" t="s">
        <v>48</v>
      </c>
      <c r="E1108" s="9" t="s">
        <v>85</v>
      </c>
      <c r="F1108" s="9" t="s">
        <v>60</v>
      </c>
      <c r="G1108" s="9" t="s">
        <v>940</v>
      </c>
      <c r="H1108" s="9" t="s">
        <v>122</v>
      </c>
      <c r="I1108" s="9" t="s">
        <v>45</v>
      </c>
      <c r="J1108" s="9" t="s">
        <v>46</v>
      </c>
      <c r="K1108" s="9" t="n">
        <v>15</v>
      </c>
      <c r="L1108" s="9" t="n">
        <v>12</v>
      </c>
      <c r="M1108" s="9" t="n">
        <v>60</v>
      </c>
      <c r="N1108" s="9" t="n">
        <f aca="false">Table1[[#This Row],[Qty]]*Table1[[#This Row],[Price]]</f>
        <v>900</v>
      </c>
      <c r="O1108" s="9" t="n">
        <f aca="false">Table1[[#This Row],[Qty]]*Table1[[#This Row],[Cost]]</f>
        <v>720</v>
      </c>
      <c r="P1108" s="9" t="n">
        <f aca="false">Table1[[#This Row],[Total Sales]]-Table1[[#This Row],[cogs]]</f>
        <v>180</v>
      </c>
    </row>
    <row r="1109" customFormat="false" ht="15" hidden="false" customHeight="false" outlineLevel="0" collapsed="false">
      <c r="A1109" s="9" t="n">
        <v>88065566462</v>
      </c>
      <c r="B1109" s="21" t="n">
        <v>43705</v>
      </c>
      <c r="C1109" s="9" t="s">
        <v>931</v>
      </c>
      <c r="D1109" s="9" t="s">
        <v>48</v>
      </c>
      <c r="E1109" s="9" t="s">
        <v>77</v>
      </c>
      <c r="F1109" s="9" t="s">
        <v>42</v>
      </c>
      <c r="G1109" s="9" t="s">
        <v>940</v>
      </c>
      <c r="H1109" s="9" t="s">
        <v>122</v>
      </c>
      <c r="I1109" s="9" t="s">
        <v>52</v>
      </c>
      <c r="J1109" s="9" t="s">
        <v>53</v>
      </c>
      <c r="K1109" s="9" t="n">
        <v>15</v>
      </c>
      <c r="L1109" s="9" t="n">
        <v>12</v>
      </c>
      <c r="M1109" s="9" t="n">
        <v>89</v>
      </c>
      <c r="N1109" s="9" t="n">
        <f aca="false">Table1[[#This Row],[Qty]]*Table1[[#This Row],[Price]]</f>
        <v>1335</v>
      </c>
      <c r="O1109" s="9" t="n">
        <f aca="false">Table1[[#This Row],[Qty]]*Table1[[#This Row],[Cost]]</f>
        <v>1068</v>
      </c>
      <c r="P1109" s="9" t="n">
        <f aca="false">Table1[[#This Row],[Total Sales]]-Table1[[#This Row],[cogs]]</f>
        <v>267</v>
      </c>
    </row>
    <row r="1110" customFormat="false" ht="15" hidden="false" customHeight="false" outlineLevel="0" collapsed="false">
      <c r="A1110" s="9" t="n">
        <v>88065566463</v>
      </c>
      <c r="B1110" s="21" t="n">
        <v>43706</v>
      </c>
      <c r="C1110" s="9" t="s">
        <v>932</v>
      </c>
      <c r="D1110" s="9" t="s">
        <v>48</v>
      </c>
      <c r="E1110" s="9" t="s">
        <v>41</v>
      </c>
      <c r="F1110" s="9" t="s">
        <v>50</v>
      </c>
      <c r="G1110" s="9" t="s">
        <v>940</v>
      </c>
      <c r="H1110" s="9" t="s">
        <v>122</v>
      </c>
      <c r="I1110" s="9" t="s">
        <v>57</v>
      </c>
      <c r="J1110" s="9" t="s">
        <v>46</v>
      </c>
      <c r="K1110" s="9" t="n">
        <v>23</v>
      </c>
      <c r="L1110" s="9" t="n">
        <v>20</v>
      </c>
      <c r="M1110" s="9" t="n">
        <v>77</v>
      </c>
      <c r="N1110" s="9" t="n">
        <f aca="false">Table1[[#This Row],[Qty]]*Table1[[#This Row],[Price]]</f>
        <v>1771</v>
      </c>
      <c r="O1110" s="9" t="n">
        <f aca="false">Table1[[#This Row],[Qty]]*Table1[[#This Row],[Cost]]</f>
        <v>1540</v>
      </c>
      <c r="P1110" s="9" t="n">
        <f aca="false">Table1[[#This Row],[Total Sales]]-Table1[[#This Row],[cogs]]</f>
        <v>231</v>
      </c>
    </row>
    <row r="1111" customFormat="false" ht="15" hidden="false" customHeight="false" outlineLevel="0" collapsed="false">
      <c r="A1111" s="9" t="n">
        <v>88065566464</v>
      </c>
      <c r="B1111" s="21" t="n">
        <v>43707</v>
      </c>
      <c r="C1111" s="9" t="s">
        <v>1050</v>
      </c>
      <c r="D1111" s="9" t="s">
        <v>40</v>
      </c>
      <c r="E1111" s="9" t="s">
        <v>144</v>
      </c>
      <c r="F1111" s="9" t="s">
        <v>56</v>
      </c>
      <c r="G1111" s="9" t="s">
        <v>940</v>
      </c>
      <c r="H1111" s="9" t="s">
        <v>122</v>
      </c>
      <c r="I1111" s="9" t="s">
        <v>69</v>
      </c>
      <c r="J1111" s="9" t="s">
        <v>46</v>
      </c>
      <c r="K1111" s="9" t="n">
        <v>9</v>
      </c>
      <c r="L1111" s="9" t="n">
        <v>6</v>
      </c>
      <c r="M1111" s="9" t="n">
        <v>68</v>
      </c>
      <c r="N1111" s="9" t="n">
        <f aca="false">Table1[[#This Row],[Qty]]*Table1[[#This Row],[Price]]</f>
        <v>612</v>
      </c>
      <c r="O1111" s="9" t="n">
        <f aca="false">Table1[[#This Row],[Qty]]*Table1[[#This Row],[Cost]]</f>
        <v>408</v>
      </c>
      <c r="P1111" s="9" t="n">
        <f aca="false">Table1[[#This Row],[Total Sales]]-Table1[[#This Row],[cogs]]</f>
        <v>204</v>
      </c>
    </row>
    <row r="1112" customFormat="false" ht="15" hidden="false" customHeight="false" outlineLevel="0" collapsed="false">
      <c r="A1112" s="9" t="n">
        <v>88065566465</v>
      </c>
      <c r="B1112" s="21" t="n">
        <v>43708</v>
      </c>
      <c r="C1112" s="9" t="s">
        <v>1051</v>
      </c>
      <c r="D1112" s="9" t="s">
        <v>40</v>
      </c>
      <c r="E1112" s="9" t="s">
        <v>75</v>
      </c>
      <c r="F1112" s="9" t="s">
        <v>60</v>
      </c>
      <c r="G1112" s="9" t="s">
        <v>940</v>
      </c>
      <c r="H1112" s="9" t="s">
        <v>122</v>
      </c>
      <c r="I1112" s="9" t="s">
        <v>45</v>
      </c>
      <c r="J1112" s="9" t="s">
        <v>46</v>
      </c>
      <c r="K1112" s="9" t="n">
        <v>18</v>
      </c>
      <c r="L1112" s="9" t="n">
        <v>15</v>
      </c>
      <c r="M1112" s="9" t="n">
        <v>15</v>
      </c>
      <c r="N1112" s="9" t="n">
        <f aca="false">Table1[[#This Row],[Qty]]*Table1[[#This Row],[Price]]</f>
        <v>270</v>
      </c>
      <c r="O1112" s="9" t="n">
        <f aca="false">Table1[[#This Row],[Qty]]*Table1[[#This Row],[Cost]]</f>
        <v>225</v>
      </c>
      <c r="P1112" s="9" t="n">
        <f aca="false">Table1[[#This Row],[Total Sales]]-Table1[[#This Row],[cogs]]</f>
        <v>45</v>
      </c>
    </row>
    <row r="1113" customFormat="false" ht="15" hidden="false" customHeight="false" outlineLevel="0" collapsed="false">
      <c r="A1113" s="9" t="n">
        <v>88065566466</v>
      </c>
      <c r="B1113" s="21" t="n">
        <v>43678</v>
      </c>
      <c r="C1113" s="9" t="s">
        <v>1052</v>
      </c>
      <c r="D1113" s="9" t="s">
        <v>40</v>
      </c>
      <c r="E1113" s="9" t="s">
        <v>77</v>
      </c>
      <c r="F1113" s="9" t="s">
        <v>42</v>
      </c>
      <c r="G1113" s="9" t="s">
        <v>940</v>
      </c>
      <c r="H1113" s="9" t="s">
        <v>122</v>
      </c>
      <c r="I1113" s="9" t="s">
        <v>52</v>
      </c>
      <c r="J1113" s="9" t="s">
        <v>53</v>
      </c>
      <c r="K1113" s="9" t="n">
        <v>14</v>
      </c>
      <c r="L1113" s="9" t="n">
        <v>11</v>
      </c>
      <c r="M1113" s="9" t="n">
        <v>47</v>
      </c>
      <c r="N1113" s="9" t="n">
        <f aca="false">Table1[[#This Row],[Qty]]*Table1[[#This Row],[Price]]</f>
        <v>658</v>
      </c>
      <c r="O1113" s="9" t="n">
        <f aca="false">Table1[[#This Row],[Qty]]*Table1[[#This Row],[Cost]]</f>
        <v>517</v>
      </c>
      <c r="P1113" s="9" t="n">
        <f aca="false">Table1[[#This Row],[Total Sales]]-Table1[[#This Row],[cogs]]</f>
        <v>141</v>
      </c>
    </row>
    <row r="1114" customFormat="false" ht="15" hidden="false" customHeight="false" outlineLevel="0" collapsed="false">
      <c r="A1114" s="9" t="n">
        <v>88065566467</v>
      </c>
      <c r="B1114" s="21" t="n">
        <v>43679</v>
      </c>
      <c r="C1114" s="9" t="s">
        <v>1053</v>
      </c>
      <c r="D1114" s="9" t="s">
        <v>48</v>
      </c>
      <c r="E1114" s="9" t="s">
        <v>95</v>
      </c>
      <c r="F1114" s="9" t="s">
        <v>50</v>
      </c>
      <c r="G1114" s="9" t="s">
        <v>940</v>
      </c>
      <c r="H1114" s="9" t="s">
        <v>122</v>
      </c>
      <c r="I1114" s="9" t="s">
        <v>57</v>
      </c>
      <c r="J1114" s="9" t="s">
        <v>53</v>
      </c>
      <c r="K1114" s="9" t="n">
        <v>30</v>
      </c>
      <c r="L1114" s="9" t="n">
        <v>27</v>
      </c>
      <c r="M1114" s="9" t="n">
        <v>6</v>
      </c>
      <c r="N1114" s="9" t="n">
        <f aca="false">Table1[[#This Row],[Qty]]*Table1[[#This Row],[Price]]</f>
        <v>180</v>
      </c>
      <c r="O1114" s="9" t="n">
        <f aca="false">Table1[[#This Row],[Qty]]*Table1[[#This Row],[Cost]]</f>
        <v>162</v>
      </c>
      <c r="P1114" s="9" t="n">
        <f aca="false">Table1[[#This Row],[Total Sales]]-Table1[[#This Row],[cogs]]</f>
        <v>18</v>
      </c>
    </row>
    <row r="1115" customFormat="false" ht="15" hidden="false" customHeight="false" outlineLevel="0" collapsed="false">
      <c r="A1115" s="9" t="n">
        <v>88065566468</v>
      </c>
      <c r="B1115" s="21" t="n">
        <v>43680</v>
      </c>
      <c r="C1115" s="9" t="s">
        <v>1054</v>
      </c>
      <c r="D1115" s="9" t="s">
        <v>48</v>
      </c>
      <c r="E1115" s="9" t="s">
        <v>97</v>
      </c>
      <c r="F1115" s="9" t="s">
        <v>56</v>
      </c>
      <c r="G1115" s="9" t="s">
        <v>940</v>
      </c>
      <c r="H1115" s="9" t="s">
        <v>122</v>
      </c>
      <c r="I1115" s="9" t="s">
        <v>45</v>
      </c>
      <c r="J1115" s="9" t="s">
        <v>46</v>
      </c>
      <c r="K1115" s="9" t="n">
        <v>16</v>
      </c>
      <c r="L1115" s="9" t="n">
        <v>13</v>
      </c>
      <c r="M1115" s="9" t="n">
        <v>10</v>
      </c>
      <c r="N1115" s="9" t="n">
        <f aca="false">Table1[[#This Row],[Qty]]*Table1[[#This Row],[Price]]</f>
        <v>160</v>
      </c>
      <c r="O1115" s="9" t="n">
        <f aca="false">Table1[[#This Row],[Qty]]*Table1[[#This Row],[Cost]]</f>
        <v>130</v>
      </c>
      <c r="P1115" s="9" t="n">
        <f aca="false">Table1[[#This Row],[Total Sales]]-Table1[[#This Row],[cogs]]</f>
        <v>30</v>
      </c>
    </row>
    <row r="1116" customFormat="false" ht="15" hidden="false" customHeight="false" outlineLevel="0" collapsed="false">
      <c r="A1116" s="9" t="n">
        <v>88065566469</v>
      </c>
      <c r="B1116" s="21" t="n">
        <v>43681</v>
      </c>
      <c r="C1116" s="9" t="s">
        <v>1055</v>
      </c>
      <c r="D1116" s="9" t="s">
        <v>40</v>
      </c>
      <c r="E1116" s="9" t="s">
        <v>99</v>
      </c>
      <c r="F1116" s="9" t="s">
        <v>60</v>
      </c>
      <c r="G1116" s="9" t="s">
        <v>940</v>
      </c>
      <c r="H1116" s="9" t="s">
        <v>122</v>
      </c>
      <c r="I1116" s="9" t="s">
        <v>52</v>
      </c>
      <c r="J1116" s="9" t="s">
        <v>46</v>
      </c>
      <c r="K1116" s="9" t="n">
        <v>52</v>
      </c>
      <c r="L1116" s="9" t="n">
        <v>49</v>
      </c>
      <c r="M1116" s="9" t="n">
        <v>11</v>
      </c>
      <c r="N1116" s="9" t="n">
        <f aca="false">Table1[[#This Row],[Qty]]*Table1[[#This Row],[Price]]</f>
        <v>572</v>
      </c>
      <c r="O1116" s="9" t="n">
        <f aca="false">Table1[[#This Row],[Qty]]*Table1[[#This Row],[Cost]]</f>
        <v>539</v>
      </c>
      <c r="P1116" s="9" t="n">
        <f aca="false">Table1[[#This Row],[Total Sales]]-Table1[[#This Row],[cogs]]</f>
        <v>33</v>
      </c>
    </row>
    <row r="1117" customFormat="false" ht="15" hidden="false" customHeight="false" outlineLevel="0" collapsed="false">
      <c r="A1117" s="9" t="n">
        <v>88065566470</v>
      </c>
      <c r="B1117" s="21" t="n">
        <v>43682</v>
      </c>
      <c r="C1117" s="9" t="s">
        <v>1056</v>
      </c>
      <c r="D1117" s="9" t="s">
        <v>48</v>
      </c>
      <c r="E1117" s="9" t="s">
        <v>101</v>
      </c>
      <c r="F1117" s="9" t="s">
        <v>42</v>
      </c>
      <c r="G1117" s="9" t="s">
        <v>940</v>
      </c>
      <c r="H1117" s="9" t="s">
        <v>122</v>
      </c>
      <c r="I1117" s="9" t="s">
        <v>57</v>
      </c>
      <c r="J1117" s="9" t="s">
        <v>53</v>
      </c>
      <c r="K1117" s="9" t="n">
        <v>14</v>
      </c>
      <c r="L1117" s="9" t="n">
        <v>11</v>
      </c>
      <c r="M1117" s="9" t="n">
        <v>60</v>
      </c>
      <c r="N1117" s="9" t="n">
        <f aca="false">Table1[[#This Row],[Qty]]*Table1[[#This Row],[Price]]</f>
        <v>840</v>
      </c>
      <c r="O1117" s="9" t="n">
        <f aca="false">Table1[[#This Row],[Qty]]*Table1[[#This Row],[Cost]]</f>
        <v>660</v>
      </c>
      <c r="P1117" s="9" t="n">
        <f aca="false">Table1[[#This Row],[Total Sales]]-Table1[[#This Row],[cogs]]</f>
        <v>180</v>
      </c>
    </row>
    <row r="1118" customFormat="false" ht="15" hidden="false" customHeight="false" outlineLevel="0" collapsed="false">
      <c r="A1118" s="9" t="n">
        <v>88065566471</v>
      </c>
      <c r="B1118" s="21" t="n">
        <v>43686</v>
      </c>
      <c r="C1118" s="9" t="s">
        <v>1057</v>
      </c>
      <c r="D1118" s="9" t="s">
        <v>40</v>
      </c>
      <c r="E1118" s="9" t="s">
        <v>103</v>
      </c>
      <c r="F1118" s="9" t="s">
        <v>50</v>
      </c>
      <c r="G1118" s="9" t="s">
        <v>940</v>
      </c>
      <c r="H1118" s="9" t="s">
        <v>122</v>
      </c>
      <c r="I1118" s="9" t="s">
        <v>45</v>
      </c>
      <c r="J1118" s="9" t="s">
        <v>46</v>
      </c>
      <c r="K1118" s="9" t="n">
        <v>6</v>
      </c>
      <c r="L1118" s="9" t="n">
        <v>3</v>
      </c>
      <c r="M1118" s="9" t="n">
        <v>89</v>
      </c>
      <c r="N1118" s="9" t="n">
        <f aca="false">Table1[[#This Row],[Qty]]*Table1[[#This Row],[Price]]</f>
        <v>534</v>
      </c>
      <c r="O1118" s="9" t="n">
        <f aca="false">Table1[[#This Row],[Qty]]*Table1[[#This Row],[Cost]]</f>
        <v>267</v>
      </c>
      <c r="P1118" s="9" t="n">
        <f aca="false">Table1[[#This Row],[Total Sales]]-Table1[[#This Row],[cogs]]</f>
        <v>267</v>
      </c>
    </row>
    <row r="1119" customFormat="false" ht="15" hidden="false" customHeight="false" outlineLevel="0" collapsed="false">
      <c r="A1119" s="9" t="n">
        <v>88065566472</v>
      </c>
      <c r="B1119" s="21" t="n">
        <v>43685</v>
      </c>
      <c r="C1119" s="9" t="s">
        <v>1058</v>
      </c>
      <c r="D1119" s="9" t="s">
        <v>48</v>
      </c>
      <c r="E1119" s="9" t="s">
        <v>81</v>
      </c>
      <c r="F1119" s="9" t="s">
        <v>56</v>
      </c>
      <c r="G1119" s="9" t="s">
        <v>940</v>
      </c>
      <c r="H1119" s="9" t="s">
        <v>122</v>
      </c>
      <c r="I1119" s="9" t="s">
        <v>52</v>
      </c>
      <c r="J1119" s="9" t="s">
        <v>53</v>
      </c>
      <c r="K1119" s="9" t="n">
        <v>13</v>
      </c>
      <c r="L1119" s="9" t="n">
        <v>10</v>
      </c>
      <c r="M1119" s="9" t="n">
        <v>77</v>
      </c>
      <c r="N1119" s="9" t="n">
        <f aca="false">Table1[[#This Row],[Qty]]*Table1[[#This Row],[Price]]</f>
        <v>1001</v>
      </c>
      <c r="O1119" s="9" t="n">
        <f aca="false">Table1[[#This Row],[Qty]]*Table1[[#This Row],[Cost]]</f>
        <v>770</v>
      </c>
      <c r="P1119" s="9" t="n">
        <f aca="false">Table1[[#This Row],[Total Sales]]-Table1[[#This Row],[cogs]]</f>
        <v>231</v>
      </c>
    </row>
    <row r="1120" customFormat="false" ht="15" hidden="false" customHeight="false" outlineLevel="0" collapsed="false">
      <c r="A1120" s="9" t="n">
        <v>88065566473</v>
      </c>
      <c r="B1120" s="21" t="n">
        <v>43685</v>
      </c>
      <c r="C1120" s="9" t="s">
        <v>1059</v>
      </c>
      <c r="D1120" s="9" t="s">
        <v>48</v>
      </c>
      <c r="E1120" s="9" t="s">
        <v>83</v>
      </c>
      <c r="F1120" s="9" t="s">
        <v>60</v>
      </c>
      <c r="G1120" s="9" t="s">
        <v>940</v>
      </c>
      <c r="H1120" s="9" t="s">
        <v>122</v>
      </c>
      <c r="I1120" s="9" t="s">
        <v>57</v>
      </c>
      <c r="J1120" s="9" t="s">
        <v>46</v>
      </c>
      <c r="K1120" s="9" t="n">
        <v>15</v>
      </c>
      <c r="L1120" s="9" t="n">
        <v>12</v>
      </c>
      <c r="M1120" s="9" t="n">
        <v>68</v>
      </c>
      <c r="N1120" s="9" t="n">
        <f aca="false">Table1[[#This Row],[Qty]]*Table1[[#This Row],[Price]]</f>
        <v>1020</v>
      </c>
      <c r="O1120" s="9" t="n">
        <f aca="false">Table1[[#This Row],[Qty]]*Table1[[#This Row],[Cost]]</f>
        <v>816</v>
      </c>
      <c r="P1120" s="9" t="n">
        <f aca="false">Table1[[#This Row],[Total Sales]]-Table1[[#This Row],[cogs]]</f>
        <v>204</v>
      </c>
    </row>
    <row r="1121" customFormat="false" ht="15" hidden="false" customHeight="false" outlineLevel="0" collapsed="false">
      <c r="A1121" s="9" t="n">
        <v>88065566474</v>
      </c>
      <c r="B1121" s="21" t="n">
        <v>43686</v>
      </c>
      <c r="C1121" s="9" t="s">
        <v>1060</v>
      </c>
      <c r="D1121" s="9" t="s">
        <v>40</v>
      </c>
      <c r="E1121" s="9" t="s">
        <v>85</v>
      </c>
      <c r="F1121" s="9" t="s">
        <v>42</v>
      </c>
      <c r="G1121" s="9" t="s">
        <v>940</v>
      </c>
      <c r="H1121" s="9" t="s">
        <v>122</v>
      </c>
      <c r="I1121" s="9" t="s">
        <v>69</v>
      </c>
      <c r="J1121" s="9" t="s">
        <v>46</v>
      </c>
      <c r="K1121" s="9" t="n">
        <v>20</v>
      </c>
      <c r="L1121" s="9" t="n">
        <v>17</v>
      </c>
      <c r="M1121" s="9" t="n">
        <v>15</v>
      </c>
      <c r="N1121" s="9" t="n">
        <f aca="false">Table1[[#This Row],[Qty]]*Table1[[#This Row],[Price]]</f>
        <v>300</v>
      </c>
      <c r="O1121" s="9" t="n">
        <f aca="false">Table1[[#This Row],[Qty]]*Table1[[#This Row],[Cost]]</f>
        <v>255</v>
      </c>
      <c r="P1121" s="9" t="n">
        <f aca="false">Table1[[#This Row],[Total Sales]]-Table1[[#This Row],[cogs]]</f>
        <v>45</v>
      </c>
    </row>
    <row r="1122" customFormat="false" ht="15" hidden="false" customHeight="false" outlineLevel="0" collapsed="false">
      <c r="A1122" s="9" t="n">
        <v>88065566475</v>
      </c>
      <c r="B1122" s="21" t="n">
        <v>43687</v>
      </c>
      <c r="C1122" s="9" t="s">
        <v>1061</v>
      </c>
      <c r="D1122" s="9" t="s">
        <v>40</v>
      </c>
      <c r="E1122" s="9" t="s">
        <v>137</v>
      </c>
      <c r="F1122" s="9" t="s">
        <v>50</v>
      </c>
      <c r="G1122" s="9" t="s">
        <v>940</v>
      </c>
      <c r="H1122" s="9" t="s">
        <v>122</v>
      </c>
      <c r="I1122" s="9" t="s">
        <v>45</v>
      </c>
      <c r="J1122" s="9" t="s">
        <v>46</v>
      </c>
      <c r="K1122" s="9" t="n">
        <v>12</v>
      </c>
      <c r="L1122" s="9" t="n">
        <v>9</v>
      </c>
      <c r="M1122" s="9" t="n">
        <v>100</v>
      </c>
      <c r="N1122" s="9" t="n">
        <f aca="false">Table1[[#This Row],[Qty]]*Table1[[#This Row],[Price]]</f>
        <v>1200</v>
      </c>
      <c r="O1122" s="9" t="n">
        <f aca="false">Table1[[#This Row],[Qty]]*Table1[[#This Row],[Cost]]</f>
        <v>900</v>
      </c>
      <c r="P1122" s="9" t="n">
        <f aca="false">Table1[[#This Row],[Total Sales]]-Table1[[#This Row],[cogs]]</f>
        <v>300</v>
      </c>
    </row>
    <row r="1123" customFormat="false" ht="15" hidden="false" customHeight="false" outlineLevel="0" collapsed="false">
      <c r="A1123" s="9" t="n">
        <v>88065566476</v>
      </c>
      <c r="B1123" s="21" t="n">
        <v>43688</v>
      </c>
      <c r="C1123" s="9" t="s">
        <v>1062</v>
      </c>
      <c r="D1123" s="9" t="s">
        <v>48</v>
      </c>
      <c r="E1123" s="9" t="s">
        <v>41</v>
      </c>
      <c r="F1123" s="9" t="s">
        <v>56</v>
      </c>
      <c r="G1123" s="9" t="s">
        <v>940</v>
      </c>
      <c r="H1123" s="9" t="s">
        <v>122</v>
      </c>
      <c r="I1123" s="9" t="s">
        <v>52</v>
      </c>
      <c r="J1123" s="9" t="s">
        <v>53</v>
      </c>
      <c r="K1123" s="9" t="n">
        <v>16</v>
      </c>
      <c r="L1123" s="9" t="n">
        <v>13</v>
      </c>
      <c r="M1123" s="9" t="n">
        <v>3000</v>
      </c>
      <c r="N1123" s="9" t="n">
        <f aca="false">Table1[[#This Row],[Qty]]*Table1[[#This Row],[Price]]</f>
        <v>48000</v>
      </c>
      <c r="O1123" s="9" t="n">
        <f aca="false">Table1[[#This Row],[Qty]]*Table1[[#This Row],[Cost]]</f>
        <v>39000</v>
      </c>
      <c r="P1123" s="9" t="n">
        <f aca="false">Table1[[#This Row],[Total Sales]]-Table1[[#This Row],[cogs]]</f>
        <v>9000</v>
      </c>
    </row>
    <row r="1124" customFormat="false" ht="15" hidden="false" customHeight="false" outlineLevel="0" collapsed="false">
      <c r="A1124" s="9" t="n">
        <v>88065566477</v>
      </c>
      <c r="B1124" s="21" t="n">
        <v>43689</v>
      </c>
      <c r="C1124" s="9" t="s">
        <v>1063</v>
      </c>
      <c r="D1124" s="9" t="s">
        <v>40</v>
      </c>
      <c r="E1124" s="9" t="s">
        <v>140</v>
      </c>
      <c r="F1124" s="9" t="s">
        <v>60</v>
      </c>
      <c r="G1124" s="9" t="s">
        <v>940</v>
      </c>
      <c r="H1124" s="9" t="s">
        <v>122</v>
      </c>
      <c r="I1124" s="9" t="s">
        <v>57</v>
      </c>
      <c r="J1124" s="9" t="s">
        <v>53</v>
      </c>
      <c r="K1124" s="9" t="n">
        <v>20</v>
      </c>
      <c r="L1124" s="9" t="n">
        <v>17</v>
      </c>
      <c r="M1124" s="9" t="n">
        <v>5000</v>
      </c>
      <c r="N1124" s="9" t="n">
        <f aca="false">Table1[[#This Row],[Qty]]*Table1[[#This Row],[Price]]</f>
        <v>100000</v>
      </c>
      <c r="O1124" s="9" t="n">
        <f aca="false">Table1[[#This Row],[Qty]]*Table1[[#This Row],[Cost]]</f>
        <v>85000</v>
      </c>
      <c r="P1124" s="9" t="n">
        <f aca="false">Table1[[#This Row],[Total Sales]]-Table1[[#This Row],[cogs]]</f>
        <v>15000</v>
      </c>
    </row>
    <row r="1125" customFormat="false" ht="15" hidden="false" customHeight="false" outlineLevel="0" collapsed="false">
      <c r="A1125" s="9" t="n">
        <v>88065566478</v>
      </c>
      <c r="B1125" s="21" t="n">
        <v>43690</v>
      </c>
      <c r="C1125" s="9" t="s">
        <v>1064</v>
      </c>
      <c r="D1125" s="9" t="s">
        <v>40</v>
      </c>
      <c r="E1125" s="9" t="s">
        <v>142</v>
      </c>
      <c r="F1125" s="9" t="s">
        <v>42</v>
      </c>
      <c r="G1125" s="9" t="s">
        <v>940</v>
      </c>
      <c r="H1125" s="9" t="s">
        <v>122</v>
      </c>
      <c r="I1125" s="9" t="s">
        <v>45</v>
      </c>
      <c r="J1125" s="9" t="s">
        <v>46</v>
      </c>
      <c r="K1125" s="9" t="n">
        <v>12</v>
      </c>
      <c r="L1125" s="9" t="n">
        <v>9</v>
      </c>
      <c r="M1125" s="9" t="n">
        <v>300</v>
      </c>
      <c r="N1125" s="9" t="n">
        <f aca="false">Table1[[#This Row],[Qty]]*Table1[[#This Row],[Price]]</f>
        <v>3600</v>
      </c>
      <c r="O1125" s="9" t="n">
        <f aca="false">Table1[[#This Row],[Qty]]*Table1[[#This Row],[Cost]]</f>
        <v>2700</v>
      </c>
      <c r="P1125" s="9" t="n">
        <f aca="false">Table1[[#This Row],[Total Sales]]-Table1[[#This Row],[cogs]]</f>
        <v>900</v>
      </c>
    </row>
    <row r="1126" customFormat="false" ht="15" hidden="false" customHeight="false" outlineLevel="0" collapsed="false">
      <c r="A1126" s="9" t="n">
        <v>88065566479</v>
      </c>
      <c r="B1126" s="21" t="n">
        <v>43691</v>
      </c>
      <c r="C1126" s="9" t="s">
        <v>1065</v>
      </c>
      <c r="D1126" s="9" t="s">
        <v>48</v>
      </c>
      <c r="E1126" s="9" t="s">
        <v>144</v>
      </c>
      <c r="F1126" s="9" t="s">
        <v>50</v>
      </c>
      <c r="G1126" s="9" t="s">
        <v>940</v>
      </c>
      <c r="H1126" s="9" t="s">
        <v>122</v>
      </c>
      <c r="I1126" s="9" t="s">
        <v>52</v>
      </c>
      <c r="J1126" s="9" t="s">
        <v>46</v>
      </c>
      <c r="K1126" s="9" t="n">
        <v>10</v>
      </c>
      <c r="L1126" s="9" t="n">
        <v>7</v>
      </c>
      <c r="M1126" s="9" t="n">
        <v>2000</v>
      </c>
      <c r="N1126" s="9" t="n">
        <f aca="false">Table1[[#This Row],[Qty]]*Table1[[#This Row],[Price]]</f>
        <v>20000</v>
      </c>
      <c r="O1126" s="9" t="n">
        <f aca="false">Table1[[#This Row],[Qty]]*Table1[[#This Row],[Cost]]</f>
        <v>14000</v>
      </c>
      <c r="P1126" s="9" t="n">
        <f aca="false">Table1[[#This Row],[Total Sales]]-Table1[[#This Row],[cogs]]</f>
        <v>6000</v>
      </c>
    </row>
    <row r="1127" customFormat="false" ht="15" hidden="false" customHeight="false" outlineLevel="0" collapsed="false">
      <c r="A1127" s="9" t="n">
        <v>88065566480</v>
      </c>
      <c r="B1127" s="21" t="n">
        <v>43692</v>
      </c>
      <c r="C1127" s="9" t="s">
        <v>1045</v>
      </c>
      <c r="D1127" s="9" t="s">
        <v>48</v>
      </c>
      <c r="E1127" s="9" t="s">
        <v>68</v>
      </c>
      <c r="F1127" s="9" t="s">
        <v>56</v>
      </c>
      <c r="G1127" s="9" t="s">
        <v>940</v>
      </c>
      <c r="H1127" s="9" t="s">
        <v>122</v>
      </c>
      <c r="I1127" s="9" t="s">
        <v>57</v>
      </c>
      <c r="J1127" s="9" t="s">
        <v>53</v>
      </c>
      <c r="K1127" s="9" t="n">
        <v>15</v>
      </c>
      <c r="L1127" s="9" t="n">
        <v>12</v>
      </c>
      <c r="M1127" s="9" t="n">
        <v>600</v>
      </c>
      <c r="N1127" s="9" t="n">
        <f aca="false">Table1[[#This Row],[Qty]]*Table1[[#This Row],[Price]]</f>
        <v>9000</v>
      </c>
      <c r="O1127" s="9" t="n">
        <f aca="false">Table1[[#This Row],[Qty]]*Table1[[#This Row],[Cost]]</f>
        <v>7200</v>
      </c>
      <c r="P1127" s="9" t="n">
        <f aca="false">Table1[[#This Row],[Total Sales]]-Table1[[#This Row],[cogs]]</f>
        <v>1800</v>
      </c>
    </row>
    <row r="1128" customFormat="false" ht="15" hidden="false" customHeight="false" outlineLevel="0" collapsed="false">
      <c r="A1128" s="9" t="n">
        <v>88065566481</v>
      </c>
      <c r="B1128" s="21" t="n">
        <v>43696</v>
      </c>
      <c r="C1128" s="9" t="s">
        <v>1046</v>
      </c>
      <c r="D1128" s="9" t="s">
        <v>48</v>
      </c>
      <c r="E1128" s="9" t="s">
        <v>71</v>
      </c>
      <c r="F1128" s="9" t="s">
        <v>60</v>
      </c>
      <c r="G1128" s="9" t="s">
        <v>940</v>
      </c>
      <c r="H1128" s="9" t="s">
        <v>122</v>
      </c>
      <c r="I1128" s="9" t="s">
        <v>45</v>
      </c>
      <c r="J1128" s="9" t="s">
        <v>46</v>
      </c>
      <c r="K1128" s="9" t="n">
        <v>15</v>
      </c>
      <c r="L1128" s="9" t="n">
        <v>12</v>
      </c>
      <c r="M1128" s="9" t="n">
        <v>1230</v>
      </c>
      <c r="N1128" s="9" t="n">
        <f aca="false">Table1[[#This Row],[Qty]]*Table1[[#This Row],[Price]]</f>
        <v>18450</v>
      </c>
      <c r="O1128" s="9" t="n">
        <f aca="false">Table1[[#This Row],[Qty]]*Table1[[#This Row],[Cost]]</f>
        <v>14760</v>
      </c>
      <c r="P1128" s="9" t="n">
        <f aca="false">Table1[[#This Row],[Total Sales]]-Table1[[#This Row],[cogs]]</f>
        <v>3690</v>
      </c>
    </row>
    <row r="1129" customFormat="false" ht="15" hidden="false" customHeight="false" outlineLevel="0" collapsed="false">
      <c r="A1129" s="9" t="n">
        <v>88065566482</v>
      </c>
      <c r="B1129" s="21" t="n">
        <v>43695</v>
      </c>
      <c r="C1129" s="9" t="s">
        <v>1047</v>
      </c>
      <c r="D1129" s="9" t="s">
        <v>40</v>
      </c>
      <c r="E1129" s="9" t="s">
        <v>73</v>
      </c>
      <c r="F1129" s="9" t="s">
        <v>42</v>
      </c>
      <c r="G1129" s="9" t="s">
        <v>940</v>
      </c>
      <c r="H1129" s="9" t="s">
        <v>122</v>
      </c>
      <c r="I1129" s="9" t="s">
        <v>52</v>
      </c>
      <c r="J1129" s="9" t="s">
        <v>53</v>
      </c>
      <c r="K1129" s="9" t="n">
        <v>20</v>
      </c>
      <c r="L1129" s="9" t="n">
        <v>17</v>
      </c>
      <c r="M1129" s="9" t="n">
        <v>900</v>
      </c>
      <c r="N1129" s="9" t="n">
        <f aca="false">Table1[[#This Row],[Qty]]*Table1[[#This Row],[Price]]</f>
        <v>18000</v>
      </c>
      <c r="O1129" s="9" t="n">
        <f aca="false">Table1[[#This Row],[Qty]]*Table1[[#This Row],[Cost]]</f>
        <v>15300</v>
      </c>
      <c r="P1129" s="9" t="n">
        <f aca="false">Table1[[#This Row],[Total Sales]]-Table1[[#This Row],[cogs]]</f>
        <v>2700</v>
      </c>
    </row>
    <row r="1130" customFormat="false" ht="15" hidden="false" customHeight="false" outlineLevel="0" collapsed="false">
      <c r="A1130" s="9" t="n">
        <v>88065566483</v>
      </c>
      <c r="B1130" s="21" t="n">
        <v>43695</v>
      </c>
      <c r="C1130" s="9" t="s">
        <v>1048</v>
      </c>
      <c r="D1130" s="9" t="s">
        <v>40</v>
      </c>
      <c r="E1130" s="9" t="s">
        <v>135</v>
      </c>
      <c r="F1130" s="9" t="s">
        <v>50</v>
      </c>
      <c r="G1130" s="9" t="s">
        <v>940</v>
      </c>
      <c r="H1130" s="9" t="s">
        <v>122</v>
      </c>
      <c r="I1130" s="9" t="s">
        <v>57</v>
      </c>
      <c r="J1130" s="9" t="s">
        <v>46</v>
      </c>
      <c r="K1130" s="9" t="n">
        <v>12</v>
      </c>
      <c r="L1130" s="9" t="n">
        <v>9</v>
      </c>
      <c r="M1130" s="9" t="n">
        <v>2390</v>
      </c>
      <c r="N1130" s="9" t="n">
        <f aca="false">Table1[[#This Row],[Qty]]*Table1[[#This Row],[Price]]</f>
        <v>28680</v>
      </c>
      <c r="O1130" s="9" t="n">
        <f aca="false">Table1[[#This Row],[Qty]]*Table1[[#This Row],[Cost]]</f>
        <v>21510</v>
      </c>
      <c r="P1130" s="9" t="n">
        <f aca="false">Table1[[#This Row],[Total Sales]]-Table1[[#This Row],[cogs]]</f>
        <v>7170</v>
      </c>
    </row>
    <row r="1131" customFormat="false" ht="15" hidden="false" customHeight="false" outlineLevel="0" collapsed="false">
      <c r="A1131" s="9" t="n">
        <v>88065566484</v>
      </c>
      <c r="B1131" s="21" t="n">
        <v>43696</v>
      </c>
      <c r="C1131" s="9" t="s">
        <v>1049</v>
      </c>
      <c r="D1131" s="9" t="s">
        <v>40</v>
      </c>
      <c r="E1131" s="9" t="s">
        <v>137</v>
      </c>
      <c r="F1131" s="9" t="s">
        <v>56</v>
      </c>
      <c r="G1131" s="9" t="s">
        <v>940</v>
      </c>
      <c r="H1131" s="9" t="s">
        <v>122</v>
      </c>
      <c r="I1131" s="9" t="s">
        <v>69</v>
      </c>
      <c r="J1131" s="9" t="s">
        <v>46</v>
      </c>
      <c r="K1131" s="9" t="n">
        <v>13</v>
      </c>
      <c r="L1131" s="9" t="n">
        <v>10</v>
      </c>
      <c r="M1131" s="9" t="n">
        <v>10000</v>
      </c>
      <c r="N1131" s="9" t="n">
        <f aca="false">Table1[[#This Row],[Qty]]*Table1[[#This Row],[Price]]</f>
        <v>130000</v>
      </c>
      <c r="O1131" s="9" t="n">
        <f aca="false">Table1[[#This Row],[Qty]]*Table1[[#This Row],[Cost]]</f>
        <v>100000</v>
      </c>
      <c r="P1131" s="9" t="n">
        <f aca="false">Table1[[#This Row],[Total Sales]]-Table1[[#This Row],[cogs]]</f>
        <v>30000</v>
      </c>
    </row>
    <row r="1132" customFormat="false" ht="15" hidden="false" customHeight="false" outlineLevel="0" collapsed="false">
      <c r="A1132" s="9" t="n">
        <v>88065566485</v>
      </c>
      <c r="B1132" s="21" t="n">
        <v>43697</v>
      </c>
      <c r="C1132" s="9" t="s">
        <v>930</v>
      </c>
      <c r="D1132" s="9" t="s">
        <v>48</v>
      </c>
      <c r="E1132" s="9" t="s">
        <v>85</v>
      </c>
      <c r="F1132" s="9" t="s">
        <v>60</v>
      </c>
      <c r="G1132" s="9" t="s">
        <v>940</v>
      </c>
      <c r="H1132" s="9" t="s">
        <v>122</v>
      </c>
      <c r="I1132" s="9" t="s">
        <v>45</v>
      </c>
      <c r="J1132" s="9" t="s">
        <v>46</v>
      </c>
      <c r="K1132" s="9" t="n">
        <v>15</v>
      </c>
      <c r="L1132" s="9" t="n">
        <v>12</v>
      </c>
      <c r="M1132" s="9" t="n">
        <v>2300</v>
      </c>
      <c r="N1132" s="9" t="n">
        <f aca="false">Table1[[#This Row],[Qty]]*Table1[[#This Row],[Price]]</f>
        <v>34500</v>
      </c>
      <c r="O1132" s="9" t="n">
        <f aca="false">Table1[[#This Row],[Qty]]*Table1[[#This Row],[Cost]]</f>
        <v>27600</v>
      </c>
      <c r="P1132" s="9" t="n">
        <f aca="false">Table1[[#This Row],[Total Sales]]-Table1[[#This Row],[cogs]]</f>
        <v>6900</v>
      </c>
    </row>
    <row r="1133" customFormat="false" ht="15" hidden="false" customHeight="false" outlineLevel="0" collapsed="false">
      <c r="A1133" s="9" t="n">
        <v>88065566486</v>
      </c>
      <c r="B1133" s="21" t="n">
        <v>43698</v>
      </c>
      <c r="C1133" s="9" t="s">
        <v>931</v>
      </c>
      <c r="D1133" s="9" t="s">
        <v>48</v>
      </c>
      <c r="E1133" s="9" t="s">
        <v>77</v>
      </c>
      <c r="F1133" s="9" t="s">
        <v>42</v>
      </c>
      <c r="G1133" s="9" t="s">
        <v>940</v>
      </c>
      <c r="H1133" s="9" t="s">
        <v>122</v>
      </c>
      <c r="I1133" s="9" t="s">
        <v>52</v>
      </c>
      <c r="J1133" s="9" t="s">
        <v>53</v>
      </c>
      <c r="K1133" s="9" t="n">
        <v>14</v>
      </c>
      <c r="L1133" s="9" t="n">
        <v>11</v>
      </c>
      <c r="M1133" s="9" t="n">
        <v>7800</v>
      </c>
      <c r="N1133" s="9" t="n">
        <f aca="false">Table1[[#This Row],[Qty]]*Table1[[#This Row],[Price]]</f>
        <v>109200</v>
      </c>
      <c r="O1133" s="9" t="n">
        <f aca="false">Table1[[#This Row],[Qty]]*Table1[[#This Row],[Cost]]</f>
        <v>85800</v>
      </c>
      <c r="P1133" s="9" t="n">
        <f aca="false">Table1[[#This Row],[Total Sales]]-Table1[[#This Row],[cogs]]</f>
        <v>23400</v>
      </c>
    </row>
    <row r="1134" customFormat="false" ht="15" hidden="false" customHeight="false" outlineLevel="0" collapsed="false">
      <c r="A1134" s="9" t="n">
        <v>88065566487</v>
      </c>
      <c r="B1134" s="21" t="n">
        <v>43699</v>
      </c>
      <c r="C1134" s="9" t="s">
        <v>932</v>
      </c>
      <c r="D1134" s="9" t="s">
        <v>48</v>
      </c>
      <c r="E1134" s="9" t="s">
        <v>41</v>
      </c>
      <c r="F1134" s="9" t="s">
        <v>50</v>
      </c>
      <c r="G1134" s="9" t="s">
        <v>940</v>
      </c>
      <c r="H1134" s="9" t="s">
        <v>122</v>
      </c>
      <c r="I1134" s="9" t="s">
        <v>57</v>
      </c>
      <c r="J1134" s="9" t="s">
        <v>53</v>
      </c>
      <c r="K1134" s="9" t="n">
        <v>30</v>
      </c>
      <c r="L1134" s="9" t="n">
        <v>27</v>
      </c>
      <c r="M1134" s="9" t="n">
        <v>450</v>
      </c>
      <c r="N1134" s="9" t="n">
        <f aca="false">Table1[[#This Row],[Qty]]*Table1[[#This Row],[Price]]</f>
        <v>13500</v>
      </c>
      <c r="O1134" s="9" t="n">
        <f aca="false">Table1[[#This Row],[Qty]]*Table1[[#This Row],[Cost]]</f>
        <v>12150</v>
      </c>
      <c r="P1134" s="9" t="n">
        <f aca="false">Table1[[#This Row],[Total Sales]]-Table1[[#This Row],[cogs]]</f>
        <v>1350</v>
      </c>
    </row>
    <row r="1135" customFormat="false" ht="15" hidden="false" customHeight="false" outlineLevel="0" collapsed="false">
      <c r="A1135" s="9" t="n">
        <v>88065566488</v>
      </c>
      <c r="B1135" s="21" t="n">
        <v>43700</v>
      </c>
      <c r="C1135" s="9" t="s">
        <v>1050</v>
      </c>
      <c r="D1135" s="9" t="s">
        <v>40</v>
      </c>
      <c r="E1135" s="9" t="s">
        <v>144</v>
      </c>
      <c r="F1135" s="9" t="s">
        <v>56</v>
      </c>
      <c r="G1135" s="9" t="s">
        <v>940</v>
      </c>
      <c r="H1135" s="9" t="s">
        <v>122</v>
      </c>
      <c r="I1135" s="9" t="s">
        <v>45</v>
      </c>
      <c r="J1135" s="9" t="s">
        <v>46</v>
      </c>
      <c r="K1135" s="9" t="n">
        <v>16</v>
      </c>
      <c r="L1135" s="9" t="n">
        <v>13</v>
      </c>
      <c r="M1135" s="9" t="n">
        <v>2000</v>
      </c>
      <c r="N1135" s="9" t="n">
        <f aca="false">Table1[[#This Row],[Qty]]*Table1[[#This Row],[Price]]</f>
        <v>32000</v>
      </c>
      <c r="O1135" s="9" t="n">
        <f aca="false">Table1[[#This Row],[Qty]]*Table1[[#This Row],[Cost]]</f>
        <v>26000</v>
      </c>
      <c r="P1135" s="9" t="n">
        <f aca="false">Table1[[#This Row],[Total Sales]]-Table1[[#This Row],[cogs]]</f>
        <v>6000</v>
      </c>
    </row>
    <row r="1136" customFormat="false" ht="15" hidden="false" customHeight="false" outlineLevel="0" collapsed="false">
      <c r="A1136" s="9" t="n">
        <v>88065566489</v>
      </c>
      <c r="B1136" s="21" t="n">
        <v>43701</v>
      </c>
      <c r="C1136" s="9" t="s">
        <v>1051</v>
      </c>
      <c r="D1136" s="9" t="s">
        <v>40</v>
      </c>
      <c r="E1136" s="9" t="s">
        <v>75</v>
      </c>
      <c r="F1136" s="9" t="s">
        <v>60</v>
      </c>
      <c r="G1136" s="9" t="s">
        <v>940</v>
      </c>
      <c r="H1136" s="9" t="s">
        <v>122</v>
      </c>
      <c r="I1136" s="9" t="s">
        <v>52</v>
      </c>
      <c r="J1136" s="9" t="s">
        <v>46</v>
      </c>
      <c r="K1136" s="9" t="n">
        <v>9</v>
      </c>
      <c r="L1136" s="9" t="n">
        <v>6</v>
      </c>
      <c r="M1136" s="9" t="n">
        <v>123</v>
      </c>
      <c r="N1136" s="9" t="n">
        <f aca="false">Table1[[#This Row],[Qty]]*Table1[[#This Row],[Price]]</f>
        <v>1107</v>
      </c>
      <c r="O1136" s="9" t="n">
        <f aca="false">Table1[[#This Row],[Qty]]*Table1[[#This Row],[Cost]]</f>
        <v>738</v>
      </c>
      <c r="P1136" s="9" t="n">
        <f aca="false">Table1[[#This Row],[Total Sales]]-Table1[[#This Row],[cogs]]</f>
        <v>369</v>
      </c>
    </row>
    <row r="1137" customFormat="false" ht="15" hidden="false" customHeight="false" outlineLevel="0" collapsed="false">
      <c r="A1137" s="9" t="n">
        <v>88065566490</v>
      </c>
      <c r="B1137" s="21" t="n">
        <v>43702</v>
      </c>
      <c r="C1137" s="9" t="s">
        <v>1052</v>
      </c>
      <c r="D1137" s="9" t="s">
        <v>40</v>
      </c>
      <c r="E1137" s="9" t="s">
        <v>77</v>
      </c>
      <c r="F1137" s="9" t="s">
        <v>42</v>
      </c>
      <c r="G1137" s="9" t="s">
        <v>940</v>
      </c>
      <c r="H1137" s="9" t="s">
        <v>122</v>
      </c>
      <c r="I1137" s="9" t="s">
        <v>57</v>
      </c>
      <c r="J1137" s="9" t="s">
        <v>53</v>
      </c>
      <c r="K1137" s="9" t="n">
        <v>5</v>
      </c>
      <c r="L1137" s="9" t="n">
        <v>2</v>
      </c>
      <c r="M1137" s="9" t="n">
        <v>12903</v>
      </c>
      <c r="N1137" s="9" t="n">
        <f aca="false">Table1[[#This Row],[Qty]]*Table1[[#This Row],[Price]]</f>
        <v>64515</v>
      </c>
      <c r="O1137" s="9" t="n">
        <f aca="false">Table1[[#This Row],[Qty]]*Table1[[#This Row],[Cost]]</f>
        <v>25806</v>
      </c>
      <c r="P1137" s="9" t="n">
        <f aca="false">Table1[[#This Row],[Total Sales]]-Table1[[#This Row],[cogs]]</f>
        <v>38709</v>
      </c>
    </row>
    <row r="1138" customFormat="false" ht="15" hidden="false" customHeight="false" outlineLevel="0" collapsed="false">
      <c r="A1138" s="9" t="n">
        <v>88065566491</v>
      </c>
      <c r="B1138" s="21" t="n">
        <v>43706</v>
      </c>
      <c r="C1138" s="9" t="s">
        <v>1053</v>
      </c>
      <c r="D1138" s="9" t="s">
        <v>48</v>
      </c>
      <c r="E1138" s="9" t="s">
        <v>95</v>
      </c>
      <c r="F1138" s="9" t="s">
        <v>50</v>
      </c>
      <c r="G1138" s="9" t="s">
        <v>940</v>
      </c>
      <c r="H1138" s="9" t="s">
        <v>122</v>
      </c>
      <c r="I1138" s="9" t="s">
        <v>45</v>
      </c>
      <c r="J1138" s="9" t="s">
        <v>46</v>
      </c>
      <c r="K1138" s="9" t="n">
        <v>18</v>
      </c>
      <c r="L1138" s="9" t="n">
        <v>15</v>
      </c>
      <c r="M1138" s="9" t="n">
        <v>100000</v>
      </c>
      <c r="N1138" s="9" t="n">
        <f aca="false">Table1[[#This Row],[Qty]]*Table1[[#This Row],[Price]]</f>
        <v>1800000</v>
      </c>
      <c r="O1138" s="9" t="n">
        <f aca="false">Table1[[#This Row],[Qty]]*Table1[[#This Row],[Cost]]</f>
        <v>1500000</v>
      </c>
      <c r="P1138" s="9" t="n">
        <f aca="false">Table1[[#This Row],[Total Sales]]-Table1[[#This Row],[cogs]]</f>
        <v>300000</v>
      </c>
    </row>
    <row r="1139" customFormat="false" ht="15" hidden="false" customHeight="false" outlineLevel="0" collapsed="false">
      <c r="A1139" s="9" t="n">
        <v>88065566492</v>
      </c>
      <c r="B1139" s="21" t="n">
        <v>43705</v>
      </c>
      <c r="C1139" s="9" t="s">
        <v>370</v>
      </c>
      <c r="D1139" s="9" t="s">
        <v>48</v>
      </c>
      <c r="E1139" s="9" t="s">
        <v>97</v>
      </c>
      <c r="F1139" s="9" t="s">
        <v>56</v>
      </c>
      <c r="G1139" s="9" t="s">
        <v>940</v>
      </c>
      <c r="H1139" s="9" t="s">
        <v>122</v>
      </c>
      <c r="I1139" s="9" t="s">
        <v>52</v>
      </c>
      <c r="J1139" s="9" t="s">
        <v>53</v>
      </c>
      <c r="K1139" s="9" t="n">
        <v>10</v>
      </c>
      <c r="L1139" s="9" t="n">
        <v>7</v>
      </c>
      <c r="M1139" s="9" t="n">
        <v>12000</v>
      </c>
      <c r="N1139" s="9" t="n">
        <f aca="false">Table1[[#This Row],[Qty]]*Table1[[#This Row],[Price]]</f>
        <v>120000</v>
      </c>
      <c r="O1139" s="9" t="n">
        <f aca="false">Table1[[#This Row],[Qty]]*Table1[[#This Row],[Cost]]</f>
        <v>84000</v>
      </c>
      <c r="P1139" s="9" t="n">
        <f aca="false">Table1[[#This Row],[Total Sales]]-Table1[[#This Row],[cogs]]</f>
        <v>36000</v>
      </c>
    </row>
    <row r="1140" customFormat="false" ht="15" hidden="false" customHeight="false" outlineLevel="0" collapsed="false">
      <c r="A1140" s="9" t="n">
        <v>88065566493</v>
      </c>
      <c r="B1140" s="21" t="n">
        <v>43705</v>
      </c>
      <c r="C1140" s="9" t="s">
        <v>1055</v>
      </c>
      <c r="D1140" s="9" t="s">
        <v>40</v>
      </c>
      <c r="E1140" s="9" t="s">
        <v>99</v>
      </c>
      <c r="F1140" s="9" t="s">
        <v>60</v>
      </c>
      <c r="G1140" s="9" t="s">
        <v>940</v>
      </c>
      <c r="H1140" s="9" t="s">
        <v>122</v>
      </c>
      <c r="I1140" s="9" t="s">
        <v>57</v>
      </c>
      <c r="J1140" s="9" t="s">
        <v>46</v>
      </c>
      <c r="K1140" s="9" t="n">
        <v>20</v>
      </c>
      <c r="L1140" s="9" t="n">
        <v>17</v>
      </c>
      <c r="M1140" s="9" t="n">
        <v>60</v>
      </c>
      <c r="N1140" s="9" t="n">
        <f aca="false">Table1[[#This Row],[Qty]]*Table1[[#This Row],[Price]]</f>
        <v>1200</v>
      </c>
      <c r="O1140" s="9" t="n">
        <f aca="false">Table1[[#This Row],[Qty]]*Table1[[#This Row],[Cost]]</f>
        <v>1020</v>
      </c>
      <c r="P1140" s="9" t="n">
        <f aca="false">Table1[[#This Row],[Total Sales]]-Table1[[#This Row],[cogs]]</f>
        <v>180</v>
      </c>
    </row>
    <row r="1141" customFormat="false" ht="15" hidden="false" customHeight="false" outlineLevel="0" collapsed="false">
      <c r="A1141" s="9" t="n">
        <v>88065566494</v>
      </c>
      <c r="B1141" s="21" t="n">
        <v>43706</v>
      </c>
      <c r="C1141" s="9" t="s">
        <v>1056</v>
      </c>
      <c r="D1141" s="9" t="s">
        <v>48</v>
      </c>
      <c r="E1141" s="9" t="s">
        <v>101</v>
      </c>
      <c r="F1141" s="9" t="s">
        <v>42</v>
      </c>
      <c r="G1141" s="9" t="s">
        <v>940</v>
      </c>
      <c r="H1141" s="9" t="s">
        <v>122</v>
      </c>
      <c r="I1141" s="9" t="s">
        <v>69</v>
      </c>
      <c r="J1141" s="9" t="s">
        <v>46</v>
      </c>
      <c r="K1141" s="9" t="n">
        <v>70</v>
      </c>
      <c r="L1141" s="9" t="n">
        <v>67</v>
      </c>
      <c r="M1141" s="9" t="n">
        <v>89</v>
      </c>
      <c r="N1141" s="9" t="n">
        <f aca="false">Table1[[#This Row],[Qty]]*Table1[[#This Row],[Price]]</f>
        <v>6230</v>
      </c>
      <c r="O1141" s="9" t="n">
        <f aca="false">Table1[[#This Row],[Qty]]*Table1[[#This Row],[Cost]]</f>
        <v>5963</v>
      </c>
      <c r="P1141" s="9" t="n">
        <f aca="false">Table1[[#This Row],[Total Sales]]-Table1[[#This Row],[cogs]]</f>
        <v>267</v>
      </c>
    </row>
    <row r="1142" customFormat="false" ht="15" hidden="false" customHeight="false" outlineLevel="0" collapsed="false">
      <c r="A1142" s="9" t="n">
        <v>88065566495</v>
      </c>
      <c r="B1142" s="21" t="n">
        <v>43707</v>
      </c>
      <c r="C1142" s="9" t="s">
        <v>1057</v>
      </c>
      <c r="D1142" s="9" t="s">
        <v>40</v>
      </c>
      <c r="E1142" s="9" t="s">
        <v>103</v>
      </c>
      <c r="F1142" s="9" t="s">
        <v>50</v>
      </c>
      <c r="G1142" s="9" t="s">
        <v>940</v>
      </c>
      <c r="H1142" s="9" t="s">
        <v>122</v>
      </c>
      <c r="I1142" s="9" t="s">
        <v>45</v>
      </c>
      <c r="J1142" s="9" t="s">
        <v>46</v>
      </c>
      <c r="K1142" s="9" t="n">
        <v>15</v>
      </c>
      <c r="L1142" s="9" t="n">
        <v>12</v>
      </c>
      <c r="M1142" s="9" t="n">
        <v>77</v>
      </c>
      <c r="N1142" s="9" t="n">
        <f aca="false">Table1[[#This Row],[Qty]]*Table1[[#This Row],[Price]]</f>
        <v>1155</v>
      </c>
      <c r="O1142" s="9" t="n">
        <f aca="false">Table1[[#This Row],[Qty]]*Table1[[#This Row],[Cost]]</f>
        <v>924</v>
      </c>
      <c r="P1142" s="9" t="n">
        <f aca="false">Table1[[#This Row],[Total Sales]]-Table1[[#This Row],[cogs]]</f>
        <v>231</v>
      </c>
    </row>
    <row r="1143" customFormat="false" ht="15" hidden="false" customHeight="false" outlineLevel="0" collapsed="false">
      <c r="A1143" s="9" t="n">
        <v>88065566496</v>
      </c>
      <c r="B1143" s="21" t="n">
        <v>43708</v>
      </c>
      <c r="C1143" s="9" t="s">
        <v>1058</v>
      </c>
      <c r="D1143" s="9" t="s">
        <v>48</v>
      </c>
      <c r="E1143" s="9" t="s">
        <v>81</v>
      </c>
      <c r="F1143" s="9" t="s">
        <v>56</v>
      </c>
      <c r="G1143" s="9" t="s">
        <v>940</v>
      </c>
      <c r="H1143" s="9" t="s">
        <v>122</v>
      </c>
      <c r="I1143" s="9" t="s">
        <v>52</v>
      </c>
      <c r="J1143" s="9" t="s">
        <v>53</v>
      </c>
      <c r="K1143" s="9" t="n">
        <v>12</v>
      </c>
      <c r="L1143" s="9" t="n">
        <v>9</v>
      </c>
      <c r="M1143" s="9" t="n">
        <v>68</v>
      </c>
      <c r="N1143" s="9" t="n">
        <f aca="false">Table1[[#This Row],[Qty]]*Table1[[#This Row],[Price]]</f>
        <v>816</v>
      </c>
      <c r="O1143" s="9" t="n">
        <f aca="false">Table1[[#This Row],[Qty]]*Table1[[#This Row],[Cost]]</f>
        <v>612</v>
      </c>
      <c r="P1143" s="9" t="n">
        <f aca="false">Table1[[#This Row],[Total Sales]]-Table1[[#This Row],[cogs]]</f>
        <v>204</v>
      </c>
    </row>
    <row r="1144" customFormat="false" ht="15" hidden="false" customHeight="false" outlineLevel="0" collapsed="false">
      <c r="A1144" s="9" t="n">
        <v>88065566497</v>
      </c>
      <c r="B1144" s="21" t="n">
        <v>43709</v>
      </c>
      <c r="C1144" s="9" t="s">
        <v>1059</v>
      </c>
      <c r="D1144" s="9" t="s">
        <v>48</v>
      </c>
      <c r="E1144" s="9" t="s">
        <v>83</v>
      </c>
      <c r="F1144" s="9" t="s">
        <v>60</v>
      </c>
      <c r="G1144" s="9" t="s">
        <v>940</v>
      </c>
      <c r="H1144" s="9" t="s">
        <v>122</v>
      </c>
      <c r="I1144" s="9" t="s">
        <v>57</v>
      </c>
      <c r="J1144" s="9" t="s">
        <v>53</v>
      </c>
      <c r="K1144" s="9" t="n">
        <v>18</v>
      </c>
      <c r="L1144" s="9" t="n">
        <v>15</v>
      </c>
      <c r="M1144" s="9" t="n">
        <v>15</v>
      </c>
      <c r="N1144" s="9" t="n">
        <f aca="false">Table1[[#This Row],[Qty]]*Table1[[#This Row],[Price]]</f>
        <v>270</v>
      </c>
      <c r="O1144" s="9" t="n">
        <f aca="false">Table1[[#This Row],[Qty]]*Table1[[#This Row],[Cost]]</f>
        <v>225</v>
      </c>
      <c r="P1144" s="9" t="n">
        <f aca="false">Table1[[#This Row],[Total Sales]]-Table1[[#This Row],[cogs]]</f>
        <v>45</v>
      </c>
    </row>
    <row r="1145" customFormat="false" ht="15" hidden="false" customHeight="false" outlineLevel="0" collapsed="false">
      <c r="A1145" s="9" t="n">
        <v>88065566498</v>
      </c>
      <c r="B1145" s="21" t="n">
        <v>43710</v>
      </c>
      <c r="C1145" s="9" t="s">
        <v>1060</v>
      </c>
      <c r="D1145" s="9" t="s">
        <v>40</v>
      </c>
      <c r="E1145" s="9" t="s">
        <v>85</v>
      </c>
      <c r="F1145" s="9" t="s">
        <v>42</v>
      </c>
      <c r="G1145" s="9" t="s">
        <v>940</v>
      </c>
      <c r="H1145" s="9" t="s">
        <v>122</v>
      </c>
      <c r="I1145" s="9" t="s">
        <v>45</v>
      </c>
      <c r="J1145" s="9" t="s">
        <v>46</v>
      </c>
      <c r="K1145" s="9" t="n">
        <v>23</v>
      </c>
      <c r="L1145" s="9" t="n">
        <v>20</v>
      </c>
      <c r="M1145" s="9" t="n">
        <v>47</v>
      </c>
      <c r="N1145" s="9" t="n">
        <f aca="false">Table1[[#This Row],[Qty]]*Table1[[#This Row],[Price]]</f>
        <v>1081</v>
      </c>
      <c r="O1145" s="9" t="n">
        <f aca="false">Table1[[#This Row],[Qty]]*Table1[[#This Row],[Cost]]</f>
        <v>940</v>
      </c>
      <c r="P1145" s="9" t="n">
        <f aca="false">Table1[[#This Row],[Total Sales]]-Table1[[#This Row],[cogs]]</f>
        <v>141</v>
      </c>
    </row>
    <row r="1146" customFormat="false" ht="15" hidden="false" customHeight="false" outlineLevel="0" collapsed="false">
      <c r="A1146" s="9" t="n">
        <v>88065566499</v>
      </c>
      <c r="B1146" s="21" t="n">
        <v>43711</v>
      </c>
      <c r="C1146" s="9" t="s">
        <v>1061</v>
      </c>
      <c r="D1146" s="9" t="s">
        <v>40</v>
      </c>
      <c r="E1146" s="9" t="s">
        <v>137</v>
      </c>
      <c r="F1146" s="9" t="s">
        <v>50</v>
      </c>
      <c r="G1146" s="9" t="s">
        <v>940</v>
      </c>
      <c r="H1146" s="9" t="s">
        <v>122</v>
      </c>
      <c r="I1146" s="9" t="s">
        <v>52</v>
      </c>
      <c r="J1146" s="9" t="s">
        <v>46</v>
      </c>
      <c r="K1146" s="9" t="n">
        <v>9</v>
      </c>
      <c r="L1146" s="9" t="n">
        <v>6</v>
      </c>
      <c r="M1146" s="9" t="n">
        <v>6</v>
      </c>
      <c r="N1146" s="9" t="n">
        <f aca="false">Table1[[#This Row],[Qty]]*Table1[[#This Row],[Price]]</f>
        <v>54</v>
      </c>
      <c r="O1146" s="9" t="n">
        <f aca="false">Table1[[#This Row],[Qty]]*Table1[[#This Row],[Cost]]</f>
        <v>36</v>
      </c>
      <c r="P1146" s="9" t="n">
        <f aca="false">Table1[[#This Row],[Total Sales]]-Table1[[#This Row],[cogs]]</f>
        <v>18</v>
      </c>
    </row>
    <row r="1147" customFormat="false" ht="15" hidden="false" customHeight="false" outlineLevel="0" collapsed="false">
      <c r="A1147" s="9" t="n">
        <v>88065566500</v>
      </c>
      <c r="B1147" s="21" t="n">
        <v>43712</v>
      </c>
      <c r="C1147" s="9" t="s">
        <v>1062</v>
      </c>
      <c r="D1147" s="9" t="s">
        <v>48</v>
      </c>
      <c r="E1147" s="9" t="s">
        <v>41</v>
      </c>
      <c r="F1147" s="9" t="s">
        <v>56</v>
      </c>
      <c r="G1147" s="9" t="s">
        <v>940</v>
      </c>
      <c r="H1147" s="9" t="s">
        <v>122</v>
      </c>
      <c r="I1147" s="9" t="s">
        <v>57</v>
      </c>
      <c r="J1147" s="9" t="s">
        <v>53</v>
      </c>
      <c r="K1147" s="9" t="n">
        <v>18</v>
      </c>
      <c r="L1147" s="9" t="n">
        <v>15</v>
      </c>
      <c r="M1147" s="9" t="n">
        <v>10</v>
      </c>
      <c r="N1147" s="9" t="n">
        <f aca="false">Table1[[#This Row],[Qty]]*Table1[[#This Row],[Price]]</f>
        <v>180</v>
      </c>
      <c r="O1147" s="9" t="n">
        <f aca="false">Table1[[#This Row],[Qty]]*Table1[[#This Row],[Cost]]</f>
        <v>150</v>
      </c>
      <c r="P1147" s="9" t="n">
        <f aca="false">Table1[[#This Row],[Total Sales]]-Table1[[#This Row],[cogs]]</f>
        <v>30</v>
      </c>
    </row>
    <row r="1148" customFormat="false" ht="15" hidden="false" customHeight="false" outlineLevel="0" collapsed="false">
      <c r="A1148" s="9" t="n">
        <v>88065566501</v>
      </c>
      <c r="B1148" s="21" t="n">
        <v>43713</v>
      </c>
      <c r="C1148" s="9" t="s">
        <v>1066</v>
      </c>
      <c r="D1148" s="9" t="s">
        <v>40</v>
      </c>
      <c r="E1148" s="9" t="s">
        <v>135</v>
      </c>
      <c r="F1148" s="9" t="s">
        <v>60</v>
      </c>
      <c r="G1148" s="9" t="s">
        <v>940</v>
      </c>
      <c r="H1148" s="9" t="s">
        <v>122</v>
      </c>
      <c r="I1148" s="9" t="s">
        <v>45</v>
      </c>
      <c r="J1148" s="9" t="s">
        <v>46</v>
      </c>
      <c r="K1148" s="9" t="n">
        <v>52</v>
      </c>
      <c r="L1148" s="9" t="n">
        <v>49</v>
      </c>
      <c r="M1148" s="9" t="n">
        <v>11</v>
      </c>
      <c r="N1148" s="9" t="n">
        <f aca="false">Table1[[#This Row],[Qty]]*Table1[[#This Row],[Price]]</f>
        <v>572</v>
      </c>
      <c r="O1148" s="9" t="n">
        <f aca="false">Table1[[#This Row],[Qty]]*Table1[[#This Row],[Cost]]</f>
        <v>539</v>
      </c>
      <c r="P1148" s="9" t="n">
        <f aca="false">Table1[[#This Row],[Total Sales]]-Table1[[#This Row],[cogs]]</f>
        <v>33</v>
      </c>
    </row>
    <row r="1149" customFormat="false" ht="15" hidden="false" customHeight="false" outlineLevel="0" collapsed="false">
      <c r="A1149" s="9" t="n">
        <v>88065566502</v>
      </c>
      <c r="B1149" s="21" t="n">
        <v>43717</v>
      </c>
      <c r="C1149" s="9" t="s">
        <v>1067</v>
      </c>
      <c r="D1149" s="9" t="s">
        <v>40</v>
      </c>
      <c r="E1149" s="9" t="s">
        <v>137</v>
      </c>
      <c r="F1149" s="9" t="s">
        <v>42</v>
      </c>
      <c r="G1149" s="9" t="s">
        <v>940</v>
      </c>
      <c r="H1149" s="9" t="s">
        <v>122</v>
      </c>
      <c r="I1149" s="9" t="s">
        <v>52</v>
      </c>
      <c r="J1149" s="9" t="s">
        <v>53</v>
      </c>
      <c r="K1149" s="9" t="n">
        <v>9</v>
      </c>
      <c r="L1149" s="9" t="n">
        <v>6</v>
      </c>
      <c r="M1149" s="9" t="n">
        <v>60</v>
      </c>
      <c r="N1149" s="9" t="n">
        <f aca="false">Table1[[#This Row],[Qty]]*Table1[[#This Row],[Price]]</f>
        <v>540</v>
      </c>
      <c r="O1149" s="9" t="n">
        <f aca="false">Table1[[#This Row],[Qty]]*Table1[[#This Row],[Cost]]</f>
        <v>360</v>
      </c>
      <c r="P1149" s="9" t="n">
        <f aca="false">Table1[[#This Row],[Total Sales]]-Table1[[#This Row],[cogs]]</f>
        <v>180</v>
      </c>
    </row>
    <row r="1150" customFormat="false" ht="15" hidden="false" customHeight="false" outlineLevel="0" collapsed="false">
      <c r="A1150" s="9" t="n">
        <v>88065566503</v>
      </c>
      <c r="B1150" s="21" t="n">
        <v>43716</v>
      </c>
      <c r="C1150" s="9" t="s">
        <v>1068</v>
      </c>
      <c r="D1150" s="9" t="s">
        <v>48</v>
      </c>
      <c r="E1150" s="9" t="s">
        <v>41</v>
      </c>
      <c r="F1150" s="9" t="s">
        <v>50</v>
      </c>
      <c r="G1150" s="9" t="s">
        <v>940</v>
      </c>
      <c r="H1150" s="9" t="s">
        <v>122</v>
      </c>
      <c r="I1150" s="9" t="s">
        <v>57</v>
      </c>
      <c r="J1150" s="9" t="s">
        <v>46</v>
      </c>
      <c r="K1150" s="9" t="n">
        <v>5</v>
      </c>
      <c r="L1150" s="9" t="n">
        <v>2</v>
      </c>
      <c r="M1150" s="9" t="n">
        <v>89</v>
      </c>
      <c r="N1150" s="9" t="n">
        <f aca="false">Table1[[#This Row],[Qty]]*Table1[[#This Row],[Price]]</f>
        <v>445</v>
      </c>
      <c r="O1150" s="9" t="n">
        <f aca="false">Table1[[#This Row],[Qty]]*Table1[[#This Row],[Cost]]</f>
        <v>178</v>
      </c>
      <c r="P1150" s="9" t="n">
        <f aca="false">Table1[[#This Row],[Total Sales]]-Table1[[#This Row],[cogs]]</f>
        <v>267</v>
      </c>
    </row>
    <row r="1151" customFormat="false" ht="15" hidden="false" customHeight="false" outlineLevel="0" collapsed="false">
      <c r="A1151" s="9" t="n">
        <v>88065566504</v>
      </c>
      <c r="B1151" s="21" t="n">
        <v>43716</v>
      </c>
      <c r="C1151" s="9" t="s">
        <v>1069</v>
      </c>
      <c r="D1151" s="9" t="s">
        <v>40</v>
      </c>
      <c r="E1151" s="9" t="s">
        <v>140</v>
      </c>
      <c r="F1151" s="9" t="s">
        <v>56</v>
      </c>
      <c r="G1151" s="9" t="s">
        <v>940</v>
      </c>
      <c r="H1151" s="9" t="s">
        <v>122</v>
      </c>
      <c r="I1151" s="9" t="s">
        <v>69</v>
      </c>
      <c r="J1151" s="9" t="s">
        <v>46</v>
      </c>
      <c r="K1151" s="9" t="n">
        <v>14</v>
      </c>
      <c r="L1151" s="9" t="n">
        <v>11</v>
      </c>
      <c r="M1151" s="9" t="n">
        <v>77</v>
      </c>
      <c r="N1151" s="9" t="n">
        <f aca="false">Table1[[#This Row],[Qty]]*Table1[[#This Row],[Price]]</f>
        <v>1078</v>
      </c>
      <c r="O1151" s="9" t="n">
        <f aca="false">Table1[[#This Row],[Qty]]*Table1[[#This Row],[Cost]]</f>
        <v>847</v>
      </c>
      <c r="P1151" s="9" t="n">
        <f aca="false">Table1[[#This Row],[Total Sales]]-Table1[[#This Row],[cogs]]</f>
        <v>231</v>
      </c>
    </row>
    <row r="1152" customFormat="false" ht="15" hidden="false" customHeight="false" outlineLevel="0" collapsed="false">
      <c r="A1152" s="9" t="n">
        <v>88065566505</v>
      </c>
      <c r="B1152" s="21" t="n">
        <v>43717</v>
      </c>
      <c r="C1152" s="9" t="s">
        <v>1070</v>
      </c>
      <c r="D1152" s="9" t="s">
        <v>48</v>
      </c>
      <c r="E1152" s="9" t="s">
        <v>142</v>
      </c>
      <c r="F1152" s="9" t="s">
        <v>60</v>
      </c>
      <c r="G1152" s="9" t="s">
        <v>940</v>
      </c>
      <c r="H1152" s="9" t="s">
        <v>122</v>
      </c>
      <c r="I1152" s="9" t="s">
        <v>45</v>
      </c>
      <c r="J1152" s="9" t="s">
        <v>46</v>
      </c>
      <c r="K1152" s="9" t="n">
        <v>6</v>
      </c>
      <c r="L1152" s="9" t="n">
        <v>3</v>
      </c>
      <c r="M1152" s="9" t="n">
        <v>68</v>
      </c>
      <c r="N1152" s="9" t="n">
        <f aca="false">Table1[[#This Row],[Qty]]*Table1[[#This Row],[Price]]</f>
        <v>408</v>
      </c>
      <c r="O1152" s="9" t="n">
        <f aca="false">Table1[[#This Row],[Qty]]*Table1[[#This Row],[Cost]]</f>
        <v>204</v>
      </c>
      <c r="P1152" s="9" t="n">
        <f aca="false">Table1[[#This Row],[Total Sales]]-Table1[[#This Row],[cogs]]</f>
        <v>204</v>
      </c>
    </row>
    <row r="1153" customFormat="false" ht="15" hidden="false" customHeight="false" outlineLevel="0" collapsed="false">
      <c r="A1153" s="9" t="n">
        <v>88065566506</v>
      </c>
      <c r="B1153" s="21" t="n">
        <v>43718</v>
      </c>
      <c r="C1153" s="9" t="s">
        <v>1071</v>
      </c>
      <c r="D1153" s="9" t="s">
        <v>40</v>
      </c>
      <c r="E1153" s="9" t="s">
        <v>144</v>
      </c>
      <c r="F1153" s="9" t="s">
        <v>42</v>
      </c>
      <c r="G1153" s="9" t="s">
        <v>940</v>
      </c>
      <c r="H1153" s="9" t="s">
        <v>122</v>
      </c>
      <c r="I1153" s="9" t="s">
        <v>52</v>
      </c>
      <c r="J1153" s="9" t="s">
        <v>53</v>
      </c>
      <c r="K1153" s="9" t="n">
        <v>10</v>
      </c>
      <c r="L1153" s="9" t="n">
        <v>7</v>
      </c>
      <c r="M1153" s="9" t="n">
        <v>15</v>
      </c>
      <c r="N1153" s="9" t="n">
        <f aca="false">Table1[[#This Row],[Qty]]*Table1[[#This Row],[Price]]</f>
        <v>150</v>
      </c>
      <c r="O1153" s="9" t="n">
        <f aca="false">Table1[[#This Row],[Qty]]*Table1[[#This Row],[Cost]]</f>
        <v>105</v>
      </c>
      <c r="P1153" s="9" t="n">
        <f aca="false">Table1[[#This Row],[Total Sales]]-Table1[[#This Row],[cogs]]</f>
        <v>45</v>
      </c>
    </row>
    <row r="1154" customFormat="false" ht="15" hidden="false" customHeight="false" outlineLevel="0" collapsed="false">
      <c r="A1154" s="9" t="n">
        <v>88065566507</v>
      </c>
      <c r="B1154" s="21" t="n">
        <v>43719</v>
      </c>
      <c r="C1154" s="9" t="s">
        <v>1072</v>
      </c>
      <c r="D1154" s="9" t="s">
        <v>48</v>
      </c>
      <c r="E1154" s="9" t="s">
        <v>75</v>
      </c>
      <c r="F1154" s="9" t="s">
        <v>50</v>
      </c>
      <c r="G1154" s="9" t="s">
        <v>940</v>
      </c>
      <c r="H1154" s="9" t="s">
        <v>122</v>
      </c>
      <c r="I1154" s="9" t="s">
        <v>57</v>
      </c>
      <c r="J1154" s="9" t="s">
        <v>53</v>
      </c>
      <c r="K1154" s="9" t="n">
        <v>13</v>
      </c>
      <c r="L1154" s="9" t="n">
        <v>10</v>
      </c>
      <c r="M1154" s="9" t="n">
        <v>100</v>
      </c>
      <c r="N1154" s="9" t="n">
        <f aca="false">Table1[[#This Row],[Qty]]*Table1[[#This Row],[Price]]</f>
        <v>1300</v>
      </c>
      <c r="O1154" s="9" t="n">
        <f aca="false">Table1[[#This Row],[Qty]]*Table1[[#This Row],[Cost]]</f>
        <v>1000</v>
      </c>
      <c r="P1154" s="9" t="n">
        <f aca="false">Table1[[#This Row],[Total Sales]]-Table1[[#This Row],[cogs]]</f>
        <v>300</v>
      </c>
    </row>
    <row r="1155" customFormat="false" ht="15" hidden="false" customHeight="false" outlineLevel="0" collapsed="false">
      <c r="A1155" s="9" t="n">
        <v>88065566508</v>
      </c>
      <c r="B1155" s="21" t="n">
        <v>43720</v>
      </c>
      <c r="C1155" s="9" t="s">
        <v>1073</v>
      </c>
      <c r="D1155" s="9" t="s">
        <v>40</v>
      </c>
      <c r="E1155" s="9" t="s">
        <v>77</v>
      </c>
      <c r="F1155" s="9" t="s">
        <v>56</v>
      </c>
      <c r="G1155" s="9" t="s">
        <v>940</v>
      </c>
      <c r="H1155" s="9" t="s">
        <v>122</v>
      </c>
      <c r="I1155" s="9" t="s">
        <v>45</v>
      </c>
      <c r="J1155" s="9" t="s">
        <v>46</v>
      </c>
      <c r="K1155" s="9" t="n">
        <v>20</v>
      </c>
      <c r="L1155" s="9" t="n">
        <v>17</v>
      </c>
      <c r="M1155" s="9" t="n">
        <v>3000</v>
      </c>
      <c r="N1155" s="9" t="n">
        <f aca="false">Table1[[#This Row],[Qty]]*Table1[[#This Row],[Price]]</f>
        <v>60000</v>
      </c>
      <c r="O1155" s="9" t="n">
        <f aca="false">Table1[[#This Row],[Qty]]*Table1[[#This Row],[Cost]]</f>
        <v>51000</v>
      </c>
      <c r="P1155" s="9" t="n">
        <f aca="false">Table1[[#This Row],[Total Sales]]-Table1[[#This Row],[cogs]]</f>
        <v>9000</v>
      </c>
    </row>
    <row r="1156" customFormat="false" ht="15" hidden="false" customHeight="false" outlineLevel="0" collapsed="false">
      <c r="A1156" s="9" t="n">
        <v>88065566509</v>
      </c>
      <c r="B1156" s="21" t="n">
        <v>43721</v>
      </c>
      <c r="C1156" s="9" t="s">
        <v>1074</v>
      </c>
      <c r="D1156" s="9" t="s">
        <v>48</v>
      </c>
      <c r="E1156" s="9" t="s">
        <v>79</v>
      </c>
      <c r="F1156" s="9" t="s">
        <v>60</v>
      </c>
      <c r="G1156" s="9" t="s">
        <v>940</v>
      </c>
      <c r="H1156" s="9" t="s">
        <v>122</v>
      </c>
      <c r="I1156" s="9" t="s">
        <v>52</v>
      </c>
      <c r="J1156" s="9" t="s">
        <v>46</v>
      </c>
      <c r="K1156" s="9" t="n">
        <v>15</v>
      </c>
      <c r="L1156" s="9" t="n">
        <v>12</v>
      </c>
      <c r="M1156" s="9" t="n">
        <v>5000</v>
      </c>
      <c r="N1156" s="9" t="n">
        <f aca="false">Table1[[#This Row],[Qty]]*Table1[[#This Row],[Price]]</f>
        <v>75000</v>
      </c>
      <c r="O1156" s="9" t="n">
        <f aca="false">Table1[[#This Row],[Qty]]*Table1[[#This Row],[Cost]]</f>
        <v>60000</v>
      </c>
      <c r="P1156" s="9" t="n">
        <f aca="false">Table1[[#This Row],[Total Sales]]-Table1[[#This Row],[cogs]]</f>
        <v>15000</v>
      </c>
    </row>
    <row r="1157" customFormat="false" ht="15" hidden="false" customHeight="false" outlineLevel="0" collapsed="false">
      <c r="A1157" s="9" t="n">
        <v>88065566510</v>
      </c>
      <c r="B1157" s="21" t="n">
        <v>43722</v>
      </c>
      <c r="C1157" s="9" t="s">
        <v>1075</v>
      </c>
      <c r="D1157" s="9" t="s">
        <v>40</v>
      </c>
      <c r="E1157" s="9" t="s">
        <v>81</v>
      </c>
      <c r="F1157" s="9" t="s">
        <v>42</v>
      </c>
      <c r="G1157" s="9" t="s">
        <v>940</v>
      </c>
      <c r="H1157" s="9" t="s">
        <v>122</v>
      </c>
      <c r="I1157" s="9" t="s">
        <v>57</v>
      </c>
      <c r="J1157" s="9" t="s">
        <v>53</v>
      </c>
      <c r="K1157" s="9" t="n">
        <v>20</v>
      </c>
      <c r="L1157" s="9" t="n">
        <v>17</v>
      </c>
      <c r="M1157" s="9" t="n">
        <v>300</v>
      </c>
      <c r="N1157" s="9" t="n">
        <f aca="false">Table1[[#This Row],[Qty]]*Table1[[#This Row],[Price]]</f>
        <v>6000</v>
      </c>
      <c r="O1157" s="9" t="n">
        <f aca="false">Table1[[#This Row],[Qty]]*Table1[[#This Row],[Cost]]</f>
        <v>5100</v>
      </c>
      <c r="P1157" s="9" t="n">
        <f aca="false">Table1[[#This Row],[Total Sales]]-Table1[[#This Row],[cogs]]</f>
        <v>900</v>
      </c>
    </row>
    <row r="1158" customFormat="false" ht="15" hidden="false" customHeight="false" outlineLevel="0" collapsed="false">
      <c r="A1158" s="9" t="n">
        <v>88065566511</v>
      </c>
      <c r="B1158" s="21" t="n">
        <v>43723</v>
      </c>
      <c r="C1158" s="9" t="s">
        <v>1076</v>
      </c>
      <c r="D1158" s="9" t="s">
        <v>40</v>
      </c>
      <c r="E1158" s="9" t="s">
        <v>83</v>
      </c>
      <c r="F1158" s="9" t="s">
        <v>50</v>
      </c>
      <c r="G1158" s="9" t="s">
        <v>940</v>
      </c>
      <c r="H1158" s="9" t="s">
        <v>122</v>
      </c>
      <c r="I1158" s="9" t="s">
        <v>45</v>
      </c>
      <c r="J1158" s="9" t="s">
        <v>46</v>
      </c>
      <c r="K1158" s="9" t="n">
        <v>12</v>
      </c>
      <c r="L1158" s="9" t="n">
        <v>9</v>
      </c>
      <c r="M1158" s="9" t="n">
        <v>2000</v>
      </c>
      <c r="N1158" s="9" t="n">
        <f aca="false">Table1[[#This Row],[Qty]]*Table1[[#This Row],[Price]]</f>
        <v>24000</v>
      </c>
      <c r="O1158" s="9" t="n">
        <f aca="false">Table1[[#This Row],[Qty]]*Table1[[#This Row],[Cost]]</f>
        <v>18000</v>
      </c>
      <c r="P1158" s="9" t="n">
        <f aca="false">Table1[[#This Row],[Total Sales]]-Table1[[#This Row],[cogs]]</f>
        <v>6000</v>
      </c>
    </row>
    <row r="1159" customFormat="false" ht="15" hidden="false" customHeight="false" outlineLevel="0" collapsed="false">
      <c r="A1159" s="9" t="n">
        <v>88065566512</v>
      </c>
      <c r="B1159" s="21" t="n">
        <v>43727</v>
      </c>
      <c r="C1159" s="9" t="s">
        <v>1077</v>
      </c>
      <c r="D1159" s="9" t="s">
        <v>40</v>
      </c>
      <c r="E1159" s="9" t="s">
        <v>85</v>
      </c>
      <c r="F1159" s="9" t="s">
        <v>56</v>
      </c>
      <c r="G1159" s="9" t="s">
        <v>940</v>
      </c>
      <c r="H1159" s="9" t="s">
        <v>122</v>
      </c>
      <c r="I1159" s="9" t="s">
        <v>52</v>
      </c>
      <c r="J1159" s="9" t="s">
        <v>53</v>
      </c>
      <c r="K1159" s="9" t="n">
        <v>16</v>
      </c>
      <c r="L1159" s="9" t="n">
        <v>13</v>
      </c>
      <c r="M1159" s="9" t="n">
        <v>600</v>
      </c>
      <c r="N1159" s="9" t="n">
        <f aca="false">Table1[[#This Row],[Qty]]*Table1[[#This Row],[Price]]</f>
        <v>9600</v>
      </c>
      <c r="O1159" s="9" t="n">
        <f aca="false">Table1[[#This Row],[Qty]]*Table1[[#This Row],[Cost]]</f>
        <v>7800</v>
      </c>
      <c r="P1159" s="9" t="n">
        <f aca="false">Table1[[#This Row],[Total Sales]]-Table1[[#This Row],[cogs]]</f>
        <v>1800</v>
      </c>
    </row>
    <row r="1160" customFormat="false" ht="15" hidden="false" customHeight="false" outlineLevel="0" collapsed="false">
      <c r="A1160" s="9" t="n">
        <v>88065566513</v>
      </c>
      <c r="B1160" s="21" t="n">
        <v>43726</v>
      </c>
      <c r="C1160" s="9" t="s">
        <v>1078</v>
      </c>
      <c r="D1160" s="9" t="s">
        <v>48</v>
      </c>
      <c r="E1160" s="9" t="s">
        <v>87</v>
      </c>
      <c r="F1160" s="9" t="s">
        <v>60</v>
      </c>
      <c r="G1160" s="9" t="s">
        <v>940</v>
      </c>
      <c r="H1160" s="9" t="s">
        <v>122</v>
      </c>
      <c r="I1160" s="9" t="s">
        <v>57</v>
      </c>
      <c r="J1160" s="9" t="s">
        <v>46</v>
      </c>
      <c r="K1160" s="9" t="n">
        <v>70</v>
      </c>
      <c r="L1160" s="9" t="n">
        <v>67</v>
      </c>
      <c r="M1160" s="9" t="n">
        <v>1230</v>
      </c>
      <c r="N1160" s="9" t="n">
        <f aca="false">Table1[[#This Row],[Qty]]*Table1[[#This Row],[Price]]</f>
        <v>86100</v>
      </c>
      <c r="O1160" s="9" t="n">
        <f aca="false">Table1[[#This Row],[Qty]]*Table1[[#This Row],[Cost]]</f>
        <v>82410</v>
      </c>
      <c r="P1160" s="9" t="n">
        <f aca="false">Table1[[#This Row],[Total Sales]]-Table1[[#This Row],[cogs]]</f>
        <v>3690</v>
      </c>
    </row>
    <row r="1161" customFormat="false" ht="15" hidden="false" customHeight="false" outlineLevel="0" collapsed="false">
      <c r="A1161" s="9" t="n">
        <v>88065566514</v>
      </c>
      <c r="B1161" s="21" t="n">
        <v>43726</v>
      </c>
      <c r="C1161" s="9" t="s">
        <v>1079</v>
      </c>
      <c r="D1161" s="9" t="s">
        <v>48</v>
      </c>
      <c r="E1161" s="9" t="s">
        <v>89</v>
      </c>
      <c r="F1161" s="9" t="s">
        <v>42</v>
      </c>
      <c r="G1161" s="9" t="s">
        <v>940</v>
      </c>
      <c r="H1161" s="9" t="s">
        <v>122</v>
      </c>
      <c r="I1161" s="9" t="s">
        <v>69</v>
      </c>
      <c r="J1161" s="9" t="s">
        <v>46</v>
      </c>
      <c r="K1161" s="9" t="n">
        <v>15</v>
      </c>
      <c r="L1161" s="9" t="n">
        <v>12</v>
      </c>
      <c r="M1161" s="9" t="n">
        <v>900</v>
      </c>
      <c r="N1161" s="9" t="n">
        <f aca="false">Table1[[#This Row],[Qty]]*Table1[[#This Row],[Price]]</f>
        <v>13500</v>
      </c>
      <c r="O1161" s="9" t="n">
        <f aca="false">Table1[[#This Row],[Qty]]*Table1[[#This Row],[Cost]]</f>
        <v>10800</v>
      </c>
      <c r="P1161" s="9" t="n">
        <f aca="false">Table1[[#This Row],[Total Sales]]-Table1[[#This Row],[cogs]]</f>
        <v>2700</v>
      </c>
    </row>
    <row r="1162" customFormat="false" ht="15" hidden="false" customHeight="false" outlineLevel="0" collapsed="false">
      <c r="A1162" s="9" t="n">
        <v>88065566515</v>
      </c>
      <c r="B1162" s="21" t="n">
        <v>43727</v>
      </c>
      <c r="C1162" s="9" t="s">
        <v>1080</v>
      </c>
      <c r="D1162" s="9" t="s">
        <v>48</v>
      </c>
      <c r="E1162" s="9" t="s">
        <v>91</v>
      </c>
      <c r="F1162" s="9" t="s">
        <v>50</v>
      </c>
      <c r="G1162" s="9" t="s">
        <v>940</v>
      </c>
      <c r="H1162" s="9" t="s">
        <v>122</v>
      </c>
      <c r="I1162" s="9" t="s">
        <v>45</v>
      </c>
      <c r="J1162" s="9" t="s">
        <v>46</v>
      </c>
      <c r="K1162" s="9" t="n">
        <v>16</v>
      </c>
      <c r="L1162" s="9" t="n">
        <v>13</v>
      </c>
      <c r="M1162" s="9" t="n">
        <v>2390</v>
      </c>
      <c r="N1162" s="9" t="n">
        <f aca="false">Table1[[#This Row],[Qty]]*Table1[[#This Row],[Price]]</f>
        <v>38240</v>
      </c>
      <c r="O1162" s="9" t="n">
        <f aca="false">Table1[[#This Row],[Qty]]*Table1[[#This Row],[Cost]]</f>
        <v>31070</v>
      </c>
      <c r="P1162" s="9" t="n">
        <f aca="false">Table1[[#This Row],[Total Sales]]-Table1[[#This Row],[cogs]]</f>
        <v>7170</v>
      </c>
    </row>
    <row r="1163" customFormat="false" ht="15" hidden="false" customHeight="false" outlineLevel="0" collapsed="false">
      <c r="A1163" s="9" t="n">
        <v>88065566516</v>
      </c>
      <c r="B1163" s="21" t="n">
        <v>43728</v>
      </c>
      <c r="C1163" s="9" t="s">
        <v>1081</v>
      </c>
      <c r="D1163" s="9" t="s">
        <v>48</v>
      </c>
      <c r="E1163" s="9" t="s">
        <v>93</v>
      </c>
      <c r="F1163" s="9" t="s">
        <v>56</v>
      </c>
      <c r="G1163" s="9" t="s">
        <v>940</v>
      </c>
      <c r="H1163" s="9" t="s">
        <v>122</v>
      </c>
      <c r="I1163" s="9" t="s">
        <v>52</v>
      </c>
      <c r="J1163" s="9" t="s">
        <v>53</v>
      </c>
      <c r="K1163" s="9" t="n">
        <v>20</v>
      </c>
      <c r="L1163" s="9" t="n">
        <v>17</v>
      </c>
      <c r="M1163" s="9" t="n">
        <v>10000</v>
      </c>
      <c r="N1163" s="9" t="n">
        <f aca="false">Table1[[#This Row],[Qty]]*Table1[[#This Row],[Price]]</f>
        <v>200000</v>
      </c>
      <c r="O1163" s="9" t="n">
        <f aca="false">Table1[[#This Row],[Qty]]*Table1[[#This Row],[Cost]]</f>
        <v>170000</v>
      </c>
      <c r="P1163" s="9" t="n">
        <f aca="false">Table1[[#This Row],[Total Sales]]-Table1[[#This Row],[cogs]]</f>
        <v>30000</v>
      </c>
    </row>
    <row r="1164" customFormat="false" ht="15" hidden="false" customHeight="false" outlineLevel="0" collapsed="false">
      <c r="A1164" s="9" t="n">
        <v>88065566517</v>
      </c>
      <c r="B1164" s="21" t="n">
        <v>43729</v>
      </c>
      <c r="C1164" s="9" t="s">
        <v>1082</v>
      </c>
      <c r="D1164" s="9" t="s">
        <v>48</v>
      </c>
      <c r="E1164" s="9" t="s">
        <v>95</v>
      </c>
      <c r="F1164" s="9" t="s">
        <v>60</v>
      </c>
      <c r="G1164" s="9" t="s">
        <v>940</v>
      </c>
      <c r="H1164" s="9" t="s">
        <v>122</v>
      </c>
      <c r="I1164" s="9" t="s">
        <v>57</v>
      </c>
      <c r="J1164" s="9" t="s">
        <v>53</v>
      </c>
      <c r="K1164" s="9" t="n">
        <v>12</v>
      </c>
      <c r="L1164" s="9" t="n">
        <v>9</v>
      </c>
      <c r="M1164" s="9" t="n">
        <v>2300</v>
      </c>
      <c r="N1164" s="9" t="n">
        <f aca="false">Table1[[#This Row],[Qty]]*Table1[[#This Row],[Price]]</f>
        <v>27600</v>
      </c>
      <c r="O1164" s="9" t="n">
        <f aca="false">Table1[[#This Row],[Qty]]*Table1[[#This Row],[Cost]]</f>
        <v>20700</v>
      </c>
      <c r="P1164" s="9" t="n">
        <f aca="false">Table1[[#This Row],[Total Sales]]-Table1[[#This Row],[cogs]]</f>
        <v>6900</v>
      </c>
    </row>
    <row r="1165" customFormat="false" ht="15" hidden="false" customHeight="false" outlineLevel="0" collapsed="false">
      <c r="A1165" s="9" t="n">
        <v>88065566518</v>
      </c>
      <c r="B1165" s="21" t="n">
        <v>43730</v>
      </c>
      <c r="C1165" s="9" t="s">
        <v>1083</v>
      </c>
      <c r="D1165" s="9" t="s">
        <v>48</v>
      </c>
      <c r="E1165" s="9" t="s">
        <v>97</v>
      </c>
      <c r="F1165" s="9" t="s">
        <v>42</v>
      </c>
      <c r="G1165" s="9" t="s">
        <v>940</v>
      </c>
      <c r="H1165" s="9" t="s">
        <v>122</v>
      </c>
      <c r="I1165" s="9" t="s">
        <v>45</v>
      </c>
      <c r="J1165" s="9" t="s">
        <v>46</v>
      </c>
      <c r="K1165" s="9" t="n">
        <v>12</v>
      </c>
      <c r="L1165" s="9" t="n">
        <v>9</v>
      </c>
      <c r="M1165" s="9" t="n">
        <v>7800</v>
      </c>
      <c r="N1165" s="9" t="n">
        <f aca="false">Table1[[#This Row],[Qty]]*Table1[[#This Row],[Price]]</f>
        <v>93600</v>
      </c>
      <c r="O1165" s="9" t="n">
        <f aca="false">Table1[[#This Row],[Qty]]*Table1[[#This Row],[Cost]]</f>
        <v>70200</v>
      </c>
      <c r="P1165" s="9" t="n">
        <f aca="false">Table1[[#This Row],[Total Sales]]-Table1[[#This Row],[cogs]]</f>
        <v>23400</v>
      </c>
    </row>
    <row r="1166" customFormat="false" ht="15" hidden="false" customHeight="false" outlineLevel="0" collapsed="false">
      <c r="A1166" s="9" t="n">
        <v>88065566519</v>
      </c>
      <c r="B1166" s="21" t="n">
        <v>43731</v>
      </c>
      <c r="C1166" s="9" t="s">
        <v>1084</v>
      </c>
      <c r="D1166" s="9" t="s">
        <v>40</v>
      </c>
      <c r="E1166" s="9" t="s">
        <v>99</v>
      </c>
      <c r="F1166" s="9" t="s">
        <v>50</v>
      </c>
      <c r="G1166" s="9" t="s">
        <v>940</v>
      </c>
      <c r="H1166" s="9" t="s">
        <v>122</v>
      </c>
      <c r="I1166" s="9" t="s">
        <v>52</v>
      </c>
      <c r="J1166" s="9" t="s">
        <v>46</v>
      </c>
      <c r="K1166" s="9" t="n">
        <v>18</v>
      </c>
      <c r="L1166" s="9" t="n">
        <v>15</v>
      </c>
      <c r="M1166" s="9" t="n">
        <v>450</v>
      </c>
      <c r="N1166" s="9" t="n">
        <f aca="false">Table1[[#This Row],[Qty]]*Table1[[#This Row],[Price]]</f>
        <v>8100</v>
      </c>
      <c r="O1166" s="9" t="n">
        <f aca="false">Table1[[#This Row],[Qty]]*Table1[[#This Row],[Cost]]</f>
        <v>6750</v>
      </c>
      <c r="P1166" s="9" t="n">
        <f aca="false">Table1[[#This Row],[Total Sales]]-Table1[[#This Row],[cogs]]</f>
        <v>1350</v>
      </c>
    </row>
    <row r="1167" customFormat="false" ht="15" hidden="false" customHeight="false" outlineLevel="0" collapsed="false">
      <c r="A1167" s="9" t="n">
        <v>88065566520</v>
      </c>
      <c r="B1167" s="21" t="n">
        <v>43732</v>
      </c>
      <c r="C1167" s="9" t="s">
        <v>1085</v>
      </c>
      <c r="D1167" s="9" t="s">
        <v>40</v>
      </c>
      <c r="E1167" s="9" t="s">
        <v>101</v>
      </c>
      <c r="F1167" s="9" t="s">
        <v>56</v>
      </c>
      <c r="G1167" s="9" t="s">
        <v>940</v>
      </c>
      <c r="H1167" s="9" t="s">
        <v>122</v>
      </c>
      <c r="I1167" s="9" t="s">
        <v>57</v>
      </c>
      <c r="J1167" s="9" t="s">
        <v>53</v>
      </c>
      <c r="K1167" s="9" t="n">
        <v>10</v>
      </c>
      <c r="L1167" s="9" t="n">
        <v>7</v>
      </c>
      <c r="M1167" s="9" t="n">
        <v>2000</v>
      </c>
      <c r="N1167" s="9" t="n">
        <f aca="false">Table1[[#This Row],[Qty]]*Table1[[#This Row],[Price]]</f>
        <v>20000</v>
      </c>
      <c r="O1167" s="9" t="n">
        <f aca="false">Table1[[#This Row],[Qty]]*Table1[[#This Row],[Cost]]</f>
        <v>14000</v>
      </c>
      <c r="P1167" s="9" t="n">
        <f aca="false">Table1[[#This Row],[Total Sales]]-Table1[[#This Row],[cogs]]</f>
        <v>6000</v>
      </c>
    </row>
    <row r="1168" customFormat="false" ht="15" hidden="false" customHeight="false" outlineLevel="0" collapsed="false">
      <c r="A1168" s="9" t="n">
        <v>88065566521</v>
      </c>
      <c r="B1168" s="21" t="n">
        <v>43733</v>
      </c>
      <c r="C1168" s="9" t="s">
        <v>1086</v>
      </c>
      <c r="D1168" s="9" t="s">
        <v>40</v>
      </c>
      <c r="E1168" s="9" t="s">
        <v>103</v>
      </c>
      <c r="F1168" s="9" t="s">
        <v>60</v>
      </c>
      <c r="G1168" s="9" t="s">
        <v>940</v>
      </c>
      <c r="H1168" s="9" t="s">
        <v>122</v>
      </c>
      <c r="I1168" s="9" t="s">
        <v>45</v>
      </c>
      <c r="J1168" s="9" t="s">
        <v>46</v>
      </c>
      <c r="K1168" s="9" t="n">
        <v>15</v>
      </c>
      <c r="L1168" s="9" t="n">
        <v>12</v>
      </c>
      <c r="M1168" s="9" t="n">
        <v>123</v>
      </c>
      <c r="N1168" s="9" t="n">
        <f aca="false">Table1[[#This Row],[Qty]]*Table1[[#This Row],[Price]]</f>
        <v>1845</v>
      </c>
      <c r="O1168" s="9" t="n">
        <f aca="false">Table1[[#This Row],[Qty]]*Table1[[#This Row],[Cost]]</f>
        <v>1476</v>
      </c>
      <c r="P1168" s="9" t="n">
        <f aca="false">Table1[[#This Row],[Total Sales]]-Table1[[#This Row],[cogs]]</f>
        <v>369</v>
      </c>
    </row>
    <row r="1169" customFormat="false" ht="15" hidden="false" customHeight="false" outlineLevel="0" collapsed="false">
      <c r="A1169" s="9" t="n">
        <v>88065566522</v>
      </c>
      <c r="B1169" s="21" t="n">
        <v>43737</v>
      </c>
      <c r="C1169" s="9" t="s">
        <v>1087</v>
      </c>
      <c r="D1169" s="9" t="s">
        <v>40</v>
      </c>
      <c r="E1169" s="9" t="s">
        <v>105</v>
      </c>
      <c r="F1169" s="9" t="s">
        <v>42</v>
      </c>
      <c r="G1169" s="9" t="s">
        <v>940</v>
      </c>
      <c r="H1169" s="9" t="s">
        <v>122</v>
      </c>
      <c r="I1169" s="9" t="s">
        <v>52</v>
      </c>
      <c r="J1169" s="9" t="s">
        <v>53</v>
      </c>
      <c r="K1169" s="9" t="n">
        <v>15</v>
      </c>
      <c r="L1169" s="9" t="n">
        <v>12</v>
      </c>
      <c r="M1169" s="9" t="n">
        <v>12903</v>
      </c>
      <c r="N1169" s="9" t="n">
        <f aca="false">Table1[[#This Row],[Qty]]*Table1[[#This Row],[Price]]</f>
        <v>193545</v>
      </c>
      <c r="O1169" s="9" t="n">
        <f aca="false">Table1[[#This Row],[Qty]]*Table1[[#This Row],[Cost]]</f>
        <v>154836</v>
      </c>
      <c r="P1169" s="9" t="n">
        <f aca="false">Table1[[#This Row],[Total Sales]]-Table1[[#This Row],[cogs]]</f>
        <v>38709</v>
      </c>
    </row>
    <row r="1170" customFormat="false" ht="15" hidden="false" customHeight="false" outlineLevel="0" collapsed="false">
      <c r="A1170" s="9" t="n">
        <v>88065566523</v>
      </c>
      <c r="B1170" s="21" t="n">
        <v>43736</v>
      </c>
      <c r="C1170" s="9" t="s">
        <v>1088</v>
      </c>
      <c r="D1170" s="9" t="s">
        <v>40</v>
      </c>
      <c r="E1170" s="9" t="s">
        <v>107</v>
      </c>
      <c r="F1170" s="9" t="s">
        <v>50</v>
      </c>
      <c r="G1170" s="9" t="s">
        <v>940</v>
      </c>
      <c r="H1170" s="9" t="s">
        <v>122</v>
      </c>
      <c r="I1170" s="9" t="s">
        <v>57</v>
      </c>
      <c r="J1170" s="9" t="s">
        <v>46</v>
      </c>
      <c r="K1170" s="9" t="n">
        <v>23</v>
      </c>
      <c r="L1170" s="9" t="n">
        <v>20</v>
      </c>
      <c r="M1170" s="9" t="n">
        <v>100000</v>
      </c>
      <c r="N1170" s="9" t="n">
        <f aca="false">Table1[[#This Row],[Qty]]*Table1[[#This Row],[Price]]</f>
        <v>2300000</v>
      </c>
      <c r="O1170" s="9" t="n">
        <f aca="false">Table1[[#This Row],[Qty]]*Table1[[#This Row],[Cost]]</f>
        <v>2000000</v>
      </c>
      <c r="P1170" s="9" t="n">
        <f aca="false">Table1[[#This Row],[Total Sales]]-Table1[[#This Row],[cogs]]</f>
        <v>300000</v>
      </c>
    </row>
    <row r="1171" customFormat="false" ht="15" hidden="false" customHeight="false" outlineLevel="0" collapsed="false">
      <c r="A1171" s="9" t="n">
        <v>88065566524</v>
      </c>
      <c r="B1171" s="21" t="n">
        <v>43736</v>
      </c>
      <c r="C1171" s="9" t="s">
        <v>1089</v>
      </c>
      <c r="D1171" s="9" t="s">
        <v>48</v>
      </c>
      <c r="E1171" s="9" t="s">
        <v>109</v>
      </c>
      <c r="F1171" s="9" t="s">
        <v>56</v>
      </c>
      <c r="G1171" s="9" t="s">
        <v>940</v>
      </c>
      <c r="H1171" s="9" t="s">
        <v>122</v>
      </c>
      <c r="I1171" s="9" t="s">
        <v>69</v>
      </c>
      <c r="J1171" s="9" t="s">
        <v>46</v>
      </c>
      <c r="K1171" s="9" t="n">
        <v>9</v>
      </c>
      <c r="L1171" s="9" t="n">
        <v>6</v>
      </c>
      <c r="M1171" s="9" t="n">
        <v>12000</v>
      </c>
      <c r="N1171" s="9" t="n">
        <f aca="false">Table1[[#This Row],[Qty]]*Table1[[#This Row],[Price]]</f>
        <v>108000</v>
      </c>
      <c r="O1171" s="9" t="n">
        <f aca="false">Table1[[#This Row],[Qty]]*Table1[[#This Row],[Cost]]</f>
        <v>72000</v>
      </c>
      <c r="P1171" s="9" t="n">
        <f aca="false">Table1[[#This Row],[Total Sales]]-Table1[[#This Row],[cogs]]</f>
        <v>36000</v>
      </c>
    </row>
    <row r="1172" customFormat="false" ht="15" hidden="false" customHeight="false" outlineLevel="0" collapsed="false">
      <c r="A1172" s="9" t="n">
        <v>88065566525</v>
      </c>
      <c r="B1172" s="21" t="n">
        <v>43737</v>
      </c>
      <c r="C1172" s="9" t="s">
        <v>1090</v>
      </c>
      <c r="D1172" s="9" t="s">
        <v>48</v>
      </c>
      <c r="E1172" s="9" t="s">
        <v>77</v>
      </c>
      <c r="F1172" s="9" t="s">
        <v>60</v>
      </c>
      <c r="G1172" s="9" t="s">
        <v>940</v>
      </c>
      <c r="H1172" s="9" t="s">
        <v>122</v>
      </c>
      <c r="I1172" s="9" t="s">
        <v>45</v>
      </c>
      <c r="J1172" s="9" t="s">
        <v>46</v>
      </c>
      <c r="K1172" s="9" t="n">
        <v>18</v>
      </c>
      <c r="L1172" s="9" t="n">
        <v>15</v>
      </c>
      <c r="M1172" s="9" t="n">
        <v>60</v>
      </c>
      <c r="N1172" s="9" t="n">
        <f aca="false">Table1[[#This Row],[Qty]]*Table1[[#This Row],[Price]]</f>
        <v>1080</v>
      </c>
      <c r="O1172" s="9" t="n">
        <f aca="false">Table1[[#This Row],[Qty]]*Table1[[#This Row],[Cost]]</f>
        <v>900</v>
      </c>
      <c r="P1172" s="9" t="n">
        <f aca="false">Table1[[#This Row],[Total Sales]]-Table1[[#This Row],[cogs]]</f>
        <v>180</v>
      </c>
    </row>
    <row r="1173" customFormat="false" ht="15" hidden="false" customHeight="false" outlineLevel="0" collapsed="false">
      <c r="A1173" s="9" t="n">
        <v>88065566526</v>
      </c>
      <c r="B1173" s="21" t="n">
        <v>43738</v>
      </c>
      <c r="C1173" s="9" t="s">
        <v>1060</v>
      </c>
      <c r="D1173" s="9" t="s">
        <v>40</v>
      </c>
      <c r="E1173" s="9" t="s">
        <v>85</v>
      </c>
      <c r="F1173" s="9" t="s">
        <v>42</v>
      </c>
      <c r="G1173" s="9" t="s">
        <v>940</v>
      </c>
      <c r="H1173" s="9" t="s">
        <v>122</v>
      </c>
      <c r="I1173" s="9" t="s">
        <v>52</v>
      </c>
      <c r="J1173" s="9" t="s">
        <v>53</v>
      </c>
      <c r="K1173" s="9" t="n">
        <v>14</v>
      </c>
      <c r="L1173" s="9" t="n">
        <v>11</v>
      </c>
      <c r="M1173" s="9" t="n">
        <v>89</v>
      </c>
      <c r="N1173" s="9" t="n">
        <f aca="false">Table1[[#This Row],[Qty]]*Table1[[#This Row],[Price]]</f>
        <v>1246</v>
      </c>
      <c r="O1173" s="9" t="n">
        <f aca="false">Table1[[#This Row],[Qty]]*Table1[[#This Row],[Cost]]</f>
        <v>979</v>
      </c>
      <c r="P1173" s="9" t="n">
        <f aca="false">Table1[[#This Row],[Total Sales]]-Table1[[#This Row],[cogs]]</f>
        <v>267</v>
      </c>
    </row>
    <row r="1174" customFormat="false" ht="15" hidden="false" customHeight="false" outlineLevel="0" collapsed="false">
      <c r="A1174" s="9" t="n">
        <v>88065566527</v>
      </c>
      <c r="B1174" s="21" t="n">
        <v>43728</v>
      </c>
      <c r="C1174" s="9" t="s">
        <v>1061</v>
      </c>
      <c r="D1174" s="9" t="s">
        <v>40</v>
      </c>
      <c r="E1174" s="9" t="s">
        <v>137</v>
      </c>
      <c r="F1174" s="9" t="s">
        <v>50</v>
      </c>
      <c r="G1174" s="9" t="s">
        <v>940</v>
      </c>
      <c r="H1174" s="9" t="s">
        <v>122</v>
      </c>
      <c r="I1174" s="9" t="s">
        <v>57</v>
      </c>
      <c r="J1174" s="9" t="s">
        <v>53</v>
      </c>
      <c r="K1174" s="9" t="n">
        <v>30</v>
      </c>
      <c r="L1174" s="9" t="n">
        <v>27</v>
      </c>
      <c r="M1174" s="9" t="n">
        <v>77</v>
      </c>
      <c r="N1174" s="9" t="n">
        <f aca="false">Table1[[#This Row],[Qty]]*Table1[[#This Row],[Price]]</f>
        <v>2310</v>
      </c>
      <c r="O1174" s="9" t="n">
        <f aca="false">Table1[[#This Row],[Qty]]*Table1[[#This Row],[Cost]]</f>
        <v>2079</v>
      </c>
      <c r="P1174" s="9" t="n">
        <f aca="false">Table1[[#This Row],[Total Sales]]-Table1[[#This Row],[cogs]]</f>
        <v>231</v>
      </c>
    </row>
    <row r="1175" customFormat="false" ht="15" hidden="false" customHeight="false" outlineLevel="0" collapsed="false">
      <c r="A1175" s="9" t="n">
        <v>88065566528</v>
      </c>
      <c r="B1175" s="21" t="n">
        <v>43729</v>
      </c>
      <c r="C1175" s="9" t="s">
        <v>1062</v>
      </c>
      <c r="D1175" s="9" t="s">
        <v>48</v>
      </c>
      <c r="E1175" s="9" t="s">
        <v>41</v>
      </c>
      <c r="F1175" s="9" t="s">
        <v>56</v>
      </c>
      <c r="G1175" s="9" t="s">
        <v>940</v>
      </c>
      <c r="H1175" s="9" t="s">
        <v>122</v>
      </c>
      <c r="I1175" s="9" t="s">
        <v>45</v>
      </c>
      <c r="J1175" s="9" t="s">
        <v>46</v>
      </c>
      <c r="K1175" s="9" t="n">
        <v>16</v>
      </c>
      <c r="L1175" s="9" t="n">
        <v>13</v>
      </c>
      <c r="M1175" s="9" t="n">
        <v>68</v>
      </c>
      <c r="N1175" s="9" t="n">
        <f aca="false">Table1[[#This Row],[Qty]]*Table1[[#This Row],[Price]]</f>
        <v>1088</v>
      </c>
      <c r="O1175" s="9" t="n">
        <f aca="false">Table1[[#This Row],[Qty]]*Table1[[#This Row],[Cost]]</f>
        <v>884</v>
      </c>
      <c r="P1175" s="9" t="n">
        <f aca="false">Table1[[#This Row],[Total Sales]]-Table1[[#This Row],[cogs]]</f>
        <v>204</v>
      </c>
    </row>
    <row r="1176" customFormat="false" ht="15" hidden="false" customHeight="false" outlineLevel="0" collapsed="false">
      <c r="A1176" s="9" t="n">
        <v>88065566529</v>
      </c>
      <c r="B1176" s="21" t="n">
        <v>43730</v>
      </c>
      <c r="C1176" s="9" t="s">
        <v>1066</v>
      </c>
      <c r="D1176" s="9" t="s">
        <v>40</v>
      </c>
      <c r="E1176" s="9" t="s">
        <v>135</v>
      </c>
      <c r="F1176" s="9" t="s">
        <v>60</v>
      </c>
      <c r="G1176" s="9" t="s">
        <v>940</v>
      </c>
      <c r="H1176" s="9" t="s">
        <v>122</v>
      </c>
      <c r="I1176" s="9" t="s">
        <v>52</v>
      </c>
      <c r="J1176" s="9" t="s">
        <v>46</v>
      </c>
      <c r="K1176" s="9" t="n">
        <v>52</v>
      </c>
      <c r="L1176" s="9" t="n">
        <v>49</v>
      </c>
      <c r="M1176" s="9" t="n">
        <v>15</v>
      </c>
      <c r="N1176" s="9" t="n">
        <f aca="false">Table1[[#This Row],[Qty]]*Table1[[#This Row],[Price]]</f>
        <v>780</v>
      </c>
      <c r="O1176" s="9" t="n">
        <f aca="false">Table1[[#This Row],[Qty]]*Table1[[#This Row],[Cost]]</f>
        <v>735</v>
      </c>
      <c r="P1176" s="9" t="n">
        <f aca="false">Table1[[#This Row],[Total Sales]]-Table1[[#This Row],[cogs]]</f>
        <v>45</v>
      </c>
    </row>
    <row r="1177" customFormat="false" ht="15" hidden="false" customHeight="false" outlineLevel="0" collapsed="false">
      <c r="A1177" s="9" t="n">
        <v>88065566530</v>
      </c>
      <c r="B1177" s="21" t="n">
        <v>43731</v>
      </c>
      <c r="C1177" s="9" t="s">
        <v>1067</v>
      </c>
      <c r="D1177" s="9" t="s">
        <v>40</v>
      </c>
      <c r="E1177" s="9" t="s">
        <v>137</v>
      </c>
      <c r="F1177" s="9" t="s">
        <v>42</v>
      </c>
      <c r="G1177" s="9" t="s">
        <v>940</v>
      </c>
      <c r="H1177" s="9" t="s">
        <v>122</v>
      </c>
      <c r="I1177" s="9" t="s">
        <v>57</v>
      </c>
      <c r="J1177" s="9" t="s">
        <v>53</v>
      </c>
      <c r="K1177" s="9" t="n">
        <v>14</v>
      </c>
      <c r="L1177" s="9" t="n">
        <v>11</v>
      </c>
      <c r="M1177" s="9" t="n">
        <v>47</v>
      </c>
      <c r="N1177" s="9" t="n">
        <f aca="false">Table1[[#This Row],[Qty]]*Table1[[#This Row],[Price]]</f>
        <v>658</v>
      </c>
      <c r="O1177" s="9" t="n">
        <f aca="false">Table1[[#This Row],[Qty]]*Table1[[#This Row],[Cost]]</f>
        <v>517</v>
      </c>
      <c r="P1177" s="9" t="n">
        <f aca="false">Table1[[#This Row],[Total Sales]]-Table1[[#This Row],[cogs]]</f>
        <v>141</v>
      </c>
    </row>
    <row r="1178" customFormat="false" ht="15" hidden="false" customHeight="false" outlineLevel="0" collapsed="false">
      <c r="A1178" s="9" t="n">
        <v>88065566531</v>
      </c>
      <c r="B1178" s="21" t="n">
        <v>43732</v>
      </c>
      <c r="C1178" s="9" t="s">
        <v>1068</v>
      </c>
      <c r="D1178" s="9" t="s">
        <v>48</v>
      </c>
      <c r="E1178" s="9" t="s">
        <v>41</v>
      </c>
      <c r="F1178" s="9" t="s">
        <v>50</v>
      </c>
      <c r="G1178" s="9" t="s">
        <v>940</v>
      </c>
      <c r="H1178" s="9" t="s">
        <v>122</v>
      </c>
      <c r="I1178" s="9" t="s">
        <v>45</v>
      </c>
      <c r="J1178" s="9" t="s">
        <v>46</v>
      </c>
      <c r="K1178" s="9" t="n">
        <v>6</v>
      </c>
      <c r="L1178" s="9" t="n">
        <v>3</v>
      </c>
      <c r="M1178" s="9" t="n">
        <v>6</v>
      </c>
      <c r="N1178" s="9" t="n">
        <f aca="false">Table1[[#This Row],[Qty]]*Table1[[#This Row],[Price]]</f>
        <v>36</v>
      </c>
      <c r="O1178" s="9" t="n">
        <f aca="false">Table1[[#This Row],[Qty]]*Table1[[#This Row],[Cost]]</f>
        <v>18</v>
      </c>
      <c r="P1178" s="9" t="n">
        <f aca="false">Table1[[#This Row],[Total Sales]]-Table1[[#This Row],[cogs]]</f>
        <v>18</v>
      </c>
    </row>
    <row r="1179" customFormat="false" ht="15" hidden="false" customHeight="false" outlineLevel="0" collapsed="false">
      <c r="A1179" s="9" t="n">
        <v>88065566532</v>
      </c>
      <c r="B1179" s="21" t="n">
        <v>43733</v>
      </c>
      <c r="C1179" s="9" t="s">
        <v>1069</v>
      </c>
      <c r="D1179" s="9" t="s">
        <v>40</v>
      </c>
      <c r="E1179" s="9" t="s">
        <v>140</v>
      </c>
      <c r="F1179" s="9" t="s">
        <v>56</v>
      </c>
      <c r="G1179" s="9" t="s">
        <v>940</v>
      </c>
      <c r="H1179" s="9" t="s">
        <v>122</v>
      </c>
      <c r="I1179" s="9" t="s">
        <v>52</v>
      </c>
      <c r="J1179" s="9" t="s">
        <v>53</v>
      </c>
      <c r="K1179" s="9" t="n">
        <v>13</v>
      </c>
      <c r="L1179" s="9" t="n">
        <v>10</v>
      </c>
      <c r="M1179" s="9" t="n">
        <v>10</v>
      </c>
      <c r="N1179" s="9" t="n">
        <f aca="false">Table1[[#This Row],[Qty]]*Table1[[#This Row],[Price]]</f>
        <v>130</v>
      </c>
      <c r="O1179" s="9" t="n">
        <f aca="false">Table1[[#This Row],[Qty]]*Table1[[#This Row],[Cost]]</f>
        <v>100</v>
      </c>
      <c r="P1179" s="9" t="n">
        <f aca="false">Table1[[#This Row],[Total Sales]]-Table1[[#This Row],[cogs]]</f>
        <v>30</v>
      </c>
    </row>
    <row r="1180" customFormat="false" ht="15" hidden="false" customHeight="false" outlineLevel="0" collapsed="false">
      <c r="A1180" s="9" t="n">
        <v>88065566533</v>
      </c>
      <c r="B1180" s="21" t="n">
        <v>43737</v>
      </c>
      <c r="C1180" s="9" t="s">
        <v>1070</v>
      </c>
      <c r="D1180" s="9" t="s">
        <v>48</v>
      </c>
      <c r="E1180" s="9" t="s">
        <v>142</v>
      </c>
      <c r="F1180" s="9" t="s">
        <v>60</v>
      </c>
      <c r="G1180" s="9" t="s">
        <v>940</v>
      </c>
      <c r="H1180" s="9" t="s">
        <v>122</v>
      </c>
      <c r="I1180" s="9" t="s">
        <v>57</v>
      </c>
      <c r="J1180" s="9" t="s">
        <v>46</v>
      </c>
      <c r="K1180" s="9" t="n">
        <v>15</v>
      </c>
      <c r="L1180" s="9" t="n">
        <v>12</v>
      </c>
      <c r="M1180" s="9" t="n">
        <v>11</v>
      </c>
      <c r="N1180" s="9" t="n">
        <f aca="false">Table1[[#This Row],[Qty]]*Table1[[#This Row],[Price]]</f>
        <v>165</v>
      </c>
      <c r="O1180" s="9" t="n">
        <f aca="false">Table1[[#This Row],[Qty]]*Table1[[#This Row],[Cost]]</f>
        <v>132</v>
      </c>
      <c r="P1180" s="9" t="n">
        <f aca="false">Table1[[#This Row],[Total Sales]]-Table1[[#This Row],[cogs]]</f>
        <v>33</v>
      </c>
    </row>
    <row r="1181" customFormat="false" ht="15" hidden="false" customHeight="false" outlineLevel="0" collapsed="false">
      <c r="A1181" s="9" t="n">
        <v>88065566534</v>
      </c>
      <c r="B1181" s="21" t="n">
        <v>43736</v>
      </c>
      <c r="C1181" s="9" t="s">
        <v>1071</v>
      </c>
      <c r="D1181" s="9" t="s">
        <v>40</v>
      </c>
      <c r="E1181" s="9" t="s">
        <v>144</v>
      </c>
      <c r="F1181" s="9" t="s">
        <v>42</v>
      </c>
      <c r="G1181" s="9" t="s">
        <v>940</v>
      </c>
      <c r="H1181" s="9" t="s">
        <v>122</v>
      </c>
      <c r="I1181" s="9" t="s">
        <v>69</v>
      </c>
      <c r="J1181" s="9" t="s">
        <v>46</v>
      </c>
      <c r="K1181" s="9" t="n">
        <v>20</v>
      </c>
      <c r="L1181" s="9" t="n">
        <v>17</v>
      </c>
      <c r="M1181" s="9" t="n">
        <v>60</v>
      </c>
      <c r="N1181" s="9" t="n">
        <f aca="false">Table1[[#This Row],[Qty]]*Table1[[#This Row],[Price]]</f>
        <v>1200</v>
      </c>
      <c r="O1181" s="9" t="n">
        <f aca="false">Table1[[#This Row],[Qty]]*Table1[[#This Row],[Cost]]</f>
        <v>1020</v>
      </c>
      <c r="P1181" s="9" t="n">
        <f aca="false">Table1[[#This Row],[Total Sales]]-Table1[[#This Row],[cogs]]</f>
        <v>180</v>
      </c>
    </row>
    <row r="1182" customFormat="false" ht="15" hidden="false" customHeight="false" outlineLevel="0" collapsed="false">
      <c r="A1182" s="9" t="n">
        <v>88065566535</v>
      </c>
      <c r="B1182" s="21" t="n">
        <v>43736</v>
      </c>
      <c r="C1182" s="9" t="s">
        <v>1072</v>
      </c>
      <c r="D1182" s="9" t="s">
        <v>48</v>
      </c>
      <c r="E1182" s="9" t="s">
        <v>75</v>
      </c>
      <c r="F1182" s="9" t="s">
        <v>50</v>
      </c>
      <c r="G1182" s="9" t="s">
        <v>940</v>
      </c>
      <c r="H1182" s="9" t="s">
        <v>122</v>
      </c>
      <c r="I1182" s="9" t="s">
        <v>45</v>
      </c>
      <c r="J1182" s="9" t="s">
        <v>46</v>
      </c>
      <c r="K1182" s="9" t="n">
        <v>12</v>
      </c>
      <c r="L1182" s="9" t="n">
        <v>9</v>
      </c>
      <c r="M1182" s="9" t="n">
        <v>89</v>
      </c>
      <c r="N1182" s="9" t="n">
        <f aca="false">Table1[[#This Row],[Qty]]*Table1[[#This Row],[Price]]</f>
        <v>1068</v>
      </c>
      <c r="O1182" s="9" t="n">
        <f aca="false">Table1[[#This Row],[Qty]]*Table1[[#This Row],[Cost]]</f>
        <v>801</v>
      </c>
      <c r="P1182" s="9" t="n">
        <f aca="false">Table1[[#This Row],[Total Sales]]-Table1[[#This Row],[cogs]]</f>
        <v>267</v>
      </c>
    </row>
    <row r="1183" customFormat="false" ht="15" hidden="false" customHeight="false" outlineLevel="0" collapsed="false">
      <c r="A1183" s="9" t="n">
        <v>88065566536</v>
      </c>
      <c r="B1183" s="21" t="n">
        <v>43737</v>
      </c>
      <c r="C1183" s="9" t="s">
        <v>1073</v>
      </c>
      <c r="D1183" s="9" t="s">
        <v>40</v>
      </c>
      <c r="E1183" s="9" t="s">
        <v>77</v>
      </c>
      <c r="F1183" s="9" t="s">
        <v>56</v>
      </c>
      <c r="G1183" s="9" t="s">
        <v>940</v>
      </c>
      <c r="H1183" s="9" t="s">
        <v>122</v>
      </c>
      <c r="I1183" s="9" t="s">
        <v>52</v>
      </c>
      <c r="J1183" s="9" t="s">
        <v>53</v>
      </c>
      <c r="K1183" s="9" t="n">
        <v>16</v>
      </c>
      <c r="L1183" s="9" t="n">
        <v>13</v>
      </c>
      <c r="M1183" s="9" t="n">
        <v>77</v>
      </c>
      <c r="N1183" s="9" t="n">
        <f aca="false">Table1[[#This Row],[Qty]]*Table1[[#This Row],[Price]]</f>
        <v>1232</v>
      </c>
      <c r="O1183" s="9" t="n">
        <f aca="false">Table1[[#This Row],[Qty]]*Table1[[#This Row],[Cost]]</f>
        <v>1001</v>
      </c>
      <c r="P1183" s="9" t="n">
        <f aca="false">Table1[[#This Row],[Total Sales]]-Table1[[#This Row],[cogs]]</f>
        <v>231</v>
      </c>
    </row>
    <row r="1184" customFormat="false" ht="15" hidden="false" customHeight="false" outlineLevel="0" collapsed="false">
      <c r="A1184" s="9" t="n">
        <v>88065566537</v>
      </c>
      <c r="B1184" s="21" t="n">
        <v>43738</v>
      </c>
      <c r="C1184" s="9" t="s">
        <v>1091</v>
      </c>
      <c r="D1184" s="9" t="s">
        <v>40</v>
      </c>
      <c r="E1184" s="9" t="s">
        <v>112</v>
      </c>
      <c r="F1184" s="9" t="s">
        <v>60</v>
      </c>
      <c r="G1184" s="9" t="s">
        <v>940</v>
      </c>
      <c r="H1184" s="9" t="s">
        <v>122</v>
      </c>
      <c r="I1184" s="9" t="s">
        <v>57</v>
      </c>
      <c r="J1184" s="9" t="s">
        <v>53</v>
      </c>
      <c r="K1184" s="9" t="n">
        <v>20</v>
      </c>
      <c r="L1184" s="9" t="n">
        <v>17</v>
      </c>
      <c r="M1184" s="9" t="n">
        <v>68</v>
      </c>
      <c r="N1184" s="9" t="n">
        <f aca="false">Table1[[#This Row],[Qty]]*Table1[[#This Row],[Price]]</f>
        <v>1360</v>
      </c>
      <c r="O1184" s="9" t="n">
        <f aca="false">Table1[[#This Row],[Qty]]*Table1[[#This Row],[Cost]]</f>
        <v>1156</v>
      </c>
      <c r="P1184" s="9" t="n">
        <f aca="false">Table1[[#This Row],[Total Sales]]-Table1[[#This Row],[cogs]]</f>
        <v>204</v>
      </c>
    </row>
    <row r="1185" customFormat="false" ht="15" hidden="false" customHeight="false" outlineLevel="0" collapsed="false">
      <c r="A1185" s="9" t="n">
        <v>88065566538</v>
      </c>
      <c r="B1185" s="21" t="n">
        <v>43678</v>
      </c>
      <c r="C1185" s="9" t="s">
        <v>1092</v>
      </c>
      <c r="D1185" s="9" t="s">
        <v>48</v>
      </c>
      <c r="E1185" s="9" t="s">
        <v>114</v>
      </c>
      <c r="F1185" s="9" t="s">
        <v>42</v>
      </c>
      <c r="G1185" s="9" t="s">
        <v>940</v>
      </c>
      <c r="H1185" s="9" t="s">
        <v>122</v>
      </c>
      <c r="I1185" s="9" t="s">
        <v>45</v>
      </c>
      <c r="J1185" s="9" t="s">
        <v>46</v>
      </c>
      <c r="K1185" s="9" t="n">
        <v>12</v>
      </c>
      <c r="L1185" s="9" t="n">
        <v>9</v>
      </c>
      <c r="M1185" s="9" t="n">
        <v>15</v>
      </c>
      <c r="N1185" s="9" t="n">
        <f aca="false">Table1[[#This Row],[Qty]]*Table1[[#This Row],[Price]]</f>
        <v>180</v>
      </c>
      <c r="O1185" s="9" t="n">
        <f aca="false">Table1[[#This Row],[Qty]]*Table1[[#This Row],[Cost]]</f>
        <v>135</v>
      </c>
      <c r="P1185" s="9" t="n">
        <f aca="false">Table1[[#This Row],[Total Sales]]-Table1[[#This Row],[cogs]]</f>
        <v>45</v>
      </c>
    </row>
    <row r="1186" customFormat="false" ht="15" hidden="false" customHeight="false" outlineLevel="0" collapsed="false">
      <c r="A1186" s="9" t="n">
        <v>88065566539</v>
      </c>
      <c r="B1186" s="21" t="n">
        <v>43679</v>
      </c>
      <c r="C1186" s="9" t="s">
        <v>1093</v>
      </c>
      <c r="D1186" s="9" t="s">
        <v>40</v>
      </c>
      <c r="E1186" s="9" t="s">
        <v>66</v>
      </c>
      <c r="F1186" s="9" t="s">
        <v>50</v>
      </c>
      <c r="G1186" s="9" t="s">
        <v>940</v>
      </c>
      <c r="H1186" s="9" t="s">
        <v>122</v>
      </c>
      <c r="I1186" s="9" t="s">
        <v>52</v>
      </c>
      <c r="J1186" s="9" t="s">
        <v>46</v>
      </c>
      <c r="K1186" s="9" t="n">
        <v>10</v>
      </c>
      <c r="L1186" s="9" t="n">
        <v>7</v>
      </c>
      <c r="M1186" s="9" t="n">
        <v>100</v>
      </c>
      <c r="N1186" s="9" t="n">
        <f aca="false">Table1[[#This Row],[Qty]]*Table1[[#This Row],[Price]]</f>
        <v>1000</v>
      </c>
      <c r="O1186" s="9" t="n">
        <f aca="false">Table1[[#This Row],[Qty]]*Table1[[#This Row],[Cost]]</f>
        <v>700</v>
      </c>
      <c r="P1186" s="9" t="n">
        <f aca="false">Table1[[#This Row],[Total Sales]]-Table1[[#This Row],[cogs]]</f>
        <v>300</v>
      </c>
    </row>
    <row r="1187" customFormat="false" ht="15" hidden="false" customHeight="false" outlineLevel="0" collapsed="false">
      <c r="A1187" s="9" t="n">
        <v>88065566540</v>
      </c>
      <c r="B1187" s="21" t="n">
        <v>43680</v>
      </c>
      <c r="C1187" s="9" t="s">
        <v>1094</v>
      </c>
      <c r="D1187" s="9" t="s">
        <v>48</v>
      </c>
      <c r="E1187" s="9" t="s">
        <v>68</v>
      </c>
      <c r="F1187" s="9" t="s">
        <v>56</v>
      </c>
      <c r="G1187" s="9" t="s">
        <v>940</v>
      </c>
      <c r="H1187" s="9" t="s">
        <v>122</v>
      </c>
      <c r="I1187" s="9" t="s">
        <v>57</v>
      </c>
      <c r="J1187" s="9" t="s">
        <v>53</v>
      </c>
      <c r="K1187" s="9" t="n">
        <v>15</v>
      </c>
      <c r="L1187" s="9" t="n">
        <v>12</v>
      </c>
      <c r="M1187" s="9" t="n">
        <v>3000</v>
      </c>
      <c r="N1187" s="9" t="n">
        <f aca="false">Table1[[#This Row],[Qty]]*Table1[[#This Row],[Price]]</f>
        <v>45000</v>
      </c>
      <c r="O1187" s="9" t="n">
        <f aca="false">Table1[[#This Row],[Qty]]*Table1[[#This Row],[Cost]]</f>
        <v>36000</v>
      </c>
      <c r="P1187" s="9" t="n">
        <f aca="false">Table1[[#This Row],[Total Sales]]-Table1[[#This Row],[cogs]]</f>
        <v>9000</v>
      </c>
    </row>
    <row r="1188" customFormat="false" ht="15" hidden="false" customHeight="false" outlineLevel="0" collapsed="false">
      <c r="A1188" s="9" t="n">
        <v>88065566541</v>
      </c>
      <c r="B1188" s="21" t="n">
        <v>43681</v>
      </c>
      <c r="C1188" s="9" t="s">
        <v>1095</v>
      </c>
      <c r="D1188" s="9" t="s">
        <v>48</v>
      </c>
      <c r="E1188" s="9" t="s">
        <v>71</v>
      </c>
      <c r="F1188" s="9" t="s">
        <v>60</v>
      </c>
      <c r="G1188" s="9" t="s">
        <v>940</v>
      </c>
      <c r="H1188" s="9" t="s">
        <v>122</v>
      </c>
      <c r="I1188" s="9" t="s">
        <v>45</v>
      </c>
      <c r="J1188" s="9" t="s">
        <v>46</v>
      </c>
      <c r="K1188" s="9" t="n">
        <v>15</v>
      </c>
      <c r="L1188" s="9" t="n">
        <v>12</v>
      </c>
      <c r="M1188" s="9" t="n">
        <v>5000</v>
      </c>
      <c r="N1188" s="9" t="n">
        <f aca="false">Table1[[#This Row],[Qty]]*Table1[[#This Row],[Price]]</f>
        <v>75000</v>
      </c>
      <c r="O1188" s="9" t="n">
        <f aca="false">Table1[[#This Row],[Qty]]*Table1[[#This Row],[Cost]]</f>
        <v>60000</v>
      </c>
      <c r="P1188" s="9" t="n">
        <f aca="false">Table1[[#This Row],[Total Sales]]-Table1[[#This Row],[cogs]]</f>
        <v>15000</v>
      </c>
    </row>
    <row r="1189" customFormat="false" ht="15" hidden="false" customHeight="false" outlineLevel="0" collapsed="false">
      <c r="A1189" s="9" t="n">
        <v>88065566542</v>
      </c>
      <c r="B1189" s="21" t="n">
        <v>43682</v>
      </c>
      <c r="C1189" s="9" t="s">
        <v>1096</v>
      </c>
      <c r="D1189" s="9" t="s">
        <v>40</v>
      </c>
      <c r="E1189" s="9" t="s">
        <v>73</v>
      </c>
      <c r="F1189" s="9" t="s">
        <v>42</v>
      </c>
      <c r="G1189" s="9" t="s">
        <v>940</v>
      </c>
      <c r="H1189" s="9" t="s">
        <v>122</v>
      </c>
      <c r="I1189" s="9" t="s">
        <v>52</v>
      </c>
      <c r="J1189" s="9" t="s">
        <v>53</v>
      </c>
      <c r="K1189" s="9" t="n">
        <v>20</v>
      </c>
      <c r="L1189" s="9" t="n">
        <v>17</v>
      </c>
      <c r="M1189" s="9" t="n">
        <v>300</v>
      </c>
      <c r="N1189" s="9" t="n">
        <f aca="false">Table1[[#This Row],[Qty]]*Table1[[#This Row],[Price]]</f>
        <v>6000</v>
      </c>
      <c r="O1189" s="9" t="n">
        <f aca="false">Table1[[#This Row],[Qty]]*Table1[[#This Row],[Cost]]</f>
        <v>5100</v>
      </c>
      <c r="P1189" s="9" t="n">
        <f aca="false">Table1[[#This Row],[Total Sales]]-Table1[[#This Row],[cogs]]</f>
        <v>900</v>
      </c>
    </row>
    <row r="1190" customFormat="false" ht="15" hidden="false" customHeight="false" outlineLevel="0" collapsed="false">
      <c r="A1190" s="9" t="n">
        <v>88065566543</v>
      </c>
      <c r="B1190" s="21" t="n">
        <v>43686</v>
      </c>
      <c r="C1190" s="9" t="s">
        <v>1097</v>
      </c>
      <c r="D1190" s="9" t="s">
        <v>48</v>
      </c>
      <c r="E1190" s="9" t="s">
        <v>135</v>
      </c>
      <c r="F1190" s="9" t="s">
        <v>50</v>
      </c>
      <c r="G1190" s="9" t="s">
        <v>940</v>
      </c>
      <c r="H1190" s="9" t="s">
        <v>122</v>
      </c>
      <c r="I1190" s="9" t="s">
        <v>57</v>
      </c>
      <c r="J1190" s="9" t="s">
        <v>46</v>
      </c>
      <c r="K1190" s="9" t="n">
        <v>12</v>
      </c>
      <c r="L1190" s="9" t="n">
        <v>9</v>
      </c>
      <c r="M1190" s="9" t="n">
        <v>2000</v>
      </c>
      <c r="N1190" s="9" t="n">
        <f aca="false">Table1[[#This Row],[Qty]]*Table1[[#This Row],[Price]]</f>
        <v>24000</v>
      </c>
      <c r="O1190" s="9" t="n">
        <f aca="false">Table1[[#This Row],[Qty]]*Table1[[#This Row],[Cost]]</f>
        <v>18000</v>
      </c>
      <c r="P1190" s="9" t="n">
        <f aca="false">Table1[[#This Row],[Total Sales]]-Table1[[#This Row],[cogs]]</f>
        <v>6000</v>
      </c>
    </row>
    <row r="1191" customFormat="false" ht="15" hidden="false" customHeight="false" outlineLevel="0" collapsed="false">
      <c r="A1191" s="9" t="n">
        <v>88065566544</v>
      </c>
      <c r="B1191" s="21" t="n">
        <v>43685</v>
      </c>
      <c r="C1191" s="9" t="s">
        <v>1098</v>
      </c>
      <c r="D1191" s="9" t="s">
        <v>40</v>
      </c>
      <c r="E1191" s="9" t="s">
        <v>137</v>
      </c>
      <c r="F1191" s="9" t="s">
        <v>56</v>
      </c>
      <c r="G1191" s="9" t="s">
        <v>940</v>
      </c>
      <c r="H1191" s="9" t="s">
        <v>122</v>
      </c>
      <c r="I1191" s="9" t="s">
        <v>69</v>
      </c>
      <c r="J1191" s="9" t="s">
        <v>46</v>
      </c>
      <c r="K1191" s="9" t="n">
        <v>13</v>
      </c>
      <c r="L1191" s="9" t="n">
        <v>10</v>
      </c>
      <c r="M1191" s="9" t="n">
        <v>600</v>
      </c>
      <c r="N1191" s="9" t="n">
        <f aca="false">Table1[[#This Row],[Qty]]*Table1[[#This Row],[Price]]</f>
        <v>7800</v>
      </c>
      <c r="O1191" s="9" t="n">
        <f aca="false">Table1[[#This Row],[Qty]]*Table1[[#This Row],[Cost]]</f>
        <v>6000</v>
      </c>
      <c r="P1191" s="9" t="n">
        <f aca="false">Table1[[#This Row],[Total Sales]]-Table1[[#This Row],[cogs]]</f>
        <v>1800</v>
      </c>
    </row>
    <row r="1192" customFormat="false" ht="15" hidden="false" customHeight="false" outlineLevel="0" collapsed="false">
      <c r="A1192" s="9" t="n">
        <v>88065566545</v>
      </c>
      <c r="B1192" s="21" t="n">
        <v>43685</v>
      </c>
      <c r="C1192" s="9" t="s">
        <v>1060</v>
      </c>
      <c r="D1192" s="9" t="s">
        <v>40</v>
      </c>
      <c r="E1192" s="9" t="s">
        <v>85</v>
      </c>
      <c r="F1192" s="9" t="s">
        <v>60</v>
      </c>
      <c r="G1192" s="9" t="s">
        <v>940</v>
      </c>
      <c r="H1192" s="9" t="s">
        <v>122</v>
      </c>
      <c r="I1192" s="9" t="s">
        <v>45</v>
      </c>
      <c r="J1192" s="9" t="s">
        <v>46</v>
      </c>
      <c r="K1192" s="9" t="n">
        <v>15</v>
      </c>
      <c r="L1192" s="9" t="n">
        <v>12</v>
      </c>
      <c r="M1192" s="9" t="n">
        <v>1230</v>
      </c>
      <c r="N1192" s="9" t="n">
        <f aca="false">Table1[[#This Row],[Qty]]*Table1[[#This Row],[Price]]</f>
        <v>18450</v>
      </c>
      <c r="O1192" s="9" t="n">
        <f aca="false">Table1[[#This Row],[Qty]]*Table1[[#This Row],[Cost]]</f>
        <v>14760</v>
      </c>
      <c r="P1192" s="9" t="n">
        <f aca="false">Table1[[#This Row],[Total Sales]]-Table1[[#This Row],[cogs]]</f>
        <v>3690</v>
      </c>
    </row>
    <row r="1193" customFormat="false" ht="15" hidden="false" customHeight="false" outlineLevel="0" collapsed="false">
      <c r="A1193" s="9" t="n">
        <v>88065566546</v>
      </c>
      <c r="B1193" s="21" t="n">
        <v>43686</v>
      </c>
      <c r="C1193" s="9" t="s">
        <v>1061</v>
      </c>
      <c r="D1193" s="9" t="s">
        <v>40</v>
      </c>
      <c r="E1193" s="9" t="s">
        <v>137</v>
      </c>
      <c r="F1193" s="9" t="s">
        <v>42</v>
      </c>
      <c r="G1193" s="9" t="s">
        <v>940</v>
      </c>
      <c r="H1193" s="9" t="s">
        <v>122</v>
      </c>
      <c r="I1193" s="9" t="s">
        <v>52</v>
      </c>
      <c r="J1193" s="9" t="s">
        <v>53</v>
      </c>
      <c r="K1193" s="9" t="n">
        <v>14</v>
      </c>
      <c r="L1193" s="9" t="n">
        <v>11</v>
      </c>
      <c r="M1193" s="9" t="n">
        <v>900</v>
      </c>
      <c r="N1193" s="9" t="n">
        <f aca="false">Table1[[#This Row],[Qty]]*Table1[[#This Row],[Price]]</f>
        <v>12600</v>
      </c>
      <c r="O1193" s="9" t="n">
        <f aca="false">Table1[[#This Row],[Qty]]*Table1[[#This Row],[Cost]]</f>
        <v>9900</v>
      </c>
      <c r="P1193" s="9" t="n">
        <f aca="false">Table1[[#This Row],[Total Sales]]-Table1[[#This Row],[cogs]]</f>
        <v>2700</v>
      </c>
    </row>
    <row r="1194" customFormat="false" ht="15" hidden="false" customHeight="false" outlineLevel="0" collapsed="false">
      <c r="A1194" s="9" t="n">
        <v>88065566547</v>
      </c>
      <c r="B1194" s="21" t="n">
        <v>43687</v>
      </c>
      <c r="C1194" s="9" t="s">
        <v>1062</v>
      </c>
      <c r="D1194" s="9" t="s">
        <v>48</v>
      </c>
      <c r="E1194" s="9" t="s">
        <v>41</v>
      </c>
      <c r="F1194" s="9" t="s">
        <v>50</v>
      </c>
      <c r="G1194" s="9" t="s">
        <v>940</v>
      </c>
      <c r="H1194" s="9" t="s">
        <v>122</v>
      </c>
      <c r="I1194" s="9" t="s">
        <v>57</v>
      </c>
      <c r="J1194" s="9" t="s">
        <v>53</v>
      </c>
      <c r="K1194" s="9" t="n">
        <v>30</v>
      </c>
      <c r="L1194" s="9" t="n">
        <v>27</v>
      </c>
      <c r="M1194" s="9" t="n">
        <v>2390</v>
      </c>
      <c r="N1194" s="9" t="n">
        <f aca="false">Table1[[#This Row],[Qty]]*Table1[[#This Row],[Price]]</f>
        <v>71700</v>
      </c>
      <c r="O1194" s="9" t="n">
        <f aca="false">Table1[[#This Row],[Qty]]*Table1[[#This Row],[Cost]]</f>
        <v>64530</v>
      </c>
      <c r="P1194" s="9" t="n">
        <f aca="false">Table1[[#This Row],[Total Sales]]-Table1[[#This Row],[cogs]]</f>
        <v>7170</v>
      </c>
    </row>
    <row r="1195" customFormat="false" ht="15" hidden="false" customHeight="false" outlineLevel="0" collapsed="false">
      <c r="A1195" s="9" t="n">
        <v>88065566548</v>
      </c>
      <c r="B1195" s="21" t="n">
        <v>43688</v>
      </c>
      <c r="C1195" s="9" t="s">
        <v>1066</v>
      </c>
      <c r="D1195" s="9" t="s">
        <v>40</v>
      </c>
      <c r="E1195" s="9" t="s">
        <v>135</v>
      </c>
      <c r="F1195" s="9" t="s">
        <v>56</v>
      </c>
      <c r="G1195" s="9" t="s">
        <v>940</v>
      </c>
      <c r="H1195" s="9" t="s">
        <v>122</v>
      </c>
      <c r="I1195" s="9" t="s">
        <v>45</v>
      </c>
      <c r="J1195" s="9" t="s">
        <v>46</v>
      </c>
      <c r="K1195" s="9" t="n">
        <v>16</v>
      </c>
      <c r="L1195" s="9" t="n">
        <v>13</v>
      </c>
      <c r="M1195" s="9" t="n">
        <v>10000</v>
      </c>
      <c r="N1195" s="9" t="n">
        <f aca="false">Table1[[#This Row],[Qty]]*Table1[[#This Row],[Price]]</f>
        <v>160000</v>
      </c>
      <c r="O1195" s="9" t="n">
        <f aca="false">Table1[[#This Row],[Qty]]*Table1[[#This Row],[Cost]]</f>
        <v>130000</v>
      </c>
      <c r="P1195" s="9" t="n">
        <f aca="false">Table1[[#This Row],[Total Sales]]-Table1[[#This Row],[cogs]]</f>
        <v>30000</v>
      </c>
    </row>
    <row r="1196" customFormat="false" ht="15" hidden="false" customHeight="false" outlineLevel="0" collapsed="false">
      <c r="A1196" s="9" t="n">
        <v>88065566549</v>
      </c>
      <c r="B1196" s="21" t="n">
        <v>43689</v>
      </c>
      <c r="C1196" s="9" t="s">
        <v>1067</v>
      </c>
      <c r="D1196" s="9" t="s">
        <v>40</v>
      </c>
      <c r="E1196" s="9" t="s">
        <v>137</v>
      </c>
      <c r="F1196" s="9" t="s">
        <v>60</v>
      </c>
      <c r="G1196" s="9" t="s">
        <v>940</v>
      </c>
      <c r="H1196" s="9" t="s">
        <v>122</v>
      </c>
      <c r="I1196" s="9" t="s">
        <v>52</v>
      </c>
      <c r="J1196" s="9" t="s">
        <v>46</v>
      </c>
      <c r="K1196" s="9" t="n">
        <v>9</v>
      </c>
      <c r="L1196" s="9" t="n">
        <v>6</v>
      </c>
      <c r="M1196" s="9" t="n">
        <v>2300</v>
      </c>
      <c r="N1196" s="9" t="n">
        <f aca="false">Table1[[#This Row],[Qty]]*Table1[[#This Row],[Price]]</f>
        <v>20700</v>
      </c>
      <c r="O1196" s="9" t="n">
        <f aca="false">Table1[[#This Row],[Qty]]*Table1[[#This Row],[Cost]]</f>
        <v>13800</v>
      </c>
      <c r="P1196" s="9" t="n">
        <f aca="false">Table1[[#This Row],[Total Sales]]-Table1[[#This Row],[cogs]]</f>
        <v>6900</v>
      </c>
    </row>
    <row r="1197" customFormat="false" ht="15" hidden="false" customHeight="false" outlineLevel="0" collapsed="false">
      <c r="A1197" s="9" t="n">
        <v>88065566550</v>
      </c>
      <c r="B1197" s="21" t="n">
        <v>43690</v>
      </c>
      <c r="C1197" s="9" t="s">
        <v>1068</v>
      </c>
      <c r="D1197" s="9" t="s">
        <v>48</v>
      </c>
      <c r="E1197" s="9" t="s">
        <v>41</v>
      </c>
      <c r="F1197" s="9" t="s">
        <v>42</v>
      </c>
      <c r="G1197" s="9" t="s">
        <v>940</v>
      </c>
      <c r="H1197" s="9" t="s">
        <v>122</v>
      </c>
      <c r="I1197" s="9" t="s">
        <v>57</v>
      </c>
      <c r="J1197" s="9" t="s">
        <v>53</v>
      </c>
      <c r="K1197" s="9" t="n">
        <v>5</v>
      </c>
      <c r="L1197" s="9" t="n">
        <v>2</v>
      </c>
      <c r="M1197" s="9" t="n">
        <v>7800</v>
      </c>
      <c r="N1197" s="9" t="n">
        <f aca="false">Table1[[#This Row],[Qty]]*Table1[[#This Row],[Price]]</f>
        <v>39000</v>
      </c>
      <c r="O1197" s="9" t="n">
        <f aca="false">Table1[[#This Row],[Qty]]*Table1[[#This Row],[Cost]]</f>
        <v>15600</v>
      </c>
      <c r="P1197" s="9" t="n">
        <f aca="false">Table1[[#This Row],[Total Sales]]-Table1[[#This Row],[cogs]]</f>
        <v>23400</v>
      </c>
    </row>
    <row r="1198" customFormat="false" ht="15" hidden="false" customHeight="false" outlineLevel="0" collapsed="false">
      <c r="A1198" s="9" t="n">
        <v>88065566551</v>
      </c>
      <c r="B1198" s="21" t="n">
        <v>43691</v>
      </c>
      <c r="C1198" s="9" t="s">
        <v>1069</v>
      </c>
      <c r="D1198" s="9" t="s">
        <v>40</v>
      </c>
      <c r="E1198" s="9" t="s">
        <v>140</v>
      </c>
      <c r="F1198" s="9" t="s">
        <v>50</v>
      </c>
      <c r="G1198" s="9" t="s">
        <v>940</v>
      </c>
      <c r="H1198" s="9" t="s">
        <v>122</v>
      </c>
      <c r="I1198" s="9" t="s">
        <v>45</v>
      </c>
      <c r="J1198" s="9" t="s">
        <v>46</v>
      </c>
      <c r="K1198" s="9" t="n">
        <v>18</v>
      </c>
      <c r="L1198" s="9" t="n">
        <v>15</v>
      </c>
      <c r="M1198" s="9" t="n">
        <v>450</v>
      </c>
      <c r="N1198" s="9" t="n">
        <f aca="false">Table1[[#This Row],[Qty]]*Table1[[#This Row],[Price]]</f>
        <v>8100</v>
      </c>
      <c r="O1198" s="9" t="n">
        <f aca="false">Table1[[#This Row],[Qty]]*Table1[[#This Row],[Cost]]</f>
        <v>6750</v>
      </c>
      <c r="P1198" s="9" t="n">
        <f aca="false">Table1[[#This Row],[Total Sales]]-Table1[[#This Row],[cogs]]</f>
        <v>1350</v>
      </c>
    </row>
    <row r="1199" customFormat="false" ht="15" hidden="false" customHeight="false" outlineLevel="0" collapsed="false">
      <c r="A1199" s="9" t="n">
        <v>88065566552</v>
      </c>
      <c r="B1199" s="21" t="n">
        <v>43692</v>
      </c>
      <c r="C1199" s="9" t="s">
        <v>1070</v>
      </c>
      <c r="D1199" s="9" t="s">
        <v>48</v>
      </c>
      <c r="E1199" s="9" t="s">
        <v>142</v>
      </c>
      <c r="F1199" s="9" t="s">
        <v>56</v>
      </c>
      <c r="G1199" s="9" t="s">
        <v>940</v>
      </c>
      <c r="H1199" s="9" t="s">
        <v>122</v>
      </c>
      <c r="I1199" s="9" t="s">
        <v>52</v>
      </c>
      <c r="J1199" s="9" t="s">
        <v>53</v>
      </c>
      <c r="K1199" s="9" t="n">
        <v>10</v>
      </c>
      <c r="L1199" s="9" t="n">
        <v>7</v>
      </c>
      <c r="M1199" s="9" t="n">
        <v>2000</v>
      </c>
      <c r="N1199" s="9" t="n">
        <f aca="false">Table1[[#This Row],[Qty]]*Table1[[#This Row],[Price]]</f>
        <v>20000</v>
      </c>
      <c r="O1199" s="9" t="n">
        <f aca="false">Table1[[#This Row],[Qty]]*Table1[[#This Row],[Cost]]</f>
        <v>14000</v>
      </c>
      <c r="P1199" s="9" t="n">
        <f aca="false">Table1[[#This Row],[Total Sales]]-Table1[[#This Row],[cogs]]</f>
        <v>6000</v>
      </c>
    </row>
    <row r="1200" customFormat="false" ht="15" hidden="false" customHeight="false" outlineLevel="0" collapsed="false">
      <c r="A1200" s="9" t="n">
        <v>88065566553</v>
      </c>
      <c r="B1200" s="21" t="n">
        <v>43696</v>
      </c>
      <c r="C1200" s="9" t="s">
        <v>1071</v>
      </c>
      <c r="D1200" s="9" t="s">
        <v>40</v>
      </c>
      <c r="E1200" s="9" t="s">
        <v>144</v>
      </c>
      <c r="F1200" s="9" t="s">
        <v>60</v>
      </c>
      <c r="G1200" s="9" t="s">
        <v>940</v>
      </c>
      <c r="H1200" s="9" t="s">
        <v>122</v>
      </c>
      <c r="I1200" s="9" t="s">
        <v>57</v>
      </c>
      <c r="J1200" s="9" t="s">
        <v>46</v>
      </c>
      <c r="K1200" s="9" t="n">
        <v>20</v>
      </c>
      <c r="L1200" s="9" t="n">
        <v>17</v>
      </c>
      <c r="M1200" s="9" t="n">
        <v>123</v>
      </c>
      <c r="N1200" s="9" t="n">
        <f aca="false">Table1[[#This Row],[Qty]]*Table1[[#This Row],[Price]]</f>
        <v>2460</v>
      </c>
      <c r="O1200" s="9" t="n">
        <f aca="false">Table1[[#This Row],[Qty]]*Table1[[#This Row],[Cost]]</f>
        <v>2091</v>
      </c>
      <c r="P1200" s="9" t="n">
        <f aca="false">Table1[[#This Row],[Total Sales]]-Table1[[#This Row],[cogs]]</f>
        <v>369</v>
      </c>
    </row>
    <row r="1201" customFormat="false" ht="15" hidden="false" customHeight="false" outlineLevel="0" collapsed="false">
      <c r="A1201" s="9" t="n">
        <v>88065566554</v>
      </c>
      <c r="B1201" s="21" t="n">
        <v>43695</v>
      </c>
      <c r="C1201" s="9" t="s">
        <v>1072</v>
      </c>
      <c r="D1201" s="9" t="s">
        <v>48</v>
      </c>
      <c r="E1201" s="9" t="s">
        <v>75</v>
      </c>
      <c r="F1201" s="9" t="s">
        <v>42</v>
      </c>
      <c r="G1201" s="9" t="s">
        <v>940</v>
      </c>
      <c r="H1201" s="9" t="s">
        <v>122</v>
      </c>
      <c r="I1201" s="9" t="s">
        <v>69</v>
      </c>
      <c r="J1201" s="9" t="s">
        <v>46</v>
      </c>
      <c r="K1201" s="9" t="n">
        <v>70</v>
      </c>
      <c r="L1201" s="9" t="n">
        <v>67</v>
      </c>
      <c r="M1201" s="9" t="n">
        <v>12903</v>
      </c>
      <c r="N1201" s="9" t="n">
        <f aca="false">Table1[[#This Row],[Qty]]*Table1[[#This Row],[Price]]</f>
        <v>903210</v>
      </c>
      <c r="O1201" s="9" t="n">
        <f aca="false">Table1[[#This Row],[Qty]]*Table1[[#This Row],[Cost]]</f>
        <v>864501</v>
      </c>
      <c r="P1201" s="9" t="n">
        <f aca="false">Table1[[#This Row],[Total Sales]]-Table1[[#This Row],[cogs]]</f>
        <v>38709</v>
      </c>
    </row>
    <row r="1202" customFormat="false" ht="15" hidden="false" customHeight="false" outlineLevel="0" collapsed="false">
      <c r="A1202" s="9" t="n">
        <v>88065566555</v>
      </c>
      <c r="B1202" s="21" t="n">
        <v>43695</v>
      </c>
      <c r="C1202" s="9" t="s">
        <v>1073</v>
      </c>
      <c r="D1202" s="9" t="s">
        <v>40</v>
      </c>
      <c r="E1202" s="9" t="s">
        <v>77</v>
      </c>
      <c r="F1202" s="9" t="s">
        <v>50</v>
      </c>
      <c r="G1202" s="9" t="s">
        <v>940</v>
      </c>
      <c r="H1202" s="9" t="s">
        <v>122</v>
      </c>
      <c r="I1202" s="9" t="s">
        <v>45</v>
      </c>
      <c r="J1202" s="9" t="s">
        <v>46</v>
      </c>
      <c r="K1202" s="9" t="n">
        <v>15</v>
      </c>
      <c r="L1202" s="9" t="n">
        <v>12</v>
      </c>
      <c r="M1202" s="9" t="n">
        <v>100000</v>
      </c>
      <c r="N1202" s="9" t="n">
        <f aca="false">Table1[[#This Row],[Qty]]*Table1[[#This Row],[Price]]</f>
        <v>1500000</v>
      </c>
      <c r="O1202" s="9" t="n">
        <f aca="false">Table1[[#This Row],[Qty]]*Table1[[#This Row],[Cost]]</f>
        <v>1200000</v>
      </c>
      <c r="P1202" s="9" t="n">
        <f aca="false">Table1[[#This Row],[Total Sales]]-Table1[[#This Row],[cogs]]</f>
        <v>300000</v>
      </c>
    </row>
    <row r="1203" customFormat="false" ht="15" hidden="false" customHeight="false" outlineLevel="0" collapsed="false">
      <c r="A1203" s="9" t="n">
        <v>88065566556</v>
      </c>
      <c r="B1203" s="21" t="n">
        <v>43696</v>
      </c>
      <c r="C1203" s="9" t="s">
        <v>1099</v>
      </c>
      <c r="D1203" s="9" t="s">
        <v>48</v>
      </c>
      <c r="E1203" s="9" t="s">
        <v>81</v>
      </c>
      <c r="F1203" s="9" t="s">
        <v>56</v>
      </c>
      <c r="G1203" s="9" t="s">
        <v>940</v>
      </c>
      <c r="H1203" s="9" t="s">
        <v>122</v>
      </c>
      <c r="I1203" s="9" t="s">
        <v>52</v>
      </c>
      <c r="J1203" s="9" t="s">
        <v>53</v>
      </c>
      <c r="K1203" s="9" t="n">
        <v>12</v>
      </c>
      <c r="L1203" s="9" t="n">
        <v>9</v>
      </c>
      <c r="M1203" s="9" t="n">
        <v>12000</v>
      </c>
      <c r="N1203" s="9" t="n">
        <f aca="false">Table1[[#This Row],[Qty]]*Table1[[#This Row],[Price]]</f>
        <v>144000</v>
      </c>
      <c r="O1203" s="9" t="n">
        <f aca="false">Table1[[#This Row],[Qty]]*Table1[[#This Row],[Cost]]</f>
        <v>108000</v>
      </c>
      <c r="P1203" s="9" t="n">
        <f aca="false">Table1[[#This Row],[Total Sales]]-Table1[[#This Row],[cogs]]</f>
        <v>36000</v>
      </c>
    </row>
    <row r="1204" customFormat="false" ht="15" hidden="false" customHeight="false" outlineLevel="0" collapsed="false">
      <c r="A1204" s="9" t="n">
        <v>88065566557</v>
      </c>
      <c r="B1204" s="21" t="n">
        <v>43697</v>
      </c>
      <c r="C1204" s="9" t="s">
        <v>1100</v>
      </c>
      <c r="D1204" s="9" t="s">
        <v>40</v>
      </c>
      <c r="E1204" s="9" t="s">
        <v>83</v>
      </c>
      <c r="F1204" s="9" t="s">
        <v>60</v>
      </c>
      <c r="G1204" s="9" t="s">
        <v>940</v>
      </c>
      <c r="H1204" s="9" t="s">
        <v>122</v>
      </c>
      <c r="I1204" s="9" t="s">
        <v>57</v>
      </c>
      <c r="J1204" s="9" t="s">
        <v>53</v>
      </c>
      <c r="K1204" s="9" t="n">
        <v>18</v>
      </c>
      <c r="L1204" s="9" t="n">
        <v>15</v>
      </c>
      <c r="M1204" s="9" t="n">
        <v>60</v>
      </c>
      <c r="N1204" s="9" t="n">
        <f aca="false">Table1[[#This Row],[Qty]]*Table1[[#This Row],[Price]]</f>
        <v>1080</v>
      </c>
      <c r="O1204" s="9" t="n">
        <f aca="false">Table1[[#This Row],[Qty]]*Table1[[#This Row],[Cost]]</f>
        <v>900</v>
      </c>
      <c r="P1204" s="9" t="n">
        <f aca="false">Table1[[#This Row],[Total Sales]]-Table1[[#This Row],[cogs]]</f>
        <v>180</v>
      </c>
    </row>
    <row r="1205" customFormat="false" ht="15" hidden="false" customHeight="false" outlineLevel="0" collapsed="false">
      <c r="A1205" s="9" t="n">
        <v>88065566558</v>
      </c>
      <c r="B1205" s="21" t="n">
        <v>43698</v>
      </c>
      <c r="C1205" s="9" t="s">
        <v>1101</v>
      </c>
      <c r="D1205" s="9" t="s">
        <v>48</v>
      </c>
      <c r="E1205" s="9" t="s">
        <v>85</v>
      </c>
      <c r="F1205" s="9" t="s">
        <v>42</v>
      </c>
      <c r="G1205" s="9" t="s">
        <v>940</v>
      </c>
      <c r="H1205" s="9" t="s">
        <v>122</v>
      </c>
      <c r="I1205" s="9" t="s">
        <v>45</v>
      </c>
      <c r="J1205" s="9" t="s">
        <v>46</v>
      </c>
      <c r="K1205" s="9" t="n">
        <v>23</v>
      </c>
      <c r="L1205" s="9" t="n">
        <v>20</v>
      </c>
      <c r="M1205" s="9" t="n">
        <v>89</v>
      </c>
      <c r="N1205" s="9" t="n">
        <f aca="false">Table1[[#This Row],[Qty]]*Table1[[#This Row],[Price]]</f>
        <v>2047</v>
      </c>
      <c r="O1205" s="9" t="n">
        <f aca="false">Table1[[#This Row],[Qty]]*Table1[[#This Row],[Cost]]</f>
        <v>1780</v>
      </c>
      <c r="P1205" s="9" t="n">
        <f aca="false">Table1[[#This Row],[Total Sales]]-Table1[[#This Row],[cogs]]</f>
        <v>267</v>
      </c>
    </row>
    <row r="1206" customFormat="false" ht="15" hidden="false" customHeight="false" outlineLevel="0" collapsed="false">
      <c r="A1206" s="9" t="n">
        <v>88065566559</v>
      </c>
      <c r="B1206" s="21" t="n">
        <v>43699</v>
      </c>
      <c r="C1206" s="9" t="s">
        <v>1102</v>
      </c>
      <c r="D1206" s="9" t="s">
        <v>40</v>
      </c>
      <c r="E1206" s="9" t="s">
        <v>137</v>
      </c>
      <c r="F1206" s="9" t="s">
        <v>50</v>
      </c>
      <c r="G1206" s="9" t="s">
        <v>940</v>
      </c>
      <c r="H1206" s="9" t="s">
        <v>122</v>
      </c>
      <c r="I1206" s="9" t="s">
        <v>52</v>
      </c>
      <c r="J1206" s="9" t="s">
        <v>46</v>
      </c>
      <c r="K1206" s="9" t="n">
        <v>9</v>
      </c>
      <c r="L1206" s="9" t="n">
        <v>6</v>
      </c>
      <c r="M1206" s="9" t="n">
        <v>77</v>
      </c>
      <c r="N1206" s="9" t="n">
        <f aca="false">Table1[[#This Row],[Qty]]*Table1[[#This Row],[Price]]</f>
        <v>693</v>
      </c>
      <c r="O1206" s="9" t="n">
        <f aca="false">Table1[[#This Row],[Qty]]*Table1[[#This Row],[Cost]]</f>
        <v>462</v>
      </c>
      <c r="P1206" s="9" t="n">
        <f aca="false">Table1[[#This Row],[Total Sales]]-Table1[[#This Row],[cogs]]</f>
        <v>231</v>
      </c>
    </row>
    <row r="1207" customFormat="false" ht="15" hidden="false" customHeight="false" outlineLevel="0" collapsed="false">
      <c r="A1207" s="9" t="n">
        <v>88065566560</v>
      </c>
      <c r="B1207" s="21" t="n">
        <v>43700</v>
      </c>
      <c r="C1207" s="9" t="s">
        <v>1103</v>
      </c>
      <c r="D1207" s="9" t="s">
        <v>40</v>
      </c>
      <c r="E1207" s="9" t="s">
        <v>41</v>
      </c>
      <c r="F1207" s="9" t="s">
        <v>56</v>
      </c>
      <c r="G1207" s="9" t="s">
        <v>940</v>
      </c>
      <c r="H1207" s="9" t="s">
        <v>122</v>
      </c>
      <c r="I1207" s="9" t="s">
        <v>57</v>
      </c>
      <c r="J1207" s="9" t="s">
        <v>53</v>
      </c>
      <c r="K1207" s="9" t="n">
        <v>18</v>
      </c>
      <c r="L1207" s="9" t="n">
        <v>15</v>
      </c>
      <c r="M1207" s="9" t="n">
        <v>68</v>
      </c>
      <c r="N1207" s="9" t="n">
        <f aca="false">Table1[[#This Row],[Qty]]*Table1[[#This Row],[Price]]</f>
        <v>1224</v>
      </c>
      <c r="O1207" s="9" t="n">
        <f aca="false">Table1[[#This Row],[Qty]]*Table1[[#This Row],[Cost]]</f>
        <v>1020</v>
      </c>
      <c r="P1207" s="9" t="n">
        <f aca="false">Table1[[#This Row],[Total Sales]]-Table1[[#This Row],[cogs]]</f>
        <v>204</v>
      </c>
    </row>
    <row r="1208" customFormat="false" ht="15" hidden="false" customHeight="false" outlineLevel="0" collapsed="false">
      <c r="A1208" s="9" t="n">
        <v>88065566561</v>
      </c>
      <c r="B1208" s="21" t="n">
        <v>43701</v>
      </c>
      <c r="C1208" s="9" t="s">
        <v>1104</v>
      </c>
      <c r="D1208" s="9" t="s">
        <v>40</v>
      </c>
      <c r="E1208" s="9" t="s">
        <v>140</v>
      </c>
      <c r="F1208" s="9" t="s">
        <v>60</v>
      </c>
      <c r="G1208" s="9" t="s">
        <v>940</v>
      </c>
      <c r="H1208" s="9" t="s">
        <v>122</v>
      </c>
      <c r="I1208" s="9" t="s">
        <v>45</v>
      </c>
      <c r="J1208" s="9" t="s">
        <v>46</v>
      </c>
      <c r="K1208" s="9" t="n">
        <v>52</v>
      </c>
      <c r="L1208" s="9" t="n">
        <v>49</v>
      </c>
      <c r="M1208" s="9" t="n">
        <v>15</v>
      </c>
      <c r="N1208" s="9" t="n">
        <f aca="false">Table1[[#This Row],[Qty]]*Table1[[#This Row],[Price]]</f>
        <v>780</v>
      </c>
      <c r="O1208" s="9" t="n">
        <f aca="false">Table1[[#This Row],[Qty]]*Table1[[#This Row],[Cost]]</f>
        <v>735</v>
      </c>
      <c r="P1208" s="9" t="n">
        <f aca="false">Table1[[#This Row],[Total Sales]]-Table1[[#This Row],[cogs]]</f>
        <v>45</v>
      </c>
    </row>
    <row r="1209" customFormat="false" ht="15" hidden="false" customHeight="false" outlineLevel="0" collapsed="false">
      <c r="A1209" s="9" t="n">
        <v>88065566562</v>
      </c>
      <c r="B1209" s="21" t="n">
        <v>43702</v>
      </c>
      <c r="C1209" s="9" t="s">
        <v>1105</v>
      </c>
      <c r="D1209" s="9" t="s">
        <v>48</v>
      </c>
      <c r="E1209" s="9" t="s">
        <v>142</v>
      </c>
      <c r="F1209" s="9" t="s">
        <v>42</v>
      </c>
      <c r="G1209" s="9" t="s">
        <v>940</v>
      </c>
      <c r="H1209" s="9" t="s">
        <v>122</v>
      </c>
      <c r="I1209" s="9" t="s">
        <v>52</v>
      </c>
      <c r="J1209" s="9" t="s">
        <v>53</v>
      </c>
      <c r="K1209" s="9" t="n">
        <v>9</v>
      </c>
      <c r="L1209" s="9" t="n">
        <v>6</v>
      </c>
      <c r="M1209" s="9" t="n">
        <v>47</v>
      </c>
      <c r="N1209" s="9" t="n">
        <f aca="false">Table1[[#This Row],[Qty]]*Table1[[#This Row],[Price]]</f>
        <v>423</v>
      </c>
      <c r="O1209" s="9" t="n">
        <f aca="false">Table1[[#This Row],[Qty]]*Table1[[#This Row],[Cost]]</f>
        <v>282</v>
      </c>
      <c r="P1209" s="9" t="n">
        <f aca="false">Table1[[#This Row],[Total Sales]]-Table1[[#This Row],[cogs]]</f>
        <v>141</v>
      </c>
    </row>
    <row r="1210" customFormat="false" ht="15" hidden="false" customHeight="false" outlineLevel="0" collapsed="false">
      <c r="A1210" s="9" t="n">
        <v>88065566563</v>
      </c>
      <c r="B1210" s="21" t="n">
        <v>43706</v>
      </c>
      <c r="C1210" s="9" t="s">
        <v>1106</v>
      </c>
      <c r="D1210" s="9" t="s">
        <v>48</v>
      </c>
      <c r="E1210" s="9" t="s">
        <v>144</v>
      </c>
      <c r="F1210" s="9" t="s">
        <v>50</v>
      </c>
      <c r="G1210" s="9" t="s">
        <v>940</v>
      </c>
      <c r="H1210" s="9" t="s">
        <v>122</v>
      </c>
      <c r="I1210" s="9" t="s">
        <v>57</v>
      </c>
      <c r="J1210" s="9" t="s">
        <v>46</v>
      </c>
      <c r="K1210" s="9" t="n">
        <v>5</v>
      </c>
      <c r="L1210" s="9" t="n">
        <v>2</v>
      </c>
      <c r="M1210" s="9" t="n">
        <v>6</v>
      </c>
      <c r="N1210" s="9" t="n">
        <f aca="false">Table1[[#This Row],[Qty]]*Table1[[#This Row],[Price]]</f>
        <v>30</v>
      </c>
      <c r="O1210" s="9" t="n">
        <f aca="false">Table1[[#This Row],[Qty]]*Table1[[#This Row],[Cost]]</f>
        <v>12</v>
      </c>
      <c r="P1210" s="9" t="n">
        <f aca="false">Table1[[#This Row],[Total Sales]]-Table1[[#This Row],[cogs]]</f>
        <v>18</v>
      </c>
    </row>
    <row r="1211" customFormat="false" ht="15" hidden="false" customHeight="false" outlineLevel="0" collapsed="false">
      <c r="A1211" s="9" t="n">
        <v>88065566564</v>
      </c>
      <c r="B1211" s="21" t="n">
        <v>43705</v>
      </c>
      <c r="C1211" s="9" t="s">
        <v>1107</v>
      </c>
      <c r="D1211" s="9" t="s">
        <v>40</v>
      </c>
      <c r="E1211" s="9" t="s">
        <v>107</v>
      </c>
      <c r="F1211" s="9" t="s">
        <v>56</v>
      </c>
      <c r="G1211" s="9" t="s">
        <v>940</v>
      </c>
      <c r="H1211" s="9" t="s">
        <v>122</v>
      </c>
      <c r="I1211" s="9" t="s">
        <v>69</v>
      </c>
      <c r="J1211" s="9" t="s">
        <v>46</v>
      </c>
      <c r="K1211" s="9" t="n">
        <v>14</v>
      </c>
      <c r="L1211" s="9" t="n">
        <v>11</v>
      </c>
      <c r="M1211" s="9" t="n">
        <v>10</v>
      </c>
      <c r="N1211" s="9" t="n">
        <f aca="false">Table1[[#This Row],[Qty]]*Table1[[#This Row],[Price]]</f>
        <v>140</v>
      </c>
      <c r="O1211" s="9" t="n">
        <f aca="false">Table1[[#This Row],[Qty]]*Table1[[#This Row],[Cost]]</f>
        <v>110</v>
      </c>
      <c r="P1211" s="9" t="n">
        <f aca="false">Table1[[#This Row],[Total Sales]]-Table1[[#This Row],[cogs]]</f>
        <v>30</v>
      </c>
    </row>
    <row r="1212" customFormat="false" ht="15" hidden="false" customHeight="false" outlineLevel="0" collapsed="false">
      <c r="A1212" s="9" t="n">
        <v>88065566565</v>
      </c>
      <c r="B1212" s="21" t="n">
        <v>43705</v>
      </c>
      <c r="C1212" s="9" t="s">
        <v>1060</v>
      </c>
      <c r="D1212" s="9" t="s">
        <v>40</v>
      </c>
      <c r="E1212" s="9" t="s">
        <v>85</v>
      </c>
      <c r="F1212" s="9" t="s">
        <v>60</v>
      </c>
      <c r="G1212" s="9" t="s">
        <v>940</v>
      </c>
      <c r="H1212" s="9" t="s">
        <v>122</v>
      </c>
      <c r="I1212" s="9" t="s">
        <v>45</v>
      </c>
      <c r="J1212" s="9" t="s">
        <v>46</v>
      </c>
      <c r="K1212" s="9" t="n">
        <v>6</v>
      </c>
      <c r="L1212" s="9" t="n">
        <v>3</v>
      </c>
      <c r="M1212" s="9" t="n">
        <v>11</v>
      </c>
      <c r="N1212" s="9" t="n">
        <f aca="false">Table1[[#This Row],[Qty]]*Table1[[#This Row],[Price]]</f>
        <v>66</v>
      </c>
      <c r="O1212" s="9" t="n">
        <f aca="false">Table1[[#This Row],[Qty]]*Table1[[#This Row],[Cost]]</f>
        <v>33</v>
      </c>
      <c r="P1212" s="9" t="n">
        <f aca="false">Table1[[#This Row],[Total Sales]]-Table1[[#This Row],[cogs]]</f>
        <v>33</v>
      </c>
    </row>
    <row r="1213" customFormat="false" ht="15" hidden="false" customHeight="false" outlineLevel="0" collapsed="false">
      <c r="A1213" s="9" t="n">
        <v>88065566566</v>
      </c>
      <c r="B1213" s="21" t="n">
        <v>43706</v>
      </c>
      <c r="C1213" s="9" t="s">
        <v>1061</v>
      </c>
      <c r="D1213" s="9" t="s">
        <v>40</v>
      </c>
      <c r="E1213" s="9" t="s">
        <v>137</v>
      </c>
      <c r="F1213" s="9" t="s">
        <v>42</v>
      </c>
      <c r="G1213" s="9" t="s">
        <v>940</v>
      </c>
      <c r="H1213" s="9" t="s">
        <v>122</v>
      </c>
      <c r="I1213" s="9" t="s">
        <v>52</v>
      </c>
      <c r="J1213" s="9" t="s">
        <v>53</v>
      </c>
      <c r="K1213" s="9" t="n">
        <v>10</v>
      </c>
      <c r="L1213" s="9" t="n">
        <v>7</v>
      </c>
      <c r="M1213" s="9" t="n">
        <v>60</v>
      </c>
      <c r="N1213" s="9" t="n">
        <f aca="false">Table1[[#This Row],[Qty]]*Table1[[#This Row],[Price]]</f>
        <v>600</v>
      </c>
      <c r="O1213" s="9" t="n">
        <f aca="false">Table1[[#This Row],[Qty]]*Table1[[#This Row],[Cost]]</f>
        <v>420</v>
      </c>
      <c r="P1213" s="9" t="n">
        <f aca="false">Table1[[#This Row],[Total Sales]]-Table1[[#This Row],[cogs]]</f>
        <v>180</v>
      </c>
    </row>
    <row r="1214" customFormat="false" ht="15" hidden="false" customHeight="false" outlineLevel="0" collapsed="false">
      <c r="A1214" s="9" t="n">
        <v>88065566567</v>
      </c>
      <c r="B1214" s="21" t="n">
        <v>43707</v>
      </c>
      <c r="C1214" s="9" t="s">
        <v>1062</v>
      </c>
      <c r="D1214" s="9" t="s">
        <v>48</v>
      </c>
      <c r="E1214" s="9" t="s">
        <v>41</v>
      </c>
      <c r="F1214" s="9" t="s">
        <v>50</v>
      </c>
      <c r="G1214" s="9" t="s">
        <v>940</v>
      </c>
      <c r="H1214" s="9" t="s">
        <v>122</v>
      </c>
      <c r="I1214" s="9" t="s">
        <v>57</v>
      </c>
      <c r="J1214" s="9" t="s">
        <v>53</v>
      </c>
      <c r="K1214" s="9" t="n">
        <v>13</v>
      </c>
      <c r="L1214" s="9" t="n">
        <v>10</v>
      </c>
      <c r="M1214" s="9" t="n">
        <v>89</v>
      </c>
      <c r="N1214" s="9" t="n">
        <f aca="false">Table1[[#This Row],[Qty]]*Table1[[#This Row],[Price]]</f>
        <v>1157</v>
      </c>
      <c r="O1214" s="9" t="n">
        <f aca="false">Table1[[#This Row],[Qty]]*Table1[[#This Row],[Cost]]</f>
        <v>890</v>
      </c>
      <c r="P1214" s="9" t="n">
        <f aca="false">Table1[[#This Row],[Total Sales]]-Table1[[#This Row],[cogs]]</f>
        <v>267</v>
      </c>
    </row>
    <row r="1215" customFormat="false" ht="15" hidden="false" customHeight="false" outlineLevel="0" collapsed="false">
      <c r="A1215" s="9" t="n">
        <v>88065566568</v>
      </c>
      <c r="B1215" s="21" t="n">
        <v>43708</v>
      </c>
      <c r="C1215" s="9" t="s">
        <v>1066</v>
      </c>
      <c r="D1215" s="9" t="s">
        <v>40</v>
      </c>
      <c r="E1215" s="9" t="s">
        <v>135</v>
      </c>
      <c r="F1215" s="9" t="s">
        <v>56</v>
      </c>
      <c r="G1215" s="9" t="s">
        <v>940</v>
      </c>
      <c r="H1215" s="9" t="s">
        <v>122</v>
      </c>
      <c r="I1215" s="9" t="s">
        <v>45</v>
      </c>
      <c r="J1215" s="9" t="s">
        <v>46</v>
      </c>
      <c r="K1215" s="9" t="n">
        <v>20</v>
      </c>
      <c r="L1215" s="9" t="n">
        <v>17</v>
      </c>
      <c r="M1215" s="9" t="n">
        <v>77</v>
      </c>
      <c r="N1215" s="9" t="n">
        <f aca="false">Table1[[#This Row],[Qty]]*Table1[[#This Row],[Price]]</f>
        <v>1540</v>
      </c>
      <c r="O1215" s="9" t="n">
        <f aca="false">Table1[[#This Row],[Qty]]*Table1[[#This Row],[Cost]]</f>
        <v>1309</v>
      </c>
      <c r="P1215" s="9" t="n">
        <f aca="false">Table1[[#This Row],[Total Sales]]-Table1[[#This Row],[cogs]]</f>
        <v>231</v>
      </c>
    </row>
    <row r="1216" customFormat="false" ht="15" hidden="false" customHeight="false" outlineLevel="0" collapsed="false">
      <c r="A1216" s="9" t="n">
        <v>88065566569</v>
      </c>
      <c r="B1216" s="21" t="n">
        <v>43678</v>
      </c>
      <c r="C1216" s="9" t="s">
        <v>1067</v>
      </c>
      <c r="D1216" s="9" t="s">
        <v>40</v>
      </c>
      <c r="E1216" s="9" t="s">
        <v>137</v>
      </c>
      <c r="F1216" s="9" t="s">
        <v>60</v>
      </c>
      <c r="G1216" s="9" t="s">
        <v>940</v>
      </c>
      <c r="H1216" s="9" t="s">
        <v>122</v>
      </c>
      <c r="I1216" s="9" t="s">
        <v>52</v>
      </c>
      <c r="J1216" s="9" t="s">
        <v>46</v>
      </c>
      <c r="K1216" s="9" t="n">
        <v>15</v>
      </c>
      <c r="L1216" s="9" t="n">
        <v>12</v>
      </c>
      <c r="M1216" s="9" t="n">
        <v>68</v>
      </c>
      <c r="N1216" s="9" t="n">
        <f aca="false">Table1[[#This Row],[Qty]]*Table1[[#This Row],[Price]]</f>
        <v>1020</v>
      </c>
      <c r="O1216" s="9" t="n">
        <f aca="false">Table1[[#This Row],[Qty]]*Table1[[#This Row],[Cost]]</f>
        <v>816</v>
      </c>
      <c r="P1216" s="9" t="n">
        <f aca="false">Table1[[#This Row],[Total Sales]]-Table1[[#This Row],[cogs]]</f>
        <v>204</v>
      </c>
    </row>
    <row r="1217" customFormat="false" ht="15" hidden="false" customHeight="false" outlineLevel="0" collapsed="false">
      <c r="A1217" s="9" t="n">
        <v>88065566570</v>
      </c>
      <c r="B1217" s="21" t="n">
        <v>43679</v>
      </c>
      <c r="C1217" s="9" t="s">
        <v>1068</v>
      </c>
      <c r="D1217" s="9" t="s">
        <v>48</v>
      </c>
      <c r="E1217" s="9" t="s">
        <v>41</v>
      </c>
      <c r="F1217" s="9" t="s">
        <v>42</v>
      </c>
      <c r="G1217" s="9" t="s">
        <v>940</v>
      </c>
      <c r="H1217" s="9" t="s">
        <v>122</v>
      </c>
      <c r="I1217" s="9" t="s">
        <v>57</v>
      </c>
      <c r="J1217" s="9" t="s">
        <v>53</v>
      </c>
      <c r="K1217" s="9" t="n">
        <v>20</v>
      </c>
      <c r="L1217" s="9" t="n">
        <v>17</v>
      </c>
      <c r="M1217" s="9" t="n">
        <v>15</v>
      </c>
      <c r="N1217" s="9" t="n">
        <f aca="false">Table1[[#This Row],[Qty]]*Table1[[#This Row],[Price]]</f>
        <v>300</v>
      </c>
      <c r="O1217" s="9" t="n">
        <f aca="false">Table1[[#This Row],[Qty]]*Table1[[#This Row],[Cost]]</f>
        <v>255</v>
      </c>
      <c r="P1217" s="9" t="n">
        <f aca="false">Table1[[#This Row],[Total Sales]]-Table1[[#This Row],[cogs]]</f>
        <v>45</v>
      </c>
    </row>
    <row r="1218" customFormat="false" ht="15" hidden="false" customHeight="false" outlineLevel="0" collapsed="false">
      <c r="A1218" s="9" t="n">
        <v>88065566571</v>
      </c>
      <c r="B1218" s="21" t="n">
        <v>43680</v>
      </c>
      <c r="C1218" s="9" t="s">
        <v>1069</v>
      </c>
      <c r="D1218" s="9" t="s">
        <v>40</v>
      </c>
      <c r="E1218" s="9" t="s">
        <v>140</v>
      </c>
      <c r="F1218" s="9" t="s">
        <v>50</v>
      </c>
      <c r="G1218" s="9" t="s">
        <v>940</v>
      </c>
      <c r="H1218" s="9" t="s">
        <v>122</v>
      </c>
      <c r="I1218" s="9" t="s">
        <v>45</v>
      </c>
      <c r="J1218" s="9" t="s">
        <v>46</v>
      </c>
      <c r="K1218" s="9" t="n">
        <v>12</v>
      </c>
      <c r="L1218" s="9" t="n">
        <v>9</v>
      </c>
      <c r="M1218" s="9" t="n">
        <v>100</v>
      </c>
      <c r="N1218" s="9" t="n">
        <f aca="false">Table1[[#This Row],[Qty]]*Table1[[#This Row],[Price]]</f>
        <v>1200</v>
      </c>
      <c r="O1218" s="9" t="n">
        <f aca="false">Table1[[#This Row],[Qty]]*Table1[[#This Row],[Cost]]</f>
        <v>900</v>
      </c>
      <c r="P1218" s="9" t="n">
        <f aca="false">Table1[[#This Row],[Total Sales]]-Table1[[#This Row],[cogs]]</f>
        <v>300</v>
      </c>
    </row>
    <row r="1219" customFormat="false" ht="15" hidden="false" customHeight="false" outlineLevel="0" collapsed="false">
      <c r="A1219" s="9" t="n">
        <v>88065566572</v>
      </c>
      <c r="B1219" s="21" t="n">
        <v>43681</v>
      </c>
      <c r="C1219" s="9" t="s">
        <v>1070</v>
      </c>
      <c r="D1219" s="9" t="s">
        <v>48</v>
      </c>
      <c r="E1219" s="9" t="s">
        <v>142</v>
      </c>
      <c r="F1219" s="9" t="s">
        <v>56</v>
      </c>
      <c r="G1219" s="9" t="s">
        <v>940</v>
      </c>
      <c r="H1219" s="9" t="s">
        <v>122</v>
      </c>
      <c r="I1219" s="9" t="s">
        <v>52</v>
      </c>
      <c r="J1219" s="9" t="s">
        <v>53</v>
      </c>
      <c r="K1219" s="9" t="n">
        <v>16</v>
      </c>
      <c r="L1219" s="9" t="n">
        <v>13</v>
      </c>
      <c r="M1219" s="9" t="n">
        <v>3000</v>
      </c>
      <c r="N1219" s="9" t="n">
        <f aca="false">Table1[[#This Row],[Qty]]*Table1[[#This Row],[Price]]</f>
        <v>48000</v>
      </c>
      <c r="O1219" s="9" t="n">
        <f aca="false">Table1[[#This Row],[Qty]]*Table1[[#This Row],[Cost]]</f>
        <v>39000</v>
      </c>
      <c r="P1219" s="9" t="n">
        <f aca="false">Table1[[#This Row],[Total Sales]]-Table1[[#This Row],[cogs]]</f>
        <v>9000</v>
      </c>
    </row>
    <row r="1220" customFormat="false" ht="15" hidden="false" customHeight="false" outlineLevel="0" collapsed="false">
      <c r="A1220" s="9" t="n">
        <v>88065566573</v>
      </c>
      <c r="B1220" s="21" t="n">
        <v>43682</v>
      </c>
      <c r="C1220" s="9" t="s">
        <v>1071</v>
      </c>
      <c r="D1220" s="9" t="s">
        <v>40</v>
      </c>
      <c r="E1220" s="9" t="s">
        <v>144</v>
      </c>
      <c r="F1220" s="9" t="s">
        <v>60</v>
      </c>
      <c r="G1220" s="9" t="s">
        <v>940</v>
      </c>
      <c r="H1220" s="9" t="s">
        <v>122</v>
      </c>
      <c r="I1220" s="9" t="s">
        <v>57</v>
      </c>
      <c r="J1220" s="9" t="s">
        <v>46</v>
      </c>
      <c r="K1220" s="9" t="n">
        <v>70</v>
      </c>
      <c r="L1220" s="9" t="n">
        <v>67</v>
      </c>
      <c r="M1220" s="9" t="n">
        <v>5000</v>
      </c>
      <c r="N1220" s="9" t="n">
        <f aca="false">Table1[[#This Row],[Qty]]*Table1[[#This Row],[Price]]</f>
        <v>350000</v>
      </c>
      <c r="O1220" s="9" t="n">
        <f aca="false">Table1[[#This Row],[Qty]]*Table1[[#This Row],[Cost]]</f>
        <v>335000</v>
      </c>
      <c r="P1220" s="9" t="n">
        <f aca="false">Table1[[#This Row],[Total Sales]]-Table1[[#This Row],[cogs]]</f>
        <v>15000</v>
      </c>
    </row>
    <row r="1221" customFormat="false" ht="15" hidden="false" customHeight="false" outlineLevel="0" collapsed="false">
      <c r="A1221" s="9" t="n">
        <v>88065566574</v>
      </c>
      <c r="B1221" s="21" t="n">
        <v>43686</v>
      </c>
      <c r="C1221" s="9" t="s">
        <v>1072</v>
      </c>
      <c r="D1221" s="9" t="s">
        <v>48</v>
      </c>
      <c r="E1221" s="9" t="s">
        <v>75</v>
      </c>
      <c r="F1221" s="9" t="s">
        <v>42</v>
      </c>
      <c r="G1221" s="9" t="s">
        <v>940</v>
      </c>
      <c r="H1221" s="9" t="s">
        <v>122</v>
      </c>
      <c r="I1221" s="9" t="s">
        <v>69</v>
      </c>
      <c r="J1221" s="9" t="s">
        <v>46</v>
      </c>
      <c r="K1221" s="9" t="n">
        <v>15</v>
      </c>
      <c r="L1221" s="9" t="n">
        <v>12</v>
      </c>
      <c r="M1221" s="9" t="n">
        <v>300</v>
      </c>
      <c r="N1221" s="9" t="n">
        <f aca="false">Table1[[#This Row],[Qty]]*Table1[[#This Row],[Price]]</f>
        <v>4500</v>
      </c>
      <c r="O1221" s="9" t="n">
        <f aca="false">Table1[[#This Row],[Qty]]*Table1[[#This Row],[Cost]]</f>
        <v>3600</v>
      </c>
      <c r="P1221" s="9" t="n">
        <f aca="false">Table1[[#This Row],[Total Sales]]-Table1[[#This Row],[cogs]]</f>
        <v>900</v>
      </c>
    </row>
    <row r="1222" customFormat="false" ht="15" hidden="false" customHeight="false" outlineLevel="0" collapsed="false">
      <c r="A1222" s="9" t="n">
        <v>88065566575</v>
      </c>
      <c r="B1222" s="21" t="n">
        <v>43685</v>
      </c>
      <c r="C1222" s="9" t="s">
        <v>1073</v>
      </c>
      <c r="D1222" s="9" t="s">
        <v>40</v>
      </c>
      <c r="E1222" s="9" t="s">
        <v>77</v>
      </c>
      <c r="F1222" s="9" t="s">
        <v>50</v>
      </c>
      <c r="G1222" s="9" t="s">
        <v>940</v>
      </c>
      <c r="H1222" s="9" t="s">
        <v>122</v>
      </c>
      <c r="I1222" s="9" t="s">
        <v>45</v>
      </c>
      <c r="J1222" s="9" t="s">
        <v>46</v>
      </c>
      <c r="K1222" s="9" t="n">
        <v>16</v>
      </c>
      <c r="L1222" s="9" t="n">
        <v>13</v>
      </c>
      <c r="M1222" s="9" t="n">
        <v>2000</v>
      </c>
      <c r="N1222" s="9" t="n">
        <f aca="false">Table1[[#This Row],[Qty]]*Table1[[#This Row],[Price]]</f>
        <v>32000</v>
      </c>
      <c r="O1222" s="9" t="n">
        <f aca="false">Table1[[#This Row],[Qty]]*Table1[[#This Row],[Cost]]</f>
        <v>26000</v>
      </c>
      <c r="P1222" s="9" t="n">
        <f aca="false">Table1[[#This Row],[Total Sales]]-Table1[[#This Row],[cogs]]</f>
        <v>6000</v>
      </c>
    </row>
    <row r="1223" customFormat="false" ht="15" hidden="false" customHeight="false" outlineLevel="0" collapsed="false">
      <c r="A1223" s="9" t="n">
        <v>88065566576</v>
      </c>
      <c r="B1223" s="21" t="n">
        <v>43685</v>
      </c>
      <c r="C1223" s="9" t="s">
        <v>1108</v>
      </c>
      <c r="D1223" s="9" t="s">
        <v>48</v>
      </c>
      <c r="E1223" s="9" t="s">
        <v>59</v>
      </c>
      <c r="F1223" s="9" t="s">
        <v>56</v>
      </c>
      <c r="G1223" s="9" t="s">
        <v>940</v>
      </c>
      <c r="H1223" s="9" t="s">
        <v>122</v>
      </c>
      <c r="I1223" s="9" t="s">
        <v>52</v>
      </c>
      <c r="J1223" s="9" t="s">
        <v>53</v>
      </c>
      <c r="K1223" s="9" t="n">
        <v>20</v>
      </c>
      <c r="L1223" s="9" t="n">
        <v>17</v>
      </c>
      <c r="M1223" s="9" t="n">
        <v>600</v>
      </c>
      <c r="N1223" s="9" t="n">
        <f aca="false">Table1[[#This Row],[Qty]]*Table1[[#This Row],[Price]]</f>
        <v>12000</v>
      </c>
      <c r="O1223" s="9" t="n">
        <f aca="false">Table1[[#This Row],[Qty]]*Table1[[#This Row],[Cost]]</f>
        <v>10200</v>
      </c>
      <c r="P1223" s="9" t="n">
        <f aca="false">Table1[[#This Row],[Total Sales]]-Table1[[#This Row],[cogs]]</f>
        <v>1800</v>
      </c>
    </row>
    <row r="1224" customFormat="false" ht="15" hidden="false" customHeight="false" outlineLevel="0" collapsed="false">
      <c r="A1224" s="9" t="n">
        <v>88065566577</v>
      </c>
      <c r="B1224" s="21" t="n">
        <v>43686</v>
      </c>
      <c r="C1224" s="9" t="s">
        <v>1109</v>
      </c>
      <c r="D1224" s="9" t="s">
        <v>48</v>
      </c>
      <c r="E1224" s="9" t="s">
        <v>174</v>
      </c>
      <c r="F1224" s="9" t="s">
        <v>60</v>
      </c>
      <c r="G1224" s="9" t="s">
        <v>940</v>
      </c>
      <c r="H1224" s="9" t="s">
        <v>122</v>
      </c>
      <c r="I1224" s="9" t="s">
        <v>57</v>
      </c>
      <c r="J1224" s="9" t="s">
        <v>53</v>
      </c>
      <c r="K1224" s="9" t="n">
        <v>12</v>
      </c>
      <c r="L1224" s="9" t="n">
        <v>9</v>
      </c>
      <c r="M1224" s="9" t="n">
        <v>1230</v>
      </c>
      <c r="N1224" s="9" t="n">
        <f aca="false">Table1[[#This Row],[Qty]]*Table1[[#This Row],[Price]]</f>
        <v>14760</v>
      </c>
      <c r="O1224" s="9" t="n">
        <f aca="false">Table1[[#This Row],[Qty]]*Table1[[#This Row],[Cost]]</f>
        <v>11070</v>
      </c>
      <c r="P1224" s="9" t="n">
        <f aca="false">Table1[[#This Row],[Total Sales]]-Table1[[#This Row],[cogs]]</f>
        <v>3690</v>
      </c>
    </row>
    <row r="1225" customFormat="false" ht="15" hidden="false" customHeight="false" outlineLevel="0" collapsed="false">
      <c r="A1225" s="9" t="n">
        <v>88065566578</v>
      </c>
      <c r="B1225" s="21" t="n">
        <v>43687</v>
      </c>
      <c r="C1225" s="9" t="s">
        <v>1110</v>
      </c>
      <c r="D1225" s="9" t="s">
        <v>40</v>
      </c>
      <c r="E1225" s="9" t="s">
        <v>176</v>
      </c>
      <c r="F1225" s="9" t="s">
        <v>42</v>
      </c>
      <c r="G1225" s="9" t="s">
        <v>940</v>
      </c>
      <c r="H1225" s="9" t="s">
        <v>122</v>
      </c>
      <c r="I1225" s="9" t="s">
        <v>45</v>
      </c>
      <c r="J1225" s="9" t="s">
        <v>46</v>
      </c>
      <c r="K1225" s="9" t="n">
        <v>12</v>
      </c>
      <c r="L1225" s="9" t="n">
        <v>9</v>
      </c>
      <c r="M1225" s="9" t="n">
        <v>900</v>
      </c>
      <c r="N1225" s="9" t="n">
        <f aca="false">Table1[[#This Row],[Qty]]*Table1[[#This Row],[Price]]</f>
        <v>10800</v>
      </c>
      <c r="O1225" s="9" t="n">
        <f aca="false">Table1[[#This Row],[Qty]]*Table1[[#This Row],[Cost]]</f>
        <v>8100</v>
      </c>
      <c r="P1225" s="9" t="n">
        <f aca="false">Table1[[#This Row],[Total Sales]]-Table1[[#This Row],[cogs]]</f>
        <v>2700</v>
      </c>
    </row>
    <row r="1226" customFormat="false" ht="15" hidden="false" customHeight="false" outlineLevel="0" collapsed="false">
      <c r="A1226" s="9" t="n">
        <v>88065566579</v>
      </c>
      <c r="B1226" s="21" t="n">
        <v>43688</v>
      </c>
      <c r="C1226" s="9" t="s">
        <v>1111</v>
      </c>
      <c r="D1226" s="9" t="s">
        <v>48</v>
      </c>
      <c r="E1226" s="9" t="s">
        <v>62</v>
      </c>
      <c r="F1226" s="9" t="s">
        <v>50</v>
      </c>
      <c r="G1226" s="9" t="s">
        <v>940</v>
      </c>
      <c r="H1226" s="9" t="s">
        <v>122</v>
      </c>
      <c r="I1226" s="9" t="s">
        <v>52</v>
      </c>
      <c r="J1226" s="9" t="s">
        <v>46</v>
      </c>
      <c r="K1226" s="9" t="n">
        <v>18</v>
      </c>
      <c r="L1226" s="9" t="n">
        <v>15</v>
      </c>
      <c r="M1226" s="9" t="n">
        <v>2390</v>
      </c>
      <c r="N1226" s="9" t="n">
        <f aca="false">Table1[[#This Row],[Qty]]*Table1[[#This Row],[Price]]</f>
        <v>43020</v>
      </c>
      <c r="O1226" s="9" t="n">
        <f aca="false">Table1[[#This Row],[Qty]]*Table1[[#This Row],[Cost]]</f>
        <v>35850</v>
      </c>
      <c r="P1226" s="9" t="n">
        <f aca="false">Table1[[#This Row],[Total Sales]]-Table1[[#This Row],[cogs]]</f>
        <v>7170</v>
      </c>
    </row>
    <row r="1227" customFormat="false" ht="15" hidden="false" customHeight="false" outlineLevel="0" collapsed="false">
      <c r="A1227" s="9" t="n">
        <v>88065566580</v>
      </c>
      <c r="B1227" s="21" t="n">
        <v>43689</v>
      </c>
      <c r="C1227" s="9" t="s">
        <v>346</v>
      </c>
      <c r="D1227" s="9" t="s">
        <v>48</v>
      </c>
      <c r="E1227" s="9" t="s">
        <v>64</v>
      </c>
      <c r="F1227" s="9" t="s">
        <v>56</v>
      </c>
      <c r="G1227" s="9" t="s">
        <v>940</v>
      </c>
      <c r="H1227" s="9" t="s">
        <v>122</v>
      </c>
      <c r="I1227" s="9" t="s">
        <v>57</v>
      </c>
      <c r="J1227" s="9" t="s">
        <v>53</v>
      </c>
      <c r="K1227" s="9" t="n">
        <v>10</v>
      </c>
      <c r="L1227" s="9" t="n">
        <v>7</v>
      </c>
      <c r="M1227" s="9" t="n">
        <v>10000</v>
      </c>
      <c r="N1227" s="9" t="n">
        <f aca="false">Table1[[#This Row],[Qty]]*Table1[[#This Row],[Price]]</f>
        <v>100000</v>
      </c>
      <c r="O1227" s="9" t="n">
        <f aca="false">Table1[[#This Row],[Qty]]*Table1[[#This Row],[Cost]]</f>
        <v>70000</v>
      </c>
      <c r="P1227" s="9" t="n">
        <f aca="false">Table1[[#This Row],[Total Sales]]-Table1[[#This Row],[cogs]]</f>
        <v>30000</v>
      </c>
    </row>
    <row r="1228" customFormat="false" ht="15" hidden="false" customHeight="false" outlineLevel="0" collapsed="false">
      <c r="A1228" s="9" t="n">
        <v>88065566581</v>
      </c>
      <c r="B1228" s="21" t="n">
        <v>43690</v>
      </c>
      <c r="C1228" s="9" t="s">
        <v>347</v>
      </c>
      <c r="D1228" s="9" t="s">
        <v>48</v>
      </c>
      <c r="E1228" s="9" t="s">
        <v>66</v>
      </c>
      <c r="F1228" s="9" t="s">
        <v>60</v>
      </c>
      <c r="G1228" s="9" t="s">
        <v>940</v>
      </c>
      <c r="H1228" s="9" t="s">
        <v>122</v>
      </c>
      <c r="I1228" s="9" t="s">
        <v>45</v>
      </c>
      <c r="J1228" s="9" t="s">
        <v>46</v>
      </c>
      <c r="K1228" s="9" t="n">
        <v>15</v>
      </c>
      <c r="L1228" s="9" t="n">
        <v>12</v>
      </c>
      <c r="M1228" s="9" t="n">
        <v>2300</v>
      </c>
      <c r="N1228" s="9" t="n">
        <f aca="false">Table1[[#This Row],[Qty]]*Table1[[#This Row],[Price]]</f>
        <v>34500</v>
      </c>
      <c r="O1228" s="9" t="n">
        <f aca="false">Table1[[#This Row],[Qty]]*Table1[[#This Row],[Cost]]</f>
        <v>27600</v>
      </c>
      <c r="P1228" s="9" t="n">
        <f aca="false">Table1[[#This Row],[Total Sales]]-Table1[[#This Row],[cogs]]</f>
        <v>6900</v>
      </c>
    </row>
    <row r="1229" customFormat="false" ht="15" hidden="false" customHeight="false" outlineLevel="0" collapsed="false">
      <c r="A1229" s="9" t="n">
        <v>88065566582</v>
      </c>
      <c r="B1229" s="21" t="n">
        <v>43691</v>
      </c>
      <c r="C1229" s="9" t="s">
        <v>348</v>
      </c>
      <c r="D1229" s="9" t="s">
        <v>40</v>
      </c>
      <c r="E1229" s="9" t="s">
        <v>68</v>
      </c>
      <c r="F1229" s="9" t="s">
        <v>42</v>
      </c>
      <c r="G1229" s="9" t="s">
        <v>940</v>
      </c>
      <c r="H1229" s="9" t="s">
        <v>122</v>
      </c>
      <c r="I1229" s="9" t="s">
        <v>52</v>
      </c>
      <c r="J1229" s="9" t="s">
        <v>53</v>
      </c>
      <c r="K1229" s="9" t="n">
        <v>15</v>
      </c>
      <c r="L1229" s="9" t="n">
        <v>12</v>
      </c>
      <c r="M1229" s="9" t="n">
        <v>7800</v>
      </c>
      <c r="N1229" s="9" t="n">
        <f aca="false">Table1[[#This Row],[Qty]]*Table1[[#This Row],[Price]]</f>
        <v>117000</v>
      </c>
      <c r="O1229" s="9" t="n">
        <f aca="false">Table1[[#This Row],[Qty]]*Table1[[#This Row],[Cost]]</f>
        <v>93600</v>
      </c>
      <c r="P1229" s="9" t="n">
        <f aca="false">Table1[[#This Row],[Total Sales]]-Table1[[#This Row],[cogs]]</f>
        <v>23400</v>
      </c>
    </row>
    <row r="1230" customFormat="false" ht="15" hidden="false" customHeight="false" outlineLevel="0" collapsed="false">
      <c r="A1230" s="9" t="n">
        <v>88065566583</v>
      </c>
      <c r="B1230" s="21" t="n">
        <v>43692</v>
      </c>
      <c r="C1230" s="9" t="s">
        <v>349</v>
      </c>
      <c r="D1230" s="9" t="s">
        <v>40</v>
      </c>
      <c r="E1230" s="9" t="s">
        <v>71</v>
      </c>
      <c r="F1230" s="9" t="s">
        <v>50</v>
      </c>
      <c r="G1230" s="9" t="s">
        <v>940</v>
      </c>
      <c r="H1230" s="9" t="s">
        <v>122</v>
      </c>
      <c r="I1230" s="9" t="s">
        <v>57</v>
      </c>
      <c r="J1230" s="9" t="s">
        <v>46</v>
      </c>
      <c r="K1230" s="9" t="n">
        <v>23</v>
      </c>
      <c r="L1230" s="9" t="n">
        <v>20</v>
      </c>
      <c r="M1230" s="9" t="n">
        <v>450</v>
      </c>
      <c r="N1230" s="9" t="n">
        <f aca="false">Table1[[#This Row],[Qty]]*Table1[[#This Row],[Price]]</f>
        <v>10350</v>
      </c>
      <c r="O1230" s="9" t="n">
        <f aca="false">Table1[[#This Row],[Qty]]*Table1[[#This Row],[Cost]]</f>
        <v>9000</v>
      </c>
      <c r="P1230" s="9" t="n">
        <f aca="false">Table1[[#This Row],[Total Sales]]-Table1[[#This Row],[cogs]]</f>
        <v>1350</v>
      </c>
    </row>
    <row r="1231" customFormat="false" ht="15" hidden="false" customHeight="false" outlineLevel="0" collapsed="false">
      <c r="A1231" s="9" t="n">
        <v>88065566584</v>
      </c>
      <c r="B1231" s="21" t="n">
        <v>43696</v>
      </c>
      <c r="C1231" s="9" t="s">
        <v>350</v>
      </c>
      <c r="D1231" s="9" t="s">
        <v>48</v>
      </c>
      <c r="E1231" s="9" t="s">
        <v>73</v>
      </c>
      <c r="F1231" s="9" t="s">
        <v>56</v>
      </c>
      <c r="G1231" s="9" t="s">
        <v>940</v>
      </c>
      <c r="H1231" s="9" t="s">
        <v>122</v>
      </c>
      <c r="I1231" s="9" t="s">
        <v>69</v>
      </c>
      <c r="J1231" s="9" t="s">
        <v>46</v>
      </c>
      <c r="K1231" s="9" t="n">
        <v>9</v>
      </c>
      <c r="L1231" s="9" t="n">
        <v>6</v>
      </c>
      <c r="M1231" s="9" t="n">
        <v>2000</v>
      </c>
      <c r="N1231" s="9" t="n">
        <f aca="false">Table1[[#This Row],[Qty]]*Table1[[#This Row],[Price]]</f>
        <v>18000</v>
      </c>
      <c r="O1231" s="9" t="n">
        <f aca="false">Table1[[#This Row],[Qty]]*Table1[[#This Row],[Cost]]</f>
        <v>12000</v>
      </c>
      <c r="P1231" s="9" t="n">
        <f aca="false">Table1[[#This Row],[Total Sales]]-Table1[[#This Row],[cogs]]</f>
        <v>6000</v>
      </c>
    </row>
    <row r="1232" customFormat="false" ht="15" hidden="false" customHeight="false" outlineLevel="0" collapsed="false">
      <c r="A1232" s="9" t="n">
        <v>88065566585</v>
      </c>
      <c r="B1232" s="21" t="n">
        <v>43695</v>
      </c>
      <c r="C1232" s="9" t="s">
        <v>351</v>
      </c>
      <c r="D1232" s="9" t="s">
        <v>40</v>
      </c>
      <c r="E1232" s="9" t="s">
        <v>135</v>
      </c>
      <c r="F1232" s="9" t="s">
        <v>60</v>
      </c>
      <c r="G1232" s="9" t="s">
        <v>940</v>
      </c>
      <c r="H1232" s="9" t="s">
        <v>122</v>
      </c>
      <c r="I1232" s="9" t="s">
        <v>45</v>
      </c>
      <c r="J1232" s="9" t="s">
        <v>46</v>
      </c>
      <c r="K1232" s="9" t="n">
        <v>18</v>
      </c>
      <c r="L1232" s="9" t="n">
        <v>15</v>
      </c>
      <c r="M1232" s="9" t="n">
        <v>123</v>
      </c>
      <c r="N1232" s="9" t="n">
        <f aca="false">Table1[[#This Row],[Qty]]*Table1[[#This Row],[Price]]</f>
        <v>2214</v>
      </c>
      <c r="O1232" s="9" t="n">
        <f aca="false">Table1[[#This Row],[Qty]]*Table1[[#This Row],[Cost]]</f>
        <v>1845</v>
      </c>
      <c r="P1232" s="9" t="n">
        <f aca="false">Table1[[#This Row],[Total Sales]]-Table1[[#This Row],[cogs]]</f>
        <v>369</v>
      </c>
    </row>
    <row r="1233" customFormat="false" ht="15" hidden="false" customHeight="false" outlineLevel="0" collapsed="false">
      <c r="A1233" s="9" t="n">
        <v>88065566586</v>
      </c>
      <c r="B1233" s="21" t="n">
        <v>43695</v>
      </c>
      <c r="C1233" s="9" t="s">
        <v>352</v>
      </c>
      <c r="D1233" s="9" t="s">
        <v>40</v>
      </c>
      <c r="E1233" s="9" t="s">
        <v>137</v>
      </c>
      <c r="F1233" s="9" t="s">
        <v>42</v>
      </c>
      <c r="G1233" s="9" t="s">
        <v>940</v>
      </c>
      <c r="H1233" s="9" t="s">
        <v>122</v>
      </c>
      <c r="I1233" s="9" t="s">
        <v>52</v>
      </c>
      <c r="J1233" s="9" t="s">
        <v>53</v>
      </c>
      <c r="K1233" s="9" t="n">
        <v>14</v>
      </c>
      <c r="L1233" s="9" t="n">
        <v>11</v>
      </c>
      <c r="M1233" s="9" t="n">
        <v>12903</v>
      </c>
      <c r="N1233" s="9" t="n">
        <f aca="false">Table1[[#This Row],[Qty]]*Table1[[#This Row],[Price]]</f>
        <v>180642</v>
      </c>
      <c r="O1233" s="9" t="n">
        <f aca="false">Table1[[#This Row],[Qty]]*Table1[[#This Row],[Cost]]</f>
        <v>141933</v>
      </c>
      <c r="P1233" s="9" t="n">
        <f aca="false">Table1[[#This Row],[Total Sales]]-Table1[[#This Row],[cogs]]</f>
        <v>38709</v>
      </c>
    </row>
    <row r="1234" customFormat="false" ht="15" hidden="false" customHeight="false" outlineLevel="0" collapsed="false">
      <c r="A1234" s="9" t="n">
        <v>88065566587</v>
      </c>
      <c r="B1234" s="21" t="n">
        <v>43696</v>
      </c>
      <c r="C1234" s="9" t="s">
        <v>353</v>
      </c>
      <c r="D1234" s="9" t="s">
        <v>48</v>
      </c>
      <c r="E1234" s="9" t="s">
        <v>41</v>
      </c>
      <c r="F1234" s="9" t="s">
        <v>50</v>
      </c>
      <c r="G1234" s="9" t="s">
        <v>940</v>
      </c>
      <c r="H1234" s="9" t="s">
        <v>122</v>
      </c>
      <c r="I1234" s="9" t="s">
        <v>57</v>
      </c>
      <c r="J1234" s="9" t="s">
        <v>53</v>
      </c>
      <c r="K1234" s="9" t="n">
        <v>30</v>
      </c>
      <c r="L1234" s="9" t="n">
        <v>27</v>
      </c>
      <c r="M1234" s="9" t="n">
        <v>100000</v>
      </c>
      <c r="N1234" s="9" t="n">
        <f aca="false">Table1[[#This Row],[Qty]]*Table1[[#This Row],[Price]]</f>
        <v>3000000</v>
      </c>
      <c r="O1234" s="9" t="n">
        <f aca="false">Table1[[#This Row],[Qty]]*Table1[[#This Row],[Cost]]</f>
        <v>2700000</v>
      </c>
      <c r="P1234" s="9" t="n">
        <f aca="false">Table1[[#This Row],[Total Sales]]-Table1[[#This Row],[cogs]]</f>
        <v>300000</v>
      </c>
    </row>
    <row r="1235" customFormat="false" ht="15" hidden="false" customHeight="false" outlineLevel="0" collapsed="false">
      <c r="A1235" s="9" t="n">
        <v>88065566588</v>
      </c>
      <c r="B1235" s="21" t="n">
        <v>43697</v>
      </c>
      <c r="C1235" s="9" t="s">
        <v>354</v>
      </c>
      <c r="D1235" s="9" t="s">
        <v>48</v>
      </c>
      <c r="E1235" s="9" t="s">
        <v>140</v>
      </c>
      <c r="F1235" s="9" t="s">
        <v>56</v>
      </c>
      <c r="G1235" s="9" t="s">
        <v>940</v>
      </c>
      <c r="H1235" s="9" t="s">
        <v>122</v>
      </c>
      <c r="I1235" s="9" t="s">
        <v>45</v>
      </c>
      <c r="J1235" s="9" t="s">
        <v>46</v>
      </c>
      <c r="K1235" s="9" t="n">
        <v>16</v>
      </c>
      <c r="L1235" s="9" t="n">
        <v>13</v>
      </c>
      <c r="M1235" s="9" t="n">
        <v>12000</v>
      </c>
      <c r="N1235" s="9" t="n">
        <f aca="false">Table1[[#This Row],[Qty]]*Table1[[#This Row],[Price]]</f>
        <v>192000</v>
      </c>
      <c r="O1235" s="9" t="n">
        <f aca="false">Table1[[#This Row],[Qty]]*Table1[[#This Row],[Cost]]</f>
        <v>156000</v>
      </c>
      <c r="P1235" s="9" t="n">
        <f aca="false">Table1[[#This Row],[Total Sales]]-Table1[[#This Row],[cogs]]</f>
        <v>36000</v>
      </c>
    </row>
    <row r="1236" customFormat="false" ht="15" hidden="false" customHeight="false" outlineLevel="0" collapsed="false">
      <c r="A1236" s="9" t="n">
        <v>88065566589</v>
      </c>
      <c r="B1236" s="21" t="n">
        <v>43698</v>
      </c>
      <c r="C1236" s="9" t="s">
        <v>355</v>
      </c>
      <c r="D1236" s="9" t="s">
        <v>48</v>
      </c>
      <c r="E1236" s="9" t="s">
        <v>142</v>
      </c>
      <c r="F1236" s="9" t="s">
        <v>60</v>
      </c>
      <c r="G1236" s="9" t="s">
        <v>940</v>
      </c>
      <c r="H1236" s="9" t="s">
        <v>122</v>
      </c>
      <c r="I1236" s="9" t="s">
        <v>52</v>
      </c>
      <c r="J1236" s="9" t="s">
        <v>46</v>
      </c>
      <c r="K1236" s="9" t="n">
        <v>52</v>
      </c>
      <c r="L1236" s="9" t="n">
        <v>49</v>
      </c>
      <c r="M1236" s="9" t="n">
        <v>60</v>
      </c>
      <c r="N1236" s="9" t="n">
        <f aca="false">Table1[[#This Row],[Qty]]*Table1[[#This Row],[Price]]</f>
        <v>3120</v>
      </c>
      <c r="O1236" s="9" t="n">
        <f aca="false">Table1[[#This Row],[Qty]]*Table1[[#This Row],[Cost]]</f>
        <v>2940</v>
      </c>
      <c r="P1236" s="9" t="n">
        <f aca="false">Table1[[#This Row],[Total Sales]]-Table1[[#This Row],[cogs]]</f>
        <v>180</v>
      </c>
    </row>
    <row r="1237" customFormat="false" ht="15" hidden="false" customHeight="false" outlineLevel="0" collapsed="false">
      <c r="A1237" s="9" t="n">
        <v>88065566590</v>
      </c>
      <c r="B1237" s="21" t="n">
        <v>43699</v>
      </c>
      <c r="C1237" s="9" t="s">
        <v>356</v>
      </c>
      <c r="D1237" s="9" t="s">
        <v>48</v>
      </c>
      <c r="E1237" s="9" t="s">
        <v>144</v>
      </c>
      <c r="F1237" s="9" t="s">
        <v>42</v>
      </c>
      <c r="G1237" s="9" t="s">
        <v>940</v>
      </c>
      <c r="H1237" s="9" t="s">
        <v>122</v>
      </c>
      <c r="I1237" s="9" t="s">
        <v>57</v>
      </c>
      <c r="J1237" s="9" t="s">
        <v>53</v>
      </c>
      <c r="K1237" s="9" t="n">
        <v>14</v>
      </c>
      <c r="L1237" s="9" t="n">
        <v>11</v>
      </c>
      <c r="M1237" s="9" t="n">
        <v>89</v>
      </c>
      <c r="N1237" s="9" t="n">
        <f aca="false">Table1[[#This Row],[Qty]]*Table1[[#This Row],[Price]]</f>
        <v>1246</v>
      </c>
      <c r="O1237" s="9" t="n">
        <f aca="false">Table1[[#This Row],[Qty]]*Table1[[#This Row],[Cost]]</f>
        <v>979</v>
      </c>
      <c r="P1237" s="9" t="n">
        <f aca="false">Table1[[#This Row],[Total Sales]]-Table1[[#This Row],[cogs]]</f>
        <v>267</v>
      </c>
    </row>
    <row r="1238" customFormat="false" ht="15" hidden="false" customHeight="false" outlineLevel="0" collapsed="false">
      <c r="A1238" s="9" t="n">
        <v>88065566591</v>
      </c>
      <c r="B1238" s="21" t="n">
        <v>43700</v>
      </c>
      <c r="C1238" s="9" t="s">
        <v>357</v>
      </c>
      <c r="D1238" s="9" t="s">
        <v>40</v>
      </c>
      <c r="E1238" s="9" t="s">
        <v>75</v>
      </c>
      <c r="F1238" s="9" t="s">
        <v>50</v>
      </c>
      <c r="G1238" s="9" t="s">
        <v>940</v>
      </c>
      <c r="H1238" s="9" t="s">
        <v>122</v>
      </c>
      <c r="I1238" s="9" t="s">
        <v>45</v>
      </c>
      <c r="J1238" s="9" t="s">
        <v>46</v>
      </c>
      <c r="K1238" s="9" t="n">
        <v>6</v>
      </c>
      <c r="L1238" s="9" t="n">
        <v>3</v>
      </c>
      <c r="M1238" s="9" t="n">
        <v>77</v>
      </c>
      <c r="N1238" s="9" t="n">
        <f aca="false">Table1[[#This Row],[Qty]]*Table1[[#This Row],[Price]]</f>
        <v>462</v>
      </c>
      <c r="O1238" s="9" t="n">
        <f aca="false">Table1[[#This Row],[Qty]]*Table1[[#This Row],[Cost]]</f>
        <v>231</v>
      </c>
      <c r="P1238" s="9" t="n">
        <f aca="false">Table1[[#This Row],[Total Sales]]-Table1[[#This Row],[cogs]]</f>
        <v>231</v>
      </c>
    </row>
    <row r="1239" customFormat="false" ht="15" hidden="false" customHeight="false" outlineLevel="0" collapsed="false">
      <c r="A1239" s="9" t="n">
        <v>88065566592</v>
      </c>
      <c r="B1239" s="21" t="n">
        <v>43701</v>
      </c>
      <c r="C1239" s="9" t="s">
        <v>358</v>
      </c>
      <c r="D1239" s="9" t="s">
        <v>48</v>
      </c>
      <c r="E1239" s="9" t="s">
        <v>77</v>
      </c>
      <c r="F1239" s="9" t="s">
        <v>56</v>
      </c>
      <c r="G1239" s="9" t="s">
        <v>940</v>
      </c>
      <c r="H1239" s="9" t="s">
        <v>122</v>
      </c>
      <c r="I1239" s="9" t="s">
        <v>52</v>
      </c>
      <c r="J1239" s="9" t="s">
        <v>53</v>
      </c>
      <c r="K1239" s="9" t="n">
        <v>13</v>
      </c>
      <c r="L1239" s="9" t="n">
        <v>10</v>
      </c>
      <c r="M1239" s="9" t="n">
        <v>68</v>
      </c>
      <c r="N1239" s="9" t="n">
        <f aca="false">Table1[[#This Row],[Qty]]*Table1[[#This Row],[Price]]</f>
        <v>884</v>
      </c>
      <c r="O1239" s="9" t="n">
        <f aca="false">Table1[[#This Row],[Qty]]*Table1[[#This Row],[Cost]]</f>
        <v>680</v>
      </c>
      <c r="P1239" s="9" t="n">
        <f aca="false">Table1[[#This Row],[Total Sales]]-Table1[[#This Row],[cogs]]</f>
        <v>204</v>
      </c>
    </row>
    <row r="1240" customFormat="false" ht="15" hidden="false" customHeight="false" outlineLevel="0" collapsed="false">
      <c r="A1240" s="9" t="n">
        <v>88065566593</v>
      </c>
      <c r="B1240" s="21" t="n">
        <v>43702</v>
      </c>
      <c r="C1240" s="9" t="s">
        <v>359</v>
      </c>
      <c r="D1240" s="9" t="s">
        <v>48</v>
      </c>
      <c r="E1240" s="9" t="s">
        <v>79</v>
      </c>
      <c r="F1240" s="9" t="s">
        <v>60</v>
      </c>
      <c r="G1240" s="9" t="s">
        <v>940</v>
      </c>
      <c r="H1240" s="9" t="s">
        <v>122</v>
      </c>
      <c r="I1240" s="9" t="s">
        <v>57</v>
      </c>
      <c r="J1240" s="9" t="s">
        <v>46</v>
      </c>
      <c r="K1240" s="9" t="n">
        <v>15</v>
      </c>
      <c r="L1240" s="9" t="n">
        <v>12</v>
      </c>
      <c r="M1240" s="9" t="n">
        <v>15</v>
      </c>
      <c r="N1240" s="9" t="n">
        <f aca="false">Table1[[#This Row],[Qty]]*Table1[[#This Row],[Price]]</f>
        <v>225</v>
      </c>
      <c r="O1240" s="9" t="n">
        <f aca="false">Table1[[#This Row],[Qty]]*Table1[[#This Row],[Cost]]</f>
        <v>180</v>
      </c>
      <c r="P1240" s="9" t="n">
        <f aca="false">Table1[[#This Row],[Total Sales]]-Table1[[#This Row],[cogs]]</f>
        <v>45</v>
      </c>
    </row>
    <row r="1241" customFormat="false" ht="15" hidden="false" customHeight="false" outlineLevel="0" collapsed="false">
      <c r="A1241" s="9" t="n">
        <v>88065566594</v>
      </c>
      <c r="B1241" s="21" t="n">
        <v>43706</v>
      </c>
      <c r="C1241" s="9" t="s">
        <v>360</v>
      </c>
      <c r="D1241" s="9" t="s">
        <v>40</v>
      </c>
      <c r="E1241" s="9" t="s">
        <v>81</v>
      </c>
      <c r="F1241" s="9" t="s">
        <v>42</v>
      </c>
      <c r="G1241" s="9" t="s">
        <v>940</v>
      </c>
      <c r="H1241" s="9" t="s">
        <v>122</v>
      </c>
      <c r="I1241" s="9" t="s">
        <v>69</v>
      </c>
      <c r="J1241" s="9" t="s">
        <v>46</v>
      </c>
      <c r="K1241" s="9" t="n">
        <v>20</v>
      </c>
      <c r="L1241" s="9" t="n">
        <v>17</v>
      </c>
      <c r="M1241" s="9" t="n">
        <v>47</v>
      </c>
      <c r="N1241" s="9" t="n">
        <f aca="false">Table1[[#This Row],[Qty]]*Table1[[#This Row],[Price]]</f>
        <v>940</v>
      </c>
      <c r="O1241" s="9" t="n">
        <f aca="false">Table1[[#This Row],[Qty]]*Table1[[#This Row],[Cost]]</f>
        <v>799</v>
      </c>
      <c r="P1241" s="9" t="n">
        <f aca="false">Table1[[#This Row],[Total Sales]]-Table1[[#This Row],[cogs]]</f>
        <v>141</v>
      </c>
    </row>
    <row r="1242" customFormat="false" ht="15" hidden="false" customHeight="false" outlineLevel="0" collapsed="false">
      <c r="A1242" s="9" t="n">
        <v>88065566595</v>
      </c>
      <c r="B1242" s="21" t="n">
        <v>43705</v>
      </c>
      <c r="C1242" s="9" t="s">
        <v>361</v>
      </c>
      <c r="D1242" s="9" t="s">
        <v>48</v>
      </c>
      <c r="E1242" s="9" t="s">
        <v>83</v>
      </c>
      <c r="F1242" s="9" t="s">
        <v>50</v>
      </c>
      <c r="G1242" s="9" t="s">
        <v>940</v>
      </c>
      <c r="H1242" s="9" t="s">
        <v>122</v>
      </c>
      <c r="I1242" s="9" t="s">
        <v>45</v>
      </c>
      <c r="J1242" s="9" t="s">
        <v>46</v>
      </c>
      <c r="K1242" s="9" t="n">
        <v>12</v>
      </c>
      <c r="L1242" s="9" t="n">
        <v>9</v>
      </c>
      <c r="M1242" s="9" t="n">
        <v>6</v>
      </c>
      <c r="N1242" s="9" t="n">
        <f aca="false">Table1[[#This Row],[Qty]]*Table1[[#This Row],[Price]]</f>
        <v>72</v>
      </c>
      <c r="O1242" s="9" t="n">
        <f aca="false">Table1[[#This Row],[Qty]]*Table1[[#This Row],[Cost]]</f>
        <v>54</v>
      </c>
      <c r="P1242" s="9" t="n">
        <f aca="false">Table1[[#This Row],[Total Sales]]-Table1[[#This Row],[cogs]]</f>
        <v>18</v>
      </c>
    </row>
    <row r="1243" customFormat="false" ht="15" hidden="false" customHeight="false" outlineLevel="0" collapsed="false">
      <c r="A1243" s="9" t="n">
        <v>88065566596</v>
      </c>
      <c r="B1243" s="21" t="n">
        <v>43705</v>
      </c>
      <c r="C1243" s="9" t="s">
        <v>362</v>
      </c>
      <c r="D1243" s="9" t="s">
        <v>48</v>
      </c>
      <c r="E1243" s="9" t="s">
        <v>85</v>
      </c>
      <c r="F1243" s="9" t="s">
        <v>56</v>
      </c>
      <c r="G1243" s="9" t="s">
        <v>940</v>
      </c>
      <c r="H1243" s="9" t="s">
        <v>122</v>
      </c>
      <c r="I1243" s="9" t="s">
        <v>52</v>
      </c>
      <c r="J1243" s="9" t="s">
        <v>53</v>
      </c>
      <c r="K1243" s="9" t="n">
        <v>16</v>
      </c>
      <c r="L1243" s="9" t="n">
        <v>13</v>
      </c>
      <c r="M1243" s="9" t="n">
        <v>10</v>
      </c>
      <c r="N1243" s="9" t="n">
        <f aca="false">Table1[[#This Row],[Qty]]*Table1[[#This Row],[Price]]</f>
        <v>160</v>
      </c>
      <c r="O1243" s="9" t="n">
        <f aca="false">Table1[[#This Row],[Qty]]*Table1[[#This Row],[Cost]]</f>
        <v>130</v>
      </c>
      <c r="P1243" s="9" t="n">
        <f aca="false">Table1[[#This Row],[Total Sales]]-Table1[[#This Row],[cogs]]</f>
        <v>30</v>
      </c>
    </row>
    <row r="1244" customFormat="false" ht="15" hidden="false" customHeight="false" outlineLevel="0" collapsed="false">
      <c r="A1244" s="9" t="n">
        <v>88065566597</v>
      </c>
      <c r="B1244" s="21" t="n">
        <v>43706</v>
      </c>
      <c r="C1244" s="9" t="s">
        <v>363</v>
      </c>
      <c r="D1244" s="9" t="s">
        <v>48</v>
      </c>
      <c r="E1244" s="9" t="s">
        <v>87</v>
      </c>
      <c r="F1244" s="9" t="s">
        <v>60</v>
      </c>
      <c r="G1244" s="9" t="s">
        <v>940</v>
      </c>
      <c r="H1244" s="9" t="s">
        <v>122</v>
      </c>
      <c r="I1244" s="9" t="s">
        <v>57</v>
      </c>
      <c r="J1244" s="9" t="s">
        <v>53</v>
      </c>
      <c r="K1244" s="9" t="n">
        <v>20</v>
      </c>
      <c r="L1244" s="9" t="n">
        <v>17</v>
      </c>
      <c r="M1244" s="9" t="n">
        <v>11</v>
      </c>
      <c r="N1244" s="9" t="n">
        <f aca="false">Table1[[#This Row],[Qty]]*Table1[[#This Row],[Price]]</f>
        <v>220</v>
      </c>
      <c r="O1244" s="9" t="n">
        <f aca="false">Table1[[#This Row],[Qty]]*Table1[[#This Row],[Cost]]</f>
        <v>187</v>
      </c>
      <c r="P1244" s="9" t="n">
        <f aca="false">Table1[[#This Row],[Total Sales]]-Table1[[#This Row],[cogs]]</f>
        <v>33</v>
      </c>
    </row>
    <row r="1245" customFormat="false" ht="15" hidden="false" customHeight="false" outlineLevel="0" collapsed="false">
      <c r="A1245" s="9" t="n">
        <v>88065566598</v>
      </c>
      <c r="B1245" s="21" t="n">
        <v>43707</v>
      </c>
      <c r="C1245" s="9" t="s">
        <v>364</v>
      </c>
      <c r="D1245" s="9" t="s">
        <v>40</v>
      </c>
      <c r="E1245" s="9" t="s">
        <v>89</v>
      </c>
      <c r="F1245" s="9" t="s">
        <v>42</v>
      </c>
      <c r="G1245" s="9" t="s">
        <v>940</v>
      </c>
      <c r="H1245" s="9" t="s">
        <v>122</v>
      </c>
      <c r="I1245" s="9" t="s">
        <v>45</v>
      </c>
      <c r="J1245" s="9" t="s">
        <v>46</v>
      </c>
      <c r="K1245" s="9" t="n">
        <v>12</v>
      </c>
      <c r="L1245" s="9" t="n">
        <v>9</v>
      </c>
      <c r="M1245" s="9" t="n">
        <v>60</v>
      </c>
      <c r="N1245" s="9" t="n">
        <f aca="false">Table1[[#This Row],[Qty]]*Table1[[#This Row],[Price]]</f>
        <v>720</v>
      </c>
      <c r="O1245" s="9" t="n">
        <f aca="false">Table1[[#This Row],[Qty]]*Table1[[#This Row],[Cost]]</f>
        <v>540</v>
      </c>
      <c r="P1245" s="9" t="n">
        <f aca="false">Table1[[#This Row],[Total Sales]]-Table1[[#This Row],[cogs]]</f>
        <v>180</v>
      </c>
    </row>
    <row r="1246" customFormat="false" ht="15" hidden="false" customHeight="false" outlineLevel="0" collapsed="false">
      <c r="A1246" s="9" t="n">
        <v>88065566599</v>
      </c>
      <c r="B1246" s="21" t="n">
        <v>43708</v>
      </c>
      <c r="C1246" s="9" t="s">
        <v>365</v>
      </c>
      <c r="D1246" s="9" t="s">
        <v>48</v>
      </c>
      <c r="E1246" s="9" t="s">
        <v>91</v>
      </c>
      <c r="F1246" s="9" t="s">
        <v>50</v>
      </c>
      <c r="G1246" s="9" t="s">
        <v>940</v>
      </c>
      <c r="H1246" s="9" t="s">
        <v>122</v>
      </c>
      <c r="I1246" s="9" t="s">
        <v>52</v>
      </c>
      <c r="J1246" s="9" t="s">
        <v>46</v>
      </c>
      <c r="K1246" s="9" t="n">
        <v>10</v>
      </c>
      <c r="L1246" s="9" t="n">
        <v>7</v>
      </c>
      <c r="M1246" s="9" t="n">
        <v>89</v>
      </c>
      <c r="N1246" s="9" t="n">
        <f aca="false">Table1[[#This Row],[Qty]]*Table1[[#This Row],[Price]]</f>
        <v>890</v>
      </c>
      <c r="O1246" s="9" t="n">
        <f aca="false">Table1[[#This Row],[Qty]]*Table1[[#This Row],[Cost]]</f>
        <v>623</v>
      </c>
      <c r="P1246" s="9" t="n">
        <f aca="false">Table1[[#This Row],[Total Sales]]-Table1[[#This Row],[cogs]]</f>
        <v>267</v>
      </c>
    </row>
    <row r="1247" customFormat="false" ht="15" hidden="false" customHeight="false" outlineLevel="0" collapsed="false">
      <c r="A1247" s="9" t="n">
        <v>88065566600</v>
      </c>
      <c r="B1247" s="21" t="n">
        <v>43709</v>
      </c>
      <c r="C1247" s="9" t="s">
        <v>366</v>
      </c>
      <c r="D1247" s="9" t="s">
        <v>48</v>
      </c>
      <c r="E1247" s="9" t="s">
        <v>93</v>
      </c>
      <c r="F1247" s="9" t="s">
        <v>56</v>
      </c>
      <c r="G1247" s="9" t="s">
        <v>940</v>
      </c>
      <c r="H1247" s="9" t="s">
        <v>122</v>
      </c>
      <c r="I1247" s="9" t="s">
        <v>57</v>
      </c>
      <c r="J1247" s="9" t="s">
        <v>53</v>
      </c>
      <c r="K1247" s="9" t="n">
        <v>15</v>
      </c>
      <c r="L1247" s="9" t="n">
        <v>12</v>
      </c>
      <c r="M1247" s="9" t="n">
        <v>77</v>
      </c>
      <c r="N1247" s="9" t="n">
        <f aca="false">Table1[[#This Row],[Qty]]*Table1[[#This Row],[Price]]</f>
        <v>1155</v>
      </c>
      <c r="O1247" s="9" t="n">
        <f aca="false">Table1[[#This Row],[Qty]]*Table1[[#This Row],[Cost]]</f>
        <v>924</v>
      </c>
      <c r="P1247" s="9" t="n">
        <f aca="false">Table1[[#This Row],[Total Sales]]-Table1[[#This Row],[cogs]]</f>
        <v>231</v>
      </c>
    </row>
    <row r="1248" customFormat="false" ht="15" hidden="false" customHeight="false" outlineLevel="0" collapsed="false">
      <c r="A1248" s="9" t="n">
        <v>88065566601</v>
      </c>
      <c r="B1248" s="21" t="n">
        <v>43710</v>
      </c>
      <c r="C1248" s="9" t="s">
        <v>367</v>
      </c>
      <c r="D1248" s="9" t="s">
        <v>48</v>
      </c>
      <c r="E1248" s="9" t="s">
        <v>95</v>
      </c>
      <c r="F1248" s="9" t="s">
        <v>60</v>
      </c>
      <c r="G1248" s="9" t="s">
        <v>940</v>
      </c>
      <c r="H1248" s="9" t="s">
        <v>122</v>
      </c>
      <c r="I1248" s="9" t="s">
        <v>45</v>
      </c>
      <c r="J1248" s="9" t="s">
        <v>46</v>
      </c>
      <c r="K1248" s="9" t="n">
        <v>15</v>
      </c>
      <c r="L1248" s="9" t="n">
        <v>12</v>
      </c>
      <c r="M1248" s="9" t="n">
        <v>68</v>
      </c>
      <c r="N1248" s="9" t="n">
        <f aca="false">Table1[[#This Row],[Qty]]*Table1[[#This Row],[Price]]</f>
        <v>1020</v>
      </c>
      <c r="O1248" s="9" t="n">
        <f aca="false">Table1[[#This Row],[Qty]]*Table1[[#This Row],[Cost]]</f>
        <v>816</v>
      </c>
      <c r="P1248" s="9" t="n">
        <f aca="false">Table1[[#This Row],[Total Sales]]-Table1[[#This Row],[cogs]]</f>
        <v>204</v>
      </c>
    </row>
    <row r="1249" customFormat="false" ht="15" hidden="false" customHeight="false" outlineLevel="0" collapsed="false">
      <c r="A1249" s="9" t="n">
        <v>88065566602</v>
      </c>
      <c r="B1249" s="21" t="n">
        <v>43711</v>
      </c>
      <c r="C1249" s="9" t="s">
        <v>368</v>
      </c>
      <c r="D1249" s="9" t="s">
        <v>40</v>
      </c>
      <c r="E1249" s="9" t="s">
        <v>97</v>
      </c>
      <c r="F1249" s="9" t="s">
        <v>42</v>
      </c>
      <c r="G1249" s="9" t="s">
        <v>940</v>
      </c>
      <c r="H1249" s="9" t="s">
        <v>122</v>
      </c>
      <c r="I1249" s="9" t="s">
        <v>52</v>
      </c>
      <c r="J1249" s="9" t="s">
        <v>53</v>
      </c>
      <c r="K1249" s="9" t="n">
        <v>20</v>
      </c>
      <c r="L1249" s="9" t="n">
        <v>17</v>
      </c>
      <c r="M1249" s="9" t="n">
        <v>15</v>
      </c>
      <c r="N1249" s="9" t="n">
        <f aca="false">Table1[[#This Row],[Qty]]*Table1[[#This Row],[Price]]</f>
        <v>300</v>
      </c>
      <c r="O1249" s="9" t="n">
        <f aca="false">Table1[[#This Row],[Qty]]*Table1[[#This Row],[Cost]]</f>
        <v>255</v>
      </c>
      <c r="P1249" s="9" t="n">
        <f aca="false">Table1[[#This Row],[Total Sales]]-Table1[[#This Row],[cogs]]</f>
        <v>45</v>
      </c>
    </row>
    <row r="1250" customFormat="false" ht="15" hidden="false" customHeight="false" outlineLevel="0" collapsed="false">
      <c r="A1250" s="9" t="n">
        <v>88065566603</v>
      </c>
      <c r="B1250" s="21" t="n">
        <v>43712</v>
      </c>
      <c r="C1250" s="9" t="s">
        <v>369</v>
      </c>
      <c r="D1250" s="9" t="s">
        <v>48</v>
      </c>
      <c r="E1250" s="9" t="s">
        <v>99</v>
      </c>
      <c r="F1250" s="9" t="s">
        <v>50</v>
      </c>
      <c r="G1250" s="9" t="s">
        <v>940</v>
      </c>
      <c r="H1250" s="9" t="s">
        <v>122</v>
      </c>
      <c r="I1250" s="9" t="s">
        <v>57</v>
      </c>
      <c r="J1250" s="9" t="s">
        <v>46</v>
      </c>
      <c r="K1250" s="9" t="n">
        <v>12</v>
      </c>
      <c r="L1250" s="9" t="n">
        <v>9</v>
      </c>
      <c r="M1250" s="9" t="n">
        <v>100</v>
      </c>
      <c r="N1250" s="9" t="n">
        <f aca="false">Table1[[#This Row],[Qty]]*Table1[[#This Row],[Price]]</f>
        <v>1200</v>
      </c>
      <c r="O1250" s="9" t="n">
        <f aca="false">Table1[[#This Row],[Qty]]*Table1[[#This Row],[Cost]]</f>
        <v>900</v>
      </c>
      <c r="P1250" s="9" t="n">
        <f aca="false">Table1[[#This Row],[Total Sales]]-Table1[[#This Row],[cogs]]</f>
        <v>300</v>
      </c>
    </row>
    <row r="1251" customFormat="false" ht="15" hidden="false" customHeight="false" outlineLevel="0" collapsed="false">
      <c r="A1251" s="9" t="n">
        <v>88065566604</v>
      </c>
      <c r="B1251" s="21" t="n">
        <v>43713</v>
      </c>
      <c r="C1251" s="9" t="s">
        <v>370</v>
      </c>
      <c r="D1251" s="9" t="s">
        <v>48</v>
      </c>
      <c r="E1251" s="9" t="s">
        <v>101</v>
      </c>
      <c r="F1251" s="9" t="s">
        <v>56</v>
      </c>
      <c r="G1251" s="9" t="s">
        <v>940</v>
      </c>
      <c r="H1251" s="9" t="s">
        <v>122</v>
      </c>
      <c r="I1251" s="9" t="s">
        <v>69</v>
      </c>
      <c r="J1251" s="9" t="s">
        <v>46</v>
      </c>
      <c r="K1251" s="9" t="n">
        <v>13</v>
      </c>
      <c r="L1251" s="9" t="n">
        <v>10</v>
      </c>
      <c r="M1251" s="9" t="n">
        <v>3000</v>
      </c>
      <c r="N1251" s="9" t="n">
        <f aca="false">Table1[[#This Row],[Qty]]*Table1[[#This Row],[Price]]</f>
        <v>39000</v>
      </c>
      <c r="O1251" s="9" t="n">
        <f aca="false">Table1[[#This Row],[Qty]]*Table1[[#This Row],[Cost]]</f>
        <v>30000</v>
      </c>
      <c r="P1251" s="9" t="n">
        <f aca="false">Table1[[#This Row],[Total Sales]]-Table1[[#This Row],[cogs]]</f>
        <v>9000</v>
      </c>
    </row>
    <row r="1252" customFormat="false" ht="15" hidden="false" customHeight="false" outlineLevel="0" collapsed="false">
      <c r="A1252" s="9" t="n">
        <v>88065566605</v>
      </c>
      <c r="B1252" s="21" t="n">
        <v>43717</v>
      </c>
      <c r="C1252" s="9" t="s">
        <v>371</v>
      </c>
      <c r="D1252" s="9" t="s">
        <v>40</v>
      </c>
      <c r="E1252" s="9" t="s">
        <v>103</v>
      </c>
      <c r="F1252" s="9" t="s">
        <v>60</v>
      </c>
      <c r="G1252" s="9" t="s">
        <v>940</v>
      </c>
      <c r="H1252" s="9" t="s">
        <v>122</v>
      </c>
      <c r="I1252" s="9" t="s">
        <v>45</v>
      </c>
      <c r="J1252" s="9" t="s">
        <v>46</v>
      </c>
      <c r="K1252" s="9" t="n">
        <v>15</v>
      </c>
      <c r="L1252" s="9" t="n">
        <v>12</v>
      </c>
      <c r="M1252" s="9" t="n">
        <v>5000</v>
      </c>
      <c r="N1252" s="9" t="n">
        <f aca="false">Table1[[#This Row],[Qty]]*Table1[[#This Row],[Price]]</f>
        <v>75000</v>
      </c>
      <c r="O1252" s="9" t="n">
        <f aca="false">Table1[[#This Row],[Qty]]*Table1[[#This Row],[Cost]]</f>
        <v>60000</v>
      </c>
      <c r="P1252" s="9" t="n">
        <f aca="false">Table1[[#This Row],[Total Sales]]-Table1[[#This Row],[cogs]]</f>
        <v>15000</v>
      </c>
    </row>
    <row r="1253" customFormat="false" ht="15" hidden="false" customHeight="false" outlineLevel="0" collapsed="false">
      <c r="A1253" s="9" t="n">
        <v>88065566606</v>
      </c>
      <c r="B1253" s="21" t="n">
        <v>43716</v>
      </c>
      <c r="C1253" s="9" t="s">
        <v>372</v>
      </c>
      <c r="D1253" s="9" t="s">
        <v>48</v>
      </c>
      <c r="E1253" s="9" t="s">
        <v>105</v>
      </c>
      <c r="F1253" s="9" t="s">
        <v>42</v>
      </c>
      <c r="G1253" s="9" t="s">
        <v>940</v>
      </c>
      <c r="H1253" s="9" t="s">
        <v>122</v>
      </c>
      <c r="I1253" s="9" t="s">
        <v>52</v>
      </c>
      <c r="J1253" s="9" t="s">
        <v>53</v>
      </c>
      <c r="K1253" s="9" t="n">
        <v>14</v>
      </c>
      <c r="L1253" s="9" t="n">
        <v>11</v>
      </c>
      <c r="M1253" s="9" t="n">
        <v>300</v>
      </c>
      <c r="N1253" s="9" t="n">
        <f aca="false">Table1[[#This Row],[Qty]]*Table1[[#This Row],[Price]]</f>
        <v>4200</v>
      </c>
      <c r="O1253" s="9" t="n">
        <f aca="false">Table1[[#This Row],[Qty]]*Table1[[#This Row],[Cost]]</f>
        <v>3300</v>
      </c>
      <c r="P1253" s="9" t="n">
        <f aca="false">Table1[[#This Row],[Total Sales]]-Table1[[#This Row],[cogs]]</f>
        <v>900</v>
      </c>
    </row>
    <row r="1254" customFormat="false" ht="15" hidden="false" customHeight="false" outlineLevel="0" collapsed="false">
      <c r="A1254" s="9" t="n">
        <v>88065566607</v>
      </c>
      <c r="B1254" s="21" t="n">
        <v>43716</v>
      </c>
      <c r="C1254" s="9" t="s">
        <v>373</v>
      </c>
      <c r="D1254" s="9" t="s">
        <v>40</v>
      </c>
      <c r="E1254" s="9" t="s">
        <v>107</v>
      </c>
      <c r="F1254" s="9" t="s">
        <v>50</v>
      </c>
      <c r="G1254" s="9" t="s">
        <v>940</v>
      </c>
      <c r="H1254" s="9" t="s">
        <v>122</v>
      </c>
      <c r="I1254" s="9" t="s">
        <v>57</v>
      </c>
      <c r="J1254" s="9" t="s">
        <v>53</v>
      </c>
      <c r="K1254" s="9" t="n">
        <v>30</v>
      </c>
      <c r="L1254" s="9" t="n">
        <v>27</v>
      </c>
      <c r="M1254" s="9" t="n">
        <v>2000</v>
      </c>
      <c r="N1254" s="9" t="n">
        <f aca="false">Table1[[#This Row],[Qty]]*Table1[[#This Row],[Price]]</f>
        <v>60000</v>
      </c>
      <c r="O1254" s="9" t="n">
        <f aca="false">Table1[[#This Row],[Qty]]*Table1[[#This Row],[Cost]]</f>
        <v>54000</v>
      </c>
      <c r="P1254" s="9" t="n">
        <f aca="false">Table1[[#This Row],[Total Sales]]-Table1[[#This Row],[cogs]]</f>
        <v>6000</v>
      </c>
    </row>
    <row r="1255" customFormat="false" ht="15" hidden="false" customHeight="false" outlineLevel="0" collapsed="false">
      <c r="A1255" s="9" t="n">
        <v>88065566608</v>
      </c>
      <c r="B1255" s="21" t="n">
        <v>43717</v>
      </c>
      <c r="C1255" s="9" t="s">
        <v>374</v>
      </c>
      <c r="D1255" s="9" t="s">
        <v>40</v>
      </c>
      <c r="E1255" s="9" t="s">
        <v>109</v>
      </c>
      <c r="F1255" s="9" t="s">
        <v>42</v>
      </c>
      <c r="G1255" s="9" t="s">
        <v>940</v>
      </c>
      <c r="H1255" s="9" t="s">
        <v>122</v>
      </c>
      <c r="I1255" s="9" t="s">
        <v>45</v>
      </c>
      <c r="J1255" s="9" t="s">
        <v>46</v>
      </c>
      <c r="K1255" s="9" t="n">
        <v>16</v>
      </c>
      <c r="L1255" s="9" t="n">
        <v>13</v>
      </c>
      <c r="M1255" s="9" t="n">
        <v>600</v>
      </c>
      <c r="N1255" s="9" t="n">
        <f aca="false">Table1[[#This Row],[Qty]]*Table1[[#This Row],[Price]]</f>
        <v>9600</v>
      </c>
      <c r="O1255" s="9" t="n">
        <f aca="false">Table1[[#This Row],[Qty]]*Table1[[#This Row],[Cost]]</f>
        <v>7800</v>
      </c>
      <c r="P1255" s="9" t="n">
        <f aca="false">Table1[[#This Row],[Total Sales]]-Table1[[#This Row],[cogs]]</f>
        <v>1800</v>
      </c>
    </row>
    <row r="1256" customFormat="false" ht="15" hidden="false" customHeight="false" outlineLevel="0" collapsed="false">
      <c r="A1256" s="9" t="n">
        <v>88065566609</v>
      </c>
      <c r="B1256" s="21" t="n">
        <v>43718</v>
      </c>
      <c r="C1256" s="9" t="s">
        <v>375</v>
      </c>
      <c r="D1256" s="9" t="s">
        <v>40</v>
      </c>
      <c r="E1256" s="9" t="s">
        <v>77</v>
      </c>
      <c r="F1256" s="9" t="s">
        <v>50</v>
      </c>
      <c r="G1256" s="9" t="s">
        <v>940</v>
      </c>
      <c r="H1256" s="9" t="s">
        <v>122</v>
      </c>
      <c r="I1256" s="9" t="s">
        <v>52</v>
      </c>
      <c r="J1256" s="9" t="s">
        <v>46</v>
      </c>
      <c r="K1256" s="9" t="n">
        <v>9</v>
      </c>
      <c r="L1256" s="9" t="n">
        <v>6</v>
      </c>
      <c r="M1256" s="9" t="n">
        <v>1230</v>
      </c>
      <c r="N1256" s="9" t="n">
        <f aca="false">Table1[[#This Row],[Qty]]*Table1[[#This Row],[Price]]</f>
        <v>11070</v>
      </c>
      <c r="O1256" s="9" t="n">
        <f aca="false">Table1[[#This Row],[Qty]]*Table1[[#This Row],[Cost]]</f>
        <v>7380</v>
      </c>
      <c r="P1256" s="9" t="n">
        <f aca="false">Table1[[#This Row],[Total Sales]]-Table1[[#This Row],[cogs]]</f>
        <v>3690</v>
      </c>
    </row>
    <row r="1257" customFormat="false" ht="15" hidden="false" customHeight="false" outlineLevel="0" collapsed="false">
      <c r="A1257" s="9" t="n">
        <v>88065566610</v>
      </c>
      <c r="B1257" s="21" t="n">
        <v>43719</v>
      </c>
      <c r="C1257" s="9" t="s">
        <v>376</v>
      </c>
      <c r="D1257" s="9" t="s">
        <v>48</v>
      </c>
      <c r="E1257" s="9" t="s">
        <v>112</v>
      </c>
      <c r="F1257" s="9" t="s">
        <v>42</v>
      </c>
      <c r="G1257" s="9" t="s">
        <v>940</v>
      </c>
      <c r="H1257" s="9" t="s">
        <v>122</v>
      </c>
      <c r="I1257" s="9" t="s">
        <v>57</v>
      </c>
      <c r="J1257" s="9" t="s">
        <v>53</v>
      </c>
      <c r="K1257" s="9" t="n">
        <v>5</v>
      </c>
      <c r="L1257" s="9" t="n">
        <v>2</v>
      </c>
      <c r="M1257" s="9" t="n">
        <v>900</v>
      </c>
      <c r="N1257" s="9" t="n">
        <f aca="false">Table1[[#This Row],[Qty]]*Table1[[#This Row],[Price]]</f>
        <v>4500</v>
      </c>
      <c r="O1257" s="9" t="n">
        <f aca="false">Table1[[#This Row],[Qty]]*Table1[[#This Row],[Cost]]</f>
        <v>1800</v>
      </c>
      <c r="P1257" s="9" t="n">
        <f aca="false">Table1[[#This Row],[Total Sales]]-Table1[[#This Row],[cogs]]</f>
        <v>2700</v>
      </c>
    </row>
    <row r="1258" customFormat="false" ht="15" hidden="false" customHeight="false" outlineLevel="0" collapsed="false">
      <c r="A1258" s="9" t="n">
        <v>88065566611</v>
      </c>
      <c r="B1258" s="21" t="n">
        <v>43720</v>
      </c>
      <c r="C1258" s="9" t="s">
        <v>377</v>
      </c>
      <c r="D1258" s="9" t="s">
        <v>40</v>
      </c>
      <c r="E1258" s="9" t="s">
        <v>114</v>
      </c>
      <c r="F1258" s="9" t="s">
        <v>50</v>
      </c>
      <c r="G1258" s="9" t="s">
        <v>940</v>
      </c>
      <c r="H1258" s="9" t="s">
        <v>122</v>
      </c>
      <c r="I1258" s="9" t="s">
        <v>45</v>
      </c>
      <c r="J1258" s="9" t="s">
        <v>46</v>
      </c>
      <c r="K1258" s="9" t="n">
        <v>18</v>
      </c>
      <c r="L1258" s="9" t="n">
        <v>15</v>
      </c>
      <c r="M1258" s="9" t="n">
        <v>2390</v>
      </c>
      <c r="N1258" s="9" t="n">
        <f aca="false">Table1[[#This Row],[Qty]]*Table1[[#This Row],[Price]]</f>
        <v>43020</v>
      </c>
      <c r="O1258" s="9" t="n">
        <f aca="false">Table1[[#This Row],[Qty]]*Table1[[#This Row],[Cost]]</f>
        <v>35850</v>
      </c>
      <c r="P1258" s="9" t="n">
        <f aca="false">Table1[[#This Row],[Total Sales]]-Table1[[#This Row],[cogs]]</f>
        <v>7170</v>
      </c>
    </row>
    <row r="1259" customFormat="false" ht="15" hidden="false" customHeight="false" outlineLevel="0" collapsed="false">
      <c r="A1259" s="9" t="n">
        <v>88065566612</v>
      </c>
      <c r="B1259" s="21" t="n">
        <v>43721</v>
      </c>
      <c r="C1259" s="9" t="s">
        <v>378</v>
      </c>
      <c r="D1259" s="9" t="s">
        <v>48</v>
      </c>
      <c r="E1259" s="9" t="s">
        <v>116</v>
      </c>
      <c r="F1259" s="9" t="s">
        <v>42</v>
      </c>
      <c r="G1259" s="9" t="s">
        <v>940</v>
      </c>
      <c r="H1259" s="9" t="s">
        <v>122</v>
      </c>
      <c r="I1259" s="9" t="s">
        <v>52</v>
      </c>
      <c r="J1259" s="9" t="s">
        <v>53</v>
      </c>
      <c r="K1259" s="9" t="n">
        <v>10</v>
      </c>
      <c r="L1259" s="9" t="n">
        <v>7</v>
      </c>
      <c r="M1259" s="9" t="n">
        <v>10000</v>
      </c>
      <c r="N1259" s="9" t="n">
        <f aca="false">Table1[[#This Row],[Qty]]*Table1[[#This Row],[Price]]</f>
        <v>100000</v>
      </c>
      <c r="O1259" s="9" t="n">
        <f aca="false">Table1[[#This Row],[Qty]]*Table1[[#This Row],[Cost]]</f>
        <v>70000</v>
      </c>
      <c r="P1259" s="9" t="n">
        <f aca="false">Table1[[#This Row],[Total Sales]]-Table1[[#This Row],[cogs]]</f>
        <v>30000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A46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6796875" defaultRowHeight="15" zeroHeight="false" outlineLevelRow="0" outlineLevelCol="0"/>
  <cols>
    <col collapsed="false" customWidth="true" hidden="false" outlineLevel="0" max="2" min="2" style="9" width="10.14"/>
    <col collapsed="false" customWidth="true" hidden="false" outlineLevel="0" max="3" min="3" style="9" width="10.85"/>
    <col collapsed="false" customWidth="true" hidden="false" outlineLevel="0" max="4" min="4" style="9" width="12.57"/>
    <col collapsed="false" customWidth="true" hidden="false" outlineLevel="0" max="6" min="6" style="9" width="17.42"/>
    <col collapsed="false" customWidth="true" hidden="false" outlineLevel="0" max="7" min="7" style="9" width="11.14"/>
    <col collapsed="false" customWidth="true" hidden="false" outlineLevel="0" max="9" min="9" style="9" width="15.14"/>
    <col collapsed="false" customWidth="true" hidden="false" outlineLevel="0" max="13" min="13" style="9" width="13.71"/>
    <col collapsed="false" customWidth="true" hidden="false" outlineLevel="0" max="14" min="14" style="9" width="10.85"/>
    <col collapsed="false" customWidth="true" hidden="false" outlineLevel="0" max="16" min="15" style="9" width="8"/>
    <col collapsed="false" customWidth="true" hidden="false" outlineLevel="0" max="17" min="17" style="9" width="7"/>
    <col collapsed="false" customWidth="true" hidden="false" outlineLevel="0" max="18" min="18" style="9" width="13.57"/>
    <col collapsed="false" customWidth="true" hidden="false" outlineLevel="0" max="20" min="20" style="9" width="9.29"/>
    <col collapsed="false" customWidth="true" hidden="false" outlineLevel="0" max="21" min="21" style="9" width="9.86"/>
    <col collapsed="false" customWidth="true" hidden="false" outlineLevel="0" max="22" min="22" style="9" width="10.85"/>
    <col collapsed="false" customWidth="true" hidden="false" outlineLevel="0" max="25" min="23" style="9" width="9.86"/>
    <col collapsed="false" customWidth="true" hidden="false" outlineLevel="0" max="26" min="26" style="9" width="13.57"/>
    <col collapsed="false" customWidth="true" hidden="false" outlineLevel="0" max="27" min="27" style="9" width="9.86"/>
    <col collapsed="false" customWidth="true" hidden="false" outlineLevel="0" max="30" min="30" style="9" width="11.29"/>
    <col collapsed="false" customWidth="true" hidden="false" outlineLevel="0" max="31" min="31" style="9" width="12.15"/>
    <col collapsed="false" customWidth="true" hidden="false" outlineLevel="0" max="32" min="32" style="9" width="17.29"/>
    <col collapsed="false" customWidth="true" hidden="false" outlineLevel="0" max="33" min="33" style="9" width="8"/>
    <col collapsed="false" customWidth="true" hidden="false" outlineLevel="0" max="34" min="34" style="9" width="7"/>
    <col collapsed="false" customWidth="true" hidden="false" outlineLevel="0" max="35" min="35" style="9" width="11.29"/>
    <col collapsed="false" customWidth="true" hidden="false" outlineLevel="0" max="36" min="36" style="9" width="10.71"/>
    <col collapsed="false" customWidth="true" hidden="false" outlineLevel="0" max="37" min="37" style="9" width="11.71"/>
    <col collapsed="false" customWidth="true" hidden="false" outlineLevel="0" max="40" min="40" style="9" width="11.29"/>
    <col collapsed="false" customWidth="true" hidden="false" outlineLevel="0" max="41" min="41" style="9" width="12.57"/>
    <col collapsed="false" customWidth="true" hidden="false" outlineLevel="0" max="42" min="42" style="9" width="13.71"/>
    <col collapsed="false" customWidth="true" hidden="false" outlineLevel="0" max="45" min="45" style="9" width="11.29"/>
    <col collapsed="false" customWidth="true" hidden="false" outlineLevel="0" max="46" min="46" style="9" width="11.43"/>
    <col collapsed="false" customWidth="true" hidden="false" outlineLevel="0" max="47" min="47" style="9" width="12.42"/>
    <col collapsed="false" customWidth="true" hidden="false" outlineLevel="0" max="50" min="50" style="9" width="10"/>
    <col collapsed="false" customWidth="true" hidden="false" outlineLevel="0" max="53" min="51" style="9" width="8"/>
    <col collapsed="false" customWidth="true" hidden="false" outlineLevel="0" max="54" min="54" style="9" width="7"/>
    <col collapsed="false" customWidth="true" hidden="false" outlineLevel="0" max="55" min="55" style="9" width="11.14"/>
    <col collapsed="false" customWidth="true" hidden="false" outlineLevel="0" max="56" min="56" style="9" width="17.29"/>
    <col collapsed="false" customWidth="true" hidden="false" outlineLevel="0" max="57" min="57" style="9" width="10"/>
    <col collapsed="false" customWidth="true" hidden="false" outlineLevel="0" max="63" min="63" style="9" width="13.42"/>
    <col collapsed="false" customWidth="true" hidden="false" outlineLevel="0" max="64" min="64" style="9" width="17.29"/>
    <col collapsed="false" customWidth="true" hidden="false" outlineLevel="0" max="67" min="67" style="9" width="18.42"/>
    <col collapsed="false" customWidth="true" hidden="false" outlineLevel="0" max="68" min="68" style="9" width="17.29"/>
    <col collapsed="false" customWidth="true" hidden="false" outlineLevel="0" max="70" min="70" style="9" width="11.43"/>
    <col collapsed="false" customWidth="true" hidden="false" outlineLevel="0" max="71" min="71" style="9" width="17.29"/>
    <col collapsed="false" customWidth="true" hidden="false" outlineLevel="0" max="75" min="75" style="9" width="13.29"/>
    <col collapsed="false" customWidth="true" hidden="false" outlineLevel="0" max="76" min="76" style="9" width="10.85"/>
    <col collapsed="false" customWidth="true" hidden="false" outlineLevel="0" max="78" min="78" style="9" width="13.29"/>
    <col collapsed="false" customWidth="true" hidden="false" outlineLevel="0" max="79" min="79" style="9" width="10.85"/>
  </cols>
  <sheetData>
    <row r="1" customFormat="false" ht="15" hidden="false" customHeight="false" outlineLevel="0" collapsed="false">
      <c r="B1" s="24" t="s">
        <v>1112</v>
      </c>
      <c r="C1" s="25" t="s">
        <v>1113</v>
      </c>
    </row>
    <row r="2" customFormat="false" ht="15" hidden="false" customHeight="false" outlineLevel="0" collapsed="false">
      <c r="B2" s="0"/>
      <c r="C2" s="0"/>
      <c r="E2" s="26" t="s">
        <v>1114</v>
      </c>
      <c r="F2" s="26"/>
      <c r="G2" s="26"/>
      <c r="M2" s="26" t="s">
        <v>1115</v>
      </c>
      <c r="N2" s="26"/>
      <c r="O2" s="26"/>
      <c r="P2" s="26"/>
      <c r="Q2" s="26"/>
      <c r="R2" s="26"/>
      <c r="U2" s="26" t="s">
        <v>1116</v>
      </c>
      <c r="V2" s="26"/>
      <c r="W2" s="26"/>
      <c r="X2" s="26"/>
      <c r="Y2" s="26"/>
      <c r="Z2" s="26"/>
      <c r="AD2" s="26" t="s">
        <v>1117</v>
      </c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X2" s="26" t="s">
        <v>1118</v>
      </c>
      <c r="AY2" s="26"/>
      <c r="BC2" s="26" t="s">
        <v>1119</v>
      </c>
      <c r="BD2" s="26"/>
      <c r="BE2" s="26"/>
      <c r="BF2" s="26"/>
      <c r="BG2" s="26"/>
      <c r="BH2" s="26"/>
      <c r="BK2" s="26" t="s">
        <v>1120</v>
      </c>
      <c r="BL2" s="26"/>
      <c r="BO2" s="26" t="s">
        <v>1121</v>
      </c>
      <c r="BP2" s="26"/>
      <c r="BQ2" s="26"/>
      <c r="BR2" s="26"/>
      <c r="BS2" s="26"/>
      <c r="BW2" s="26" t="s">
        <v>1122</v>
      </c>
      <c r="BX2" s="26"/>
      <c r="BY2" s="26"/>
      <c r="BZ2" s="26"/>
      <c r="CA2" s="26"/>
    </row>
    <row r="3" customFormat="false" ht="18.75" hidden="false" customHeight="false" outlineLevel="0" collapsed="false">
      <c r="B3" s="10" t="s">
        <v>1</v>
      </c>
      <c r="C3" s="11" t="s">
        <v>1123</v>
      </c>
      <c r="E3" s="27" t="str">
        <f aca="false">B3</f>
        <v>Months</v>
      </c>
      <c r="F3" s="27" t="str">
        <f aca="false">C3</f>
        <v>Total Sales</v>
      </c>
      <c r="G3" s="27" t="s">
        <v>1124</v>
      </c>
      <c r="I3" s="28" t="s">
        <v>1125</v>
      </c>
      <c r="J3" s="28"/>
      <c r="T3" s="29" t="n">
        <v>1</v>
      </c>
    </row>
    <row r="4" customFormat="false" ht="18.75" hidden="false" customHeight="false" outlineLevel="0" collapsed="false">
      <c r="B4" s="12" t="s">
        <v>4</v>
      </c>
      <c r="C4" s="13" t="n">
        <v>16427660</v>
      </c>
      <c r="E4" s="27" t="str">
        <f aca="false">B4</f>
        <v>Jan</v>
      </c>
      <c r="F4" s="30" t="n">
        <f aca="false">C4</f>
        <v>16427660</v>
      </c>
      <c r="G4" s="30" t="n">
        <f aca="false">VLOOKUP(E4,TargetSheet!$F$7:$G$18,2,0)</f>
        <v>2397706.3</v>
      </c>
      <c r="I4" s="31" t="s">
        <v>1126</v>
      </c>
      <c r="J4" s="32" t="n">
        <v>3</v>
      </c>
      <c r="L4" s="20" t="s">
        <v>1127</v>
      </c>
      <c r="M4" s="33"/>
      <c r="N4" s="34" t="s">
        <v>1128</v>
      </c>
      <c r="O4" s="35"/>
      <c r="P4" s="35"/>
      <c r="Q4" s="35"/>
      <c r="R4" s="36"/>
      <c r="T4" s="20" t="s">
        <v>1127</v>
      </c>
      <c r="U4" s="37" t="s">
        <v>27</v>
      </c>
      <c r="V4" s="37" t="s">
        <v>1129</v>
      </c>
      <c r="W4" s="37" t="s">
        <v>1130</v>
      </c>
      <c r="X4" s="37" t="s">
        <v>1131</v>
      </c>
      <c r="Y4" s="37" t="s">
        <v>1132</v>
      </c>
      <c r="Z4" s="37" t="s">
        <v>1133</v>
      </c>
      <c r="AD4" s="33"/>
      <c r="AE4" s="34" t="s">
        <v>1128</v>
      </c>
      <c r="AF4" s="36"/>
      <c r="AI4" s="33"/>
      <c r="AJ4" s="34" t="s">
        <v>1128</v>
      </c>
      <c r="AK4" s="36"/>
      <c r="AN4" s="33"/>
      <c r="AO4" s="34" t="s">
        <v>1128</v>
      </c>
      <c r="AP4" s="36"/>
      <c r="AS4" s="33"/>
      <c r="AT4" s="34" t="s">
        <v>1128</v>
      </c>
      <c r="AU4" s="36"/>
      <c r="AX4" s="10" t="s">
        <v>27</v>
      </c>
      <c r="AY4" s="11" t="s">
        <v>1134</v>
      </c>
      <c r="BC4" s="10" t="s">
        <v>30</v>
      </c>
      <c r="BD4" s="11" t="s">
        <v>2</v>
      </c>
      <c r="BF4" s="20" t="str">
        <f aca="false">BC4</f>
        <v>Manager</v>
      </c>
      <c r="BG4" s="20" t="str">
        <f aca="false">BD4</f>
        <v>Sum of Total Sales</v>
      </c>
      <c r="BH4" s="20"/>
      <c r="BK4" s="10" t="s">
        <v>32</v>
      </c>
      <c r="BL4" s="11" t="s">
        <v>2</v>
      </c>
      <c r="BO4" s="10" t="s">
        <v>28</v>
      </c>
      <c r="BP4" s="11" t="s">
        <v>2</v>
      </c>
      <c r="BR4" s="20" t="str">
        <f aca="false">BO4</f>
        <v>Distributors</v>
      </c>
      <c r="BS4" s="20" t="str">
        <f aca="false">BP4</f>
        <v>Sum of Total Sales</v>
      </c>
      <c r="BT4" s="20" t="s">
        <v>1135</v>
      </c>
      <c r="BW4" s="10" t="s">
        <v>29</v>
      </c>
      <c r="BX4" s="11" t="s">
        <v>1136</v>
      </c>
      <c r="BZ4" s="20" t="str">
        <f aca="false">BW4</f>
        <v>Branch</v>
      </c>
      <c r="CA4" s="20" t="str">
        <f aca="false">BX4</f>
        <v>Total Sales</v>
      </c>
    </row>
    <row r="5" customFormat="false" ht="18.75" hidden="false" customHeight="false" outlineLevel="0" collapsed="false">
      <c r="B5" s="14" t="s">
        <v>5</v>
      </c>
      <c r="C5" s="15" t="n">
        <v>1779809</v>
      </c>
      <c r="E5" s="27" t="str">
        <f aca="false">B5</f>
        <v>Feb</v>
      </c>
      <c r="F5" s="30" t="n">
        <f aca="false">C5</f>
        <v>1779809</v>
      </c>
      <c r="G5" s="30" t="n">
        <f aca="false">VLOOKUP(E5,TargetSheet!$F$7:$G$18,2,0)</f>
        <v>1957789.9</v>
      </c>
      <c r="I5" s="31" t="s">
        <v>1137</v>
      </c>
      <c r="J5" s="32" t="n">
        <v>4</v>
      </c>
      <c r="L5" s="38" t="n">
        <v>1</v>
      </c>
      <c r="M5" s="39" t="s">
        <v>27</v>
      </c>
      <c r="N5" s="40" t="s">
        <v>1123</v>
      </c>
      <c r="O5" s="41" t="s">
        <v>1138</v>
      </c>
      <c r="P5" s="41" t="s">
        <v>1134</v>
      </c>
      <c r="Q5" s="41" t="s">
        <v>1132</v>
      </c>
      <c r="R5" s="42" t="s">
        <v>1139</v>
      </c>
      <c r="T5" s="43" t="n">
        <f aca="false">INDEX($L$5:$R$44,$T$3+ROWS($S$5:S5)-1,COLUMNS($S$5:S5))</f>
        <v>1</v>
      </c>
      <c r="U5" s="27" t="str">
        <f aca="false">INDEX($L$5:$R$44,$T$3+ROWS($S$5:T5)-1,COLUMNS($S$5:T5))</f>
        <v>Albany</v>
      </c>
      <c r="V5" s="27" t="n">
        <f aca="false">INDEX($L$5:$R$44,$T$3+ROWS($S$5:U5)-1,COLUMNS($S$5:U5))</f>
        <v>3159127</v>
      </c>
      <c r="W5" s="27" t="n">
        <f aca="false">INDEX($L$5:$R$44,$T$3+ROWS($S$5:V5)-1,COLUMNS($S$5:V5))</f>
        <v>2651926</v>
      </c>
      <c r="X5" s="27" t="n">
        <f aca="false">INDEX($L$5:$R$44,$T$3+ROWS($S$5:W5)-1,COLUMNS($S$5:W5))</f>
        <v>507201</v>
      </c>
      <c r="Y5" s="27" t="n">
        <f aca="false">INDEX($L$5:$R$44,$T$3+ROWS($S$5:X5)-1,COLUMNS($S$5:X5))</f>
        <v>169067</v>
      </c>
      <c r="Z5" s="27" t="n">
        <f aca="false">INDEX($L$5:$R$44,$T$3+ROWS($S$5:Y5)-1,COLUMNS($S$5:Y5))</f>
        <v>22</v>
      </c>
      <c r="AD5" s="39" t="s">
        <v>1</v>
      </c>
      <c r="AE5" s="40" t="s">
        <v>1123</v>
      </c>
      <c r="AF5" s="42" t="s">
        <v>2</v>
      </c>
      <c r="AI5" s="39" t="s">
        <v>1</v>
      </c>
      <c r="AJ5" s="40" t="s">
        <v>1140</v>
      </c>
      <c r="AK5" s="42" t="s">
        <v>1141</v>
      </c>
      <c r="AN5" s="39" t="s">
        <v>1</v>
      </c>
      <c r="AO5" s="40" t="s">
        <v>1142</v>
      </c>
      <c r="AP5" s="42" t="s">
        <v>1143</v>
      </c>
      <c r="AS5" s="39" t="s">
        <v>1</v>
      </c>
      <c r="AT5" s="40" t="s">
        <v>1144</v>
      </c>
      <c r="AU5" s="42" t="s">
        <v>1145</v>
      </c>
      <c r="AX5" s="44" t="s">
        <v>120</v>
      </c>
      <c r="AY5" s="13" t="n">
        <v>507201</v>
      </c>
      <c r="BC5" s="44" t="s">
        <v>122</v>
      </c>
      <c r="BD5" s="13" t="n">
        <v>73556426</v>
      </c>
      <c r="BF5" s="27" t="str">
        <f aca="false">BC5</f>
        <v>Ben Frech</v>
      </c>
      <c r="BG5" s="45" t="n">
        <f aca="false">BD5</f>
        <v>0.665302067874853</v>
      </c>
      <c r="BH5" s="46" t="n">
        <v>1</v>
      </c>
      <c r="BK5" s="44" t="s">
        <v>46</v>
      </c>
      <c r="BL5" s="13" t="n">
        <v>74943775</v>
      </c>
      <c r="BO5" s="44" t="s">
        <v>42</v>
      </c>
      <c r="BP5" s="13" t="n">
        <v>28391566</v>
      </c>
      <c r="BR5" s="27" t="str">
        <f aca="false">BO5</f>
        <v>Antone E Angel</v>
      </c>
      <c r="BS5" s="27" t="n">
        <f aca="false">BP5</f>
        <v>28391566</v>
      </c>
      <c r="BT5" s="27" t="str">
        <f aca="false">IF(BS5=MAX($BS$5:$BS$8,BS5),BS5,"")</f>
        <v/>
      </c>
      <c r="BW5" s="44" t="s">
        <v>940</v>
      </c>
      <c r="BX5" s="13" t="n">
        <v>27429064</v>
      </c>
      <c r="BZ5" s="27" t="str">
        <f aca="false">BW5</f>
        <v>Fenard Store</v>
      </c>
      <c r="CA5" s="27" t="n">
        <f aca="false">BX5</f>
        <v>27429064</v>
      </c>
    </row>
    <row r="6" customFormat="false" ht="18.75" hidden="false" customHeight="false" outlineLevel="0" collapsed="false">
      <c r="B6" s="14" t="s">
        <v>6</v>
      </c>
      <c r="C6" s="15" t="n">
        <v>2535614</v>
      </c>
      <c r="E6" s="27" t="str">
        <f aca="false">B6</f>
        <v>Mar</v>
      </c>
      <c r="F6" s="30" t="n">
        <f aca="false">C6</f>
        <v>2535614</v>
      </c>
      <c r="G6" s="30" t="n">
        <f aca="false">VLOOKUP(E6,TargetSheet!$F$7:$G$18,2,0)</f>
        <v>2282052.6</v>
      </c>
      <c r="I6" s="31" t="s">
        <v>1146</v>
      </c>
      <c r="J6" s="32" t="n">
        <f aca="false">IF(J4+J5&lt;=12,J5,12-J4)</f>
        <v>4</v>
      </c>
      <c r="L6" s="38" t="n">
        <v>2</v>
      </c>
      <c r="M6" s="44" t="s">
        <v>120</v>
      </c>
      <c r="N6" s="47" t="n">
        <v>3159127</v>
      </c>
      <c r="O6" s="48" t="n">
        <v>2651926</v>
      </c>
      <c r="P6" s="48" t="n">
        <v>507201</v>
      </c>
      <c r="Q6" s="48" t="n">
        <v>169067</v>
      </c>
      <c r="R6" s="49" t="n">
        <v>22</v>
      </c>
      <c r="T6" s="43" t="n">
        <f aca="false">INDEX($L$5:$R$44,$T$3+ROWS($S$5:S6)-1,COLUMNS($S$5:S6))</f>
        <v>2</v>
      </c>
      <c r="U6" s="27" t="str">
        <f aca="false">INDEX($L$5:$R$44,$T$3+ROWS($S$5:T6)-1,COLUMNS($S$5:T6))</f>
        <v>Auburn</v>
      </c>
      <c r="V6" s="27" t="n">
        <f aca="false">INDEX($L$5:$R$44,$T$3+ROWS($S$5:U6)-1,COLUMNS($S$5:U6))</f>
        <v>1869092</v>
      </c>
      <c r="W6" s="27" t="n">
        <f aca="false">INDEX($L$5:$R$44,$T$3+ROWS($S$5:V6)-1,COLUMNS($S$5:V6))</f>
        <v>1407413</v>
      </c>
      <c r="X6" s="27" t="n">
        <f aca="false">INDEX($L$5:$R$44,$T$3+ROWS($S$5:W6)-1,COLUMNS($S$5:W6))</f>
        <v>461679</v>
      </c>
      <c r="Y6" s="27" t="n">
        <f aca="false">INDEX($L$5:$R$44,$T$3+ROWS($S$5:X6)-1,COLUMNS($S$5:X6))</f>
        <v>153893</v>
      </c>
      <c r="Z6" s="27" t="n">
        <f aca="false">INDEX($L$5:$R$44,$T$3+ROWS($S$5:Y6)-1,COLUMNS($S$5:Y6))</f>
        <v>26</v>
      </c>
      <c r="AD6" s="12" t="s">
        <v>4</v>
      </c>
      <c r="AE6" s="47" t="n">
        <v>20400160</v>
      </c>
      <c r="AF6" s="49" t="n">
        <v>20400160</v>
      </c>
      <c r="AI6" s="12" t="s">
        <v>4</v>
      </c>
      <c r="AJ6" s="47" t="n">
        <v>1310129</v>
      </c>
      <c r="AK6" s="49" t="n">
        <v>1310129</v>
      </c>
      <c r="AN6" s="12" t="s">
        <v>4</v>
      </c>
      <c r="AO6" s="47" t="n">
        <v>3930387</v>
      </c>
      <c r="AP6" s="49" t="n">
        <v>3930387</v>
      </c>
      <c r="AS6" s="12" t="s">
        <v>4</v>
      </c>
      <c r="AT6" s="47" t="n">
        <v>16469773</v>
      </c>
      <c r="AU6" s="49" t="n">
        <v>16469773</v>
      </c>
      <c r="AX6" s="50" t="s">
        <v>49</v>
      </c>
      <c r="AY6" s="15" t="n">
        <v>461679</v>
      </c>
      <c r="BC6" s="50" t="s">
        <v>44</v>
      </c>
      <c r="BD6" s="16" t="n">
        <v>37004520</v>
      </c>
      <c r="BF6" s="27" t="str">
        <f aca="false">BC6</f>
        <v>Drek Yassi</v>
      </c>
      <c r="BG6" s="45" t="n">
        <f aca="false">BD6</f>
        <v>0.334697932125147</v>
      </c>
      <c r="BH6" s="46" t="n">
        <v>1</v>
      </c>
      <c r="BK6" s="50" t="s">
        <v>53</v>
      </c>
      <c r="BL6" s="16" t="n">
        <v>35617171</v>
      </c>
      <c r="BO6" s="50" t="s">
        <v>50</v>
      </c>
      <c r="BP6" s="15" t="n">
        <v>29313440</v>
      </c>
      <c r="BR6" s="27" t="str">
        <f aca="false">BO6</f>
        <v>Merle N Burrus</v>
      </c>
      <c r="BS6" s="27" t="n">
        <f aca="false">BP6</f>
        <v>29313440</v>
      </c>
      <c r="BT6" s="27" t="str">
        <f aca="false">IF(BS6=MAX($BS$5:$BS$8,BS6),BS6,"")</f>
        <v/>
      </c>
      <c r="BW6" s="50" t="s">
        <v>43</v>
      </c>
      <c r="BX6" s="15" t="n">
        <v>54469152</v>
      </c>
      <c r="BZ6" s="27" t="str">
        <f aca="false">BW6</f>
        <v>Main Street</v>
      </c>
      <c r="CA6" s="27" t="n">
        <f aca="false">BX6</f>
        <v>54469152</v>
      </c>
    </row>
    <row r="7" customFormat="false" ht="15" hidden="false" customHeight="false" outlineLevel="0" collapsed="false">
      <c r="B7" s="14" t="s">
        <v>7</v>
      </c>
      <c r="C7" s="15" t="n">
        <v>3526826</v>
      </c>
      <c r="E7" s="27" t="str">
        <f aca="false">B7</f>
        <v>Apr</v>
      </c>
      <c r="F7" s="30" t="n">
        <f aca="false">C7</f>
        <v>3526826</v>
      </c>
      <c r="G7" s="30" t="n">
        <f aca="false">VLOOKUP(E7,TargetSheet!$F$7:$G$18,2,0)</f>
        <v>3879508.6</v>
      </c>
      <c r="L7" s="38" t="n">
        <v>3</v>
      </c>
      <c r="M7" s="50" t="s">
        <v>49</v>
      </c>
      <c r="N7" s="51" t="n">
        <v>1869092</v>
      </c>
      <c r="O7" s="52" t="n">
        <v>1407413</v>
      </c>
      <c r="P7" s="52" t="n">
        <v>461679</v>
      </c>
      <c r="Q7" s="52" t="n">
        <v>153893</v>
      </c>
      <c r="R7" s="53" t="n">
        <v>26</v>
      </c>
      <c r="T7" s="43" t="n">
        <f aca="false">INDEX($L$5:$R$44,$T$3+ROWS($S$5:S7)-1,COLUMNS($S$5:S7))</f>
        <v>3</v>
      </c>
      <c r="U7" s="27" t="str">
        <f aca="false">INDEX($L$5:$R$44,$T$3+ROWS($S$5:T7)-1,COLUMNS($S$5:T7))</f>
        <v>Babylon</v>
      </c>
      <c r="V7" s="27" t="n">
        <f aca="false">INDEX($L$5:$R$44,$T$3+ROWS($S$5:U7)-1,COLUMNS($S$5:U7))</f>
        <v>6088767</v>
      </c>
      <c r="W7" s="27" t="n">
        <f aca="false">INDEX($L$5:$R$44,$T$3+ROWS($S$5:V7)-1,COLUMNS($S$5:V7))</f>
        <v>5604984</v>
      </c>
      <c r="X7" s="27" t="n">
        <f aca="false">INDEX($L$5:$R$44,$T$3+ROWS($S$5:W7)-1,COLUMNS($S$5:W7))</f>
        <v>483783</v>
      </c>
      <c r="Y7" s="27" t="n">
        <f aca="false">INDEX($L$5:$R$44,$T$3+ROWS($S$5:X7)-1,COLUMNS($S$5:X7))</f>
        <v>161261</v>
      </c>
      <c r="Z7" s="27" t="n">
        <f aca="false">INDEX($L$5:$R$44,$T$3+ROWS($S$5:Y7)-1,COLUMNS($S$5:Y7))</f>
        <v>26</v>
      </c>
      <c r="AD7" s="14" t="s">
        <v>5</v>
      </c>
      <c r="AE7" s="51" t="n">
        <v>3222407</v>
      </c>
      <c r="AF7" s="53" t="n">
        <v>3222407</v>
      </c>
      <c r="AI7" s="14" t="s">
        <v>5</v>
      </c>
      <c r="AJ7" s="51" t="n">
        <v>327264</v>
      </c>
      <c r="AK7" s="53" t="n">
        <v>327264</v>
      </c>
      <c r="AN7" s="14" t="s">
        <v>5</v>
      </c>
      <c r="AO7" s="51" t="n">
        <v>981792</v>
      </c>
      <c r="AP7" s="53" t="n">
        <v>981792</v>
      </c>
      <c r="AS7" s="14" t="s">
        <v>5</v>
      </c>
      <c r="AT7" s="51" t="n">
        <v>2240615</v>
      </c>
      <c r="AU7" s="53" t="n">
        <v>2240615</v>
      </c>
      <c r="AX7" s="50" t="s">
        <v>118</v>
      </c>
      <c r="AY7" s="15" t="n">
        <v>483783</v>
      </c>
      <c r="BC7" s="54" t="s">
        <v>16</v>
      </c>
      <c r="BD7" s="18" t="n">
        <v>110560946</v>
      </c>
      <c r="BK7" s="54" t="s">
        <v>16</v>
      </c>
      <c r="BL7" s="18" t="n">
        <v>110560946</v>
      </c>
      <c r="BO7" s="50" t="s">
        <v>60</v>
      </c>
      <c r="BP7" s="15" t="n">
        <v>36496717</v>
      </c>
      <c r="BR7" s="27" t="str">
        <f aca="false">BO7</f>
        <v>Reatha Q Breazeale</v>
      </c>
      <c r="BS7" s="27" t="n">
        <f aca="false">BP7</f>
        <v>36496717</v>
      </c>
      <c r="BT7" s="27" t="n">
        <f aca="false">IF(BS7=MAX($BS$5:$BS$8,BS7),BS7,"")</f>
        <v>36496717</v>
      </c>
      <c r="BW7" s="50" t="s">
        <v>51</v>
      </c>
      <c r="BX7" s="16" t="n">
        <v>28662730</v>
      </c>
      <c r="BZ7" s="27" t="str">
        <f aca="false">BW7</f>
        <v>Uptown Store</v>
      </c>
      <c r="CA7" s="27" t="n">
        <f aca="false">BX7</f>
        <v>28662730</v>
      </c>
    </row>
    <row r="8" customFormat="false" ht="15" hidden="false" customHeight="false" outlineLevel="0" collapsed="false">
      <c r="B8" s="14" t="s">
        <v>8</v>
      </c>
      <c r="C8" s="15" t="n">
        <v>2717120</v>
      </c>
      <c r="E8" s="27" t="str">
        <f aca="false">B8</f>
        <v>May</v>
      </c>
      <c r="F8" s="30" t="n">
        <f aca="false">C8</f>
        <v>2717120</v>
      </c>
      <c r="G8" s="30" t="n">
        <f aca="false">VLOOKUP(E8,TargetSheet!$F$7:$G$18,2,0)</f>
        <v>2988832</v>
      </c>
      <c r="L8" s="38" t="n">
        <v>4</v>
      </c>
      <c r="M8" s="50" t="s">
        <v>118</v>
      </c>
      <c r="N8" s="51" t="n">
        <v>6088767</v>
      </c>
      <c r="O8" s="52" t="n">
        <v>5604984</v>
      </c>
      <c r="P8" s="52" t="n">
        <v>483783</v>
      </c>
      <c r="Q8" s="52" t="n">
        <v>161261</v>
      </c>
      <c r="R8" s="53" t="n">
        <v>26</v>
      </c>
      <c r="T8" s="43" t="n">
        <f aca="false">INDEX($L$5:$R$44,$T$3+ROWS($S$5:S8)-1,COLUMNS($S$5:S8))</f>
        <v>4</v>
      </c>
      <c r="U8" s="27" t="str">
        <f aca="false">INDEX($L$5:$R$44,$T$3+ROWS($S$5:T8)-1,COLUMNS($S$5:T8))</f>
        <v>Beacon</v>
      </c>
      <c r="V8" s="27" t="n">
        <f aca="false">INDEX($L$5:$R$44,$T$3+ROWS($S$5:U8)-1,COLUMNS($S$5:U8))</f>
        <v>5056644</v>
      </c>
      <c r="W8" s="27" t="n">
        <f aca="false">INDEX($L$5:$R$44,$T$3+ROWS($S$5:V8)-1,COLUMNS($S$5:V8))</f>
        <v>3925677</v>
      </c>
      <c r="X8" s="27" t="n">
        <f aca="false">INDEX($L$5:$R$44,$T$3+ROWS($S$5:W8)-1,COLUMNS($S$5:W8))</f>
        <v>1130967</v>
      </c>
      <c r="Y8" s="27" t="n">
        <f aca="false">INDEX($L$5:$R$44,$T$3+ROWS($S$5:X8)-1,COLUMNS($S$5:X8))</f>
        <v>376989</v>
      </c>
      <c r="Z8" s="27" t="n">
        <f aca="false">INDEX($L$5:$R$44,$T$3+ROWS($S$5:Y8)-1,COLUMNS($S$5:Y8))</f>
        <v>52</v>
      </c>
      <c r="AD8" s="14" t="s">
        <v>6</v>
      </c>
      <c r="AE8" s="51" t="n">
        <v>4884224</v>
      </c>
      <c r="AF8" s="53" t="n">
        <v>4884224</v>
      </c>
      <c r="AI8" s="14" t="s">
        <v>6</v>
      </c>
      <c r="AJ8" s="51" t="n">
        <v>327448</v>
      </c>
      <c r="AK8" s="53" t="n">
        <v>327448</v>
      </c>
      <c r="AN8" s="14" t="s">
        <v>6</v>
      </c>
      <c r="AO8" s="51" t="n">
        <v>982344</v>
      </c>
      <c r="AP8" s="53" t="n">
        <v>982344</v>
      </c>
      <c r="AS8" s="14" t="s">
        <v>6</v>
      </c>
      <c r="AT8" s="51" t="n">
        <v>3901880</v>
      </c>
      <c r="AU8" s="53" t="n">
        <v>3901880</v>
      </c>
      <c r="AX8" s="50" t="s">
        <v>59</v>
      </c>
      <c r="AY8" s="15" t="n">
        <v>1130967</v>
      </c>
      <c r="BO8" s="50" t="s">
        <v>56</v>
      </c>
      <c r="BP8" s="16" t="n">
        <v>16359223</v>
      </c>
      <c r="BR8" s="27" t="str">
        <f aca="false">BO8</f>
        <v>Twanna Y Manges</v>
      </c>
      <c r="BS8" s="27" t="n">
        <f aca="false">BP8</f>
        <v>16359223</v>
      </c>
      <c r="BT8" s="27" t="str">
        <f aca="false">IF(BS8=MAX($BS$5:$BS$8,BS8),BS8,"")</f>
        <v/>
      </c>
      <c r="BW8" s="54" t="s">
        <v>16</v>
      </c>
      <c r="BX8" s="18" t="n">
        <v>110560946</v>
      </c>
    </row>
    <row r="9" customFormat="false" ht="15" hidden="false" customHeight="false" outlineLevel="0" collapsed="false">
      <c r="B9" s="14" t="s">
        <v>9</v>
      </c>
      <c r="C9" s="15" t="n">
        <v>2799440</v>
      </c>
      <c r="E9" s="27" t="str">
        <f aca="false">B9</f>
        <v>Jun</v>
      </c>
      <c r="F9" s="30" t="n">
        <f aca="false">C9</f>
        <v>2799440</v>
      </c>
      <c r="G9" s="30" t="n">
        <f aca="false">VLOOKUP(E9,TargetSheet!$F$7:$G$18,2,0)</f>
        <v>2519496</v>
      </c>
      <c r="L9" s="38" t="n">
        <v>5</v>
      </c>
      <c r="M9" s="50" t="s">
        <v>59</v>
      </c>
      <c r="N9" s="51" t="n">
        <v>5056644</v>
      </c>
      <c r="O9" s="52" t="n">
        <v>3925677</v>
      </c>
      <c r="P9" s="52" t="n">
        <v>1130967</v>
      </c>
      <c r="Q9" s="52" t="n">
        <v>376989</v>
      </c>
      <c r="R9" s="53" t="n">
        <v>52</v>
      </c>
      <c r="T9" s="43" t="n">
        <f aca="false">INDEX($L$5:$R$44,$T$3+ROWS($S$5:S9)-1,COLUMNS($S$5:S9))</f>
        <v>5</v>
      </c>
      <c r="U9" s="27" t="str">
        <f aca="false">INDEX($L$5:$R$44,$T$3+ROWS($S$5:T9)-1,COLUMNS($S$5:T9))</f>
        <v>Betavia</v>
      </c>
      <c r="V9" s="27" t="n">
        <f aca="false">INDEX($L$5:$R$44,$T$3+ROWS($S$5:U9)-1,COLUMNS($S$5:U9))</f>
        <v>845193</v>
      </c>
      <c r="W9" s="27" t="n">
        <f aca="false">INDEX($L$5:$R$44,$T$3+ROWS($S$5:V9)-1,COLUMNS($S$5:V9))</f>
        <v>600987</v>
      </c>
      <c r="X9" s="27" t="n">
        <f aca="false">INDEX($L$5:$R$44,$T$3+ROWS($S$5:W9)-1,COLUMNS($S$5:W9))</f>
        <v>244206</v>
      </c>
      <c r="Y9" s="27" t="n">
        <f aca="false">INDEX($L$5:$R$44,$T$3+ROWS($S$5:X9)-1,COLUMNS($S$5:X9))</f>
        <v>81402</v>
      </c>
      <c r="Z9" s="27" t="n">
        <f aca="false">INDEX($L$5:$R$44,$T$3+ROWS($S$5:Y9)-1,COLUMNS($S$5:Y9))</f>
        <v>27</v>
      </c>
      <c r="AD9" s="14" t="s">
        <v>7</v>
      </c>
      <c r="AE9" s="51" t="n">
        <v>5859875</v>
      </c>
      <c r="AF9" s="53" t="n">
        <v>5859875</v>
      </c>
      <c r="AI9" s="14" t="s">
        <v>7</v>
      </c>
      <c r="AJ9" s="51" t="n">
        <v>327389</v>
      </c>
      <c r="AK9" s="53" t="n">
        <v>327389</v>
      </c>
      <c r="AN9" s="14" t="s">
        <v>7</v>
      </c>
      <c r="AO9" s="51" t="n">
        <v>982167</v>
      </c>
      <c r="AP9" s="53" t="n">
        <v>982167</v>
      </c>
      <c r="AS9" s="14" t="s">
        <v>7</v>
      </c>
      <c r="AT9" s="51" t="n">
        <v>4877708</v>
      </c>
      <c r="AU9" s="53" t="n">
        <v>4877708</v>
      </c>
      <c r="AX9" s="50" t="s">
        <v>55</v>
      </c>
      <c r="AY9" s="15" t="n">
        <v>244206</v>
      </c>
      <c r="BO9" s="54" t="s">
        <v>16</v>
      </c>
      <c r="BP9" s="18" t="n">
        <v>110560946</v>
      </c>
    </row>
    <row r="10" customFormat="false" ht="15" hidden="false" customHeight="false" outlineLevel="0" collapsed="false">
      <c r="B10" s="14" t="s">
        <v>10</v>
      </c>
      <c r="C10" s="15" t="n">
        <v>6132343</v>
      </c>
      <c r="E10" s="27" t="str">
        <f aca="false">B10</f>
        <v>Jul</v>
      </c>
      <c r="F10" s="30" t="n">
        <f aca="false">C10</f>
        <v>6132343</v>
      </c>
      <c r="G10" s="30" t="n">
        <f aca="false">VLOOKUP(E10,TargetSheet!$F$7:$G$18,2,0)</f>
        <v>6745577.3</v>
      </c>
      <c r="L10" s="38" t="n">
        <v>6</v>
      </c>
      <c r="M10" s="50" t="s">
        <v>55</v>
      </c>
      <c r="N10" s="51" t="n">
        <v>845193</v>
      </c>
      <c r="O10" s="52" t="n">
        <v>600987</v>
      </c>
      <c r="P10" s="52" t="n">
        <v>244206</v>
      </c>
      <c r="Q10" s="52" t="n">
        <v>81402</v>
      </c>
      <c r="R10" s="53" t="n">
        <v>27</v>
      </c>
      <c r="T10" s="43" t="n">
        <f aca="false">INDEX($L$5:$R$44,$T$3+ROWS($S$5:S10)-1,COLUMNS($S$5:S10))</f>
        <v>6</v>
      </c>
      <c r="U10" s="27" t="str">
        <f aca="false">INDEX($L$5:$R$44,$T$3+ROWS($S$5:T10)-1,COLUMNS($S$5:T10))</f>
        <v>Brookhaven</v>
      </c>
      <c r="V10" s="27" t="n">
        <f aca="false">INDEX($L$5:$R$44,$T$3+ROWS($S$5:U10)-1,COLUMNS($S$5:U10))</f>
        <v>960219</v>
      </c>
      <c r="W10" s="27" t="n">
        <f aca="false">INDEX($L$5:$R$44,$T$3+ROWS($S$5:V10)-1,COLUMNS($S$5:V10))</f>
        <v>781932</v>
      </c>
      <c r="X10" s="27" t="n">
        <f aca="false">INDEX($L$5:$R$44,$T$3+ROWS($S$5:W10)-1,COLUMNS($S$5:W10))</f>
        <v>178287</v>
      </c>
      <c r="Y10" s="27" t="n">
        <f aca="false">INDEX($L$5:$R$44,$T$3+ROWS($S$5:X10)-1,COLUMNS($S$5:X10))</f>
        <v>59429</v>
      </c>
      <c r="Z10" s="27" t="n">
        <f aca="false">INDEX($L$5:$R$44,$T$3+ROWS($S$5:Y10)-1,COLUMNS($S$5:Y10))</f>
        <v>34</v>
      </c>
      <c r="AD10" s="14" t="s">
        <v>8</v>
      </c>
      <c r="AE10" s="51" t="n">
        <v>4706628</v>
      </c>
      <c r="AF10" s="53" t="n">
        <v>4706628</v>
      </c>
      <c r="AI10" s="14" t="s">
        <v>8</v>
      </c>
      <c r="AJ10" s="51" t="n">
        <v>327510</v>
      </c>
      <c r="AK10" s="53" t="n">
        <v>327510</v>
      </c>
      <c r="AN10" s="14" t="s">
        <v>8</v>
      </c>
      <c r="AO10" s="51" t="n">
        <v>982530</v>
      </c>
      <c r="AP10" s="53" t="n">
        <v>982530</v>
      </c>
      <c r="AS10" s="14" t="s">
        <v>8</v>
      </c>
      <c r="AT10" s="51" t="n">
        <v>3724098</v>
      </c>
      <c r="AU10" s="53" t="n">
        <v>3724098</v>
      </c>
      <c r="AX10" s="50" t="s">
        <v>114</v>
      </c>
      <c r="AY10" s="15" t="n">
        <v>178287</v>
      </c>
    </row>
    <row r="11" customFormat="false" ht="15" hidden="false" customHeight="false" outlineLevel="0" collapsed="false">
      <c r="B11" s="14" t="s">
        <v>11</v>
      </c>
      <c r="C11" s="15" t="n">
        <v>9058532</v>
      </c>
      <c r="E11" s="27" t="str">
        <f aca="false">B11</f>
        <v>Aug</v>
      </c>
      <c r="F11" s="30" t="n">
        <f aca="false">C11</f>
        <v>9058532</v>
      </c>
      <c r="G11" s="30" t="n">
        <f aca="false">VLOOKUP(E11,TargetSheet!$F$7:$G$18,2,0)</f>
        <v>20060315.2</v>
      </c>
      <c r="L11" s="38" t="n">
        <v>7</v>
      </c>
      <c r="M11" s="50" t="s">
        <v>114</v>
      </c>
      <c r="N11" s="51" t="n">
        <v>960219</v>
      </c>
      <c r="O11" s="52" t="n">
        <v>781932</v>
      </c>
      <c r="P11" s="52" t="n">
        <v>178287</v>
      </c>
      <c r="Q11" s="52" t="n">
        <v>59429</v>
      </c>
      <c r="R11" s="53" t="n">
        <v>34</v>
      </c>
      <c r="T11" s="43" t="n">
        <f aca="false">INDEX($L$5:$R$44,$T$3+ROWS($S$5:S11)-1,COLUMNS($S$5:S11))</f>
        <v>7</v>
      </c>
      <c r="U11" s="27" t="str">
        <f aca="false">INDEX($L$5:$R$44,$T$3+ROWS($S$5:T11)-1,COLUMNS($S$5:T11))</f>
        <v>Choes</v>
      </c>
      <c r="V11" s="27" t="n">
        <f aca="false">INDEX($L$5:$R$44,$T$3+ROWS($S$5:U11)-1,COLUMNS($S$5:U11))</f>
        <v>4017798</v>
      </c>
      <c r="W11" s="27" t="n">
        <f aca="false">INDEX($L$5:$R$44,$T$3+ROWS($S$5:V11)-1,COLUMNS($S$5:V11))</f>
        <v>3606318</v>
      </c>
      <c r="X11" s="27" t="n">
        <f aca="false">INDEX($L$5:$R$44,$T$3+ROWS($S$5:W11)-1,COLUMNS($S$5:W11))</f>
        <v>411480</v>
      </c>
      <c r="Y11" s="27" t="n">
        <f aca="false">INDEX($L$5:$R$44,$T$3+ROWS($S$5:X11)-1,COLUMNS($S$5:X11))</f>
        <v>137160</v>
      </c>
      <c r="Z11" s="27" t="n">
        <f aca="false">INDEX($L$5:$R$44,$T$3+ROWS($S$5:Y11)-1,COLUMNS($S$5:Y11))</f>
        <v>24</v>
      </c>
      <c r="AD11" s="14" t="s">
        <v>9</v>
      </c>
      <c r="AE11" s="51" t="n">
        <v>4224482</v>
      </c>
      <c r="AF11" s="53" t="n">
        <v>4224482</v>
      </c>
      <c r="AI11" s="14" t="s">
        <v>9</v>
      </c>
      <c r="AJ11" s="51" t="n">
        <v>215514</v>
      </c>
      <c r="AK11" s="53" t="n">
        <v>215514</v>
      </c>
      <c r="AN11" s="14" t="s">
        <v>9</v>
      </c>
      <c r="AO11" s="51" t="n">
        <v>646542</v>
      </c>
      <c r="AP11" s="53" t="n">
        <v>646542</v>
      </c>
      <c r="AS11" s="14" t="s">
        <v>9</v>
      </c>
      <c r="AT11" s="51" t="n">
        <v>3577940</v>
      </c>
      <c r="AU11" s="53" t="n">
        <v>3577940</v>
      </c>
      <c r="AX11" s="50" t="s">
        <v>174</v>
      </c>
      <c r="AY11" s="15" t="n">
        <v>411480</v>
      </c>
    </row>
    <row r="12" customFormat="false" ht="15" hidden="false" customHeight="false" outlineLevel="0" collapsed="false">
      <c r="B12" s="14" t="s">
        <v>12</v>
      </c>
      <c r="C12" s="15" t="n">
        <v>4883080</v>
      </c>
      <c r="E12" s="27" t="str">
        <f aca="false">B12</f>
        <v>Sep</v>
      </c>
      <c r="F12" s="30" t="n">
        <f aca="false">C12</f>
        <v>4883080</v>
      </c>
      <c r="G12" s="30" t="n">
        <f aca="false">VLOOKUP(E12,TargetSheet!$F$7:$G$18,2,0)</f>
        <v>9175475.1</v>
      </c>
      <c r="L12" s="38" t="n">
        <v>8</v>
      </c>
      <c r="M12" s="50" t="s">
        <v>174</v>
      </c>
      <c r="N12" s="51" t="n">
        <v>4017798</v>
      </c>
      <c r="O12" s="52" t="n">
        <v>3606318</v>
      </c>
      <c r="P12" s="52" t="n">
        <v>411480</v>
      </c>
      <c r="Q12" s="52" t="n">
        <v>137160</v>
      </c>
      <c r="R12" s="53" t="n">
        <v>24</v>
      </c>
      <c r="T12" s="43" t="n">
        <f aca="false">INDEX($L$5:$R$44,$T$3+ROWS($S$5:S12)-1,COLUMNS($S$5:S12))</f>
        <v>8</v>
      </c>
      <c r="U12" s="27" t="str">
        <f aca="false">INDEX($L$5:$R$44,$T$3+ROWS($S$5:T12)-1,COLUMNS($S$5:T12))</f>
        <v>Elmira</v>
      </c>
      <c r="V12" s="27" t="n">
        <f aca="false">INDEX($L$5:$R$44,$T$3+ROWS($S$5:U12)-1,COLUMNS($S$5:U12))</f>
        <v>3025977</v>
      </c>
      <c r="W12" s="27" t="n">
        <f aca="false">INDEX($L$5:$R$44,$T$3+ROWS($S$5:V12)-1,COLUMNS($S$5:V12))</f>
        <v>2498616</v>
      </c>
      <c r="X12" s="27" t="n">
        <f aca="false">INDEX($L$5:$R$44,$T$3+ROWS($S$5:W12)-1,COLUMNS($S$5:W12))</f>
        <v>527361</v>
      </c>
      <c r="Y12" s="27" t="n">
        <f aca="false">INDEX($L$5:$R$44,$T$3+ROWS($S$5:X12)-1,COLUMNS($S$5:X12))</f>
        <v>175787</v>
      </c>
      <c r="Z12" s="27" t="n">
        <f aca="false">INDEX($L$5:$R$44,$T$3+ROWS($S$5:Y12)-1,COLUMNS($S$5:Y12))</f>
        <v>29</v>
      </c>
      <c r="AD12" s="14" t="s">
        <v>10</v>
      </c>
      <c r="AE12" s="51" t="n">
        <v>8585787</v>
      </c>
      <c r="AF12" s="53" t="n">
        <v>8585787</v>
      </c>
      <c r="AI12" s="14" t="s">
        <v>10</v>
      </c>
      <c r="AJ12" s="51" t="n">
        <v>314605</v>
      </c>
      <c r="AK12" s="53" t="n">
        <v>314605</v>
      </c>
      <c r="AN12" s="14" t="s">
        <v>10</v>
      </c>
      <c r="AO12" s="51" t="n">
        <v>943815</v>
      </c>
      <c r="AP12" s="53" t="n">
        <v>943815</v>
      </c>
      <c r="AS12" s="14" t="s">
        <v>10</v>
      </c>
      <c r="AT12" s="51" t="n">
        <v>7641972</v>
      </c>
      <c r="AU12" s="53" t="n">
        <v>7641972</v>
      </c>
      <c r="AX12" s="50" t="s">
        <v>64</v>
      </c>
      <c r="AY12" s="15" t="n">
        <v>527361</v>
      </c>
    </row>
    <row r="13" customFormat="false" ht="15" hidden="false" customHeight="false" outlineLevel="0" collapsed="false">
      <c r="B13" s="14" t="s">
        <v>13</v>
      </c>
      <c r="C13" s="15" t="n">
        <v>1488177</v>
      </c>
      <c r="E13" s="27" t="str">
        <f aca="false">B13</f>
        <v>Oct</v>
      </c>
      <c r="F13" s="30" t="n">
        <f aca="false">C13</f>
        <v>1488177</v>
      </c>
      <c r="G13" s="30" t="n">
        <f aca="false">VLOOKUP(E13,TargetSheet!$F$7:$G$18,2,0)</f>
        <v>595270</v>
      </c>
      <c r="L13" s="38" t="n">
        <v>9</v>
      </c>
      <c r="M13" s="50" t="s">
        <v>64</v>
      </c>
      <c r="N13" s="51" t="n">
        <v>3025977</v>
      </c>
      <c r="O13" s="52" t="n">
        <v>2498616</v>
      </c>
      <c r="P13" s="52" t="n">
        <v>527361</v>
      </c>
      <c r="Q13" s="52" t="n">
        <v>175787</v>
      </c>
      <c r="R13" s="53" t="n">
        <v>29</v>
      </c>
      <c r="T13" s="43" t="n">
        <f aca="false">INDEX($L$5:$R$44,$T$3+ROWS($S$5:S13)-1,COLUMNS($S$5:S13))</f>
        <v>9</v>
      </c>
      <c r="U13" s="27" t="str">
        <f aca="false">INDEX($L$5:$R$44,$T$3+ROWS($S$5:T13)-1,COLUMNS($S$5:T13))</f>
        <v>Fulton</v>
      </c>
      <c r="V13" s="27" t="n">
        <f aca="false">INDEX($L$5:$R$44,$T$3+ROWS($S$5:U13)-1,COLUMNS($S$5:U13))</f>
        <v>957221</v>
      </c>
      <c r="W13" s="27" t="n">
        <f aca="false">INDEX($L$5:$R$44,$T$3+ROWS($S$5:V13)-1,COLUMNS($S$5:V13))</f>
        <v>792785</v>
      </c>
      <c r="X13" s="27" t="n">
        <f aca="false">INDEX($L$5:$R$44,$T$3+ROWS($S$5:W13)-1,COLUMNS($S$5:W13))</f>
        <v>164436</v>
      </c>
      <c r="Y13" s="27" t="n">
        <f aca="false">INDEX($L$5:$R$44,$T$3+ROWS($S$5:X13)-1,COLUMNS($S$5:X13))</f>
        <v>54812</v>
      </c>
      <c r="Z13" s="27" t="n">
        <f aca="false">INDEX($L$5:$R$44,$T$3+ROWS($S$5:Y13)-1,COLUMNS($S$5:Y13))</f>
        <v>24</v>
      </c>
      <c r="AD13" s="14" t="s">
        <v>11</v>
      </c>
      <c r="AE13" s="51" t="n">
        <v>32043071</v>
      </c>
      <c r="AF13" s="53" t="n">
        <v>32043071</v>
      </c>
      <c r="AI13" s="14" t="s">
        <v>11</v>
      </c>
      <c r="AJ13" s="51" t="n">
        <v>1512825</v>
      </c>
      <c r="AK13" s="53" t="n">
        <v>1512825</v>
      </c>
      <c r="AN13" s="14" t="s">
        <v>11</v>
      </c>
      <c r="AO13" s="51" t="n">
        <v>4538475</v>
      </c>
      <c r="AP13" s="53" t="n">
        <v>4538475</v>
      </c>
      <c r="AS13" s="14" t="s">
        <v>11</v>
      </c>
      <c r="AT13" s="51" t="n">
        <v>27504596</v>
      </c>
      <c r="AU13" s="53" t="n">
        <v>27504596</v>
      </c>
      <c r="AX13" s="50" t="s">
        <v>176</v>
      </c>
      <c r="AY13" s="15" t="n">
        <v>164436</v>
      </c>
    </row>
    <row r="14" customFormat="false" ht="15" hidden="false" customHeight="false" outlineLevel="0" collapsed="false">
      <c r="B14" s="14" t="s">
        <v>14</v>
      </c>
      <c r="C14" s="15" t="n">
        <v>818925</v>
      </c>
      <c r="E14" s="27" t="str">
        <f aca="false">B14</f>
        <v>Nov</v>
      </c>
      <c r="F14" s="30" t="n">
        <f aca="false">C14</f>
        <v>818925</v>
      </c>
      <c r="G14" s="30" t="n">
        <f aca="false">VLOOKUP(E14,TargetSheet!$F$7:$G$18,2,0)</f>
        <v>900817</v>
      </c>
      <c r="L14" s="38" t="n">
        <v>10</v>
      </c>
      <c r="M14" s="50" t="s">
        <v>176</v>
      </c>
      <c r="N14" s="51" t="n">
        <v>957221</v>
      </c>
      <c r="O14" s="52" t="n">
        <v>792785</v>
      </c>
      <c r="P14" s="52" t="n">
        <v>164436</v>
      </c>
      <c r="Q14" s="52" t="n">
        <v>54812</v>
      </c>
      <c r="R14" s="53" t="n">
        <v>24</v>
      </c>
      <c r="AD14" s="14" t="s">
        <v>12</v>
      </c>
      <c r="AE14" s="51" t="n">
        <v>16454926</v>
      </c>
      <c r="AF14" s="53" t="n">
        <v>16454926</v>
      </c>
      <c r="AI14" s="14" t="s">
        <v>12</v>
      </c>
      <c r="AJ14" s="51" t="n">
        <v>967586</v>
      </c>
      <c r="AK14" s="53" t="n">
        <v>967586</v>
      </c>
      <c r="AN14" s="14" t="s">
        <v>12</v>
      </c>
      <c r="AO14" s="51" t="n">
        <v>2902758</v>
      </c>
      <c r="AP14" s="53" t="n">
        <v>2902758</v>
      </c>
      <c r="AS14" s="14" t="s">
        <v>12</v>
      </c>
      <c r="AT14" s="51" t="n">
        <v>13552168</v>
      </c>
      <c r="AU14" s="53" t="n">
        <v>13552168</v>
      </c>
      <c r="AX14" s="50" t="s">
        <v>62</v>
      </c>
      <c r="AY14" s="15" t="n">
        <v>81720</v>
      </c>
    </row>
    <row r="15" customFormat="false" ht="15" hidden="false" customHeight="false" outlineLevel="0" collapsed="false">
      <c r="B15" s="14" t="s">
        <v>15</v>
      </c>
      <c r="C15" s="16" t="n">
        <v>2354898</v>
      </c>
      <c r="E15" s="27" t="str">
        <f aca="false">B15</f>
        <v>Dec</v>
      </c>
      <c r="F15" s="30" t="n">
        <f aca="false">C15</f>
        <v>2354898</v>
      </c>
      <c r="G15" s="30" t="n">
        <f aca="false">VLOOKUP(E15,TargetSheet!$F$7:$G$18,2,0)</f>
        <v>4003326.6</v>
      </c>
      <c r="L15" s="38" t="n">
        <v>11</v>
      </c>
      <c r="M15" s="50" t="s">
        <v>62</v>
      </c>
      <c r="N15" s="51" t="n">
        <v>1161581</v>
      </c>
      <c r="O15" s="52" t="n">
        <v>1079861</v>
      </c>
      <c r="P15" s="52" t="n">
        <v>81720</v>
      </c>
      <c r="Q15" s="52" t="n">
        <v>27240</v>
      </c>
      <c r="R15" s="53" t="n">
        <v>16</v>
      </c>
      <c r="AD15" s="14" t="s">
        <v>13</v>
      </c>
      <c r="AE15" s="51" t="n">
        <v>2864455</v>
      </c>
      <c r="AF15" s="53" t="n">
        <v>2864455</v>
      </c>
      <c r="AI15" s="14" t="s">
        <v>13</v>
      </c>
      <c r="AJ15" s="51" t="n">
        <v>307776</v>
      </c>
      <c r="AK15" s="53" t="n">
        <v>307776</v>
      </c>
      <c r="AN15" s="14" t="s">
        <v>13</v>
      </c>
      <c r="AO15" s="51" t="n">
        <v>923328</v>
      </c>
      <c r="AP15" s="53" t="n">
        <v>923328</v>
      </c>
      <c r="AS15" s="14" t="s">
        <v>13</v>
      </c>
      <c r="AT15" s="51" t="n">
        <v>1941127</v>
      </c>
      <c r="AU15" s="53" t="n">
        <v>1941127</v>
      </c>
      <c r="AX15" s="50" t="s">
        <v>66</v>
      </c>
      <c r="AY15" s="15" t="n">
        <v>469761</v>
      </c>
    </row>
    <row r="16" customFormat="false" ht="15" hidden="false" customHeight="false" outlineLevel="0" collapsed="false">
      <c r="B16" s="17" t="s">
        <v>16</v>
      </c>
      <c r="C16" s="18" t="n">
        <v>54522424</v>
      </c>
      <c r="L16" s="38" t="n">
        <v>12</v>
      </c>
      <c r="M16" s="50" t="s">
        <v>66</v>
      </c>
      <c r="N16" s="51" t="n">
        <v>2512019</v>
      </c>
      <c r="O16" s="52" t="n">
        <v>2042258</v>
      </c>
      <c r="P16" s="52" t="n">
        <v>469761</v>
      </c>
      <c r="Q16" s="52" t="n">
        <v>156587</v>
      </c>
      <c r="R16" s="53" t="n">
        <v>41</v>
      </c>
      <c r="AD16" s="14" t="s">
        <v>14</v>
      </c>
      <c r="AE16" s="51" t="n">
        <v>3009128</v>
      </c>
      <c r="AF16" s="53" t="n">
        <v>3009128</v>
      </c>
      <c r="AI16" s="14" t="s">
        <v>14</v>
      </c>
      <c r="AJ16" s="51" t="n">
        <v>202373</v>
      </c>
      <c r="AK16" s="53" t="n">
        <v>202373</v>
      </c>
      <c r="AN16" s="14" t="s">
        <v>14</v>
      </c>
      <c r="AO16" s="51" t="n">
        <v>607119</v>
      </c>
      <c r="AP16" s="53" t="n">
        <v>607119</v>
      </c>
      <c r="AS16" s="14" t="s">
        <v>14</v>
      </c>
      <c r="AT16" s="51" t="n">
        <v>2402009</v>
      </c>
      <c r="AU16" s="53" t="n">
        <v>2402009</v>
      </c>
      <c r="AX16" s="50" t="s">
        <v>68</v>
      </c>
      <c r="AY16" s="15" t="n">
        <v>289845</v>
      </c>
    </row>
    <row r="17" customFormat="false" ht="15" hidden="false" customHeight="false" outlineLevel="0" collapsed="false">
      <c r="L17" s="38" t="n">
        <v>13</v>
      </c>
      <c r="M17" s="50" t="s">
        <v>68</v>
      </c>
      <c r="N17" s="51" t="n">
        <v>1665389</v>
      </c>
      <c r="O17" s="52" t="n">
        <v>1375544</v>
      </c>
      <c r="P17" s="52" t="n">
        <v>289845</v>
      </c>
      <c r="Q17" s="52" t="n">
        <v>96615</v>
      </c>
      <c r="R17" s="53" t="n">
        <v>29</v>
      </c>
      <c r="AD17" s="14" t="s">
        <v>15</v>
      </c>
      <c r="AE17" s="55" t="n">
        <v>4305803</v>
      </c>
      <c r="AF17" s="56" t="n">
        <v>4305803</v>
      </c>
      <c r="AI17" s="14" t="s">
        <v>15</v>
      </c>
      <c r="AJ17" s="55" t="n">
        <v>272833</v>
      </c>
      <c r="AK17" s="56" t="n">
        <v>272833</v>
      </c>
      <c r="AN17" s="14" t="s">
        <v>15</v>
      </c>
      <c r="AO17" s="55" t="n">
        <v>818499</v>
      </c>
      <c r="AP17" s="56" t="n">
        <v>818499</v>
      </c>
      <c r="AS17" s="14" t="s">
        <v>15</v>
      </c>
      <c r="AT17" s="55" t="n">
        <v>3487304</v>
      </c>
      <c r="AU17" s="56" t="n">
        <v>3487304</v>
      </c>
      <c r="AX17" s="50" t="s">
        <v>112</v>
      </c>
      <c r="AY17" s="15" t="n">
        <v>857634</v>
      </c>
    </row>
    <row r="18" customFormat="false" ht="15" hidden="false" customHeight="false" outlineLevel="0" collapsed="false">
      <c r="L18" s="38" t="n">
        <v>14</v>
      </c>
      <c r="M18" s="50" t="s">
        <v>112</v>
      </c>
      <c r="N18" s="51" t="n">
        <v>3880196</v>
      </c>
      <c r="O18" s="52" t="n">
        <v>3022562</v>
      </c>
      <c r="P18" s="52" t="n">
        <v>857634</v>
      </c>
      <c r="Q18" s="52" t="n">
        <v>285878</v>
      </c>
      <c r="R18" s="53" t="n">
        <v>51</v>
      </c>
      <c r="AD18" s="17" t="s">
        <v>16</v>
      </c>
      <c r="AE18" s="57" t="n">
        <v>110560946</v>
      </c>
      <c r="AF18" s="58" t="n">
        <v>110560946</v>
      </c>
      <c r="AI18" s="17" t="s">
        <v>16</v>
      </c>
      <c r="AJ18" s="57" t="n">
        <v>6413252</v>
      </c>
      <c r="AK18" s="58" t="n">
        <v>6413252</v>
      </c>
      <c r="AN18" s="17" t="s">
        <v>16</v>
      </c>
      <c r="AO18" s="57" t="n">
        <v>19239756</v>
      </c>
      <c r="AP18" s="58" t="n">
        <v>19239756</v>
      </c>
      <c r="AS18" s="17" t="s">
        <v>16</v>
      </c>
      <c r="AT18" s="57" t="n">
        <v>91321190</v>
      </c>
      <c r="AU18" s="58" t="n">
        <v>91321190</v>
      </c>
      <c r="AX18" s="50" t="s">
        <v>71</v>
      </c>
      <c r="AY18" s="15" t="n">
        <v>1036548</v>
      </c>
    </row>
    <row r="19" customFormat="false" ht="15" hidden="false" customHeight="false" outlineLevel="0" collapsed="false">
      <c r="L19" s="38" t="n">
        <v>15</v>
      </c>
      <c r="M19" s="50" t="s">
        <v>71</v>
      </c>
      <c r="N19" s="51" t="n">
        <v>4479029</v>
      </c>
      <c r="O19" s="52" t="n">
        <v>3442481</v>
      </c>
      <c r="P19" s="52" t="n">
        <v>1036548</v>
      </c>
      <c r="Q19" s="52" t="n">
        <v>345516</v>
      </c>
      <c r="R19" s="53" t="n">
        <v>30</v>
      </c>
      <c r="AD19" s="0"/>
      <c r="AE19" s="0"/>
      <c r="AF19" s="0"/>
      <c r="AI19" s="0"/>
      <c r="AJ19" s="0"/>
      <c r="AK19" s="0"/>
      <c r="AN19" s="0"/>
      <c r="AO19" s="0"/>
      <c r="AP19" s="0"/>
      <c r="AS19" s="0"/>
      <c r="AT19" s="0"/>
      <c r="AU19" s="0"/>
      <c r="AX19" s="50" t="s">
        <v>73</v>
      </c>
      <c r="AY19" s="15" t="n">
        <v>304338</v>
      </c>
    </row>
    <row r="20" customFormat="false" ht="15" hidden="false" customHeight="false" outlineLevel="0" collapsed="false">
      <c r="L20" s="38" t="n">
        <v>16</v>
      </c>
      <c r="M20" s="50" t="s">
        <v>73</v>
      </c>
      <c r="N20" s="51" t="n">
        <v>1561459</v>
      </c>
      <c r="O20" s="52" t="n">
        <v>1257121</v>
      </c>
      <c r="P20" s="52" t="n">
        <v>304338</v>
      </c>
      <c r="Q20" s="52" t="n">
        <v>101446</v>
      </c>
      <c r="R20" s="53" t="n">
        <v>30</v>
      </c>
      <c r="AD20" s="0"/>
      <c r="AE20" s="0"/>
      <c r="AF20" s="0"/>
      <c r="AI20" s="0"/>
      <c r="AJ20" s="0"/>
      <c r="AK20" s="0"/>
      <c r="AN20" s="0"/>
      <c r="AO20" s="0"/>
      <c r="AP20" s="0"/>
      <c r="AS20" s="0"/>
      <c r="AT20" s="0"/>
      <c r="AU20" s="0"/>
      <c r="AX20" s="50" t="s">
        <v>116</v>
      </c>
      <c r="AY20" s="15" t="n">
        <v>137565</v>
      </c>
    </row>
    <row r="21" customFormat="false" ht="15" hidden="false" customHeight="false" outlineLevel="0" collapsed="false">
      <c r="L21" s="38" t="n">
        <v>17</v>
      </c>
      <c r="M21" s="50" t="s">
        <v>116</v>
      </c>
      <c r="N21" s="51" t="n">
        <v>649313</v>
      </c>
      <c r="O21" s="52" t="n">
        <v>511748</v>
      </c>
      <c r="P21" s="52" t="n">
        <v>137565</v>
      </c>
      <c r="Q21" s="52" t="n">
        <v>45855</v>
      </c>
      <c r="R21" s="53" t="n">
        <v>21</v>
      </c>
      <c r="AX21" s="50" t="s">
        <v>135</v>
      </c>
      <c r="AY21" s="15" t="n">
        <v>714333</v>
      </c>
    </row>
    <row r="22" customFormat="false" ht="15" hidden="false" customHeight="false" outlineLevel="0" collapsed="false">
      <c r="L22" s="38" t="n">
        <v>18</v>
      </c>
      <c r="M22" s="50" t="s">
        <v>135</v>
      </c>
      <c r="N22" s="51" t="n">
        <v>3643149</v>
      </c>
      <c r="O22" s="52" t="n">
        <v>2928816</v>
      </c>
      <c r="P22" s="52" t="n">
        <v>714333</v>
      </c>
      <c r="Q22" s="52" t="n">
        <v>238111</v>
      </c>
      <c r="R22" s="53" t="n">
        <v>33</v>
      </c>
      <c r="AX22" s="50" t="s">
        <v>137</v>
      </c>
      <c r="AY22" s="15" t="n">
        <v>348714</v>
      </c>
    </row>
    <row r="23" customFormat="false" ht="15" hidden="false" customHeight="false" outlineLevel="0" collapsed="false">
      <c r="L23" s="38" t="n">
        <v>19</v>
      </c>
      <c r="M23" s="50" t="s">
        <v>137</v>
      </c>
      <c r="N23" s="51" t="n">
        <v>1609555</v>
      </c>
      <c r="O23" s="52" t="n">
        <v>1260841</v>
      </c>
      <c r="P23" s="52" t="n">
        <v>348714</v>
      </c>
      <c r="Q23" s="52" t="n">
        <v>116238</v>
      </c>
      <c r="R23" s="53" t="n">
        <v>52</v>
      </c>
      <c r="AX23" s="50" t="s">
        <v>41</v>
      </c>
      <c r="AY23" s="15" t="n">
        <v>889386</v>
      </c>
    </row>
    <row r="24" customFormat="false" ht="15" hidden="false" customHeight="false" outlineLevel="0" collapsed="false">
      <c r="L24" s="38" t="n">
        <v>20</v>
      </c>
      <c r="M24" s="50" t="s">
        <v>41</v>
      </c>
      <c r="N24" s="51" t="n">
        <v>5018392</v>
      </c>
      <c r="O24" s="52" t="n">
        <v>4129006</v>
      </c>
      <c r="P24" s="52" t="n">
        <v>889386</v>
      </c>
      <c r="Q24" s="52" t="n">
        <v>296462</v>
      </c>
      <c r="R24" s="53" t="n">
        <v>59</v>
      </c>
      <c r="AX24" s="50" t="s">
        <v>140</v>
      </c>
      <c r="AY24" s="15" t="n">
        <v>868800</v>
      </c>
    </row>
    <row r="25" customFormat="false" ht="15" hidden="false" customHeight="false" outlineLevel="0" collapsed="false">
      <c r="L25" s="38" t="n">
        <v>21</v>
      </c>
      <c r="M25" s="50" t="s">
        <v>140</v>
      </c>
      <c r="N25" s="51" t="n">
        <v>9740396</v>
      </c>
      <c r="O25" s="52" t="n">
        <v>8871596</v>
      </c>
      <c r="P25" s="52" t="n">
        <v>868800</v>
      </c>
      <c r="Q25" s="52" t="n">
        <v>289600</v>
      </c>
      <c r="R25" s="53" t="n">
        <v>39</v>
      </c>
      <c r="AX25" s="50" t="s">
        <v>142</v>
      </c>
      <c r="AY25" s="15" t="n">
        <v>231087</v>
      </c>
    </row>
    <row r="26" customFormat="false" ht="15" hidden="false" customHeight="false" outlineLevel="0" collapsed="false">
      <c r="L26" s="38" t="n">
        <v>22</v>
      </c>
      <c r="M26" s="50" t="s">
        <v>142</v>
      </c>
      <c r="N26" s="51" t="n">
        <v>1173260</v>
      </c>
      <c r="O26" s="52" t="n">
        <v>942173</v>
      </c>
      <c r="P26" s="52" t="n">
        <v>231087</v>
      </c>
      <c r="Q26" s="52" t="n">
        <v>77029</v>
      </c>
      <c r="R26" s="53" t="n">
        <v>38</v>
      </c>
      <c r="AX26" s="50" t="s">
        <v>144</v>
      </c>
      <c r="AY26" s="15" t="n">
        <v>834273</v>
      </c>
    </row>
    <row r="27" customFormat="false" ht="15" hidden="false" customHeight="false" outlineLevel="0" collapsed="false">
      <c r="L27" s="38" t="n">
        <v>23</v>
      </c>
      <c r="M27" s="50" t="s">
        <v>144</v>
      </c>
      <c r="N27" s="51" t="n">
        <v>4184043</v>
      </c>
      <c r="O27" s="52" t="n">
        <v>3349770</v>
      </c>
      <c r="P27" s="52" t="n">
        <v>834273</v>
      </c>
      <c r="Q27" s="52" t="n">
        <v>278091</v>
      </c>
      <c r="R27" s="53" t="n">
        <v>44</v>
      </c>
      <c r="AX27" s="50" t="s">
        <v>75</v>
      </c>
      <c r="AY27" s="15" t="n">
        <v>468462</v>
      </c>
    </row>
    <row r="28" customFormat="false" ht="15" hidden="false" customHeight="false" outlineLevel="0" collapsed="false">
      <c r="L28" s="38" t="n">
        <v>24</v>
      </c>
      <c r="M28" s="50" t="s">
        <v>75</v>
      </c>
      <c r="N28" s="51" t="n">
        <v>3650714</v>
      </c>
      <c r="O28" s="52" t="n">
        <v>3182252</v>
      </c>
      <c r="P28" s="52" t="n">
        <v>468462</v>
      </c>
      <c r="Q28" s="52" t="n">
        <v>156154</v>
      </c>
      <c r="R28" s="53" t="n">
        <v>30</v>
      </c>
      <c r="AX28" s="50" t="s">
        <v>77</v>
      </c>
      <c r="AY28" s="15" t="n">
        <v>1947240</v>
      </c>
    </row>
    <row r="29" customFormat="false" ht="15" hidden="false" customHeight="false" outlineLevel="0" collapsed="false">
      <c r="L29" s="38" t="n">
        <v>25</v>
      </c>
      <c r="M29" s="50" t="s">
        <v>77</v>
      </c>
      <c r="N29" s="51" t="n">
        <v>8162708</v>
      </c>
      <c r="O29" s="52" t="n">
        <v>6215468</v>
      </c>
      <c r="P29" s="52" t="n">
        <v>1947240</v>
      </c>
      <c r="Q29" s="52" t="n">
        <v>649080</v>
      </c>
      <c r="R29" s="53" t="n">
        <v>121</v>
      </c>
      <c r="AX29" s="50" t="s">
        <v>79</v>
      </c>
      <c r="AY29" s="15" t="n">
        <v>359337</v>
      </c>
    </row>
    <row r="30" customFormat="false" ht="15" hidden="false" customHeight="false" outlineLevel="0" collapsed="false">
      <c r="L30" s="38" t="n">
        <v>26</v>
      </c>
      <c r="M30" s="50" t="s">
        <v>79</v>
      </c>
      <c r="N30" s="51" t="n">
        <v>1832435</v>
      </c>
      <c r="O30" s="52" t="n">
        <v>1473098</v>
      </c>
      <c r="P30" s="52" t="n">
        <v>359337</v>
      </c>
      <c r="Q30" s="52" t="n">
        <v>119779</v>
      </c>
      <c r="R30" s="53" t="n">
        <v>12</v>
      </c>
      <c r="AX30" s="50" t="s">
        <v>81</v>
      </c>
      <c r="AY30" s="15" t="n">
        <v>516663</v>
      </c>
    </row>
    <row r="31" customFormat="false" ht="15" hidden="false" customHeight="false" outlineLevel="0" collapsed="false">
      <c r="L31" s="38" t="n">
        <v>27</v>
      </c>
      <c r="M31" s="50" t="s">
        <v>81</v>
      </c>
      <c r="N31" s="51" t="n">
        <v>2832498</v>
      </c>
      <c r="O31" s="52" t="n">
        <v>2315835</v>
      </c>
      <c r="P31" s="52" t="n">
        <v>516663</v>
      </c>
      <c r="Q31" s="52" t="n">
        <v>172221</v>
      </c>
      <c r="R31" s="53" t="n">
        <v>27</v>
      </c>
      <c r="AX31" s="50" t="s">
        <v>83</v>
      </c>
      <c r="AY31" s="15" t="n">
        <v>407337</v>
      </c>
    </row>
    <row r="32" customFormat="false" ht="15" hidden="false" customHeight="false" outlineLevel="0" collapsed="false">
      <c r="L32" s="38" t="n">
        <v>28</v>
      </c>
      <c r="M32" s="50" t="s">
        <v>83</v>
      </c>
      <c r="N32" s="51" t="n">
        <v>3564439</v>
      </c>
      <c r="O32" s="52" t="n">
        <v>3157102</v>
      </c>
      <c r="P32" s="52" t="n">
        <v>407337</v>
      </c>
      <c r="Q32" s="52" t="n">
        <v>135779</v>
      </c>
      <c r="R32" s="53" t="n">
        <v>27</v>
      </c>
      <c r="AX32" s="50" t="s">
        <v>85</v>
      </c>
      <c r="AY32" s="15" t="n">
        <v>211629</v>
      </c>
    </row>
    <row r="33" customFormat="false" ht="15" hidden="false" customHeight="false" outlineLevel="0" collapsed="false">
      <c r="L33" s="38" t="n">
        <v>29</v>
      </c>
      <c r="M33" s="50" t="s">
        <v>85</v>
      </c>
      <c r="N33" s="51" t="n">
        <v>1270438</v>
      </c>
      <c r="O33" s="52" t="n">
        <v>1058809</v>
      </c>
      <c r="P33" s="52" t="n">
        <v>211629</v>
      </c>
      <c r="Q33" s="52" t="n">
        <v>70543</v>
      </c>
      <c r="R33" s="53" t="n">
        <v>41</v>
      </c>
      <c r="AX33" s="50" t="s">
        <v>87</v>
      </c>
      <c r="AY33" s="15" t="n">
        <v>19293</v>
      </c>
    </row>
    <row r="34" customFormat="false" ht="15" hidden="false" customHeight="false" outlineLevel="0" collapsed="false">
      <c r="L34" s="38" t="n">
        <v>30</v>
      </c>
      <c r="M34" s="50" t="s">
        <v>87</v>
      </c>
      <c r="N34" s="51" t="n">
        <v>140876</v>
      </c>
      <c r="O34" s="52" t="n">
        <v>121583</v>
      </c>
      <c r="P34" s="52" t="n">
        <v>19293</v>
      </c>
      <c r="Q34" s="52" t="n">
        <v>6431</v>
      </c>
      <c r="R34" s="53" t="n">
        <v>11</v>
      </c>
      <c r="AX34" s="50" t="s">
        <v>93</v>
      </c>
      <c r="AY34" s="15" t="n">
        <v>403077</v>
      </c>
    </row>
    <row r="35" customFormat="false" ht="15" hidden="false" customHeight="false" outlineLevel="0" collapsed="false">
      <c r="L35" s="38" t="n">
        <v>31</v>
      </c>
      <c r="M35" s="50" t="s">
        <v>93</v>
      </c>
      <c r="N35" s="51" t="n">
        <v>1765898</v>
      </c>
      <c r="O35" s="52" t="n">
        <v>1362821</v>
      </c>
      <c r="P35" s="52" t="n">
        <v>403077</v>
      </c>
      <c r="Q35" s="52" t="n">
        <v>134359</v>
      </c>
      <c r="R35" s="53" t="n">
        <v>12</v>
      </c>
      <c r="AX35" s="50" t="s">
        <v>91</v>
      </c>
      <c r="AY35" s="15" t="n">
        <v>69408</v>
      </c>
    </row>
    <row r="36" customFormat="false" ht="15" hidden="false" customHeight="false" outlineLevel="0" collapsed="false">
      <c r="L36" s="38" t="n">
        <v>32</v>
      </c>
      <c r="M36" s="50" t="s">
        <v>91</v>
      </c>
      <c r="N36" s="51" t="n">
        <v>271260</v>
      </c>
      <c r="O36" s="52" t="n">
        <v>201852</v>
      </c>
      <c r="P36" s="52" t="n">
        <v>69408</v>
      </c>
      <c r="Q36" s="52" t="n">
        <v>23136</v>
      </c>
      <c r="R36" s="53" t="n">
        <v>12</v>
      </c>
      <c r="AX36" s="50" t="s">
        <v>89</v>
      </c>
      <c r="AY36" s="15" t="n">
        <v>48792</v>
      </c>
    </row>
    <row r="37" customFormat="false" ht="15" hidden="false" customHeight="false" outlineLevel="0" collapsed="false">
      <c r="L37" s="38" t="n">
        <v>33</v>
      </c>
      <c r="M37" s="50" t="s">
        <v>89</v>
      </c>
      <c r="N37" s="51" t="n">
        <v>212290</v>
      </c>
      <c r="O37" s="52" t="n">
        <v>163498</v>
      </c>
      <c r="P37" s="52" t="n">
        <v>48792</v>
      </c>
      <c r="Q37" s="52" t="n">
        <v>16264</v>
      </c>
      <c r="R37" s="53" t="n">
        <v>11</v>
      </c>
      <c r="AX37" s="50" t="s">
        <v>95</v>
      </c>
      <c r="AY37" s="15" t="n">
        <v>712362</v>
      </c>
    </row>
    <row r="38" customFormat="false" ht="15" hidden="false" customHeight="false" outlineLevel="0" collapsed="false">
      <c r="L38" s="38" t="n">
        <v>34</v>
      </c>
      <c r="M38" s="50" t="s">
        <v>95</v>
      </c>
      <c r="N38" s="51" t="n">
        <v>4624809</v>
      </c>
      <c r="O38" s="52" t="n">
        <v>3912447</v>
      </c>
      <c r="P38" s="52" t="n">
        <v>712362</v>
      </c>
      <c r="Q38" s="52" t="n">
        <v>237454</v>
      </c>
      <c r="R38" s="53" t="n">
        <v>25</v>
      </c>
      <c r="AX38" s="50" t="s">
        <v>99</v>
      </c>
      <c r="AY38" s="15" t="n">
        <v>384381</v>
      </c>
    </row>
    <row r="39" customFormat="false" ht="15" hidden="false" customHeight="false" outlineLevel="0" collapsed="false">
      <c r="L39" s="38" t="n">
        <v>35</v>
      </c>
      <c r="M39" s="50" t="s">
        <v>99</v>
      </c>
      <c r="N39" s="51" t="n">
        <v>1791563</v>
      </c>
      <c r="O39" s="52" t="n">
        <v>1407182</v>
      </c>
      <c r="P39" s="52" t="n">
        <v>384381</v>
      </c>
      <c r="Q39" s="52" t="n">
        <v>128127</v>
      </c>
      <c r="R39" s="53" t="n">
        <v>24</v>
      </c>
      <c r="AX39" s="50" t="s">
        <v>97</v>
      </c>
      <c r="AY39" s="15" t="n">
        <v>167631</v>
      </c>
    </row>
    <row r="40" customFormat="false" ht="15" hidden="false" customHeight="false" outlineLevel="0" collapsed="false">
      <c r="L40" s="38" t="n">
        <v>36</v>
      </c>
      <c r="M40" s="50" t="s">
        <v>97</v>
      </c>
      <c r="N40" s="51" t="n">
        <v>1402972</v>
      </c>
      <c r="O40" s="52" t="n">
        <v>1235341</v>
      </c>
      <c r="P40" s="52" t="n">
        <v>167631</v>
      </c>
      <c r="Q40" s="52" t="n">
        <v>55877</v>
      </c>
      <c r="R40" s="53" t="n">
        <v>26</v>
      </c>
      <c r="AX40" s="50" t="s">
        <v>101</v>
      </c>
      <c r="AY40" s="15" t="n">
        <v>184014</v>
      </c>
    </row>
    <row r="41" customFormat="false" ht="15" hidden="false" customHeight="false" outlineLevel="0" collapsed="false">
      <c r="L41" s="38" t="n">
        <v>37</v>
      </c>
      <c r="M41" s="50" t="s">
        <v>101</v>
      </c>
      <c r="N41" s="51" t="n">
        <v>1674163</v>
      </c>
      <c r="O41" s="52" t="n">
        <v>1490149</v>
      </c>
      <c r="P41" s="52" t="n">
        <v>184014</v>
      </c>
      <c r="Q41" s="52" t="n">
        <v>61338</v>
      </c>
      <c r="R41" s="53" t="n">
        <v>30</v>
      </c>
      <c r="AX41" s="50" t="s">
        <v>103</v>
      </c>
      <c r="AY41" s="15" t="n">
        <v>435360</v>
      </c>
    </row>
    <row r="42" customFormat="false" ht="15" hidden="false" customHeight="false" outlineLevel="0" collapsed="false">
      <c r="L42" s="38" t="n">
        <v>38</v>
      </c>
      <c r="M42" s="50" t="s">
        <v>103</v>
      </c>
      <c r="N42" s="51" t="n">
        <v>1848012</v>
      </c>
      <c r="O42" s="52" t="n">
        <v>1412652</v>
      </c>
      <c r="P42" s="52" t="n">
        <v>435360</v>
      </c>
      <c r="Q42" s="52" t="n">
        <v>145120</v>
      </c>
      <c r="R42" s="53" t="n">
        <v>24</v>
      </c>
      <c r="AX42" s="50" t="s">
        <v>105</v>
      </c>
      <c r="AY42" s="15" t="n">
        <v>448410</v>
      </c>
    </row>
    <row r="43" customFormat="false" ht="15" hidden="false" customHeight="false" outlineLevel="0" collapsed="false">
      <c r="L43" s="38" t="n">
        <v>39</v>
      </c>
      <c r="M43" s="50" t="s">
        <v>105</v>
      </c>
      <c r="N43" s="51" t="n">
        <v>1705796</v>
      </c>
      <c r="O43" s="52" t="n">
        <v>1257386</v>
      </c>
      <c r="P43" s="52" t="n">
        <v>448410</v>
      </c>
      <c r="Q43" s="52" t="n">
        <v>149470</v>
      </c>
      <c r="R43" s="53" t="n">
        <v>18</v>
      </c>
      <c r="AX43" s="50" t="s">
        <v>107</v>
      </c>
      <c r="AY43" s="15" t="n">
        <v>549858</v>
      </c>
    </row>
    <row r="44" customFormat="false" ht="15" hidden="false" customHeight="false" outlineLevel="0" collapsed="false">
      <c r="L44" s="38" t="n">
        <v>40</v>
      </c>
      <c r="M44" s="50" t="s">
        <v>107</v>
      </c>
      <c r="N44" s="51" t="n">
        <v>3805181</v>
      </c>
      <c r="O44" s="52" t="n">
        <v>3255323</v>
      </c>
      <c r="P44" s="52" t="n">
        <v>549858</v>
      </c>
      <c r="Q44" s="52" t="n">
        <v>183286</v>
      </c>
      <c r="R44" s="53" t="n">
        <v>31</v>
      </c>
      <c r="AX44" s="50" t="s">
        <v>109</v>
      </c>
      <c r="AY44" s="16" t="n">
        <v>733098</v>
      </c>
    </row>
    <row r="45" customFormat="false" ht="15" hidden="false" customHeight="false" outlineLevel="0" collapsed="false">
      <c r="M45" s="50" t="s">
        <v>109</v>
      </c>
      <c r="N45" s="55" t="n">
        <v>2747075</v>
      </c>
      <c r="O45" s="59" t="n">
        <v>2013977</v>
      </c>
      <c r="P45" s="59" t="n">
        <v>733098</v>
      </c>
      <c r="Q45" s="59" t="n">
        <v>244366</v>
      </c>
      <c r="R45" s="56" t="n">
        <v>29</v>
      </c>
      <c r="AX45" s="54" t="s">
        <v>16</v>
      </c>
      <c r="AY45" s="18" t="n">
        <v>19239756</v>
      </c>
    </row>
    <row r="46" customFormat="false" ht="15" hidden="false" customHeight="false" outlineLevel="0" collapsed="false">
      <c r="M46" s="54" t="s">
        <v>16</v>
      </c>
      <c r="N46" s="57" t="n">
        <v>110560946</v>
      </c>
      <c r="O46" s="60" t="n">
        <v>91321190</v>
      </c>
      <c r="P46" s="60" t="n">
        <v>19239756</v>
      </c>
      <c r="Q46" s="60" t="n">
        <v>6413252</v>
      </c>
      <c r="R46" s="58" t="n">
        <v>1258</v>
      </c>
    </row>
  </sheetData>
  <mergeCells count="10">
    <mergeCell ref="E2:G2"/>
    <mergeCell ref="M2:R2"/>
    <mergeCell ref="U2:Z2"/>
    <mergeCell ref="AD2:AU2"/>
    <mergeCell ref="AX2:AY2"/>
    <mergeCell ref="BC2:BH2"/>
    <mergeCell ref="BK2:BL2"/>
    <mergeCell ref="BO2:BS2"/>
    <mergeCell ref="BW2:CA2"/>
    <mergeCell ref="I3:J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F4:I18"/>
  <sheetViews>
    <sheetView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6796875" defaultRowHeight="15" zeroHeight="false" outlineLevelRow="0" outlineLevelCol="0"/>
  <cols>
    <col collapsed="false" customWidth="true" hidden="false" outlineLevel="0" max="6" min="6" style="9" width="16.57"/>
    <col collapsed="false" customWidth="true" hidden="false" outlineLevel="0" max="7" min="7" style="9" width="15.14"/>
    <col collapsed="false" customWidth="true" hidden="false" outlineLevel="0" max="11" min="11" style="9" width="11"/>
  </cols>
  <sheetData>
    <row r="4" customFormat="false" ht="15" hidden="false" customHeight="false" outlineLevel="0" collapsed="false">
      <c r="F4" s="26" t="s">
        <v>1147</v>
      </c>
      <c r="G4" s="26"/>
    </row>
    <row r="6" customFormat="false" ht="15" hidden="false" customHeight="false" outlineLevel="0" collapsed="false">
      <c r="F6" s="19" t="s">
        <v>1148</v>
      </c>
      <c r="G6" s="19" t="s">
        <v>1124</v>
      </c>
    </row>
    <row r="7" customFormat="false" ht="15" hidden="false" customHeight="false" outlineLevel="0" collapsed="false">
      <c r="F7" s="27" t="s">
        <v>4</v>
      </c>
      <c r="G7" s="61" t="n">
        <v>2397706.3</v>
      </c>
      <c r="H7" s="62"/>
      <c r="I7" s="62"/>
    </row>
    <row r="8" customFormat="false" ht="15" hidden="false" customHeight="false" outlineLevel="0" collapsed="false">
      <c r="F8" s="27" t="s">
        <v>5</v>
      </c>
      <c r="G8" s="61" t="n">
        <v>1957789.9</v>
      </c>
      <c r="H8" s="62"/>
      <c r="I8" s="62"/>
    </row>
    <row r="9" customFormat="false" ht="15" hidden="false" customHeight="false" outlineLevel="0" collapsed="false">
      <c r="F9" s="27" t="s">
        <v>6</v>
      </c>
      <c r="G9" s="61" t="n">
        <v>2282052.6</v>
      </c>
      <c r="H9" s="62"/>
      <c r="I9" s="62"/>
    </row>
    <row r="10" customFormat="false" ht="15" hidden="false" customHeight="false" outlineLevel="0" collapsed="false">
      <c r="F10" s="27" t="s">
        <v>7</v>
      </c>
      <c r="G10" s="61" t="n">
        <v>3879508.6</v>
      </c>
      <c r="H10" s="62"/>
      <c r="I10" s="62"/>
    </row>
    <row r="11" customFormat="false" ht="15" hidden="false" customHeight="false" outlineLevel="0" collapsed="false">
      <c r="F11" s="27" t="s">
        <v>8</v>
      </c>
      <c r="G11" s="61" t="n">
        <v>2988832</v>
      </c>
      <c r="H11" s="62"/>
      <c r="I11" s="62"/>
    </row>
    <row r="12" customFormat="false" ht="15" hidden="false" customHeight="false" outlineLevel="0" collapsed="false">
      <c r="F12" s="27" t="s">
        <v>9</v>
      </c>
      <c r="G12" s="61" t="n">
        <v>2519496</v>
      </c>
      <c r="H12" s="62"/>
      <c r="I12" s="62"/>
    </row>
    <row r="13" customFormat="false" ht="15" hidden="false" customHeight="false" outlineLevel="0" collapsed="false">
      <c r="F13" s="27" t="s">
        <v>10</v>
      </c>
      <c r="G13" s="61" t="n">
        <v>6745577.3</v>
      </c>
      <c r="H13" s="62"/>
      <c r="I13" s="62"/>
    </row>
    <row r="14" customFormat="false" ht="15" hidden="false" customHeight="false" outlineLevel="0" collapsed="false">
      <c r="F14" s="27" t="s">
        <v>11</v>
      </c>
      <c r="G14" s="61" t="n">
        <v>20060315.2</v>
      </c>
      <c r="H14" s="62"/>
      <c r="I14" s="62"/>
    </row>
    <row r="15" customFormat="false" ht="15" hidden="false" customHeight="false" outlineLevel="0" collapsed="false">
      <c r="F15" s="27" t="s">
        <v>12</v>
      </c>
      <c r="G15" s="61" t="n">
        <v>9175475.1</v>
      </c>
      <c r="H15" s="62"/>
      <c r="I15" s="62"/>
    </row>
    <row r="16" customFormat="false" ht="15" hidden="false" customHeight="false" outlineLevel="0" collapsed="false">
      <c r="F16" s="27" t="s">
        <v>13</v>
      </c>
      <c r="G16" s="61" t="n">
        <v>595270</v>
      </c>
      <c r="H16" s="62"/>
      <c r="I16" s="62"/>
    </row>
    <row r="17" customFormat="false" ht="15" hidden="false" customHeight="false" outlineLevel="0" collapsed="false">
      <c r="F17" s="27" t="s">
        <v>14</v>
      </c>
      <c r="G17" s="61" t="n">
        <v>900817</v>
      </c>
      <c r="H17" s="62"/>
      <c r="I17" s="62"/>
    </row>
    <row r="18" customFormat="false" ht="15" hidden="false" customHeight="false" outlineLevel="0" collapsed="false">
      <c r="F18" s="27" t="s">
        <v>15</v>
      </c>
      <c r="G18" s="61" t="n">
        <v>4003326.6</v>
      </c>
      <c r="H18" s="62"/>
      <c r="I18" s="62"/>
    </row>
  </sheetData>
  <mergeCells count="1">
    <mergeCell ref="F4:G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2020-12-28T13:41:20Z</dcterms:created>
  <dc:creator>Data With Decision: Brings data to life</dc:creator>
  <dc:description/>
  <dc:language>en-US</dc:language>
  <cp:lastModifiedBy/>
  <dcterms:modified xsi:type="dcterms:W3CDTF">2022-12-07T11:03:41Z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