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36193a310f50746e/Desktop/"/>
    </mc:Choice>
  </mc:AlternateContent>
  <xr:revisionPtr revIDLastSave="0" documentId="8_{BD0F3090-50EB-4445-9DA0-15EFE4A9E9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" sheetId="1" r:id="rId1"/>
    <sheet name="Scenar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F6" i="2"/>
  <c r="G6" i="2" s="1"/>
  <c r="E6" i="2"/>
  <c r="F5" i="2"/>
  <c r="G5" i="2" s="1"/>
  <c r="E5" i="2"/>
  <c r="F4" i="2"/>
  <c r="G4" i="2" s="1"/>
  <c r="E4" i="2"/>
  <c r="B27" i="1"/>
  <c r="B26" i="1"/>
  <c r="B25" i="1"/>
  <c r="B24" i="1"/>
  <c r="B23" i="1"/>
  <c r="B22" i="1"/>
  <c r="B21" i="1"/>
  <c r="B20" i="1"/>
  <c r="B19" i="1"/>
  <c r="E10" i="1"/>
  <c r="E11" i="1" s="1"/>
  <c r="E9" i="1"/>
  <c r="E8" i="1"/>
</calcChain>
</file>

<file path=xl/sharedStrings.xml><?xml version="1.0" encoding="utf-8"?>
<sst xmlns="http://schemas.openxmlformats.org/spreadsheetml/2006/main" count="30" uniqueCount="24">
  <si>
    <t>TACoS Campaign Viability Model</t>
  </si>
  <si>
    <t>How to use:</t>
  </si>
  <si>
    <t>1) Enter Ad Spend, Total Revenue, and Margin % in the yellow cells.</t>
  </si>
  <si>
    <t>2) The model calculates TACoS, Break-even Revenue, Net Profit and Viability.</t>
  </si>
  <si>
    <t>3) Use the Scenarios sheet to test multiple cases quickly.</t>
  </si>
  <si>
    <t>Inputs</t>
  </si>
  <si>
    <t>Outputs</t>
  </si>
  <si>
    <t>Ad Spend</t>
  </si>
  <si>
    <t>TACoS %</t>
  </si>
  <si>
    <t>Total Revenue</t>
  </si>
  <si>
    <t>Break-even Revenue</t>
  </si>
  <si>
    <t>Margin % (of selling price)</t>
  </si>
  <si>
    <t>Net Profit</t>
  </si>
  <si>
    <t>Viable?</t>
  </si>
  <si>
    <t>Tip: TACoS should generally be lower than your margin %. Positive Net Profit indicates a viable campaign.</t>
  </si>
  <si>
    <t>Quick Sensitivity (vary revenue, fixed spend/margin)</t>
  </si>
  <si>
    <t>Revenue</t>
  </si>
  <si>
    <t>Scenario Testing</t>
  </si>
  <si>
    <t>Scenario</t>
  </si>
  <si>
    <t>Margin %</t>
  </si>
  <si>
    <t>Base</t>
  </si>
  <si>
    <t>Higher Spend</t>
  </si>
  <si>
    <t>Lower Revenue</t>
  </si>
  <si>
    <t>Higher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</si>
</sst>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b/>
      <sz val="1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0" borderId="1" xfId="0" applyFont="1" applyBorder="1"/>
    <xf numFmtId="0" fontId="0" fillId="3" borderId="1" xfId="0" applyFill="1" applyBorder="1"/>
    <xf numFmtId="10" fontId="0" fillId="0" borderId="1" xfId="0" applyNumberFormat="1" applyBorder="1"/>
    <xf numFmtId="164" fontId="0" fillId="0" borderId="1" xfId="0" applyNumberFormat="1" applyBorder="1"/>
    <xf numFmtId="10" fontId="0" fillId="3" borderId="1" xfId="0" applyNumberFormat="1" applyFill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 Profit vs Revenue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Model!$B$18</c:f>
              <c:strCache>
                <c:ptCount val="1"/>
                <c:pt idx="0">
                  <c:v>Net Profit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Model!$A$19:$A$27</c:f>
              <c:numCache>
                <c:formatCode>General</c:formatCode>
                <c:ptCount val="9"/>
                <c:pt idx="0">
                  <c:v>200000</c:v>
                </c:pt>
                <c:pt idx="1">
                  <c:v>225000</c:v>
                </c:pt>
                <c:pt idx="2">
                  <c:v>250000</c:v>
                </c:pt>
                <c:pt idx="3">
                  <c:v>275000</c:v>
                </c:pt>
                <c:pt idx="4">
                  <c:v>300000</c:v>
                </c:pt>
                <c:pt idx="5">
                  <c:v>325000</c:v>
                </c:pt>
                <c:pt idx="6">
                  <c:v>350000</c:v>
                </c:pt>
                <c:pt idx="7">
                  <c:v>375000</c:v>
                </c:pt>
                <c:pt idx="8">
                  <c:v>400000</c:v>
                </c:pt>
              </c:numCache>
            </c:numRef>
          </c:cat>
          <c:val>
            <c:numRef>
              <c:f>Model!$B$19:$B$27</c:f>
              <c:numCache>
                <c:formatCode>General</c:formatCode>
                <c:ptCount val="9"/>
                <c:pt idx="0">
                  <c:v>10000</c:v>
                </c:pt>
                <c:pt idx="1">
                  <c:v>17500</c:v>
                </c:pt>
                <c:pt idx="2">
                  <c:v>25000</c:v>
                </c:pt>
                <c:pt idx="3">
                  <c:v>32500</c:v>
                </c:pt>
                <c:pt idx="4">
                  <c:v>40000</c:v>
                </c:pt>
                <c:pt idx="5">
                  <c:v>47500</c:v>
                </c:pt>
                <c:pt idx="6">
                  <c:v>55000</c:v>
                </c:pt>
                <c:pt idx="7">
                  <c:v>62500</c:v>
                </c:pt>
                <c:pt idx="8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6-43C9-AECA-15427412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Net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17</xdr:row>
      <xdr:rowOff>0</xdr:rowOff>
    </xdr:from>
    <xdr:ext cx="864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A11" workbookViewId="0">
      <selection sqref="A1:F1"/>
    </sheetView>
  </sheetViews>
  <sheetFormatPr defaultRowHeight="14.4" x14ac:dyDescent="0.3"/>
  <cols>
    <col min="1" max="6" width="22" customWidth="1"/>
  </cols>
  <sheetData>
    <row r="1" spans="1:6" ht="18" x14ac:dyDescent="0.35">
      <c r="A1" s="11" t="s">
        <v>0</v>
      </c>
      <c r="B1" s="12"/>
      <c r="C1" s="12"/>
      <c r="D1" s="12"/>
      <c r="E1" s="12"/>
      <c r="F1" s="12"/>
    </row>
    <row r="3" spans="1:6" x14ac:dyDescent="0.3">
      <c r="A3" s="12" t="s">
        <v>1</v>
      </c>
      <c r="B3" s="12"/>
      <c r="C3" s="12"/>
      <c r="D3" s="12"/>
      <c r="E3" s="12"/>
      <c r="F3" s="12"/>
    </row>
    <row r="4" spans="1:6" x14ac:dyDescent="0.3">
      <c r="A4" s="12" t="s">
        <v>2</v>
      </c>
      <c r="B4" s="12"/>
      <c r="C4" s="12"/>
      <c r="D4" s="12"/>
      <c r="E4" s="12"/>
      <c r="F4" s="12"/>
    </row>
    <row r="5" spans="1:6" x14ac:dyDescent="0.3">
      <c r="A5" s="12" t="s">
        <v>3</v>
      </c>
      <c r="B5" s="12"/>
      <c r="C5" s="12"/>
      <c r="D5" s="12"/>
      <c r="E5" s="12"/>
      <c r="F5" s="12"/>
    </row>
    <row r="6" spans="1:6" x14ac:dyDescent="0.3">
      <c r="A6" s="12" t="s">
        <v>4</v>
      </c>
      <c r="B6" s="12"/>
      <c r="C6" s="12"/>
      <c r="D6" s="12"/>
      <c r="E6" s="12"/>
      <c r="F6" s="12"/>
    </row>
    <row r="7" spans="1:6" x14ac:dyDescent="0.3">
      <c r="A7" s="1" t="s">
        <v>5</v>
      </c>
      <c r="D7" s="1" t="s">
        <v>6</v>
      </c>
    </row>
    <row r="8" spans="1:6" x14ac:dyDescent="0.3">
      <c r="A8" s="2" t="s">
        <v>7</v>
      </c>
      <c r="B8" s="3">
        <v>50000</v>
      </c>
      <c r="D8" s="2" t="s">
        <v>8</v>
      </c>
      <c r="E8" s="4">
        <f>IFERROR(B8/B9,0)</f>
        <v>0.16666666666666666</v>
      </c>
    </row>
    <row r="9" spans="1:6" x14ac:dyDescent="0.3">
      <c r="A9" s="2" t="s">
        <v>9</v>
      </c>
      <c r="B9" s="3">
        <v>300000</v>
      </c>
      <c r="D9" s="2" t="s">
        <v>10</v>
      </c>
      <c r="E9" s="5">
        <f>IFERROR(B8/B10,0)</f>
        <v>166666.66666666669</v>
      </c>
    </row>
    <row r="10" spans="1:6" x14ac:dyDescent="0.3">
      <c r="A10" s="2" t="s">
        <v>11</v>
      </c>
      <c r="B10" s="6">
        <v>0.3</v>
      </c>
      <c r="D10" s="2" t="s">
        <v>12</v>
      </c>
      <c r="E10" s="5">
        <f>B9*B10 - B8</f>
        <v>40000</v>
      </c>
    </row>
    <row r="11" spans="1:6" x14ac:dyDescent="0.3">
      <c r="D11" s="2" t="s">
        <v>13</v>
      </c>
      <c r="E11" s="7" t="str">
        <f>IF(E10&gt;0,"YES","NO")</f>
        <v>YES</v>
      </c>
    </row>
    <row r="13" spans="1:6" x14ac:dyDescent="0.3">
      <c r="A13" s="12" t="s">
        <v>14</v>
      </c>
      <c r="B13" s="12"/>
      <c r="C13" s="12"/>
      <c r="D13" s="12"/>
      <c r="E13" s="12"/>
      <c r="F13" s="12"/>
    </row>
    <row r="16" spans="1:6" x14ac:dyDescent="0.3">
      <c r="A16" s="13" t="s">
        <v>15</v>
      </c>
      <c r="B16" s="12"/>
      <c r="C16" s="12"/>
      <c r="D16" s="12"/>
      <c r="E16" s="12"/>
      <c r="F16" s="12"/>
    </row>
    <row r="18" spans="1:2" x14ac:dyDescent="0.3">
      <c r="A18" s="8" t="s">
        <v>16</v>
      </c>
      <c r="B18" s="8" t="s">
        <v>12</v>
      </c>
    </row>
    <row r="19" spans="1:2" x14ac:dyDescent="0.3">
      <c r="A19">
        <v>200000</v>
      </c>
      <c r="B19">
        <f t="shared" ref="B19:B27" si="0">A19*$B$10-$B$8</f>
        <v>10000</v>
      </c>
    </row>
    <row r="20" spans="1:2" x14ac:dyDescent="0.3">
      <c r="A20">
        <v>225000</v>
      </c>
      <c r="B20">
        <f t="shared" si="0"/>
        <v>17500</v>
      </c>
    </row>
    <row r="21" spans="1:2" x14ac:dyDescent="0.3">
      <c r="A21">
        <v>250000</v>
      </c>
      <c r="B21">
        <f t="shared" si="0"/>
        <v>25000</v>
      </c>
    </row>
    <row r="22" spans="1:2" x14ac:dyDescent="0.3">
      <c r="A22">
        <v>275000</v>
      </c>
      <c r="B22">
        <f t="shared" si="0"/>
        <v>32500</v>
      </c>
    </row>
    <row r="23" spans="1:2" x14ac:dyDescent="0.3">
      <c r="A23">
        <v>300000</v>
      </c>
      <c r="B23">
        <f t="shared" si="0"/>
        <v>40000</v>
      </c>
    </row>
    <row r="24" spans="1:2" x14ac:dyDescent="0.3">
      <c r="A24">
        <v>325000</v>
      </c>
      <c r="B24">
        <f t="shared" si="0"/>
        <v>47500</v>
      </c>
    </row>
    <row r="25" spans="1:2" x14ac:dyDescent="0.3">
      <c r="A25">
        <v>350000</v>
      </c>
      <c r="B25">
        <f t="shared" si="0"/>
        <v>55000</v>
      </c>
    </row>
    <row r="26" spans="1:2" x14ac:dyDescent="0.3">
      <c r="A26">
        <v>375000</v>
      </c>
      <c r="B26">
        <f t="shared" si="0"/>
        <v>62500</v>
      </c>
    </row>
    <row r="27" spans="1:2" x14ac:dyDescent="0.3">
      <c r="A27">
        <v>400000</v>
      </c>
      <c r="B27">
        <f t="shared" si="0"/>
        <v>70000</v>
      </c>
    </row>
  </sheetData>
  <mergeCells count="7">
    <mergeCell ref="A13:F13"/>
    <mergeCell ref="A16:F16"/>
    <mergeCell ref="A1:F1"/>
    <mergeCell ref="A3:F3"/>
    <mergeCell ref="A4:F4"/>
    <mergeCell ref="A5:F5"/>
    <mergeCell ref="A6:F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/>
  </sheetViews>
  <sheetFormatPr defaultRowHeight="14.4" x14ac:dyDescent="0.3"/>
  <cols>
    <col min="1" max="8" width="18" customWidth="1"/>
  </cols>
  <sheetData>
    <row r="1" spans="1:7" ht="17.399999999999999" x14ac:dyDescent="0.35">
      <c r="A1" s="9" t="s">
        <v>17</v>
      </c>
    </row>
    <row r="3" spans="1:7" x14ac:dyDescent="0.3">
      <c r="A3" s="10" t="s">
        <v>18</v>
      </c>
      <c r="B3" s="10" t="s">
        <v>7</v>
      </c>
      <c r="C3" s="10" t="s">
        <v>9</v>
      </c>
      <c r="D3" s="10" t="s">
        <v>19</v>
      </c>
      <c r="E3" s="10" t="s">
        <v>8</v>
      </c>
      <c r="F3" s="10" t="s">
        <v>12</v>
      </c>
      <c r="G3" s="10" t="s">
        <v>13</v>
      </c>
    </row>
    <row r="4" spans="1:7" x14ac:dyDescent="0.3">
      <c r="A4" s="7" t="s">
        <v>20</v>
      </c>
      <c r="B4" s="7">
        <v>50000</v>
      </c>
      <c r="C4" s="7">
        <v>300000</v>
      </c>
      <c r="D4" s="4">
        <v>0.3</v>
      </c>
      <c r="E4" s="4">
        <f>IFERROR(B4/C4,0)</f>
        <v>0.16666666666666666</v>
      </c>
      <c r="F4" s="5">
        <f>C4*D4-B4</f>
        <v>40000</v>
      </c>
      <c r="G4" s="7" t="str">
        <f>IF(F4&gt;0,"YES","NO")</f>
        <v>YES</v>
      </c>
    </row>
    <row r="5" spans="1:7" x14ac:dyDescent="0.3">
      <c r="A5" s="7" t="s">
        <v>21</v>
      </c>
      <c r="B5" s="7">
        <v>70000</v>
      </c>
      <c r="C5" s="7">
        <v>300000</v>
      </c>
      <c r="D5" s="4">
        <v>0.3</v>
      </c>
      <c r="E5" s="4">
        <f>IFERROR(B5/C5,0)</f>
        <v>0.23333333333333334</v>
      </c>
      <c r="F5" s="5">
        <f>C5*D5-B5</f>
        <v>20000</v>
      </c>
      <c r="G5" s="7" t="str">
        <f>IF(F5&gt;0,"YES","NO")</f>
        <v>YES</v>
      </c>
    </row>
    <row r="6" spans="1:7" x14ac:dyDescent="0.3">
      <c r="A6" s="7" t="s">
        <v>22</v>
      </c>
      <c r="B6" s="7">
        <v>50000</v>
      </c>
      <c r="C6" s="7">
        <v>220000</v>
      </c>
      <c r="D6" s="4">
        <v>0.3</v>
      </c>
      <c r="E6" s="4">
        <f>IFERROR(B6/C6,0)</f>
        <v>0.22727272727272727</v>
      </c>
      <c r="F6" s="5">
        <f>C6*D6-B6</f>
        <v>16000</v>
      </c>
      <c r="G6" s="7" t="str">
        <f>IF(F6&gt;0,"YES","NO")</f>
        <v>YES</v>
      </c>
    </row>
    <row r="7" spans="1:7" x14ac:dyDescent="0.3">
      <c r="A7" s="7" t="s">
        <v>23</v>
      </c>
      <c r="B7" s="7">
        <v>50000</v>
      </c>
      <c r="C7" s="7">
        <v>300000</v>
      </c>
      <c r="D7" s="4">
        <v>0.4</v>
      </c>
      <c r="E7" s="4">
        <f>IFERROR(B7/C7,0)</f>
        <v>0.16666666666666666</v>
      </c>
      <c r="F7" s="5">
        <f>C7*D7-B7</f>
        <v>70000</v>
      </c>
      <c r="G7" s="7" t="str">
        <f>IF(F7&gt;0,"YES","NO")</f>
        <v>YES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Kamalavathi Balegar</cp:lastModifiedBy>
  <dcterms:created xsi:type="dcterms:W3CDTF">2025-08-29T15:37:31Z</dcterms:created>
  <dcterms:modified xsi:type="dcterms:W3CDTF">2025-08-29T15:51:01Z</dcterms:modified>
</cp:coreProperties>
</file>