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\Documents\"/>
    </mc:Choice>
  </mc:AlternateContent>
  <xr:revisionPtr revIDLastSave="0" documentId="13_ncr:1_{6FD8BC70-14AE-4706-AD35-A71B7C902528}" xr6:coauthVersionLast="47" xr6:coauthVersionMax="47" xr10:uidLastSave="{00000000-0000-0000-0000-000000000000}"/>
  <bookViews>
    <workbookView xWindow="-120" yWindow="-120" windowWidth="20730" windowHeight="11160" activeTab="1" xr2:uid="{DF3BA391-E03C-4365-ACA8-F30A98DEFE06}"/>
  </bookViews>
  <sheets>
    <sheet name="asmp7" sheetId="1" r:id="rId1"/>
    <sheet name="asmp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6" i="2"/>
  <c r="C7" i="2"/>
  <c r="C6" i="2"/>
  <c r="C5" i="2"/>
  <c r="C8" i="2"/>
  <c r="C9" i="2"/>
  <c r="C10" i="2"/>
  <c r="C11" i="2"/>
  <c r="C4" i="2"/>
  <c r="A11" i="2"/>
  <c r="A4" i="2"/>
  <c r="A5" i="2" s="1"/>
  <c r="A6" i="2" s="1"/>
  <c r="A7" i="2" s="1"/>
  <c r="A8" i="2" s="1"/>
  <c r="A9" i="2" s="1"/>
  <c r="A10" i="2" s="1"/>
  <c r="A3" i="2"/>
</calcChain>
</file>

<file path=xl/sharedStrings.xml><?xml version="1.0" encoding="utf-8"?>
<sst xmlns="http://schemas.openxmlformats.org/spreadsheetml/2006/main" count="48" uniqueCount="29">
  <si>
    <t>Method A</t>
  </si>
  <si>
    <t>Method B</t>
  </si>
  <si>
    <t>Method C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</si>
  <si>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</si>
  <si>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</si>
  <si>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</si>
  <si>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</si>
  <si>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</si>
  <si>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</si>
  <si>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</si>
  <si>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</si>
  <si>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</si>
  <si>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</si>
  <si>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</si>
  <si>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</si>
  <si>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</si>
  <si>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</si>
  <si>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</si>
  <si>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</si>
  <si>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</si>
  <si>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</si>
  <si>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Without Replication</t>
  </si>
  <si>
    <t>Rows</t>
  </si>
  <si>
    <t>Columns</t>
  </si>
  <si>
    <t>Error</t>
  </si>
  <si>
    <t>Year</t>
  </si>
  <si>
    <t>Sales</t>
  </si>
  <si>
    <t>3 mov_average</t>
  </si>
  <si>
    <t>5 mov_avg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</si>
</sst>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asmp7!$E$12</c:f>
              <c:strCache>
                <c:ptCount val="1"/>
                <c:pt idx="0">
                  <c:v>Between 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asmp7!$F$11:$K$11</c:f>
              <c:strCache>
                <c:ptCount val="6"/>
                <c:pt idx="0">
                  <c:v>SS</c:v>
                </c:pt>
                <c:pt idx="1">
                  <c:v>df</c:v>
                </c:pt>
                <c:pt idx="2">
                  <c:v>MS</c:v>
                </c:pt>
                <c:pt idx="3">
                  <c:v>F</c:v>
                </c:pt>
                <c:pt idx="4">
                  <c:v>P-value</c:v>
                </c:pt>
                <c:pt idx="5">
                  <c:v>F crit</c:v>
                </c:pt>
              </c:strCache>
            </c:strRef>
          </c:cat>
          <c:val>
            <c:numRef>
              <c:f>asmp7!$F$12:$K$12</c:f>
              <c:numCache>
                <c:formatCode>General</c:formatCode>
                <c:ptCount val="6"/>
                <c:pt idx="0">
                  <c:v>463.60000000000582</c:v>
                </c:pt>
                <c:pt idx="1">
                  <c:v>2</c:v>
                </c:pt>
                <c:pt idx="2">
                  <c:v>231.80000000000291</c:v>
                </c:pt>
                <c:pt idx="3">
                  <c:v>33.114285714286133</c:v>
                </c:pt>
                <c:pt idx="4">
                  <c:v>1.3028519868285571E-5</c:v>
                </c:pt>
                <c:pt idx="5">
                  <c:v>3.8852938346524244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F-4D27-87D7-0BC9FB5BCF47}"/>
            </c:ext>
          </c:extLst>
        </c:ser>
        <c:ser>
          <c:idx val="1"/>
          <c:order val="1"/>
          <c:tx>
            <c:strRef>
              <c:f>asmp7!$E$13</c:f>
              <c:strCache>
                <c:ptCount val="1"/>
                <c:pt idx="0">
                  <c:v>Within Groups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asmp7!$F$11:$K$11</c:f>
              <c:strCache>
                <c:ptCount val="6"/>
                <c:pt idx="0">
                  <c:v>SS</c:v>
                </c:pt>
                <c:pt idx="1">
                  <c:v>df</c:v>
                </c:pt>
                <c:pt idx="2">
                  <c:v>MS</c:v>
                </c:pt>
                <c:pt idx="3">
                  <c:v>F</c:v>
                </c:pt>
                <c:pt idx="4">
                  <c:v>P-value</c:v>
                </c:pt>
                <c:pt idx="5">
                  <c:v>F crit</c:v>
                </c:pt>
              </c:strCache>
            </c:strRef>
          </c:cat>
          <c:val>
            <c:numRef>
              <c:f>asmp7!$F$13:$K$13</c:f>
              <c:numCache>
                <c:formatCode>General</c:formatCode>
                <c:ptCount val="6"/>
                <c:pt idx="0">
                  <c:v>84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F-4D27-87D7-0BC9FB5BCF47}"/>
            </c:ext>
          </c:extLst>
        </c:ser>
        <c:ser>
          <c:idx val="3"/>
          <c:order val="3"/>
          <c:tx>
            <c:strRef>
              <c:f>asmp7!$E$15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asmp7!$F$11:$K$11</c:f>
              <c:strCache>
                <c:ptCount val="6"/>
                <c:pt idx="0">
                  <c:v>SS</c:v>
                </c:pt>
                <c:pt idx="1">
                  <c:v>df</c:v>
                </c:pt>
                <c:pt idx="2">
                  <c:v>MS</c:v>
                </c:pt>
                <c:pt idx="3">
                  <c:v>F</c:v>
                </c:pt>
                <c:pt idx="4">
                  <c:v>P-value</c:v>
                </c:pt>
                <c:pt idx="5">
                  <c:v>F crit</c:v>
                </c:pt>
              </c:strCache>
            </c:strRef>
          </c:cat>
          <c:val>
            <c:numRef>
              <c:f>asmp7!$F$15:$K$15</c:f>
              <c:numCache>
                <c:formatCode>General</c:formatCode>
                <c:ptCount val="6"/>
                <c:pt idx="0">
                  <c:v>547.60000000000582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F-4D27-87D7-0BC9FB5B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312272"/>
        <c:axId val="10103132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asmp7!$E$14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asmp7!$F$11:$K$11</c15:sqref>
                        </c15:formulaRef>
                      </c:ext>
                    </c:extLst>
                    <c:strCache>
                      <c:ptCount val="6"/>
                      <c:pt idx="0">
                        <c:v>SS</c:v>
                      </c:pt>
                      <c:pt idx="1">
                        <c:v>df</c:v>
                      </c:pt>
                      <c:pt idx="2">
                        <c:v>MS</c:v>
                      </c:pt>
                      <c:pt idx="3">
                        <c:v>F</c:v>
                      </c:pt>
                      <c:pt idx="4">
                        <c:v>P-value</c:v>
                      </c:pt>
                      <c:pt idx="5">
                        <c:v>F crit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asmp7!$F$14:$K$14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32F-4D27-87D7-0BC9FB5BCF47}"/>
                  </c:ext>
                </c:extLst>
              </c15:ser>
            </c15:filteredBarSeries>
          </c:ext>
        </c:extLst>
      </c:barChart>
      <c:catAx>
        <c:axId val="10103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010313232"/>
        <c:crosses val="autoZero"/>
        <c:auto val="1"/>
        <c:lblAlgn val="ctr"/>
        <c:lblOffset val="100"/>
        <c:noMultiLvlLbl val="0"/>
      </c:catAx>
      <c:valAx>
        <c:axId val="10103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0103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26334208224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asmp7!$E$32</c:f>
              <c:strCache>
                <c:ptCount val="1"/>
                <c:pt idx="0">
                  <c:v>Rows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asmp7!$F$31:$K$31</c:f>
              <c:strCache>
                <c:ptCount val="6"/>
                <c:pt idx="0">
                  <c:v>SS</c:v>
                </c:pt>
                <c:pt idx="1">
                  <c:v>df</c:v>
                </c:pt>
                <c:pt idx="2">
                  <c:v>MS</c:v>
                </c:pt>
                <c:pt idx="3">
                  <c:v>F</c:v>
                </c:pt>
                <c:pt idx="4">
                  <c:v>P-value</c:v>
                </c:pt>
                <c:pt idx="5">
                  <c:v>F crit</c:v>
                </c:pt>
              </c:strCache>
            </c:strRef>
          </c:cat>
          <c:val>
            <c:numRef>
              <c:f>asmp7!$F$32:$K$32</c:f>
              <c:numCache>
                <c:formatCode>General</c:formatCode>
                <c:ptCount val="6"/>
                <c:pt idx="0">
                  <c:v>14.600000000005821</c:v>
                </c:pt>
                <c:pt idx="1">
                  <c:v>4</c:v>
                </c:pt>
                <c:pt idx="2">
                  <c:v>3.6500000000014552</c:v>
                </c:pt>
                <c:pt idx="3">
                  <c:v>0.31330472103026552</c:v>
                </c:pt>
                <c:pt idx="4">
                  <c:v>0.85641841568658039</c:v>
                </c:pt>
                <c:pt idx="5">
                  <c:v>6.3882329086958736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C-4121-93C5-F3302A8F639D}"/>
            </c:ext>
          </c:extLst>
        </c:ser>
        <c:ser>
          <c:idx val="1"/>
          <c:order val="1"/>
          <c:tx>
            <c:strRef>
              <c:f>asmp7!$E$33</c:f>
              <c:strCache>
                <c:ptCount val="1"/>
                <c:pt idx="0">
                  <c:v>Columns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asmp7!$F$31:$K$31</c:f>
              <c:strCache>
                <c:ptCount val="6"/>
                <c:pt idx="0">
                  <c:v>SS</c:v>
                </c:pt>
                <c:pt idx="1">
                  <c:v>df</c:v>
                </c:pt>
                <c:pt idx="2">
                  <c:v>MS</c:v>
                </c:pt>
                <c:pt idx="3">
                  <c:v>F</c:v>
                </c:pt>
                <c:pt idx="4">
                  <c:v>P-value</c:v>
                </c:pt>
                <c:pt idx="5">
                  <c:v>F crit</c:v>
                </c:pt>
              </c:strCache>
            </c:strRef>
          </c:cat>
          <c:val>
            <c:numRef>
              <c:f>asmp7!$F$33:$K$33</c:f>
              <c:numCache>
                <c:formatCode>General</c:formatCode>
                <c:ptCount val="6"/>
                <c:pt idx="0">
                  <c:v>448.90000000000873</c:v>
                </c:pt>
                <c:pt idx="1">
                  <c:v>1</c:v>
                </c:pt>
                <c:pt idx="2">
                  <c:v>448.90000000000873</c:v>
                </c:pt>
                <c:pt idx="3">
                  <c:v>38.532188841214477</c:v>
                </c:pt>
                <c:pt idx="4">
                  <c:v>3.4266210066666858E-3</c:v>
                </c:pt>
                <c:pt idx="5">
                  <c:v>7.7086473839402068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C-4121-93C5-F3302A8F639D}"/>
            </c:ext>
          </c:extLst>
        </c:ser>
        <c:ser>
          <c:idx val="2"/>
          <c:order val="2"/>
          <c:tx>
            <c:strRef>
              <c:f>asmp7!$E$34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asmp7!$F$31:$K$31</c:f>
              <c:strCache>
                <c:ptCount val="6"/>
                <c:pt idx="0">
                  <c:v>SS</c:v>
                </c:pt>
                <c:pt idx="1">
                  <c:v>df</c:v>
                </c:pt>
                <c:pt idx="2">
                  <c:v>MS</c:v>
                </c:pt>
                <c:pt idx="3">
                  <c:v>F</c:v>
                </c:pt>
                <c:pt idx="4">
                  <c:v>P-value</c:v>
                </c:pt>
                <c:pt idx="5">
                  <c:v>F crit</c:v>
                </c:pt>
              </c:strCache>
            </c:strRef>
          </c:cat>
          <c:val>
            <c:numRef>
              <c:f>asmp7!$F$34:$K$34</c:f>
              <c:numCache>
                <c:formatCode>General</c:formatCode>
                <c:ptCount val="6"/>
                <c:pt idx="0">
                  <c:v>46.599999999985471</c:v>
                </c:pt>
                <c:pt idx="1">
                  <c:v>4</c:v>
                </c:pt>
                <c:pt idx="2">
                  <c:v>11.649999999996368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C-4121-93C5-F3302A8F639D}"/>
            </c:ext>
          </c:extLst>
        </c:ser>
        <c:ser>
          <c:idx val="4"/>
          <c:order val="4"/>
          <c:tx>
            <c:strRef>
              <c:f>asmp7!$E$36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asmp7!$F$31:$K$31</c:f>
              <c:strCache>
                <c:ptCount val="6"/>
                <c:pt idx="0">
                  <c:v>SS</c:v>
                </c:pt>
                <c:pt idx="1">
                  <c:v>df</c:v>
                </c:pt>
                <c:pt idx="2">
                  <c:v>MS</c:v>
                </c:pt>
                <c:pt idx="3">
                  <c:v>F</c:v>
                </c:pt>
                <c:pt idx="4">
                  <c:v>P-value</c:v>
                </c:pt>
                <c:pt idx="5">
                  <c:v>F crit</c:v>
                </c:pt>
              </c:strCache>
            </c:strRef>
          </c:cat>
          <c:val>
            <c:numRef>
              <c:f>asmp7!$F$36:$K$36</c:f>
              <c:numCache>
                <c:formatCode>General</c:formatCode>
                <c:ptCount val="6"/>
                <c:pt idx="0">
                  <c:v>510.1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9C-4121-93C5-F3302A8F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390352"/>
        <c:axId val="82239083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asmp7!$E$35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asmp7!$F$31:$K$31</c15:sqref>
                        </c15:formulaRef>
                      </c:ext>
                    </c:extLst>
                    <c:strCache>
                      <c:ptCount val="6"/>
                      <c:pt idx="0">
                        <c:v>SS</c:v>
                      </c:pt>
                      <c:pt idx="1">
                        <c:v>df</c:v>
                      </c:pt>
                      <c:pt idx="2">
                        <c:v>MS</c:v>
                      </c:pt>
                      <c:pt idx="3">
                        <c:v>F</c:v>
                      </c:pt>
                      <c:pt idx="4">
                        <c:v>P-value</c:v>
                      </c:pt>
                      <c:pt idx="5">
                        <c:v>F crit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asmp7!$F$35:$K$35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49C-4121-93C5-F3302A8F639D}"/>
                  </c:ext>
                </c:extLst>
              </c15:ser>
            </c15:filteredBarSeries>
          </c:ext>
        </c:extLst>
      </c:barChart>
      <c:catAx>
        <c:axId val="8223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822390832"/>
        <c:crosses val="autoZero"/>
        <c:auto val="1"/>
        <c:lblAlgn val="ctr"/>
        <c:lblOffset val="100"/>
        <c:noMultiLvlLbl val="0"/>
      </c:catAx>
      <c:valAx>
        <c:axId val="8223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8223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asmp11!$B$1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asmp11!$A$2:$A$11</c:f>
              <c:numCache>
                <c:formatCode>General</c:formatCode>
                <c:ptCount val="1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</c:numCache>
            </c:numRef>
          </c:cat>
          <c:val>
            <c:numRef>
              <c:f>asmp11!$B$2:$B$11</c:f>
              <c:numCache>
                <c:formatCode>General</c:formatCode>
                <c:ptCount val="10"/>
                <c:pt idx="0">
                  <c:v>3108</c:v>
                </c:pt>
                <c:pt idx="1">
                  <c:v>3357</c:v>
                </c:pt>
                <c:pt idx="2">
                  <c:v>3075</c:v>
                </c:pt>
                <c:pt idx="3">
                  <c:v>3357</c:v>
                </c:pt>
                <c:pt idx="4">
                  <c:v>3180</c:v>
                </c:pt>
                <c:pt idx="5">
                  <c:v>3221</c:v>
                </c:pt>
                <c:pt idx="6">
                  <c:v>3420</c:v>
                </c:pt>
                <c:pt idx="7">
                  <c:v>3512</c:v>
                </c:pt>
                <c:pt idx="8">
                  <c:v>3430</c:v>
                </c:pt>
                <c:pt idx="9">
                  <c:v>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5-4640-B64F-11B68837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57024"/>
        <c:axId val="922054624"/>
      </c:lineChart>
      <c:catAx>
        <c:axId val="922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922054624"/>
        <c:crosses val="autoZero"/>
        <c:auto val="1"/>
        <c:lblAlgn val="ctr"/>
        <c:lblOffset val="100"/>
        <c:noMultiLvlLbl val="0"/>
      </c:catAx>
      <c:valAx>
        <c:axId val="9220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9220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asmp11!$A$1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asmp11!$A$2:$A$11</c:f>
              <c:numCache>
                <c:formatCode>General</c:formatCode>
                <c:ptCount val="1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92E-A469-5742A373F794}"/>
            </c:ext>
          </c:extLst>
        </c:ser>
        <c:ser>
          <c:idx val="1"/>
          <c:order val="1"/>
          <c:tx>
            <c:strRef>
              <c:f>asmp11!$C$1</c:f>
              <c:strCache>
                <c:ptCount val="1"/>
                <c:pt idx="0">
                  <c:v>3 mov_average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asmp11!$C$2:$C$11</c:f>
              <c:numCache>
                <c:formatCode>General</c:formatCode>
                <c:ptCount val="10"/>
                <c:pt idx="2">
                  <c:v>3180</c:v>
                </c:pt>
                <c:pt idx="3">
                  <c:v>3263</c:v>
                </c:pt>
                <c:pt idx="4">
                  <c:v>3204</c:v>
                </c:pt>
                <c:pt idx="5">
                  <c:v>3252.6666666666665</c:v>
                </c:pt>
                <c:pt idx="6">
                  <c:v>3273.6666666666665</c:v>
                </c:pt>
                <c:pt idx="7">
                  <c:v>3384.3333333333335</c:v>
                </c:pt>
                <c:pt idx="8">
                  <c:v>3454</c:v>
                </c:pt>
                <c:pt idx="9">
                  <c:v>3532.3333333333335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F-492E-A469-5742A373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001536"/>
        <c:axId val="820999136"/>
      </c:lineChart>
      <c:catAx>
        <c:axId val="82100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820999136"/>
        <c:crosses val="autoZero"/>
        <c:auto val="1"/>
        <c:lblAlgn val="ctr"/>
        <c:lblOffset val="100"/>
        <c:noMultiLvlLbl val="0"/>
      </c:catAx>
      <c:valAx>
        <c:axId val="8209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8210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asmp11!$A$1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asmp11!$A$2:$A$11</c:f>
              <c:numCache>
                <c:formatCode>General</c:formatCode>
                <c:ptCount val="1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47B8-BC40-DBBBC3F4A9F4}"/>
            </c:ext>
          </c:extLst>
        </c:ser>
        <c:ser>
          <c:idx val="1"/>
          <c:order val="1"/>
          <c:tx>
            <c:strRef>
              <c:f>asmp11!$D$1</c:f>
              <c:strCache>
                <c:ptCount val="1"/>
                <c:pt idx="0">
                  <c:v>5 mov_avg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asmp11!$D$2:$D$11</c:f>
              <c:numCache>
                <c:formatCode>General</c:formatCode>
                <c:ptCount val="10"/>
                <c:pt idx="4">
                  <c:v>3215.4</c:v>
                </c:pt>
                <c:pt idx="5">
                  <c:v>3238</c:v>
                </c:pt>
                <c:pt idx="6">
                  <c:v>3250.6</c:v>
                </c:pt>
                <c:pt idx="7">
                  <c:v>3338</c:v>
                </c:pt>
                <c:pt idx="8">
                  <c:v>3352.6</c:v>
                </c:pt>
                <c:pt idx="9">
                  <c:v>3447.6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B-47B8-BC40-DBBBC3F4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43632"/>
        <c:axId val="703842192"/>
      </c:lineChart>
      <c:catAx>
        <c:axId val="70384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703842192"/>
        <c:crosses val="autoZero"/>
        <c:auto val="1"/>
        <c:lblAlgn val="ctr"/>
        <c:lblOffset val="100"/>
        <c:noMultiLvlLbl val="0"/>
      </c:catAx>
      <c:valAx>
        <c:axId val="7038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7038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0</xdr:row>
      <xdr:rowOff>52387</xdr:rowOff>
    </xdr:from>
    <xdr:to>
      <xdr:col>16</xdr:col>
      <xdr:colOff>581025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62FFA-C0AE-49A8-626D-414BCF062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</xdr:colOff>
      <xdr:row>18</xdr:row>
      <xdr:rowOff>100012</xdr:rowOff>
    </xdr:from>
    <xdr:to>
      <xdr:col>18</xdr:col>
      <xdr:colOff>366712</xdr:colOff>
      <xdr:row>32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5C3A6-6998-54B6-FD17-F11ABFDCB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147637</xdr:rowOff>
    </xdr:from>
    <xdr:to>
      <xdr:col>13</xdr:col>
      <xdr:colOff>228600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7C596-D5F6-FFE8-551E-435C89D02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3</xdr:row>
      <xdr:rowOff>100012</xdr:rowOff>
    </xdr:from>
    <xdr:to>
      <xdr:col>20</xdr:col>
      <xdr:colOff>476250</xdr:colOff>
      <xdr:row>17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F8CAB-E768-AFFD-F638-73DFCF40E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21</xdr:row>
      <xdr:rowOff>52387</xdr:rowOff>
    </xdr:from>
    <xdr:to>
      <xdr:col>13</xdr:col>
      <xdr:colOff>323850</xdr:colOff>
      <xdr:row>35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C00BED-5103-5143-1783-BFB23D1A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06ED29-F1EE-4AA7-828E-C6D5FDB18050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10E49E22-48FA-47A7-9898-B19812B17441}"/>
    <we:binding id="Input" type="matrix" appref="{9B2F6F91-6B89-4DDC-9516-9B77D367B9C7}"/>
    <we:binding id="Output" type="matrix" appref="{3F38AB25-B58A-45CB-A11C-82CD2F03317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2AF5-5F9B-4FDA-93E6-799D1B367E57}">
  <dimension ref="A1:K36"/>
  <sheetViews>
    <sheetView workbookViewId="0">
      <selection activeCell="M37" sqref="M37"/>
    </sheetView>
  </sheetViews>
  <sheetFormatPr defaultRowHeight="15" x14ac:dyDescent="0.25"/>
  <cols>
    <col min="1" max="1" width="11.42578125" customWidth="1"/>
    <col min="2" max="2" width="11.7109375" customWidth="1"/>
    <col min="3" max="3" width="13.7109375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3</v>
      </c>
    </row>
    <row r="2" spans="1:11" x14ac:dyDescent="0.25">
      <c r="A2">
        <v>85</v>
      </c>
      <c r="B2">
        <v>78</v>
      </c>
      <c r="C2">
        <v>90</v>
      </c>
    </row>
    <row r="3" spans="1:11" x14ac:dyDescent="0.25">
      <c r="A3">
        <v>88</v>
      </c>
      <c r="B3">
        <v>74</v>
      </c>
      <c r="C3">
        <v>95</v>
      </c>
      <c r="E3" t="s">
        <v>4</v>
      </c>
    </row>
    <row r="4" spans="1:11" x14ac:dyDescent="0.25">
      <c r="A4">
        <v>84</v>
      </c>
      <c r="B4">
        <v>76</v>
      </c>
      <c r="C4">
        <v>91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11" x14ac:dyDescent="0.25">
      <c r="A5">
        <v>90</v>
      </c>
      <c r="B5">
        <v>80</v>
      </c>
      <c r="C5">
        <v>89</v>
      </c>
      <c r="E5" t="s">
        <v>0</v>
      </c>
      <c r="F5">
        <v>5</v>
      </c>
      <c r="G5">
        <v>434</v>
      </c>
      <c r="H5">
        <v>86.8</v>
      </c>
      <c r="I5">
        <v>5.7000000000000011</v>
      </c>
    </row>
    <row r="6" spans="1:11" x14ac:dyDescent="0.25">
      <c r="A6">
        <v>87</v>
      </c>
      <c r="B6">
        <v>82</v>
      </c>
      <c r="C6">
        <v>92</v>
      </c>
      <c r="E6" t="s">
        <v>1</v>
      </c>
      <c r="F6">
        <v>5</v>
      </c>
      <c r="G6">
        <v>390</v>
      </c>
      <c r="H6">
        <v>78</v>
      </c>
      <c r="I6">
        <v>10</v>
      </c>
    </row>
    <row r="7" spans="1:11" x14ac:dyDescent="0.25">
      <c r="E7" t="s">
        <v>2</v>
      </c>
      <c r="F7">
        <v>5</v>
      </c>
      <c r="G7">
        <v>457</v>
      </c>
      <c r="H7">
        <v>91.4</v>
      </c>
      <c r="I7">
        <v>5.3</v>
      </c>
    </row>
    <row r="10" spans="1:11" x14ac:dyDescent="0.25">
      <c r="E10" t="s">
        <v>10</v>
      </c>
    </row>
    <row r="11" spans="1:11" x14ac:dyDescent="0.25"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K11" t="s">
        <v>17</v>
      </c>
    </row>
    <row r="12" spans="1:11" x14ac:dyDescent="0.25">
      <c r="E12" t="s">
        <v>18</v>
      </c>
      <c r="F12">
        <v>463.60000000000582</v>
      </c>
      <c r="G12">
        <v>2</v>
      </c>
      <c r="H12">
        <v>231.80000000000291</v>
      </c>
      <c r="I12">
        <v>33.114285714286133</v>
      </c>
      <c r="J12">
        <v>1.3028519868285571E-5</v>
      </c>
      <c r="K12">
        <v>3.8852938346524244</v>
      </c>
    </row>
    <row r="13" spans="1:11" x14ac:dyDescent="0.25">
      <c r="E13" t="s">
        <v>19</v>
      </c>
      <c r="F13">
        <v>84</v>
      </c>
      <c r="G13">
        <v>12</v>
      </c>
      <c r="H13">
        <v>7</v>
      </c>
    </row>
    <row r="15" spans="1:11" x14ac:dyDescent="0.25">
      <c r="E15" t="s">
        <v>20</v>
      </c>
      <c r="F15">
        <v>547.60000000000582</v>
      </c>
      <c r="G15">
        <v>14</v>
      </c>
    </row>
    <row r="17" spans="5:11" x14ac:dyDescent="0.25">
      <c r="E17" t="s">
        <v>21</v>
      </c>
    </row>
    <row r="19" spans="5:11" x14ac:dyDescent="0.25">
      <c r="E19" t="s">
        <v>4</v>
      </c>
      <c r="F19" t="s">
        <v>6</v>
      </c>
      <c r="G19" t="s">
        <v>7</v>
      </c>
      <c r="H19" t="s">
        <v>8</v>
      </c>
      <c r="I19" t="s">
        <v>9</v>
      </c>
    </row>
    <row r="20" spans="5:11" x14ac:dyDescent="0.25">
      <c r="E20">
        <v>85</v>
      </c>
      <c r="F20">
        <v>2</v>
      </c>
      <c r="G20">
        <v>168</v>
      </c>
      <c r="H20">
        <v>84</v>
      </c>
      <c r="I20">
        <v>72</v>
      </c>
    </row>
    <row r="21" spans="5:11" x14ac:dyDescent="0.25">
      <c r="E21">
        <v>88</v>
      </c>
      <c r="F21">
        <v>2</v>
      </c>
      <c r="G21">
        <v>169</v>
      </c>
      <c r="H21">
        <v>84.5</v>
      </c>
      <c r="I21">
        <v>220.5</v>
      </c>
    </row>
    <row r="22" spans="5:11" x14ac:dyDescent="0.25">
      <c r="E22">
        <v>84</v>
      </c>
      <c r="F22">
        <v>2</v>
      </c>
      <c r="G22">
        <v>167</v>
      </c>
      <c r="H22">
        <v>83.5</v>
      </c>
      <c r="I22">
        <v>112.5</v>
      </c>
    </row>
    <row r="23" spans="5:11" x14ac:dyDescent="0.25">
      <c r="E23">
        <v>90</v>
      </c>
      <c r="F23">
        <v>2</v>
      </c>
      <c r="G23">
        <v>169</v>
      </c>
      <c r="H23">
        <v>84.5</v>
      </c>
      <c r="I23">
        <v>40.5</v>
      </c>
    </row>
    <row r="24" spans="5:11" x14ac:dyDescent="0.25">
      <c r="E24">
        <v>87</v>
      </c>
      <c r="F24">
        <v>2</v>
      </c>
      <c r="G24">
        <v>174</v>
      </c>
      <c r="H24">
        <v>87</v>
      </c>
      <c r="I24">
        <v>50</v>
      </c>
    </row>
    <row r="26" spans="5:11" x14ac:dyDescent="0.25">
      <c r="E26" t="s">
        <v>1</v>
      </c>
      <c r="F26">
        <v>5</v>
      </c>
      <c r="G26">
        <v>390</v>
      </c>
      <c r="H26">
        <v>78</v>
      </c>
      <c r="I26">
        <v>10</v>
      </c>
    </row>
    <row r="27" spans="5:11" x14ac:dyDescent="0.25">
      <c r="E27" t="s">
        <v>2</v>
      </c>
      <c r="F27">
        <v>5</v>
      </c>
      <c r="G27">
        <v>457</v>
      </c>
      <c r="H27">
        <v>91.4</v>
      </c>
      <c r="I27">
        <v>5.3</v>
      </c>
    </row>
    <row r="30" spans="5:11" x14ac:dyDescent="0.25">
      <c r="E30" t="s">
        <v>10</v>
      </c>
    </row>
    <row r="31" spans="5:11" x14ac:dyDescent="0.25">
      <c r="E31" t="s">
        <v>11</v>
      </c>
      <c r="F31" t="s">
        <v>12</v>
      </c>
      <c r="G31" t="s">
        <v>13</v>
      </c>
      <c r="H31" t="s">
        <v>14</v>
      </c>
      <c r="I31" t="s">
        <v>15</v>
      </c>
      <c r="J31" t="s">
        <v>16</v>
      </c>
      <c r="K31" t="s">
        <v>17</v>
      </c>
    </row>
    <row r="32" spans="5:11" x14ac:dyDescent="0.25">
      <c r="E32" t="s">
        <v>22</v>
      </c>
      <c r="F32">
        <v>14.600000000005821</v>
      </c>
      <c r="G32">
        <v>4</v>
      </c>
      <c r="H32">
        <v>3.6500000000014552</v>
      </c>
      <c r="I32">
        <v>0.31330472103026552</v>
      </c>
      <c r="J32">
        <v>0.85641841568658039</v>
      </c>
      <c r="K32">
        <v>6.3882329086958736</v>
      </c>
    </row>
    <row r="33" spans="5:11" x14ac:dyDescent="0.25">
      <c r="E33" t="s">
        <v>23</v>
      </c>
      <c r="F33">
        <v>448.90000000000873</v>
      </c>
      <c r="G33">
        <v>1</v>
      </c>
      <c r="H33">
        <v>448.90000000000873</v>
      </c>
      <c r="I33">
        <v>38.532188841214477</v>
      </c>
      <c r="J33">
        <v>3.4266210066666858E-3</v>
      </c>
      <c r="K33">
        <v>7.7086473839402068</v>
      </c>
    </row>
    <row r="34" spans="5:11" x14ac:dyDescent="0.25">
      <c r="E34" t="s">
        <v>24</v>
      </c>
      <c r="F34">
        <v>46.599999999985471</v>
      </c>
      <c r="G34">
        <v>4</v>
      </c>
      <c r="H34">
        <v>11.649999999996368</v>
      </c>
    </row>
    <row r="36" spans="5:11" x14ac:dyDescent="0.25">
      <c r="E36" t="s">
        <v>20</v>
      </c>
      <c r="F36">
        <v>510.1</v>
      </c>
      <c r="G36">
        <v>9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10E49E22-48FA-47A7-9898-B19812B17441}">
          <xm:f>asmp7!1:1048576</xm:f>
        </x15:webExtension>
        <x15:webExtension appRef="{9B2F6F91-6B89-4DDC-9516-9B77D367B9C7}">
          <xm:f>asmp7!$A$1:$C$6</xm:f>
        </x15:webExtension>
        <x15:webExtension appRef="{3F38AB25-B58A-45CB-A11C-82CD2F033179}">
          <xm:f>asmp7!$E$17:$L$37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5E5A-8DBE-4CFE-B164-BA5FCE7B2FB9}">
  <dimension ref="A1:D11"/>
  <sheetViews>
    <sheetView tabSelected="1" workbookViewId="0">
      <selection activeCell="E17" sqref="E17"/>
    </sheetView>
  </sheetViews>
  <sheetFormatPr defaultRowHeight="15" x14ac:dyDescent="0.25"/>
  <cols>
    <col min="3" max="3" width="15.28515625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>
        <v>1999</v>
      </c>
      <c r="B2">
        <v>3108</v>
      </c>
    </row>
    <row r="3" spans="1:4" x14ac:dyDescent="0.25">
      <c r="A3">
        <f>A2+1</f>
        <v>2000</v>
      </c>
      <c r="B3">
        <v>3357</v>
      </c>
    </row>
    <row r="4" spans="1:4" x14ac:dyDescent="0.25">
      <c r="A4">
        <f t="shared" ref="A4:A11" si="0">A3+1</f>
        <v>2001</v>
      </c>
      <c r="B4">
        <v>3075</v>
      </c>
      <c r="C4">
        <f>SUM(B2:B4)/3</f>
        <v>3180</v>
      </c>
    </row>
    <row r="5" spans="1:4" x14ac:dyDescent="0.25">
      <c r="A5">
        <f t="shared" si="0"/>
        <v>2002</v>
      </c>
      <c r="B5">
        <v>3357</v>
      </c>
      <c r="C5">
        <f>SUM(B3:B5)/3</f>
        <v>3263</v>
      </c>
    </row>
    <row r="6" spans="1:4" x14ac:dyDescent="0.25">
      <c r="A6">
        <f t="shared" si="0"/>
        <v>2003</v>
      </c>
      <c r="B6">
        <v>3180</v>
      </c>
      <c r="C6">
        <f>SUM(B4:B6)/3</f>
        <v>3204</v>
      </c>
      <c r="D6">
        <f>SUM(B2:B6)/5</f>
        <v>3215.4</v>
      </c>
    </row>
    <row r="7" spans="1:4" x14ac:dyDescent="0.25">
      <c r="A7">
        <f t="shared" si="0"/>
        <v>2004</v>
      </c>
      <c r="B7">
        <v>3221</v>
      </c>
      <c r="C7">
        <f t="shared" ref="C5:C11" si="1">SUM(B5:B7)/3</f>
        <v>3252.6666666666665</v>
      </c>
      <c r="D7">
        <f t="shared" ref="D7:D11" si="2">SUM(B3:B7)/5</f>
        <v>3238</v>
      </c>
    </row>
    <row r="8" spans="1:4" x14ac:dyDescent="0.25">
      <c r="A8">
        <f t="shared" si="0"/>
        <v>2005</v>
      </c>
      <c r="B8">
        <v>3420</v>
      </c>
      <c r="C8">
        <f t="shared" si="1"/>
        <v>3273.6666666666665</v>
      </c>
      <c r="D8">
        <f t="shared" si="2"/>
        <v>3250.6</v>
      </c>
    </row>
    <row r="9" spans="1:4" x14ac:dyDescent="0.25">
      <c r="A9">
        <f t="shared" si="0"/>
        <v>2006</v>
      </c>
      <c r="B9">
        <v>3512</v>
      </c>
      <c r="C9">
        <f t="shared" si="1"/>
        <v>3384.3333333333335</v>
      </c>
      <c r="D9">
        <f t="shared" si="2"/>
        <v>3338</v>
      </c>
    </row>
    <row r="10" spans="1:4" x14ac:dyDescent="0.25">
      <c r="A10">
        <f t="shared" si="0"/>
        <v>2007</v>
      </c>
      <c r="B10">
        <v>3430</v>
      </c>
      <c r="C10">
        <f t="shared" si="1"/>
        <v>3454</v>
      </c>
      <c r="D10">
        <f t="shared" si="2"/>
        <v>3352.6</v>
      </c>
    </row>
    <row r="11" spans="1:4" x14ac:dyDescent="0.25">
      <c r="A11">
        <f t="shared" si="0"/>
        <v>2008</v>
      </c>
      <c r="B11">
        <v>3655</v>
      </c>
      <c r="C11">
        <f t="shared" si="1"/>
        <v>3532.3333333333335</v>
      </c>
      <c r="D11">
        <f t="shared" si="2"/>
        <v>3447.6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asmp7</vt:lpstr>
      <vt:lpstr>asmp11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Kamalkishor</dc:creator>
  <cp:lastModifiedBy>Kamalkishor</cp:lastModifiedBy>
  <dcterms:created xsi:type="dcterms:W3CDTF">2025-04-16T17:58:28Z</dcterms:created>
  <dcterms:modified xsi:type="dcterms:W3CDTF">2025-04-17T01:40:09Z</dcterms:modified>
</cp:coreProperties>
</file>