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K\MS\1. UTA\Fall 2019\CSE 5321 - SOFTWARE TESTING\HW 3 (Oct 28)\"/>
    </mc:Choice>
  </mc:AlternateContent>
  <bookViews>
    <workbookView xWindow="0" yWindow="0" windowWidth="20490" windowHeight="7620" activeTab="4"/>
  </bookViews>
  <sheets>
    <sheet name="Problem 1" sheetId="1" r:id="rId1"/>
    <sheet name="Problem 2" sheetId="2" r:id="rId2"/>
    <sheet name="Problem 3" sheetId="4" r:id="rId3"/>
    <sheet name="Problem 4" sheetId="6" r:id="rId4"/>
    <sheet name="Problem 5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4" i="2"/>
  <c r="I23" i="2" l="1"/>
  <c r="I21" i="2"/>
  <c r="I22" i="2"/>
  <c r="I20" i="2"/>
  <c r="I19" i="2"/>
  <c r="I18" i="2"/>
  <c r="I17" i="2"/>
  <c r="I3" i="2"/>
  <c r="I16" i="2"/>
  <c r="I15" i="2"/>
  <c r="I14" i="2"/>
  <c r="I13" i="2"/>
  <c r="I12" i="2"/>
  <c r="I11" i="2"/>
  <c r="I10" i="2"/>
  <c r="I9" i="2"/>
  <c r="I7" i="2"/>
  <c r="I6" i="2"/>
  <c r="I5" i="2"/>
</calcChain>
</file>

<file path=xl/sharedStrings.xml><?xml version="1.0" encoding="utf-8"?>
<sst xmlns="http://schemas.openxmlformats.org/spreadsheetml/2006/main" count="312" uniqueCount="197">
  <si>
    <t>TC NO</t>
  </si>
  <si>
    <t>Inputs</t>
  </si>
  <si>
    <t>Expected Outputs</t>
  </si>
  <si>
    <t>Battery Power</t>
  </si>
  <si>
    <t xml:space="preserve">red </t>
  </si>
  <si>
    <t>yellow</t>
  </si>
  <si>
    <t>green</t>
  </si>
  <si>
    <t>bell</t>
  </si>
  <si>
    <t>siren</t>
  </si>
  <si>
    <t>Basis Path</t>
  </si>
  <si>
    <t>TC No.1</t>
  </si>
  <si>
    <t>TC No.2</t>
  </si>
  <si>
    <t>TC No.3</t>
  </si>
  <si>
    <t>TC No.4</t>
  </si>
  <si>
    <t>TC No.5</t>
  </si>
  <si>
    <t>TC No.6</t>
  </si>
  <si>
    <t>TC No.7</t>
  </si>
  <si>
    <t>TC No.8</t>
  </si>
  <si>
    <t>TC No.9</t>
  </si>
  <si>
    <t>TC No.10</t>
  </si>
  <si>
    <t>TC No.11</t>
  </si>
  <si>
    <t>15-16-32</t>
  </si>
  <si>
    <t>15-18-19-32</t>
  </si>
  <si>
    <t>15-18-21-22-32</t>
  </si>
  <si>
    <t>15-18-21-24-25-32</t>
  </si>
  <si>
    <t>15-18-21-24-27-28-32</t>
  </si>
  <si>
    <t>15-18-21-24-27-30-32</t>
  </si>
  <si>
    <t>-</t>
  </si>
  <si>
    <t>Decision Table</t>
  </si>
  <si>
    <t>Condition</t>
  </si>
  <si>
    <t>Rule 1</t>
  </si>
  <si>
    <t>Rule 2</t>
  </si>
  <si>
    <t>Rule 3</t>
  </si>
  <si>
    <t>Rule 4</t>
  </si>
  <si>
    <t>Rule 5</t>
  </si>
  <si>
    <t>75.1 &lt;=  Battery Power &lt;= 124.9</t>
  </si>
  <si>
    <t>250.1 &lt;= Battery Power &lt;= 1000.0</t>
  </si>
  <si>
    <t>50.0 &lt;= Battery Power &lt;= 75.0</t>
  </si>
  <si>
    <t>0.1 &lt;= Battery Power &lt;= 49.9</t>
  </si>
  <si>
    <t>125.0 &lt;= Battery Power &lt;= 250.0</t>
  </si>
  <si>
    <t>Battery Power &lt; 0.1</t>
  </si>
  <si>
    <t>Y</t>
  </si>
  <si>
    <t>Rule 6</t>
  </si>
  <si>
    <t xml:space="preserve">Index value </t>
  </si>
  <si>
    <t>Actions</t>
  </si>
  <si>
    <t>Statement</t>
  </si>
  <si>
    <t>Branch</t>
  </si>
  <si>
    <t>Decision</t>
  </si>
  <si>
    <t>Path</t>
  </si>
  <si>
    <t>Coverages Achieved</t>
  </si>
  <si>
    <t>X</t>
  </si>
  <si>
    <t>Premium</t>
  </si>
  <si>
    <t>TC No</t>
  </si>
  <si>
    <t>taxRate</t>
  </si>
  <si>
    <t>12-13-26-27-36</t>
  </si>
  <si>
    <t>12-15-16-26-27-36</t>
  </si>
  <si>
    <t>12-15-18-19-26-27-36</t>
  </si>
  <si>
    <t>12-15-18-21-22-26-27-36</t>
  </si>
  <si>
    <t>12-15-18-21-24-26-27-36</t>
  </si>
  <si>
    <t>12-15-18-21-24-26-29-30-36</t>
  </si>
  <si>
    <t>12-15-18-21-24-26-29-32-33-34-36</t>
  </si>
  <si>
    <t>12-15-18-21-24-26-29-32-36</t>
  </si>
  <si>
    <t>12-15-18-21-24-26-29-32-33-36</t>
  </si>
  <si>
    <t>TC No.12</t>
  </si>
  <si>
    <t>TC No.13</t>
  </si>
  <si>
    <t>TC No.14</t>
  </si>
  <si>
    <t>TC No.15</t>
  </si>
  <si>
    <t>TC No.16</t>
  </si>
  <si>
    <t>TC No.17</t>
  </si>
  <si>
    <t>TC No.18</t>
  </si>
  <si>
    <t>TC No.19</t>
  </si>
  <si>
    <t>TC No.20</t>
  </si>
  <si>
    <t>FFFT</t>
  </si>
  <si>
    <t>FFTF</t>
  </si>
  <si>
    <t>FFTT</t>
  </si>
  <si>
    <t>TFFT</t>
  </si>
  <si>
    <t>TC No.21</t>
  </si>
  <si>
    <t>FTFT</t>
  </si>
  <si>
    <t>5,000.01 &lt;= premium &lt;= 10,000.00</t>
  </si>
  <si>
    <t>2,000.00 &lt;= premium &lt;= 5,000.00</t>
  </si>
  <si>
    <t>1,250.01 &lt;= premium &lt;= 1,999.99</t>
  </si>
  <si>
    <t>350.00 &lt;= premium &lt;= 1,250.00</t>
  </si>
  <si>
    <t>0.00 &lt;= premium &lt;= 349.99</t>
  </si>
  <si>
    <t>discount</t>
  </si>
  <si>
    <t>Expected outputs</t>
  </si>
  <si>
    <t>redLight</t>
  </si>
  <si>
    <t>yellowLight</t>
  </si>
  <si>
    <t>caution</t>
  </si>
  <si>
    <t>warning</t>
  </si>
  <si>
    <t>cruiseEngaged</t>
  </si>
  <si>
    <t>MCDC stmt 22-26</t>
  </si>
  <si>
    <t>Test Case 
Number</t>
  </si>
  <si>
    <t>TC No. 1</t>
  </si>
  <si>
    <t>TC No. 2</t>
  </si>
  <si>
    <t>TC No. 3</t>
  </si>
  <si>
    <t>TC No. 4</t>
  </si>
  <si>
    <t>TC No. 5</t>
  </si>
  <si>
    <t>TC No. 6</t>
  </si>
  <si>
    <t>TC No. 7</t>
  </si>
  <si>
    <t>TC No. 8</t>
  </si>
  <si>
    <t>TC No. 9</t>
  </si>
  <si>
    <t>TC No. 10</t>
  </si>
  <si>
    <t>TC No. 11</t>
  </si>
  <si>
    <t>TC No. 12</t>
  </si>
  <si>
    <t>greenLight</t>
  </si>
  <si>
    <t>9-10-22-23-24-25-26-27</t>
  </si>
  <si>
    <t>9-12-13-22-23-24-25-26-27</t>
  </si>
  <si>
    <t>9-12-15-16-17-22-23-24-25-26-27</t>
  </si>
  <si>
    <t>9-12-15-16-19-22-23-24-25-26-27</t>
  </si>
  <si>
    <t>9-12-15-16-19-22-27</t>
  </si>
  <si>
    <t>9-12-15-16-19-22-23-27</t>
  </si>
  <si>
    <t>9-12-15-16-19-22-23-24-27</t>
  </si>
  <si>
    <t>9-12-15-16-19-22-23-24-25-27</t>
  </si>
  <si>
    <t>TC No. 13</t>
  </si>
  <si>
    <t>TC No. 14</t>
  </si>
  <si>
    <t>9-10-22-23-24-27</t>
  </si>
  <si>
    <t>9-10-22-23-24-25-27</t>
  </si>
  <si>
    <t>200.0 &lt;= distance &lt;= 1000.0</t>
  </si>
  <si>
    <t>199.9 &lt;= distance &lt;= 100.1</t>
  </si>
  <si>
    <t>100.0 &lt;= distance &lt;= 75.0</t>
  </si>
  <si>
    <t>Green</t>
  </si>
  <si>
    <t>74.9 &lt;= distance &lt;= 0.0</t>
  </si>
  <si>
    <t>Yellow</t>
  </si>
  <si>
    <t>Red</t>
  </si>
  <si>
    <t>Caution</t>
  </si>
  <si>
    <t>Warning</t>
  </si>
  <si>
    <t>FTTT</t>
  </si>
  <si>
    <t>TFTT</t>
  </si>
  <si>
    <t>TTTT</t>
  </si>
  <si>
    <t>TTFT</t>
  </si>
  <si>
    <t>TTTF</t>
  </si>
  <si>
    <t>Test Case
Number</t>
  </si>
  <si>
    <t>Landing</t>
  </si>
  <si>
    <t>Speed (mph)</t>
  </si>
  <si>
    <t>Altitude (ft)</t>
  </si>
  <si>
    <t>Exp 
Output</t>
  </si>
  <si>
    <t>return</t>
  </si>
  <si>
    <t>Basis
Path</t>
  </si>
  <si>
    <t>MCDC</t>
  </si>
  <si>
    <t>10-11-12-13-14-22</t>
  </si>
  <si>
    <t>10-11-16-17-22</t>
  </si>
  <si>
    <t>10-11-12-22</t>
  </si>
  <si>
    <t>10-11-12-13-22</t>
  </si>
  <si>
    <t>10-11-16-17-18-19-22</t>
  </si>
  <si>
    <t>10-11-16-22</t>
  </si>
  <si>
    <t>10-11-16-17-18-22</t>
  </si>
  <si>
    <t>10-21_22</t>
  </si>
  <si>
    <t>10-11_22</t>
  </si>
  <si>
    <t>TTTT (10-13)</t>
  </si>
  <si>
    <t>TFTT (10-13)</t>
  </si>
  <si>
    <t>TTFT (10-13)</t>
  </si>
  <si>
    <t>TTTF (10-13)</t>
  </si>
  <si>
    <t>FTTT (10-13)</t>
  </si>
  <si>
    <t>TTT (16-18)</t>
  </si>
  <si>
    <t>TFT (16-18)</t>
  </si>
  <si>
    <t>TTF (16-18)</t>
  </si>
  <si>
    <t>FTT (16-18)</t>
  </si>
  <si>
    <t>policy
Holder</t>
  </si>
  <si>
    <t>years
Member</t>
  </si>
  <si>
    <t>multi
Policies</t>
  </si>
  <si>
    <t>safety
Rating</t>
  </si>
  <si>
    <t>prime
Status</t>
  </si>
  <si>
    <t>total
Premium</t>
  </si>
  <si>
    <t>MCDC 
stmt 26-34</t>
  </si>
  <si>
    <t>distance
(ft)</t>
  </si>
  <si>
    <t>cruise
Requested</t>
  </si>
  <si>
    <t>speed
(mph)</t>
  </si>
  <si>
    <t>Test 
Case
Number</t>
  </si>
  <si>
    <t>Exp Out</t>
  </si>
  <si>
    <t>Basis Path
Tested</t>
  </si>
  <si>
    <t>x</t>
  </si>
  <si>
    <t>y</t>
  </si>
  <si>
    <t>7-10-11-20</t>
  </si>
  <si>
    <t>7-10-13-14-20</t>
  </si>
  <si>
    <t>7_8_20</t>
  </si>
  <si>
    <t>7-10-13-16-17-20</t>
  </si>
  <si>
    <t>7-10-13-16-19-20</t>
  </si>
  <si>
    <t>Tc No.1</t>
  </si>
  <si>
    <t>Tc No.2</t>
  </si>
  <si>
    <t>Tc No.3</t>
  </si>
  <si>
    <t>Tc No.4</t>
  </si>
  <si>
    <t>Tc No.5</t>
  </si>
  <si>
    <t>Tc No.6</t>
  </si>
  <si>
    <t>Tc No.7</t>
  </si>
  <si>
    <t>Tc No.8</t>
  </si>
  <si>
    <t>Tc No.9</t>
  </si>
  <si>
    <t>Tc No.10</t>
  </si>
  <si>
    <t>Tc No.11</t>
  </si>
  <si>
    <t>Tc No.12</t>
  </si>
  <si>
    <t>Tc No.13</t>
  </si>
  <si>
    <t>Tc No.14</t>
  </si>
  <si>
    <t xml:space="preserve">(landing = true &amp;&amp; 
speed &gt;= 500.1 &amp;&amp; 
(4999.9 &lt;= altitude &lt;= 2500.0)) </t>
  </si>
  <si>
    <t xml:space="preserve">(landing = true &amp;&amp; 
speed &gt;= 150.0 &amp;&amp; 
(2499.9 &lt;= altitude &lt;= 1000.1)) </t>
  </si>
  <si>
    <t>landing = false</t>
  </si>
  <si>
    <t>engageRetro</t>
  </si>
  <si>
    <t>deploypods</t>
  </si>
  <si>
    <t>disengageRetro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</si>
</sst>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6" borderId="0" xfId="0" applyFill="1"/>
    <xf numFmtId="0" fontId="1" fillId="6" borderId="0" xfId="0" applyFont="1" applyFill="1"/>
    <xf numFmtId="0" fontId="1" fillId="0" borderId="0" xfId="0" applyFont="1" applyFill="1" applyAlignment="1">
      <alignment horizontal="center"/>
    </xf>
    <xf numFmtId="0" fontId="1" fillId="7" borderId="0" xfId="0" applyFont="1" applyFill="1"/>
    <xf numFmtId="0" fontId="0" fillId="7" borderId="0" xfId="0" applyFill="1"/>
    <xf numFmtId="14" fontId="0" fillId="0" borderId="0" xfId="0" applyNumberFormat="1"/>
    <xf numFmtId="0" fontId="1" fillId="7" borderId="0" xfId="0" applyFont="1" applyFill="1" applyAlignment="1">
      <alignment wrapText="1"/>
    </xf>
    <xf numFmtId="14" fontId="0" fillId="6" borderId="0" xfId="0" applyNumberFormat="1" applyFill="1"/>
    <xf numFmtId="0" fontId="1" fillId="8" borderId="0" xfId="0" applyFont="1" applyFill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/>
    </xf>
    <xf numFmtId="165" fontId="0" fillId="0" borderId="0" xfId="0" applyNumberFormat="1" applyFill="1"/>
    <xf numFmtId="10" fontId="0" fillId="0" borderId="0" xfId="0" applyNumberForma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14" fontId="1" fillId="3" borderId="0" xfId="0" applyNumberFormat="1" applyFont="1" applyFill="1"/>
    <xf numFmtId="0" fontId="1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5'!$B$3:$B$13</c:f>
              <c:numCache>
                <c:formatCode>0.00</c:formatCode>
                <c:ptCount val="11"/>
                <c:pt idx="0">
                  <c:v>-4.01</c:v>
                </c:pt>
                <c:pt idx="1">
                  <c:v>-4</c:v>
                </c:pt>
                <c:pt idx="2">
                  <c:v>-2</c:v>
                </c:pt>
                <c:pt idx="3">
                  <c:v>-1.99</c:v>
                </c:pt>
                <c:pt idx="4">
                  <c:v>0</c:v>
                </c:pt>
                <c:pt idx="5">
                  <c:v>1.99</c:v>
                </c:pt>
                <c:pt idx="6">
                  <c:v>2</c:v>
                </c:pt>
                <c:pt idx="7">
                  <c:v>3.99</c:v>
                </c:pt>
                <c:pt idx="8">
                  <c:v>4</c:v>
                </c:pt>
                <c:pt idx="9">
                  <c:v>-6</c:v>
                </c:pt>
                <c:pt idx="10">
                  <c:v>8</c:v>
                </c:pt>
              </c:numCache>
            </c:numRef>
          </c:xVal>
          <c:yVal>
            <c:numRef>
              <c:f>'Problem 5'!$C$3:$C$13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1.96</c:v>
                </c:pt>
                <c:pt idx="4">
                  <c:v>-2</c:v>
                </c:pt>
                <c:pt idx="5">
                  <c:v>1.96</c:v>
                </c:pt>
                <c:pt idx="6">
                  <c:v>2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8-4DC6-8540-B5F094B7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15024"/>
        <c:axId val="190415440"/>
      </c:scatterChart>
      <c:valAx>
        <c:axId val="1904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5440"/>
        <c:crosses val="autoZero"/>
        <c:crossBetween val="midCat"/>
      </c:valAx>
      <c:valAx>
        <c:axId val="1904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152400</xdr:rowOff>
    </xdr:from>
    <xdr:to>
      <xdr:col>13</xdr:col>
      <xdr:colOff>66675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90" zoomScaleNormal="90" workbookViewId="0">
      <selection activeCell="H13" sqref="H13"/>
    </sheetView>
  </sheetViews>
  <sheetFormatPr defaultRowHeight="15" x14ac:dyDescent="0.25"/>
  <cols>
    <col min="1" max="1" width="32.140625" customWidth="1"/>
    <col min="2" max="2" width="13.7109375" customWidth="1"/>
    <col min="3" max="3" width="9.7109375" customWidth="1"/>
    <col min="4" max="4" width="11.7109375" customWidth="1"/>
    <col min="5" max="5" width="9.28515625" customWidth="1"/>
    <col min="6" max="6" width="12.28515625" customWidth="1"/>
    <col min="8" max="8" width="19.7109375" customWidth="1"/>
    <col min="9" max="9" width="18.140625" customWidth="1"/>
    <col min="10" max="10" width="11" customWidth="1"/>
  </cols>
  <sheetData>
    <row r="1" spans="1:8" x14ac:dyDescent="0.25">
      <c r="A1" s="37" t="s">
        <v>0</v>
      </c>
      <c r="B1" s="3" t="s">
        <v>1</v>
      </c>
      <c r="C1" s="37" t="s">
        <v>2</v>
      </c>
      <c r="D1" s="37"/>
      <c r="E1" s="37"/>
      <c r="F1" s="37"/>
      <c r="G1" s="37"/>
      <c r="H1" s="37" t="s">
        <v>9</v>
      </c>
    </row>
    <row r="2" spans="1:8" x14ac:dyDescent="0.25">
      <c r="A2" s="37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7"/>
    </row>
    <row r="3" spans="1:8" x14ac:dyDescent="0.25">
      <c r="A3" t="s">
        <v>10</v>
      </c>
      <c r="B3" s="5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1</v>
      </c>
      <c r="H3" s="34" t="s">
        <v>21</v>
      </c>
    </row>
    <row r="4" spans="1:8" x14ac:dyDescent="0.25">
      <c r="A4" t="s">
        <v>11</v>
      </c>
      <c r="B4" s="5">
        <v>0.1</v>
      </c>
      <c r="C4" s="4" t="b">
        <v>0</v>
      </c>
      <c r="D4" s="4" t="b">
        <v>0</v>
      </c>
      <c r="E4" s="4" t="b">
        <v>0</v>
      </c>
      <c r="F4" s="4" t="b">
        <v>1</v>
      </c>
      <c r="G4" s="4" t="b">
        <v>0</v>
      </c>
      <c r="H4" s="34" t="s">
        <v>22</v>
      </c>
    </row>
    <row r="5" spans="1:8" x14ac:dyDescent="0.25">
      <c r="A5" t="s">
        <v>12</v>
      </c>
      <c r="B5" s="5">
        <v>49.9</v>
      </c>
      <c r="C5" s="4" t="b">
        <v>0</v>
      </c>
      <c r="D5" s="4" t="b">
        <v>0</v>
      </c>
      <c r="E5" s="4" t="b">
        <v>0</v>
      </c>
      <c r="F5" s="4" t="b">
        <v>1</v>
      </c>
      <c r="G5" s="4" t="b">
        <v>0</v>
      </c>
      <c r="H5" s="6" t="s">
        <v>22</v>
      </c>
    </row>
    <row r="6" spans="1:8" x14ac:dyDescent="0.25">
      <c r="A6" t="s">
        <v>13</v>
      </c>
      <c r="B6" s="5">
        <v>50</v>
      </c>
      <c r="C6" s="4" t="b">
        <v>1</v>
      </c>
      <c r="D6" s="4" t="b">
        <v>0</v>
      </c>
      <c r="E6" s="4" t="b">
        <v>0</v>
      </c>
      <c r="F6" s="4" t="b">
        <v>0</v>
      </c>
      <c r="G6" s="4" t="b">
        <v>0</v>
      </c>
      <c r="H6" s="34" t="s">
        <v>23</v>
      </c>
    </row>
    <row r="7" spans="1:8" x14ac:dyDescent="0.25">
      <c r="A7" t="s">
        <v>14</v>
      </c>
      <c r="B7" s="5">
        <v>75</v>
      </c>
      <c r="C7" s="4" t="b">
        <v>1</v>
      </c>
      <c r="D7" s="4" t="b">
        <v>0</v>
      </c>
      <c r="E7" s="4" t="b">
        <v>0</v>
      </c>
      <c r="F7" s="4" t="b">
        <v>0</v>
      </c>
      <c r="G7" s="4" t="b">
        <v>0</v>
      </c>
      <c r="H7" s="6" t="s">
        <v>23</v>
      </c>
    </row>
    <row r="8" spans="1:8" x14ac:dyDescent="0.25">
      <c r="A8" t="s">
        <v>15</v>
      </c>
      <c r="B8" s="5">
        <v>75.099999999999994</v>
      </c>
      <c r="C8" s="4" t="b">
        <v>1</v>
      </c>
      <c r="D8" s="4" t="b">
        <v>1</v>
      </c>
      <c r="E8" s="4" t="b">
        <v>0</v>
      </c>
      <c r="F8" s="4" t="b">
        <v>0</v>
      </c>
      <c r="G8" s="4" t="b">
        <v>0</v>
      </c>
      <c r="H8" s="34" t="s">
        <v>24</v>
      </c>
    </row>
    <row r="9" spans="1:8" x14ac:dyDescent="0.25">
      <c r="A9" t="s">
        <v>16</v>
      </c>
      <c r="B9" s="5">
        <v>124.9</v>
      </c>
      <c r="C9" s="4" t="b">
        <v>1</v>
      </c>
      <c r="D9" s="4" t="b">
        <v>1</v>
      </c>
      <c r="E9" s="4" t="b">
        <v>0</v>
      </c>
      <c r="F9" s="4" t="b">
        <v>0</v>
      </c>
      <c r="G9" s="4" t="b">
        <v>0</v>
      </c>
      <c r="H9" s="6" t="s">
        <v>24</v>
      </c>
    </row>
    <row r="10" spans="1:8" x14ac:dyDescent="0.25">
      <c r="A10" t="s">
        <v>17</v>
      </c>
      <c r="B10" s="5">
        <v>125</v>
      </c>
      <c r="C10" s="4" t="b">
        <v>0</v>
      </c>
      <c r="D10" s="4" t="b">
        <v>1</v>
      </c>
      <c r="E10" s="4" t="b">
        <v>0</v>
      </c>
      <c r="F10" s="4" t="b">
        <v>0</v>
      </c>
      <c r="G10" s="4" t="b">
        <v>0</v>
      </c>
      <c r="H10" s="34" t="s">
        <v>25</v>
      </c>
    </row>
    <row r="11" spans="1:8" x14ac:dyDescent="0.25">
      <c r="A11" t="s">
        <v>18</v>
      </c>
      <c r="B11" s="5">
        <v>250</v>
      </c>
      <c r="C11" s="4" t="b">
        <v>0</v>
      </c>
      <c r="D11" s="4" t="b">
        <v>1</v>
      </c>
      <c r="E11" s="4" t="b">
        <v>0</v>
      </c>
      <c r="F11" s="4" t="b">
        <v>0</v>
      </c>
      <c r="G11" s="4" t="b">
        <v>0</v>
      </c>
      <c r="H11" s="6" t="s">
        <v>25</v>
      </c>
    </row>
    <row r="12" spans="1:8" x14ac:dyDescent="0.25">
      <c r="A12" t="s">
        <v>19</v>
      </c>
      <c r="B12" s="5">
        <v>250.1</v>
      </c>
      <c r="C12" s="4" t="b">
        <v>0</v>
      </c>
      <c r="D12" s="4" t="b">
        <v>0</v>
      </c>
      <c r="E12" s="4" t="b">
        <v>1</v>
      </c>
      <c r="F12" s="4" t="b">
        <v>0</v>
      </c>
      <c r="G12" s="4" t="b">
        <v>0</v>
      </c>
      <c r="H12" s="34" t="s">
        <v>26</v>
      </c>
    </row>
    <row r="13" spans="1:8" x14ac:dyDescent="0.25">
      <c r="A13" t="s">
        <v>20</v>
      </c>
      <c r="B13" s="5">
        <v>1000</v>
      </c>
      <c r="C13" s="4" t="b">
        <v>0</v>
      </c>
      <c r="D13" s="4" t="b">
        <v>0</v>
      </c>
      <c r="E13" s="4" t="b">
        <v>0</v>
      </c>
      <c r="F13" s="4" t="b">
        <v>0</v>
      </c>
      <c r="G13" s="4" t="b">
        <v>0</v>
      </c>
      <c r="H13" s="6" t="s">
        <v>27</v>
      </c>
    </row>
    <row r="16" spans="1:8" x14ac:dyDescent="0.25">
      <c r="A16" s="3"/>
      <c r="B16" s="37" t="s">
        <v>28</v>
      </c>
      <c r="C16" s="37"/>
      <c r="D16" s="37"/>
      <c r="E16" s="37"/>
      <c r="F16" s="37"/>
      <c r="G16" s="3"/>
    </row>
    <row r="17" spans="1:7" x14ac:dyDescent="0.25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34</v>
      </c>
      <c r="G17" s="3" t="s">
        <v>42</v>
      </c>
    </row>
    <row r="18" spans="1:7" x14ac:dyDescent="0.25">
      <c r="A18" t="s">
        <v>40</v>
      </c>
      <c r="B18" s="4" t="s">
        <v>41</v>
      </c>
      <c r="C18" s="4"/>
      <c r="D18" s="4"/>
      <c r="E18" s="4"/>
      <c r="F18" s="4"/>
      <c r="G18" s="4"/>
    </row>
    <row r="19" spans="1:7" x14ac:dyDescent="0.25">
      <c r="A19" t="s">
        <v>38</v>
      </c>
      <c r="B19" s="4"/>
      <c r="C19" s="4" t="s">
        <v>41</v>
      </c>
      <c r="D19" s="4"/>
      <c r="E19" s="4"/>
      <c r="F19" s="4"/>
      <c r="G19" s="4"/>
    </row>
    <row r="20" spans="1:7" x14ac:dyDescent="0.25">
      <c r="A20" t="s">
        <v>37</v>
      </c>
      <c r="B20" s="4"/>
      <c r="C20" s="4"/>
      <c r="D20" s="4" t="s">
        <v>41</v>
      </c>
      <c r="E20" s="4"/>
      <c r="F20" s="4"/>
      <c r="G20" s="4"/>
    </row>
    <row r="21" spans="1:7" x14ac:dyDescent="0.25">
      <c r="A21" t="s">
        <v>35</v>
      </c>
      <c r="B21" s="4"/>
      <c r="C21" s="4"/>
      <c r="D21" s="4"/>
      <c r="E21" s="4" t="s">
        <v>41</v>
      </c>
      <c r="F21" s="4"/>
      <c r="G21" s="4"/>
    </row>
    <row r="22" spans="1:7" x14ac:dyDescent="0.25">
      <c r="A22" t="s">
        <v>39</v>
      </c>
      <c r="B22" s="4"/>
      <c r="C22" s="4"/>
      <c r="D22" s="4"/>
      <c r="E22" s="4"/>
      <c r="F22" s="4" t="s">
        <v>41</v>
      </c>
      <c r="G22" s="4"/>
    </row>
    <row r="23" spans="1:7" x14ac:dyDescent="0.25">
      <c r="A23" t="s">
        <v>36</v>
      </c>
      <c r="B23" s="4"/>
      <c r="C23" s="4"/>
      <c r="D23" s="4"/>
      <c r="E23" s="4"/>
      <c r="F23" s="4"/>
      <c r="G23" s="4" t="s">
        <v>41</v>
      </c>
    </row>
    <row r="25" spans="1:7" x14ac:dyDescent="0.25">
      <c r="A25" s="3" t="s">
        <v>44</v>
      </c>
    </row>
    <row r="26" spans="1:7" x14ac:dyDescent="0.25">
      <c r="A26" t="s">
        <v>43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</row>
    <row r="28" spans="1:7" x14ac:dyDescent="0.25">
      <c r="A28" s="37" t="s">
        <v>48</v>
      </c>
      <c r="B28" s="37" t="s">
        <v>49</v>
      </c>
      <c r="C28" s="37"/>
      <c r="D28" s="37"/>
      <c r="E28" s="37"/>
      <c r="F28" s="37"/>
    </row>
    <row r="29" spans="1:7" x14ac:dyDescent="0.25">
      <c r="A29" s="37"/>
      <c r="B29" s="3" t="s">
        <v>45</v>
      </c>
      <c r="C29" s="3" t="s">
        <v>46</v>
      </c>
      <c r="D29" s="3" t="s">
        <v>47</v>
      </c>
      <c r="E29" s="3" t="s">
        <v>29</v>
      </c>
      <c r="F29" s="3" t="s">
        <v>9</v>
      </c>
    </row>
    <row r="30" spans="1:7" x14ac:dyDescent="0.25">
      <c r="A30" t="s">
        <v>21</v>
      </c>
      <c r="B30" s="4" t="s">
        <v>50</v>
      </c>
      <c r="C30" s="4" t="s">
        <v>50</v>
      </c>
      <c r="D30" s="4" t="s">
        <v>50</v>
      </c>
      <c r="E30" s="4"/>
      <c r="F30" s="4"/>
    </row>
    <row r="31" spans="1:7" x14ac:dyDescent="0.25">
      <c r="A31" t="s">
        <v>22</v>
      </c>
      <c r="B31" s="4"/>
      <c r="C31" s="4"/>
      <c r="D31" s="4"/>
      <c r="E31" s="4"/>
      <c r="F31" s="4"/>
    </row>
    <row r="32" spans="1:7" x14ac:dyDescent="0.25">
      <c r="A32" t="s">
        <v>23</v>
      </c>
      <c r="B32" s="4"/>
      <c r="C32" s="4"/>
      <c r="D32" s="4"/>
      <c r="E32" s="4"/>
      <c r="F32" s="4"/>
    </row>
    <row r="33" spans="1:6" x14ac:dyDescent="0.25">
      <c r="A33" t="s">
        <v>24</v>
      </c>
      <c r="B33" s="4"/>
      <c r="C33" s="4"/>
      <c r="D33" s="4"/>
      <c r="E33" s="4"/>
      <c r="F33" s="4"/>
    </row>
    <row r="34" spans="1:6" x14ac:dyDescent="0.25">
      <c r="A34" t="s">
        <v>25</v>
      </c>
      <c r="B34" s="4"/>
      <c r="C34" s="4"/>
      <c r="D34" s="4"/>
      <c r="E34" s="4"/>
      <c r="F34" s="4"/>
    </row>
    <row r="35" spans="1:6" x14ac:dyDescent="0.25">
      <c r="A35" t="s">
        <v>26</v>
      </c>
      <c r="B35" s="4"/>
      <c r="C35" s="4"/>
      <c r="D35" s="4"/>
      <c r="E35" s="4"/>
      <c r="F35" s="4"/>
    </row>
    <row r="39" spans="1:6" x14ac:dyDescent="0.25">
      <c r="A39" s="2"/>
    </row>
  </sheetData>
  <mergeCells count="6">
    <mergeCell ref="C1:G1"/>
    <mergeCell ref="A1:A2"/>
    <mergeCell ref="H1:H2"/>
    <mergeCell ref="B16:F16"/>
    <mergeCell ref="A28:A29"/>
    <mergeCell ref="B28:F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E1" zoomScale="80" zoomScaleNormal="80" workbookViewId="0">
      <selection activeCell="L9" sqref="L9"/>
    </sheetView>
  </sheetViews>
  <sheetFormatPr defaultRowHeight="15" x14ac:dyDescent="0.25"/>
  <cols>
    <col min="1" max="1" width="32.140625" customWidth="1"/>
    <col min="2" max="2" width="12.42578125" customWidth="1"/>
    <col min="3" max="3" width="12.28515625" customWidth="1"/>
    <col min="4" max="4" width="14" customWidth="1"/>
    <col min="5" max="5" width="12.5703125" customWidth="1"/>
    <col min="6" max="6" width="13.42578125" customWidth="1"/>
    <col min="8" max="8" width="12.85546875" customWidth="1"/>
    <col min="9" max="9" width="13.85546875" customWidth="1"/>
    <col min="10" max="10" width="30.7109375" customWidth="1"/>
    <col min="11" max="11" width="15.85546875" customWidth="1"/>
  </cols>
  <sheetData>
    <row r="1" spans="1:11" x14ac:dyDescent="0.25">
      <c r="A1" s="39" t="s">
        <v>52</v>
      </c>
      <c r="B1" s="39" t="s">
        <v>1</v>
      </c>
      <c r="C1" s="39"/>
      <c r="D1" s="39"/>
      <c r="E1" s="39"/>
      <c r="F1" s="39"/>
      <c r="G1" s="39"/>
      <c r="H1" s="39" t="s">
        <v>2</v>
      </c>
      <c r="I1" s="39"/>
      <c r="J1" s="39" t="s">
        <v>9</v>
      </c>
      <c r="K1" s="38" t="s">
        <v>163</v>
      </c>
    </row>
    <row r="2" spans="1:11" ht="30" x14ac:dyDescent="0.25">
      <c r="A2" s="39"/>
      <c r="B2" s="2" t="s">
        <v>51</v>
      </c>
      <c r="C2" s="31" t="s">
        <v>157</v>
      </c>
      <c r="D2" s="31" t="s">
        <v>158</v>
      </c>
      <c r="E2" s="31" t="s">
        <v>159</v>
      </c>
      <c r="F2" s="31" t="s">
        <v>160</v>
      </c>
      <c r="G2" s="2" t="s">
        <v>53</v>
      </c>
      <c r="H2" s="31" t="s">
        <v>161</v>
      </c>
      <c r="I2" s="31" t="s">
        <v>162</v>
      </c>
      <c r="J2" s="39"/>
      <c r="K2" s="39"/>
    </row>
    <row r="3" spans="1:11" x14ac:dyDescent="0.25">
      <c r="A3" s="10" t="s">
        <v>10</v>
      </c>
      <c r="B3" s="13">
        <v>0</v>
      </c>
      <c r="C3" s="11" t="b">
        <v>1</v>
      </c>
      <c r="D3" s="11">
        <v>6</v>
      </c>
      <c r="E3" s="11" t="b">
        <v>1</v>
      </c>
      <c r="F3" s="11">
        <v>501</v>
      </c>
      <c r="G3" s="12">
        <v>8.2500000000000004E-2</v>
      </c>
      <c r="H3" s="11" t="b">
        <v>1</v>
      </c>
      <c r="I3" s="9">
        <f>((1+G3)*(1-0)*B3)</f>
        <v>0</v>
      </c>
      <c r="J3" t="s">
        <v>54</v>
      </c>
      <c r="K3" s="1"/>
    </row>
    <row r="4" spans="1:11" x14ac:dyDescent="0.25">
      <c r="A4" s="10" t="s">
        <v>11</v>
      </c>
      <c r="B4" s="7">
        <v>10000</v>
      </c>
      <c r="C4" s="11" t="b">
        <v>1</v>
      </c>
      <c r="D4" s="11">
        <v>6</v>
      </c>
      <c r="E4" s="11" t="b">
        <v>1</v>
      </c>
      <c r="F4" s="11">
        <v>501</v>
      </c>
      <c r="G4" s="12">
        <v>8.2500000000000004E-2</v>
      </c>
      <c r="H4" s="11" t="b">
        <v>1</v>
      </c>
      <c r="I4" s="9">
        <f>((1+G4)*(1-0.2)*B4)</f>
        <v>8660.0000000000018</v>
      </c>
      <c r="J4" t="s">
        <v>54</v>
      </c>
      <c r="K4" s="1"/>
    </row>
    <row r="5" spans="1:11" x14ac:dyDescent="0.25">
      <c r="A5" s="10" t="s">
        <v>12</v>
      </c>
      <c r="B5" s="35">
        <v>5000.01</v>
      </c>
      <c r="C5" s="17" t="b">
        <v>1</v>
      </c>
      <c r="D5" s="17">
        <v>5</v>
      </c>
      <c r="E5" s="17" t="b">
        <v>0</v>
      </c>
      <c r="F5" s="17">
        <v>501</v>
      </c>
      <c r="G5" s="36">
        <v>8.2500000000000004E-2</v>
      </c>
      <c r="H5" s="17" t="b">
        <v>1</v>
      </c>
      <c r="I5" s="35">
        <f>((1+G5)*(1-0.2)*B5)</f>
        <v>4330.0086600000004</v>
      </c>
      <c r="J5" s="15" t="s">
        <v>54</v>
      </c>
      <c r="K5" t="s">
        <v>75</v>
      </c>
    </row>
    <row r="6" spans="1:11" x14ac:dyDescent="0.25">
      <c r="A6" s="10" t="s">
        <v>13</v>
      </c>
      <c r="B6" s="35">
        <v>5000</v>
      </c>
      <c r="C6" s="17" t="b">
        <v>1</v>
      </c>
      <c r="D6" s="17">
        <v>6</v>
      </c>
      <c r="E6" s="17" t="b">
        <v>1</v>
      </c>
      <c r="F6" s="17">
        <v>501</v>
      </c>
      <c r="G6" s="36">
        <v>8.2500000000000004E-2</v>
      </c>
      <c r="H6" s="17" t="b">
        <v>1</v>
      </c>
      <c r="I6" s="35">
        <f>((1+G6)*(1-0.15)*B6)</f>
        <v>4600.625</v>
      </c>
      <c r="J6" s="15" t="s">
        <v>55</v>
      </c>
    </row>
    <row r="7" spans="1:11" x14ac:dyDescent="0.25">
      <c r="A7" s="10" t="s">
        <v>14</v>
      </c>
      <c r="B7" s="35">
        <v>2000</v>
      </c>
      <c r="C7" s="17" t="b">
        <v>1</v>
      </c>
      <c r="D7" s="17">
        <v>6</v>
      </c>
      <c r="E7" s="17" t="b">
        <v>1</v>
      </c>
      <c r="F7" s="17">
        <v>501</v>
      </c>
      <c r="G7" s="36">
        <v>8.2500000000000004E-2</v>
      </c>
      <c r="H7" s="17" t="b">
        <v>1</v>
      </c>
      <c r="I7" s="35">
        <f>((1+G7)*(1-0.15)*B7)</f>
        <v>1840.25</v>
      </c>
      <c r="J7" s="14" t="s">
        <v>55</v>
      </c>
    </row>
    <row r="8" spans="1:11" x14ac:dyDescent="0.25">
      <c r="A8" s="10" t="s">
        <v>15</v>
      </c>
      <c r="B8" s="35">
        <v>1999.99</v>
      </c>
      <c r="C8" s="17" t="b">
        <v>1</v>
      </c>
      <c r="D8" s="17">
        <v>6</v>
      </c>
      <c r="E8" s="17" t="b">
        <v>1</v>
      </c>
      <c r="F8" s="17">
        <v>501</v>
      </c>
      <c r="G8" s="36">
        <v>8.2500000000000004E-2</v>
      </c>
      <c r="H8" s="17" t="b">
        <v>1</v>
      </c>
      <c r="I8" s="35">
        <f>((1+G8)*(1-0.1)*B8)</f>
        <v>1948.4902575000001</v>
      </c>
      <c r="J8" s="15" t="s">
        <v>56</v>
      </c>
    </row>
    <row r="9" spans="1:11" x14ac:dyDescent="0.25">
      <c r="A9" s="10" t="s">
        <v>16</v>
      </c>
      <c r="B9" s="35">
        <v>1250.01</v>
      </c>
      <c r="C9" s="17" t="b">
        <v>1</v>
      </c>
      <c r="D9" s="17">
        <v>6</v>
      </c>
      <c r="E9" s="17" t="b">
        <v>1</v>
      </c>
      <c r="F9" s="17">
        <v>501</v>
      </c>
      <c r="G9" s="36">
        <v>8.2500000000000004E-2</v>
      </c>
      <c r="H9" s="17" t="b">
        <v>1</v>
      </c>
      <c r="I9" s="35">
        <f>((1+G9)*(1-0.1)*B9)</f>
        <v>1217.8222425000001</v>
      </c>
      <c r="J9" s="14" t="s">
        <v>56</v>
      </c>
    </row>
    <row r="10" spans="1:11" x14ac:dyDescent="0.25">
      <c r="A10" s="10" t="s">
        <v>17</v>
      </c>
      <c r="B10" s="35">
        <v>1250</v>
      </c>
      <c r="C10" s="17" t="b">
        <v>1</v>
      </c>
      <c r="D10" s="17">
        <v>6</v>
      </c>
      <c r="E10" s="17" t="b">
        <v>1</v>
      </c>
      <c r="F10" s="17">
        <v>501</v>
      </c>
      <c r="G10" s="36">
        <v>8.2500000000000004E-2</v>
      </c>
      <c r="H10" s="17" t="b">
        <v>1</v>
      </c>
      <c r="I10" s="35">
        <f>((1+G10)*(1-0.05)*B10)</f>
        <v>1285.46875</v>
      </c>
      <c r="J10" s="15" t="s">
        <v>57</v>
      </c>
    </row>
    <row r="11" spans="1:11" x14ac:dyDescent="0.25">
      <c r="A11" s="10" t="s">
        <v>18</v>
      </c>
      <c r="B11" s="35">
        <v>350</v>
      </c>
      <c r="C11" s="17" t="b">
        <v>1</v>
      </c>
      <c r="D11" s="17">
        <v>6</v>
      </c>
      <c r="E11" s="17" t="b">
        <v>1</v>
      </c>
      <c r="F11" s="17">
        <v>501</v>
      </c>
      <c r="G11" s="36">
        <v>8.2500000000000004E-2</v>
      </c>
      <c r="H11" s="17" t="b">
        <v>1</v>
      </c>
      <c r="I11" s="35">
        <f>((1+G11)*(1-0.05)*B11)</f>
        <v>359.93125000000003</v>
      </c>
      <c r="J11" s="14" t="s">
        <v>57</v>
      </c>
    </row>
    <row r="12" spans="1:11" x14ac:dyDescent="0.25">
      <c r="A12" s="10" t="s">
        <v>19</v>
      </c>
      <c r="B12" s="35">
        <v>349.99</v>
      </c>
      <c r="C12" s="17" t="b">
        <v>1</v>
      </c>
      <c r="D12" s="17">
        <v>6</v>
      </c>
      <c r="E12" s="17" t="b">
        <v>1</v>
      </c>
      <c r="F12" s="17">
        <v>501</v>
      </c>
      <c r="G12" s="36">
        <v>8.2500000000000004E-2</v>
      </c>
      <c r="H12" s="17" t="b">
        <v>1</v>
      </c>
      <c r="I12" s="35">
        <f t="shared" ref="I12:I20" si="0">((1+G12)*(1-0)*B12)</f>
        <v>378.86417499999999</v>
      </c>
      <c r="J12" s="15" t="s">
        <v>58</v>
      </c>
    </row>
    <row r="13" spans="1:11" x14ac:dyDescent="0.25">
      <c r="A13" s="10" t="s">
        <v>20</v>
      </c>
      <c r="B13" s="9">
        <v>349.99</v>
      </c>
      <c r="C13" t="b">
        <v>0</v>
      </c>
      <c r="D13">
        <v>6</v>
      </c>
      <c r="E13" t="b">
        <v>1</v>
      </c>
      <c r="F13" s="17">
        <v>501</v>
      </c>
      <c r="G13" s="8">
        <v>8.2500000000000004E-2</v>
      </c>
      <c r="H13" t="b">
        <v>1</v>
      </c>
      <c r="I13" s="9">
        <f t="shared" si="0"/>
        <v>378.86417499999999</v>
      </c>
      <c r="J13" s="15" t="s">
        <v>59</v>
      </c>
    </row>
    <row r="14" spans="1:11" x14ac:dyDescent="0.25">
      <c r="A14" s="10" t="s">
        <v>63</v>
      </c>
      <c r="B14" s="9">
        <v>349.99</v>
      </c>
      <c r="C14" t="b">
        <v>0</v>
      </c>
      <c r="D14">
        <v>5</v>
      </c>
      <c r="E14" t="b">
        <v>1</v>
      </c>
      <c r="F14">
        <v>501</v>
      </c>
      <c r="G14" s="8">
        <v>8.2500000000000004E-2</v>
      </c>
      <c r="H14" t="b">
        <v>1</v>
      </c>
      <c r="I14" s="9">
        <f t="shared" si="0"/>
        <v>378.86417499999999</v>
      </c>
      <c r="J14" s="15" t="s">
        <v>60</v>
      </c>
      <c r="K14" t="s">
        <v>74</v>
      </c>
    </row>
    <row r="15" spans="1:11" x14ac:dyDescent="0.25">
      <c r="A15" s="10" t="s">
        <v>64</v>
      </c>
      <c r="B15" s="9">
        <v>349.99</v>
      </c>
      <c r="C15" t="b">
        <v>0</v>
      </c>
      <c r="D15">
        <v>5</v>
      </c>
      <c r="E15" t="b">
        <v>0</v>
      </c>
      <c r="F15">
        <v>501</v>
      </c>
      <c r="G15" s="8">
        <v>8.2500000000000004E-2</v>
      </c>
      <c r="H15" t="b">
        <v>0</v>
      </c>
      <c r="I15" s="9">
        <f t="shared" si="0"/>
        <v>378.86417499999999</v>
      </c>
      <c r="J15" s="15" t="s">
        <v>61</v>
      </c>
      <c r="K15" t="s">
        <v>72</v>
      </c>
    </row>
    <row r="16" spans="1:11" x14ac:dyDescent="0.25">
      <c r="A16" s="10" t="s">
        <v>65</v>
      </c>
      <c r="B16" s="9">
        <v>349.99</v>
      </c>
      <c r="C16" t="b">
        <v>0</v>
      </c>
      <c r="D16">
        <v>5</v>
      </c>
      <c r="E16" t="b">
        <v>1</v>
      </c>
      <c r="F16">
        <v>500</v>
      </c>
      <c r="G16" s="8">
        <v>8.2500000000000004E-2</v>
      </c>
      <c r="H16" t="b">
        <v>0</v>
      </c>
      <c r="I16" s="9">
        <f t="shared" si="0"/>
        <v>378.86417499999999</v>
      </c>
      <c r="J16" s="15" t="s">
        <v>62</v>
      </c>
      <c r="K16" t="s">
        <v>73</v>
      </c>
    </row>
    <row r="17" spans="1:11" x14ac:dyDescent="0.25">
      <c r="A17" s="10" t="s">
        <v>66</v>
      </c>
      <c r="B17" s="9">
        <v>349.99</v>
      </c>
      <c r="C17" t="b">
        <v>0</v>
      </c>
      <c r="D17">
        <v>50</v>
      </c>
      <c r="E17" t="b">
        <v>1</v>
      </c>
      <c r="F17">
        <v>500</v>
      </c>
      <c r="G17" s="8">
        <v>8.2500000000000004E-2</v>
      </c>
      <c r="H17" t="b">
        <v>1</v>
      </c>
      <c r="I17" s="9">
        <f t="shared" si="0"/>
        <v>378.86417499999999</v>
      </c>
      <c r="J17" s="17" t="s">
        <v>59</v>
      </c>
    </row>
    <row r="18" spans="1:11" x14ac:dyDescent="0.25">
      <c r="A18" s="10" t="s">
        <v>67</v>
      </c>
      <c r="B18" s="9">
        <v>349.99</v>
      </c>
      <c r="C18" t="b">
        <v>0</v>
      </c>
      <c r="D18">
        <v>0</v>
      </c>
      <c r="E18" t="b">
        <v>1</v>
      </c>
      <c r="F18">
        <v>500</v>
      </c>
      <c r="G18" s="8">
        <v>8.2500000000000004E-2</v>
      </c>
      <c r="H18" t="b">
        <v>0</v>
      </c>
      <c r="I18" s="9">
        <f t="shared" si="0"/>
        <v>378.86417499999999</v>
      </c>
      <c r="J18" s="17" t="s">
        <v>60</v>
      </c>
    </row>
    <row r="19" spans="1:11" x14ac:dyDescent="0.25">
      <c r="A19" s="10" t="s">
        <v>68</v>
      </c>
      <c r="B19" s="9">
        <v>349.99</v>
      </c>
      <c r="C19" t="b">
        <v>0</v>
      </c>
      <c r="D19">
        <v>5</v>
      </c>
      <c r="E19" t="b">
        <v>1</v>
      </c>
      <c r="F19">
        <v>999</v>
      </c>
      <c r="G19" s="8">
        <v>8.2500000000000004E-2</v>
      </c>
      <c r="H19" t="b">
        <v>1</v>
      </c>
      <c r="I19" s="9">
        <f t="shared" si="0"/>
        <v>378.86417499999999</v>
      </c>
      <c r="J19" s="17" t="s">
        <v>62</v>
      </c>
    </row>
    <row r="20" spans="1:11" x14ac:dyDescent="0.25">
      <c r="A20" s="10" t="s">
        <v>69</v>
      </c>
      <c r="B20" s="9">
        <v>349.99</v>
      </c>
      <c r="C20" t="b">
        <v>0</v>
      </c>
      <c r="D20">
        <v>5</v>
      </c>
      <c r="E20" t="b">
        <v>1</v>
      </c>
      <c r="F20">
        <v>1</v>
      </c>
      <c r="G20" s="8">
        <v>8.2500000000000004E-2</v>
      </c>
      <c r="H20" t="b">
        <v>0</v>
      </c>
      <c r="I20" s="9">
        <f t="shared" si="0"/>
        <v>378.86417499999999</v>
      </c>
      <c r="J20" s="17" t="s">
        <v>62</v>
      </c>
    </row>
    <row r="21" spans="1:11" x14ac:dyDescent="0.25">
      <c r="A21" s="10" t="s">
        <v>70</v>
      </c>
      <c r="B21" s="9">
        <v>349.99</v>
      </c>
      <c r="C21" t="b">
        <v>0</v>
      </c>
      <c r="D21">
        <v>5</v>
      </c>
      <c r="E21" t="b">
        <v>1</v>
      </c>
      <c r="F21">
        <v>1</v>
      </c>
      <c r="G21" s="8">
        <v>0</v>
      </c>
      <c r="H21" t="b">
        <v>0</v>
      </c>
      <c r="I21" s="9">
        <f t="shared" ref="I21:I23" si="1">((1+G21)*(1-0)*B21)</f>
        <v>349.99</v>
      </c>
      <c r="J21" s="17" t="s">
        <v>62</v>
      </c>
    </row>
    <row r="22" spans="1:11" x14ac:dyDescent="0.25">
      <c r="A22" s="10" t="s">
        <v>71</v>
      </c>
      <c r="B22" s="9">
        <v>349.99</v>
      </c>
      <c r="C22" t="b">
        <v>0</v>
      </c>
      <c r="D22">
        <v>5</v>
      </c>
      <c r="E22" t="b">
        <v>1</v>
      </c>
      <c r="F22">
        <v>0</v>
      </c>
      <c r="G22" s="8">
        <v>0.1</v>
      </c>
      <c r="H22" t="b">
        <v>0</v>
      </c>
      <c r="I22" s="9">
        <f t="shared" si="1"/>
        <v>384.98900000000003</v>
      </c>
      <c r="J22" s="17" t="s">
        <v>62</v>
      </c>
    </row>
    <row r="23" spans="1:11" x14ac:dyDescent="0.25">
      <c r="A23" s="10" t="s">
        <v>76</v>
      </c>
      <c r="B23" s="9">
        <v>349.99</v>
      </c>
      <c r="C23" t="b">
        <v>0</v>
      </c>
      <c r="D23">
        <v>6</v>
      </c>
      <c r="E23" t="b">
        <v>0</v>
      </c>
      <c r="F23">
        <v>501</v>
      </c>
      <c r="G23" s="8">
        <v>8.2500000000000004E-2</v>
      </c>
      <c r="H23" t="b">
        <v>1</v>
      </c>
      <c r="I23" s="9">
        <f t="shared" si="1"/>
        <v>378.86417499999999</v>
      </c>
      <c r="J23" s="17" t="s">
        <v>27</v>
      </c>
      <c r="K23" t="s">
        <v>77</v>
      </c>
    </row>
    <row r="24" spans="1:11" x14ac:dyDescent="0.25">
      <c r="A24" s="10"/>
    </row>
    <row r="27" spans="1:11" x14ac:dyDescent="0.25">
      <c r="A27" s="3"/>
      <c r="B27" s="37" t="s">
        <v>28</v>
      </c>
      <c r="C27" s="37"/>
      <c r="D27" s="37"/>
      <c r="E27" s="37"/>
      <c r="F27" s="37"/>
      <c r="G27" s="18"/>
    </row>
    <row r="28" spans="1:11" x14ac:dyDescent="0.25">
      <c r="A28" s="3" t="s">
        <v>29</v>
      </c>
      <c r="B28" s="3" t="s">
        <v>30</v>
      </c>
      <c r="C28" s="3" t="s">
        <v>31</v>
      </c>
      <c r="D28" s="3" t="s">
        <v>32</v>
      </c>
      <c r="E28" s="3" t="s">
        <v>33</v>
      </c>
      <c r="F28" s="3" t="s">
        <v>34</v>
      </c>
      <c r="G28" s="18"/>
    </row>
    <row r="29" spans="1:11" x14ac:dyDescent="0.25">
      <c r="A29" t="s">
        <v>78</v>
      </c>
      <c r="B29" s="4" t="s">
        <v>41</v>
      </c>
      <c r="C29" s="4"/>
      <c r="D29" s="4"/>
      <c r="E29" s="4"/>
      <c r="F29" s="4"/>
      <c r="G29" s="19"/>
    </row>
    <row r="30" spans="1:11" x14ac:dyDescent="0.25">
      <c r="A30" t="s">
        <v>79</v>
      </c>
      <c r="B30" s="4"/>
      <c r="C30" s="4" t="s">
        <v>41</v>
      </c>
      <c r="D30" s="4"/>
      <c r="E30" s="4"/>
      <c r="F30" s="4"/>
      <c r="G30" s="19"/>
    </row>
    <row r="31" spans="1:11" x14ac:dyDescent="0.25">
      <c r="A31" t="s">
        <v>80</v>
      </c>
      <c r="B31" s="4"/>
      <c r="C31" s="4"/>
      <c r="D31" s="4" t="s">
        <v>41</v>
      </c>
      <c r="E31" s="4"/>
      <c r="F31" s="4"/>
      <c r="G31" s="19"/>
    </row>
    <row r="32" spans="1:11" x14ac:dyDescent="0.25">
      <c r="A32" t="s">
        <v>81</v>
      </c>
      <c r="B32" s="4"/>
      <c r="C32" s="4"/>
      <c r="D32" s="4"/>
      <c r="E32" s="4" t="s">
        <v>41</v>
      </c>
      <c r="F32" s="4"/>
      <c r="G32" s="19"/>
    </row>
    <row r="33" spans="1:7" x14ac:dyDescent="0.25">
      <c r="A33" t="s">
        <v>82</v>
      </c>
      <c r="B33" s="4"/>
      <c r="C33" s="4"/>
      <c r="D33" s="4"/>
      <c r="E33" s="4"/>
      <c r="F33" s="4" t="s">
        <v>41</v>
      </c>
      <c r="G33" s="19"/>
    </row>
    <row r="34" spans="1:7" x14ac:dyDescent="0.25">
      <c r="B34" s="4"/>
      <c r="C34" s="4"/>
      <c r="D34" s="4"/>
      <c r="E34" s="4"/>
      <c r="F34" s="4"/>
      <c r="G34" s="19"/>
    </row>
    <row r="35" spans="1:7" x14ac:dyDescent="0.25">
      <c r="A35" s="3" t="s">
        <v>44</v>
      </c>
    </row>
    <row r="36" spans="1:7" x14ac:dyDescent="0.25">
      <c r="A36" t="s">
        <v>83</v>
      </c>
      <c r="B36">
        <v>0.2</v>
      </c>
      <c r="C36">
        <v>0.15</v>
      </c>
      <c r="D36" s="20">
        <v>0.1</v>
      </c>
      <c r="E36">
        <v>0.05</v>
      </c>
      <c r="F36" s="20">
        <v>0</v>
      </c>
    </row>
    <row r="61" spans="1:9" x14ac:dyDescent="0.25">
      <c r="A61" s="10"/>
      <c r="B61" s="9"/>
      <c r="G61" s="8"/>
      <c r="I61" s="9"/>
    </row>
    <row r="63" spans="1:9" x14ac:dyDescent="0.25">
      <c r="A63" s="10"/>
      <c r="B63" s="9"/>
      <c r="G63" s="8"/>
      <c r="I63" s="9"/>
    </row>
    <row r="64" spans="1:9" x14ac:dyDescent="0.25">
      <c r="A64" s="10"/>
      <c r="B64" s="9"/>
      <c r="G64" s="8"/>
      <c r="I64" s="9"/>
    </row>
    <row r="65" spans="1:10" x14ac:dyDescent="0.25">
      <c r="A65" s="10"/>
      <c r="B65" s="9"/>
      <c r="G65" s="8"/>
      <c r="I65" s="9"/>
      <c r="J65" s="16"/>
    </row>
    <row r="66" spans="1:10" x14ac:dyDescent="0.25">
      <c r="A66" s="10"/>
      <c r="B66" s="9"/>
      <c r="G66" s="8"/>
      <c r="I66" s="9"/>
    </row>
  </sheetData>
  <mergeCells count="6">
    <mergeCell ref="K1:K2"/>
    <mergeCell ref="B27:F27"/>
    <mergeCell ref="B1:G1"/>
    <mergeCell ref="H1:I1"/>
    <mergeCell ref="A1:A2"/>
    <mergeCell ref="J1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0" zoomScaleNormal="80" workbookViewId="0">
      <selection sqref="A1:A2"/>
    </sheetView>
  </sheetViews>
  <sheetFormatPr defaultRowHeight="15" x14ac:dyDescent="0.25"/>
  <cols>
    <col min="1" max="1" width="30.140625" customWidth="1"/>
    <col min="2" max="2" width="12" customWidth="1"/>
    <col min="3" max="3" width="16.42578125" customWidth="1"/>
    <col min="4" max="4" width="11.5703125" customWidth="1"/>
    <col min="6" max="7" width="10.85546875" customWidth="1"/>
    <col min="8" max="8" width="8.140625" customWidth="1"/>
    <col min="10" max="10" width="13.42578125" customWidth="1"/>
    <col min="11" max="11" width="43.42578125" customWidth="1"/>
    <col min="12" max="12" width="16" customWidth="1"/>
  </cols>
  <sheetData>
    <row r="1" spans="1:12" x14ac:dyDescent="0.25">
      <c r="A1" s="40" t="s">
        <v>91</v>
      </c>
      <c r="B1" s="37" t="s">
        <v>1</v>
      </c>
      <c r="C1" s="37"/>
      <c r="D1" s="37"/>
      <c r="E1" s="37" t="s">
        <v>84</v>
      </c>
      <c r="F1" s="37"/>
      <c r="G1" s="37"/>
      <c r="H1" s="37"/>
      <c r="I1" s="37"/>
      <c r="J1" s="37"/>
      <c r="K1" s="37" t="s">
        <v>9</v>
      </c>
      <c r="L1" s="37" t="s">
        <v>90</v>
      </c>
    </row>
    <row r="2" spans="1:12" ht="30" x14ac:dyDescent="0.25">
      <c r="A2" s="37"/>
      <c r="B2" s="32" t="s">
        <v>164</v>
      </c>
      <c r="C2" s="32" t="s">
        <v>165</v>
      </c>
      <c r="D2" s="32" t="s">
        <v>166</v>
      </c>
      <c r="E2" s="3" t="s">
        <v>85</v>
      </c>
      <c r="F2" s="3" t="s">
        <v>86</v>
      </c>
      <c r="G2" s="3" t="s">
        <v>104</v>
      </c>
      <c r="H2" s="3" t="s">
        <v>87</v>
      </c>
      <c r="I2" s="3" t="s">
        <v>88</v>
      </c>
      <c r="J2" s="3" t="s">
        <v>89</v>
      </c>
      <c r="K2" s="37"/>
      <c r="L2" s="37"/>
    </row>
    <row r="3" spans="1:12" x14ac:dyDescent="0.25">
      <c r="A3" t="s">
        <v>92</v>
      </c>
      <c r="B3" s="21">
        <v>200</v>
      </c>
      <c r="C3" t="b">
        <v>1</v>
      </c>
      <c r="D3" s="21">
        <v>40.1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1</v>
      </c>
      <c r="K3" s="23" t="s">
        <v>105</v>
      </c>
      <c r="L3" t="s">
        <v>128</v>
      </c>
    </row>
    <row r="4" spans="1:12" x14ac:dyDescent="0.25">
      <c r="A4" t="s">
        <v>93</v>
      </c>
      <c r="B4" s="21">
        <v>199.9</v>
      </c>
      <c r="C4" t="b">
        <v>1</v>
      </c>
      <c r="D4" s="21">
        <v>40.1</v>
      </c>
      <c r="E4" t="b">
        <v>0</v>
      </c>
      <c r="F4" t="b">
        <v>1</v>
      </c>
      <c r="G4" t="b">
        <v>0</v>
      </c>
      <c r="H4" t="b">
        <v>0</v>
      </c>
      <c r="I4" t="b">
        <v>0</v>
      </c>
      <c r="J4" t="b">
        <v>1</v>
      </c>
      <c r="K4" s="23" t="s">
        <v>106</v>
      </c>
    </row>
    <row r="5" spans="1:12" x14ac:dyDescent="0.25">
      <c r="A5" t="s">
        <v>94</v>
      </c>
      <c r="B5" s="21">
        <v>100.1</v>
      </c>
      <c r="C5" t="b">
        <v>1</v>
      </c>
      <c r="D5" s="21">
        <v>40.1</v>
      </c>
      <c r="E5" t="b">
        <v>0</v>
      </c>
      <c r="F5" t="b">
        <v>1</v>
      </c>
      <c r="G5" t="b">
        <v>0</v>
      </c>
      <c r="H5" t="b">
        <v>0</v>
      </c>
      <c r="I5" t="b">
        <v>0</v>
      </c>
      <c r="J5" t="b">
        <v>1</v>
      </c>
      <c r="K5" s="2" t="s">
        <v>106</v>
      </c>
    </row>
    <row r="6" spans="1:12" x14ac:dyDescent="0.25">
      <c r="A6" t="s">
        <v>95</v>
      </c>
      <c r="B6" s="21">
        <v>100</v>
      </c>
      <c r="C6" t="b">
        <v>1</v>
      </c>
      <c r="D6" s="21">
        <v>40.1</v>
      </c>
      <c r="E6" t="b">
        <v>1</v>
      </c>
      <c r="F6" t="b">
        <v>0</v>
      </c>
      <c r="G6" t="b">
        <v>0</v>
      </c>
      <c r="H6" t="b">
        <v>1</v>
      </c>
      <c r="I6" t="b">
        <v>0</v>
      </c>
      <c r="J6" t="b">
        <v>1</v>
      </c>
      <c r="K6" s="23" t="s">
        <v>107</v>
      </c>
    </row>
    <row r="7" spans="1:12" x14ac:dyDescent="0.25">
      <c r="A7" t="s">
        <v>96</v>
      </c>
      <c r="B7" s="21">
        <v>75</v>
      </c>
      <c r="C7" t="b">
        <v>1</v>
      </c>
      <c r="D7" s="21">
        <v>40.1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1</v>
      </c>
      <c r="K7" s="2" t="s">
        <v>107</v>
      </c>
    </row>
    <row r="8" spans="1:12" x14ac:dyDescent="0.25">
      <c r="A8" t="s">
        <v>97</v>
      </c>
      <c r="B8" s="21">
        <v>74.900000000000006</v>
      </c>
      <c r="C8" t="b">
        <v>1</v>
      </c>
      <c r="D8" s="21">
        <v>65</v>
      </c>
      <c r="E8" t="b">
        <v>1</v>
      </c>
      <c r="F8" t="b">
        <v>0</v>
      </c>
      <c r="G8" t="b">
        <v>0</v>
      </c>
      <c r="H8" t="b">
        <v>0</v>
      </c>
      <c r="I8" t="b">
        <v>1</v>
      </c>
      <c r="J8" t="b">
        <v>1</v>
      </c>
      <c r="K8" s="23" t="s">
        <v>108</v>
      </c>
    </row>
    <row r="9" spans="1:12" x14ac:dyDescent="0.25">
      <c r="A9" t="s">
        <v>98</v>
      </c>
      <c r="B9" s="21">
        <v>50</v>
      </c>
      <c r="C9" t="b">
        <v>0</v>
      </c>
      <c r="D9" s="21">
        <v>40.1</v>
      </c>
      <c r="E9" t="b">
        <v>1</v>
      </c>
      <c r="F9" t="b">
        <v>0</v>
      </c>
      <c r="G9" t="b">
        <v>0</v>
      </c>
      <c r="H9" t="b">
        <v>0</v>
      </c>
      <c r="I9" t="b">
        <v>1</v>
      </c>
      <c r="J9" t="b">
        <v>0</v>
      </c>
      <c r="K9" s="23" t="s">
        <v>109</v>
      </c>
      <c r="L9" t="s">
        <v>126</v>
      </c>
    </row>
    <row r="10" spans="1:12" x14ac:dyDescent="0.25">
      <c r="A10" t="s">
        <v>99</v>
      </c>
      <c r="B10" s="21">
        <v>49.9</v>
      </c>
      <c r="C10" t="b">
        <v>1</v>
      </c>
      <c r="D10" s="21">
        <v>40.1</v>
      </c>
      <c r="E10" t="b">
        <v>1</v>
      </c>
      <c r="F10" t="b">
        <v>0</v>
      </c>
      <c r="G10" t="b">
        <v>0</v>
      </c>
      <c r="H10" t="b">
        <v>0</v>
      </c>
      <c r="I10" t="b">
        <v>1</v>
      </c>
      <c r="J10" t="b">
        <v>0</v>
      </c>
      <c r="K10" s="23" t="s">
        <v>110</v>
      </c>
      <c r="L10" t="s">
        <v>127</v>
      </c>
    </row>
    <row r="11" spans="1:12" x14ac:dyDescent="0.25">
      <c r="A11" t="s">
        <v>100</v>
      </c>
      <c r="B11" s="21">
        <v>50</v>
      </c>
      <c r="C11" t="b">
        <v>1</v>
      </c>
      <c r="D11" s="21">
        <v>40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s="23" t="s">
        <v>111</v>
      </c>
      <c r="L11" t="s">
        <v>129</v>
      </c>
    </row>
    <row r="12" spans="1:12" x14ac:dyDescent="0.25">
      <c r="A12" t="s">
        <v>101</v>
      </c>
      <c r="B12" s="21">
        <v>50</v>
      </c>
      <c r="C12" t="b">
        <v>1</v>
      </c>
      <c r="D12" s="21">
        <v>65.099999999999994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s="23" t="s">
        <v>112</v>
      </c>
      <c r="L12" t="s">
        <v>130</v>
      </c>
    </row>
    <row r="13" spans="1:12" x14ac:dyDescent="0.25">
      <c r="A13" t="s">
        <v>102</v>
      </c>
      <c r="B13" s="21">
        <v>0</v>
      </c>
      <c r="C13" t="b">
        <v>1</v>
      </c>
      <c r="D13" s="21">
        <v>65</v>
      </c>
      <c r="E13" t="b">
        <v>1</v>
      </c>
      <c r="F13" t="b">
        <v>0</v>
      </c>
      <c r="G13" t="b">
        <v>0</v>
      </c>
      <c r="H13" t="b">
        <v>0</v>
      </c>
      <c r="I13" t="b">
        <v>1</v>
      </c>
      <c r="J13" t="b">
        <v>1</v>
      </c>
      <c r="K13" s="2" t="s">
        <v>110</v>
      </c>
    </row>
    <row r="14" spans="1:12" x14ac:dyDescent="0.25">
      <c r="A14" t="s">
        <v>103</v>
      </c>
      <c r="B14" s="21">
        <v>1000</v>
      </c>
      <c r="C14" t="b">
        <v>1</v>
      </c>
      <c r="D14" s="21">
        <v>65</v>
      </c>
      <c r="E14" t="b">
        <v>0</v>
      </c>
      <c r="F14" t="b">
        <v>0</v>
      </c>
      <c r="G14" t="b">
        <v>1</v>
      </c>
      <c r="H14" t="b">
        <v>0</v>
      </c>
      <c r="I14" t="b">
        <v>0</v>
      </c>
      <c r="J14" t="b">
        <v>1</v>
      </c>
      <c r="K14" s="2" t="s">
        <v>105</v>
      </c>
    </row>
    <row r="15" spans="1:12" x14ac:dyDescent="0.25">
      <c r="A15" t="s">
        <v>113</v>
      </c>
      <c r="B15" s="21">
        <v>200</v>
      </c>
      <c r="C15" t="b">
        <v>1</v>
      </c>
      <c r="D15" s="21">
        <v>0</v>
      </c>
      <c r="E15" t="b">
        <v>0</v>
      </c>
      <c r="F15" t="b">
        <v>0</v>
      </c>
      <c r="G15" t="b">
        <v>1</v>
      </c>
      <c r="H15" t="b">
        <v>0</v>
      </c>
      <c r="I15" t="b">
        <v>0</v>
      </c>
      <c r="J15" t="b">
        <v>1</v>
      </c>
      <c r="K15" s="18" t="s">
        <v>115</v>
      </c>
    </row>
    <row r="16" spans="1:12" x14ac:dyDescent="0.25">
      <c r="A16" t="s">
        <v>114</v>
      </c>
      <c r="B16" s="21">
        <v>200</v>
      </c>
      <c r="C16" t="b">
        <v>1</v>
      </c>
      <c r="D16" s="21">
        <v>100</v>
      </c>
      <c r="E16" t="b">
        <v>0</v>
      </c>
      <c r="F16" t="b">
        <v>0</v>
      </c>
      <c r="G16" t="b">
        <v>1</v>
      </c>
      <c r="H16" t="b">
        <v>0</v>
      </c>
      <c r="I16" t="b">
        <v>0</v>
      </c>
      <c r="J16" t="b">
        <v>1</v>
      </c>
      <c r="K16" s="18" t="s">
        <v>116</v>
      </c>
    </row>
    <row r="19" spans="1:6" x14ac:dyDescent="0.25">
      <c r="A19" s="37" t="s">
        <v>28</v>
      </c>
      <c r="B19" s="37"/>
      <c r="C19" s="37"/>
      <c r="D19" s="37"/>
      <c r="E19" s="37"/>
      <c r="F19" s="24"/>
    </row>
    <row r="20" spans="1:6" x14ac:dyDescent="0.25">
      <c r="A20" s="3" t="s">
        <v>29</v>
      </c>
      <c r="B20" s="3" t="s">
        <v>30</v>
      </c>
      <c r="C20" s="3" t="s">
        <v>31</v>
      </c>
      <c r="D20" s="3" t="s">
        <v>32</v>
      </c>
      <c r="E20" s="3" t="s">
        <v>33</v>
      </c>
      <c r="F20" s="18"/>
    </row>
    <row r="21" spans="1:6" x14ac:dyDescent="0.25">
      <c r="A21" t="s">
        <v>117</v>
      </c>
      <c r="B21" s="4" t="s">
        <v>41</v>
      </c>
      <c r="C21" s="4"/>
      <c r="D21" s="4"/>
      <c r="E21" s="4"/>
      <c r="F21" s="4"/>
    </row>
    <row r="22" spans="1:6" x14ac:dyDescent="0.25">
      <c r="A22" t="s">
        <v>118</v>
      </c>
      <c r="B22" s="4"/>
      <c r="C22" s="4" t="s">
        <v>41</v>
      </c>
      <c r="D22" s="4"/>
      <c r="E22" s="4"/>
      <c r="F22" s="4"/>
    </row>
    <row r="23" spans="1:6" x14ac:dyDescent="0.25">
      <c r="A23" t="s">
        <v>119</v>
      </c>
      <c r="B23" s="4"/>
      <c r="C23" s="4"/>
      <c r="D23" s="4" t="s">
        <v>41</v>
      </c>
      <c r="E23" s="4"/>
      <c r="F23" s="4"/>
    </row>
    <row r="24" spans="1:6" x14ac:dyDescent="0.25">
      <c r="A24" t="s">
        <v>121</v>
      </c>
      <c r="B24" s="4"/>
      <c r="C24" s="4"/>
      <c r="D24" s="4"/>
      <c r="E24" s="4" t="s">
        <v>41</v>
      </c>
      <c r="F24" s="4"/>
    </row>
    <row r="25" spans="1:6" x14ac:dyDescent="0.25">
      <c r="B25" s="4"/>
      <c r="C25" s="4"/>
      <c r="D25" s="4"/>
      <c r="E25" s="4"/>
      <c r="F25" s="4"/>
    </row>
    <row r="26" spans="1:6" x14ac:dyDescent="0.25">
      <c r="B26" s="4"/>
      <c r="C26" s="4"/>
      <c r="D26" s="4"/>
      <c r="E26" s="4"/>
      <c r="F26" s="4"/>
    </row>
    <row r="27" spans="1:6" x14ac:dyDescent="0.25">
      <c r="A27" s="25" t="s">
        <v>44</v>
      </c>
      <c r="B27" s="26"/>
      <c r="C27" s="26"/>
      <c r="D27" s="26"/>
      <c r="E27" s="26"/>
    </row>
    <row r="28" spans="1:6" x14ac:dyDescent="0.25">
      <c r="A28" t="s">
        <v>120</v>
      </c>
      <c r="B28" t="b">
        <v>1</v>
      </c>
      <c r="D28" s="20"/>
      <c r="F28" s="20"/>
    </row>
    <row r="29" spans="1:6" x14ac:dyDescent="0.25">
      <c r="A29" t="s">
        <v>122</v>
      </c>
      <c r="C29" t="b">
        <v>1</v>
      </c>
    </row>
    <row r="30" spans="1:6" x14ac:dyDescent="0.25">
      <c r="A30" t="s">
        <v>123</v>
      </c>
      <c r="D30" t="b">
        <v>1</v>
      </c>
      <c r="E30" t="b">
        <v>1</v>
      </c>
    </row>
    <row r="31" spans="1:6" x14ac:dyDescent="0.25">
      <c r="A31" t="s">
        <v>124</v>
      </c>
      <c r="D31" t="b">
        <v>1</v>
      </c>
    </row>
    <row r="32" spans="1:6" x14ac:dyDescent="0.25">
      <c r="A32" t="s">
        <v>125</v>
      </c>
      <c r="E32" t="b">
        <v>1</v>
      </c>
    </row>
  </sheetData>
  <mergeCells count="6">
    <mergeCell ref="L1:L2"/>
    <mergeCell ref="A19:E19"/>
    <mergeCell ref="B1:D1"/>
    <mergeCell ref="E1:J1"/>
    <mergeCell ref="K1:K2"/>
    <mergeCell ref="A1: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0" zoomScaleNormal="80" workbookViewId="0">
      <selection sqref="A1:A2"/>
    </sheetView>
  </sheetViews>
  <sheetFormatPr defaultRowHeight="15" x14ac:dyDescent="0.25"/>
  <cols>
    <col min="1" max="1" width="32.140625" customWidth="1"/>
    <col min="2" max="2" width="8.7109375" customWidth="1"/>
    <col min="3" max="3" width="13" customWidth="1"/>
    <col min="4" max="4" width="12.140625" customWidth="1"/>
    <col min="6" max="6" width="24" customWidth="1"/>
    <col min="7" max="7" width="18.7109375" customWidth="1"/>
  </cols>
  <sheetData>
    <row r="1" spans="1:7" ht="45" customHeight="1" x14ac:dyDescent="0.25">
      <c r="A1" s="42" t="s">
        <v>131</v>
      </c>
      <c r="B1" s="41" t="s">
        <v>1</v>
      </c>
      <c r="C1" s="41"/>
      <c r="D1" s="41"/>
      <c r="E1" s="28" t="s">
        <v>135</v>
      </c>
      <c r="F1" s="42" t="s">
        <v>137</v>
      </c>
      <c r="G1" s="41" t="s">
        <v>138</v>
      </c>
    </row>
    <row r="2" spans="1:7" x14ac:dyDescent="0.25">
      <c r="A2" s="42"/>
      <c r="B2" s="25" t="s">
        <v>132</v>
      </c>
      <c r="C2" s="25" t="s">
        <v>133</v>
      </c>
      <c r="D2" s="25" t="s">
        <v>134</v>
      </c>
      <c r="E2" s="25" t="s">
        <v>136</v>
      </c>
      <c r="F2" s="42"/>
      <c r="G2" s="41"/>
    </row>
    <row r="3" spans="1:7" x14ac:dyDescent="0.25">
      <c r="A3" t="s">
        <v>10</v>
      </c>
      <c r="B3" s="21" t="b">
        <v>1</v>
      </c>
      <c r="C3" s="21">
        <v>500.1</v>
      </c>
      <c r="D3" s="21">
        <v>2500</v>
      </c>
      <c r="E3">
        <v>0</v>
      </c>
      <c r="F3" s="22" t="s">
        <v>139</v>
      </c>
      <c r="G3" s="30" t="s">
        <v>148</v>
      </c>
    </row>
    <row r="4" spans="1:7" x14ac:dyDescent="0.25">
      <c r="A4" t="s">
        <v>11</v>
      </c>
      <c r="B4" s="21" t="b">
        <v>1</v>
      </c>
      <c r="C4" s="21">
        <v>500</v>
      </c>
      <c r="D4" s="21">
        <v>2500</v>
      </c>
      <c r="E4">
        <v>3</v>
      </c>
      <c r="F4" s="22" t="s">
        <v>140</v>
      </c>
      <c r="G4" s="30" t="s">
        <v>149</v>
      </c>
    </row>
    <row r="5" spans="1:7" x14ac:dyDescent="0.25">
      <c r="A5" t="s">
        <v>12</v>
      </c>
      <c r="B5" s="21" t="b">
        <v>1</v>
      </c>
      <c r="C5" s="21">
        <v>500.1</v>
      </c>
      <c r="D5" s="21">
        <v>2499.9</v>
      </c>
      <c r="E5">
        <v>3</v>
      </c>
      <c r="F5" s="22" t="s">
        <v>141</v>
      </c>
      <c r="G5" s="30" t="s">
        <v>150</v>
      </c>
    </row>
    <row r="6" spans="1:7" x14ac:dyDescent="0.25">
      <c r="A6" t="s">
        <v>13</v>
      </c>
      <c r="B6" s="21" t="b">
        <v>1</v>
      </c>
      <c r="C6" s="21">
        <v>500.1</v>
      </c>
      <c r="D6" s="21">
        <v>4999.8999999999996</v>
      </c>
      <c r="E6">
        <v>3</v>
      </c>
      <c r="F6" s="22" t="s">
        <v>142</v>
      </c>
      <c r="G6" s="2"/>
    </row>
    <row r="7" spans="1:7" x14ac:dyDescent="0.25">
      <c r="A7" t="s">
        <v>14</v>
      </c>
      <c r="B7" s="21" t="b">
        <v>0</v>
      </c>
      <c r="C7" s="21">
        <v>500.1</v>
      </c>
      <c r="D7" s="21">
        <v>5000</v>
      </c>
      <c r="E7">
        <v>1</v>
      </c>
      <c r="F7" s="29" t="s">
        <v>146</v>
      </c>
      <c r="G7" s="2"/>
    </row>
    <row r="8" spans="1:7" x14ac:dyDescent="0.25">
      <c r="A8" t="s">
        <v>15</v>
      </c>
      <c r="B8" s="21" t="b">
        <v>1</v>
      </c>
      <c r="C8" s="21">
        <v>150</v>
      </c>
      <c r="D8" s="21">
        <v>1000.1</v>
      </c>
      <c r="E8">
        <v>2</v>
      </c>
      <c r="F8" s="22" t="s">
        <v>143</v>
      </c>
      <c r="G8" s="2"/>
    </row>
    <row r="9" spans="1:7" x14ac:dyDescent="0.25">
      <c r="A9" t="s">
        <v>16</v>
      </c>
      <c r="B9" s="21" t="b">
        <v>1</v>
      </c>
      <c r="C9" s="21">
        <v>150</v>
      </c>
      <c r="D9" s="21">
        <v>1000</v>
      </c>
      <c r="E9">
        <v>3</v>
      </c>
      <c r="F9" t="s">
        <v>140</v>
      </c>
      <c r="G9" s="3" t="s">
        <v>154</v>
      </c>
    </row>
    <row r="10" spans="1:7" x14ac:dyDescent="0.25">
      <c r="A10" t="s">
        <v>17</v>
      </c>
      <c r="B10" s="21" t="b">
        <v>1</v>
      </c>
      <c r="C10" s="21">
        <v>150</v>
      </c>
      <c r="D10" s="21">
        <v>2499.9</v>
      </c>
      <c r="E10">
        <v>2</v>
      </c>
      <c r="F10" t="s">
        <v>143</v>
      </c>
      <c r="G10" s="3" t="s">
        <v>153</v>
      </c>
    </row>
    <row r="11" spans="1:7" x14ac:dyDescent="0.25">
      <c r="A11" t="s">
        <v>18</v>
      </c>
      <c r="B11" s="21" t="b">
        <v>1</v>
      </c>
      <c r="C11" s="21">
        <v>150</v>
      </c>
      <c r="D11" s="21">
        <v>2500</v>
      </c>
      <c r="E11">
        <v>3</v>
      </c>
      <c r="F11" s="22" t="s">
        <v>145</v>
      </c>
      <c r="G11" s="3" t="s">
        <v>155</v>
      </c>
    </row>
    <row r="12" spans="1:7" x14ac:dyDescent="0.25">
      <c r="A12" t="s">
        <v>19</v>
      </c>
      <c r="B12" s="21" t="b">
        <v>1</v>
      </c>
      <c r="C12" s="21">
        <v>149.9</v>
      </c>
      <c r="D12" s="21">
        <v>2499.9</v>
      </c>
      <c r="E12">
        <v>3</v>
      </c>
      <c r="F12" s="22" t="s">
        <v>144</v>
      </c>
      <c r="G12" s="3" t="s">
        <v>156</v>
      </c>
    </row>
    <row r="13" spans="1:7" x14ac:dyDescent="0.25">
      <c r="A13" t="s">
        <v>20</v>
      </c>
      <c r="B13" s="21" t="b">
        <v>1</v>
      </c>
      <c r="C13" s="21">
        <v>500.1</v>
      </c>
      <c r="D13" s="21">
        <v>0</v>
      </c>
      <c r="F13" s="27" t="s">
        <v>147</v>
      </c>
      <c r="G13" s="2"/>
    </row>
    <row r="14" spans="1:7" x14ac:dyDescent="0.25">
      <c r="A14" t="s">
        <v>63</v>
      </c>
      <c r="B14" s="21" t="b">
        <v>1</v>
      </c>
      <c r="C14" s="21">
        <v>500.1</v>
      </c>
      <c r="D14" s="21">
        <v>10000</v>
      </c>
      <c r="F14" t="s">
        <v>142</v>
      </c>
      <c r="G14" s="30" t="s">
        <v>151</v>
      </c>
    </row>
    <row r="15" spans="1:7" x14ac:dyDescent="0.25">
      <c r="A15" t="s">
        <v>64</v>
      </c>
      <c r="B15" s="21" t="b">
        <v>1</v>
      </c>
      <c r="C15" s="21">
        <v>0</v>
      </c>
      <c r="D15" s="21">
        <v>2500</v>
      </c>
      <c r="F15" t="s">
        <v>144</v>
      </c>
      <c r="G15" s="2"/>
    </row>
    <row r="16" spans="1:7" x14ac:dyDescent="0.25">
      <c r="A16" t="s">
        <v>65</v>
      </c>
      <c r="B16" s="21" t="b">
        <v>1</v>
      </c>
      <c r="C16" s="21">
        <v>1000</v>
      </c>
      <c r="D16" s="21">
        <v>2500</v>
      </c>
      <c r="F16" t="s">
        <v>142</v>
      </c>
      <c r="G16" s="2"/>
    </row>
    <row r="17" spans="1:7" x14ac:dyDescent="0.25">
      <c r="A17" t="s">
        <v>66</v>
      </c>
      <c r="B17" s="21" t="b">
        <v>0</v>
      </c>
      <c r="C17" s="21">
        <v>500.1</v>
      </c>
      <c r="D17" s="21">
        <v>25000</v>
      </c>
      <c r="E17">
        <v>1</v>
      </c>
      <c r="F17" t="s">
        <v>27</v>
      </c>
      <c r="G17" s="30" t="s">
        <v>152</v>
      </c>
    </row>
    <row r="18" spans="1:7" x14ac:dyDescent="0.25">
      <c r="C18" s="21"/>
      <c r="D18" s="21"/>
    </row>
    <row r="20" spans="1:7" x14ac:dyDescent="0.25">
      <c r="A20" s="3"/>
      <c r="B20" s="37" t="s">
        <v>28</v>
      </c>
      <c r="C20" s="37"/>
      <c r="D20" s="37"/>
      <c r="E20" s="24"/>
      <c r="F20" s="24"/>
      <c r="G20" s="18"/>
    </row>
    <row r="21" spans="1:7" x14ac:dyDescent="0.25">
      <c r="A21" s="3" t="s">
        <v>29</v>
      </c>
      <c r="B21" s="3" t="s">
        <v>30</v>
      </c>
      <c r="C21" s="3" t="s">
        <v>31</v>
      </c>
      <c r="D21" s="3" t="s">
        <v>32</v>
      </c>
      <c r="E21" s="18"/>
      <c r="F21" s="18"/>
      <c r="G21" s="18"/>
    </row>
    <row r="22" spans="1:7" ht="45" x14ac:dyDescent="0.25">
      <c r="A22" s="33" t="s">
        <v>191</v>
      </c>
      <c r="B22" s="4" t="s">
        <v>41</v>
      </c>
      <c r="C22" s="4"/>
      <c r="D22" s="4"/>
      <c r="E22" s="4"/>
      <c r="F22" s="4"/>
      <c r="G22" s="19"/>
    </row>
    <row r="23" spans="1:7" ht="45" x14ac:dyDescent="0.25">
      <c r="A23" s="33" t="s">
        <v>192</v>
      </c>
      <c r="B23" s="4"/>
      <c r="C23" s="4" t="s">
        <v>41</v>
      </c>
      <c r="D23" s="4"/>
      <c r="E23" s="4"/>
      <c r="F23" s="4"/>
      <c r="G23" s="19"/>
    </row>
    <row r="24" spans="1:7" x14ac:dyDescent="0.25">
      <c r="A24" t="s">
        <v>193</v>
      </c>
      <c r="B24" s="4"/>
      <c r="C24" s="4"/>
      <c r="D24" s="4" t="s">
        <v>41</v>
      </c>
      <c r="E24" s="4"/>
      <c r="F24" s="4"/>
      <c r="G24" s="19"/>
    </row>
    <row r="25" spans="1:7" x14ac:dyDescent="0.25">
      <c r="B25" s="4"/>
      <c r="C25" s="4"/>
      <c r="D25" s="4"/>
      <c r="E25" s="4"/>
      <c r="F25" s="4"/>
      <c r="G25" s="19"/>
    </row>
    <row r="26" spans="1:7" x14ac:dyDescent="0.25">
      <c r="A26" s="3" t="s">
        <v>44</v>
      </c>
      <c r="E26" s="4"/>
      <c r="F26" s="4"/>
      <c r="G26" s="19"/>
    </row>
    <row r="27" spans="1:7" x14ac:dyDescent="0.25">
      <c r="A27" t="s">
        <v>194</v>
      </c>
      <c r="B27" t="b">
        <v>1</v>
      </c>
      <c r="E27" s="4"/>
      <c r="F27" s="4"/>
      <c r="G27" s="19"/>
    </row>
    <row r="28" spans="1:7" x14ac:dyDescent="0.25">
      <c r="A28" t="s">
        <v>195</v>
      </c>
      <c r="C28" t="b">
        <v>1</v>
      </c>
    </row>
    <row r="29" spans="1:7" x14ac:dyDescent="0.25">
      <c r="A29" t="s">
        <v>196</v>
      </c>
      <c r="D29" t="b">
        <v>1</v>
      </c>
    </row>
  </sheetData>
  <mergeCells count="5">
    <mergeCell ref="B1:D1"/>
    <mergeCell ref="A1:A2"/>
    <mergeCell ref="F1:F2"/>
    <mergeCell ref="G1:G2"/>
    <mergeCell ref="B20:D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8" sqref="B8"/>
    </sheetView>
  </sheetViews>
  <sheetFormatPr defaultRowHeight="15" x14ac:dyDescent="0.25"/>
  <cols>
    <col min="1" max="1" width="17" customWidth="1"/>
    <col min="3" max="3" width="12.140625" customWidth="1"/>
    <col min="4" max="4" width="19.5703125" customWidth="1"/>
  </cols>
  <sheetData>
    <row r="1" spans="1:4" ht="45" customHeight="1" x14ac:dyDescent="0.25">
      <c r="A1" s="43" t="s">
        <v>167</v>
      </c>
      <c r="B1" s="3" t="s">
        <v>1</v>
      </c>
      <c r="C1" s="3" t="s">
        <v>168</v>
      </c>
      <c r="D1" s="43" t="s">
        <v>169</v>
      </c>
    </row>
    <row r="2" spans="1:4" x14ac:dyDescent="0.25">
      <c r="A2" s="43"/>
      <c r="B2" s="3" t="s">
        <v>170</v>
      </c>
      <c r="C2" s="3" t="s">
        <v>171</v>
      </c>
      <c r="D2" s="43"/>
    </row>
    <row r="3" spans="1:4" x14ac:dyDescent="0.25">
      <c r="A3" t="s">
        <v>177</v>
      </c>
      <c r="B3" s="20">
        <v>-4.01</v>
      </c>
      <c r="C3" s="20">
        <v>0</v>
      </c>
      <c r="D3" s="44" t="s">
        <v>174</v>
      </c>
    </row>
    <row r="4" spans="1:4" x14ac:dyDescent="0.25">
      <c r="A4" t="s">
        <v>178</v>
      </c>
      <c r="B4" s="20">
        <v>-4</v>
      </c>
      <c r="C4" s="20">
        <v>0</v>
      </c>
      <c r="D4" s="45" t="s">
        <v>172</v>
      </c>
    </row>
    <row r="5" spans="1:4" x14ac:dyDescent="0.25">
      <c r="A5" t="s">
        <v>179</v>
      </c>
      <c r="B5" s="20">
        <v>-2</v>
      </c>
      <c r="C5" s="20">
        <v>2</v>
      </c>
      <c r="D5" t="s">
        <v>172</v>
      </c>
    </row>
    <row r="6" spans="1:4" x14ac:dyDescent="0.25">
      <c r="A6" t="s">
        <v>180</v>
      </c>
      <c r="B6" s="20">
        <v>-1.99</v>
      </c>
      <c r="C6" s="20">
        <v>1.96</v>
      </c>
      <c r="D6" s="45" t="s">
        <v>173</v>
      </c>
    </row>
    <row r="7" spans="1:4" x14ac:dyDescent="0.25">
      <c r="A7" t="s">
        <v>181</v>
      </c>
      <c r="B7" s="20">
        <v>0</v>
      </c>
      <c r="C7" s="20">
        <v>-2</v>
      </c>
    </row>
    <row r="8" spans="1:4" x14ac:dyDescent="0.25">
      <c r="A8" t="s">
        <v>182</v>
      </c>
      <c r="B8" s="20">
        <v>1.99</v>
      </c>
      <c r="C8" s="20">
        <v>1.96</v>
      </c>
      <c r="D8" t="s">
        <v>173</v>
      </c>
    </row>
    <row r="9" spans="1:4" x14ac:dyDescent="0.25">
      <c r="A9" t="s">
        <v>183</v>
      </c>
      <c r="B9" s="20">
        <v>2</v>
      </c>
      <c r="C9" s="20">
        <v>2</v>
      </c>
      <c r="D9" s="45" t="s">
        <v>175</v>
      </c>
    </row>
    <row r="10" spans="1:4" x14ac:dyDescent="0.25">
      <c r="A10" t="s">
        <v>184</v>
      </c>
      <c r="B10" s="20">
        <v>3.99</v>
      </c>
      <c r="C10" s="20">
        <v>0.01</v>
      </c>
      <c r="D10" t="s">
        <v>175</v>
      </c>
    </row>
    <row r="11" spans="1:4" x14ac:dyDescent="0.25">
      <c r="A11" t="s">
        <v>185</v>
      </c>
      <c r="B11" s="20">
        <v>4</v>
      </c>
      <c r="C11" s="20">
        <v>0</v>
      </c>
      <c r="D11" s="45" t="s">
        <v>176</v>
      </c>
    </row>
    <row r="12" spans="1:4" x14ac:dyDescent="0.25">
      <c r="A12" t="s">
        <v>186</v>
      </c>
      <c r="B12" s="20">
        <v>-6</v>
      </c>
      <c r="C12" s="20">
        <v>0</v>
      </c>
      <c r="D12" t="s">
        <v>174</v>
      </c>
    </row>
    <row r="13" spans="1:4" x14ac:dyDescent="0.25">
      <c r="A13" t="s">
        <v>187</v>
      </c>
      <c r="B13" s="20">
        <v>8</v>
      </c>
      <c r="C13" s="20">
        <v>0</v>
      </c>
      <c r="D13" t="s">
        <v>176</v>
      </c>
    </row>
    <row r="14" spans="1:4" x14ac:dyDescent="0.25">
      <c r="A14" t="s">
        <v>188</v>
      </c>
      <c r="B14" s="20">
        <v>-3</v>
      </c>
      <c r="C14" s="20">
        <v>1</v>
      </c>
      <c r="D14" t="s">
        <v>172</v>
      </c>
    </row>
    <row r="15" spans="1:4" x14ac:dyDescent="0.25">
      <c r="A15" t="s">
        <v>189</v>
      </c>
      <c r="B15" s="20">
        <v>3</v>
      </c>
      <c r="C15" s="20">
        <v>1</v>
      </c>
      <c r="D15" s="46" t="s">
        <v>175</v>
      </c>
    </row>
    <row r="16" spans="1:4" x14ac:dyDescent="0.25">
      <c r="A16" t="s">
        <v>190</v>
      </c>
      <c r="B16" s="20">
        <v>1</v>
      </c>
      <c r="C16" s="20">
        <v>-1</v>
      </c>
      <c r="D16" t="s">
        <v>173</v>
      </c>
    </row>
  </sheetData>
  <mergeCells count="2">
    <mergeCell ref="A1:A2"/>
    <mergeCell ref="D1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Problem 3</vt:lpstr>
      <vt:lpstr>Problem 4</vt:lpstr>
      <vt:lpstr>Problem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2019-10-25T01:46:52Z</dcterms:created>
  <dcterms:modified xsi:type="dcterms:W3CDTF">2019-10-29T03:36:36Z</dcterms:modified>
</cp:coreProperties>
</file>