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5180" windowHeight="6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6" i="1" l="1"/>
  <c r="H16" i="1"/>
  <c r="C16" i="1"/>
  <c r="D16" i="1"/>
  <c r="G15" i="1"/>
  <c r="H15" i="1"/>
  <c r="C15" i="1"/>
  <c r="D15" i="1"/>
  <c r="B14" i="2"/>
  <c r="C14" i="2"/>
  <c r="D14" i="2"/>
  <c r="B13" i="2"/>
  <c r="C13" i="2"/>
  <c r="D13" i="2"/>
  <c r="D2" i="2"/>
  <c r="D3" i="2"/>
  <c r="D4" i="2"/>
  <c r="D6" i="2"/>
  <c r="D7" i="2"/>
  <c r="D8" i="2"/>
  <c r="D9" i="2"/>
  <c r="D10" i="2"/>
  <c r="D11" i="2"/>
  <c r="D12" i="2"/>
  <c r="C6" i="2"/>
  <c r="B6" i="2"/>
  <c r="B12" i="2"/>
  <c r="C12" i="2"/>
  <c r="B11" i="2"/>
  <c r="C11" i="2"/>
  <c r="B10" i="2"/>
  <c r="C10" i="2"/>
  <c r="C3" i="2"/>
  <c r="C4" i="2"/>
  <c r="C7" i="2"/>
  <c r="C8" i="2"/>
  <c r="C9" i="2"/>
  <c r="C2" i="2"/>
  <c r="B7" i="2"/>
  <c r="B8" i="2"/>
  <c r="B9" i="2"/>
  <c r="B4" i="2"/>
  <c r="B3" i="2"/>
  <c r="B2" i="2"/>
  <c r="H14" i="1" l="1"/>
  <c r="G14" i="1"/>
  <c r="C14" i="1"/>
  <c r="D14" i="1"/>
  <c r="H13" i="1" l="1"/>
  <c r="G13" i="1"/>
  <c r="C13" i="1"/>
  <c r="D13" i="1"/>
  <c r="G12" i="1"/>
  <c r="H12" i="1"/>
  <c r="C12" i="1"/>
  <c r="D12" i="1"/>
  <c r="C11" i="1"/>
  <c r="D11" i="1"/>
  <c r="G11" i="1"/>
  <c r="H11" i="1"/>
  <c r="H8" i="1"/>
  <c r="G7" i="1"/>
  <c r="H10" i="1"/>
  <c r="H9" i="1"/>
  <c r="G10" i="1"/>
  <c r="G9" i="1"/>
  <c r="G8" i="1"/>
  <c r="D9" i="1"/>
  <c r="D10" i="1"/>
  <c r="D8" i="1"/>
  <c r="C8" i="1"/>
  <c r="C9" i="1"/>
  <c r="C10" i="1"/>
  <c r="C7" i="1"/>
</calcChain>
</file>

<file path=xl/sharedStrings.xml><?xml version="1.0" encoding="utf-8"?>
<sst xmlns="http://schemas.openxmlformats.org/spreadsheetml/2006/main" count="33" uniqueCount="28">
  <si>
    <t>Single Precision</t>
  </si>
  <si>
    <t>Double Precision</t>
  </si>
  <si>
    <t>Change:</t>
  </si>
  <si>
    <t>Before optimizations</t>
  </si>
  <si>
    <t>Pre-fetch model options</t>
  </si>
  <si>
    <t>More pre-fetch model options</t>
  </si>
  <si>
    <t>ModelColoring optimization</t>
  </si>
  <si>
    <t>Restored Perspectives as it was</t>
  </si>
  <si>
    <t>Again with the pre-allocate double[] buffers (removed some resource hogs on my pc)</t>
  </si>
  <si>
    <t>Perspectives pre-allocate double[] buffers (memory optimization)</t>
  </si>
  <si>
    <t>More pre-fetch model options and tweaks in getPoint()</t>
  </si>
  <si>
    <t>loadDataSubset/tileSize bug fixed</t>
  </si>
  <si>
    <t>Full</t>
  </si>
  <si>
    <t>normal + gradient</t>
  </si>
  <si>
    <t>Only normal</t>
  </si>
  <si>
    <t>skip renderTriangle</t>
  </si>
  <si>
    <t>no dotProduct</t>
  </si>
  <si>
    <t>no adjustBrightness</t>
  </si>
  <si>
    <t>no interpolateColor</t>
  </si>
  <si>
    <t>Adjusted interpolateColor</t>
  </si>
  <si>
    <t>Adjusted adjustBrightness</t>
  </si>
  <si>
    <t>Replaced float with double across application</t>
  </si>
  <si>
    <t>Switch to percentage based hypsometric tint</t>
  </si>
  <si>
    <t>Target:</t>
  </si>
  <si>
    <t>Seconds</t>
  </si>
  <si>
    <t>Improvement</t>
  </si>
  <si>
    <t>Incremental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</si>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</sst>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0" fontId="3" fillId="0" borderId="0" xfId="1" applyNumberFormat="1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3" fillId="0" borderId="0" xfId="1" applyNumberFormat="1" applyFon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tabSelected="1" workbookViewId="0">
      <selection activeCell="H7" sqref="H7"/>
    </sheetView>
  </sheetViews>
  <sheetFormatPr defaultRowHeight="12" x14ac:dyDescent="0.2"/>
  <cols>
    <col min="1" max="1" width="7.42578125" style="2" customWidth="1"/>
    <col min="2" max="2" width="7" style="2" bestFit="1" customWidth="1"/>
    <col min="3" max="3" width="10.28515625" style="4" customWidth="1"/>
    <col min="4" max="4" width="6.85546875" style="4" customWidth="1"/>
    <col min="5" max="5" width="7.85546875" style="2" customWidth="1"/>
    <col min="6" max="6" width="7" style="2" bestFit="1" customWidth="1"/>
    <col min="7" max="7" width="10.140625" style="4" customWidth="1"/>
    <col min="8" max="8" width="7.140625" style="4" customWidth="1"/>
    <col min="9" max="9" width="3.5703125" style="2" customWidth="1"/>
    <col min="10" max="10" width="68.85546875" style="2" bestFit="1" customWidth="1"/>
    <col min="11" max="16384" width="9.140625" style="2"/>
  </cols>
  <sheetData>
    <row r="2" spans="1:10" x14ac:dyDescent="0.2">
      <c r="B2" s="5" t="s">
        <v>0</v>
      </c>
      <c r="C2" s="5"/>
      <c r="D2" s="5"/>
      <c r="E2" s="1"/>
      <c r="F2" s="5" t="s">
        <v>1</v>
      </c>
      <c r="G2" s="5"/>
      <c r="H2" s="5"/>
      <c r="I2" s="1"/>
      <c r="J2" s="1" t="s">
        <v>2</v>
      </c>
    </row>
    <row r="3" spans="1:10" s="3" customFormat="1" x14ac:dyDescent="0.2">
      <c r="A3" s="10" t="s">
        <v>23</v>
      </c>
      <c r="B3" s="8">
        <v>35</v>
      </c>
      <c r="C3" s="8"/>
      <c r="D3" s="8"/>
      <c r="E3" s="10" t="s">
        <v>23</v>
      </c>
      <c r="F3" s="8">
        <v>70</v>
      </c>
      <c r="G3" s="8"/>
      <c r="H3" s="8"/>
      <c r="I3" s="9"/>
      <c r="J3" s="9"/>
    </row>
    <row r="4" spans="1:10" s="3" customFormat="1" x14ac:dyDescent="0.2">
      <c r="A4" s="10"/>
      <c r="B4" s="8"/>
      <c r="C4" s="11" t="s">
        <v>25</v>
      </c>
      <c r="D4" s="11"/>
      <c r="E4" s="10"/>
      <c r="F4" s="8"/>
      <c r="G4" s="11" t="s">
        <v>25</v>
      </c>
      <c r="H4" s="11"/>
      <c r="I4" s="9"/>
      <c r="J4" s="9"/>
    </row>
    <row r="5" spans="1:10" s="3" customFormat="1" x14ac:dyDescent="0.2">
      <c r="A5" s="10"/>
      <c r="B5" s="8" t="s">
        <v>24</v>
      </c>
      <c r="C5" s="8" t="s">
        <v>26</v>
      </c>
      <c r="D5" s="8" t="s">
        <v>27</v>
      </c>
      <c r="E5" s="10"/>
      <c r="F5" s="8" t="s">
        <v>24</v>
      </c>
      <c r="G5" s="8" t="s">
        <v>26</v>
      </c>
      <c r="H5" s="8" t="s">
        <v>27</v>
      </c>
      <c r="I5" s="9"/>
      <c r="J5" s="9"/>
    </row>
    <row r="6" spans="1:10" s="3" customFormat="1" x14ac:dyDescent="0.2">
      <c r="B6" s="2">
        <v>160.047</v>
      </c>
      <c r="C6" s="4"/>
      <c r="D6" s="4"/>
      <c r="E6" s="2"/>
      <c r="F6" s="2">
        <v>275.54700000000003</v>
      </c>
      <c r="G6" s="4"/>
      <c r="H6" s="4"/>
      <c r="J6" s="3" t="s">
        <v>3</v>
      </c>
    </row>
    <row r="7" spans="1:10" s="4" customFormat="1" x14ac:dyDescent="0.2">
      <c r="B7" s="2">
        <v>95.180999999999997</v>
      </c>
      <c r="C7" s="4">
        <f>(B6-B7)/B6</f>
        <v>0.4052934450505164</v>
      </c>
      <c r="E7" s="2"/>
      <c r="F7" s="2">
        <v>158.08199999999999</v>
      </c>
      <c r="G7" s="4">
        <f>(F6-F7)/F6</f>
        <v>0.42629751004365868</v>
      </c>
      <c r="J7" s="4" t="s">
        <v>4</v>
      </c>
    </row>
    <row r="8" spans="1:10" s="4" customFormat="1" x14ac:dyDescent="0.2">
      <c r="B8" s="2">
        <v>89.468000000000004</v>
      </c>
      <c r="C8" s="4">
        <f t="shared" ref="C8:C16" si="0">(B7-B8)/B7</f>
        <v>6.0022483478845506E-2</v>
      </c>
      <c r="D8" s="4">
        <f>($B$6-B8)/$B$6</f>
        <v>0.44098920941973291</v>
      </c>
      <c r="E8" s="2"/>
      <c r="F8" s="2">
        <v>156.09399999999999</v>
      </c>
      <c r="G8" s="4">
        <f t="shared" ref="G8:G16" si="1">(F7-F8)/F7</f>
        <v>1.2575751825002212E-2</v>
      </c>
      <c r="H8" s="4">
        <f t="shared" ref="H8:H16" si="2">($F$6-F8)/$F$6</f>
        <v>0.43351225017873546</v>
      </c>
      <c r="J8" s="4" t="s">
        <v>5</v>
      </c>
    </row>
    <row r="9" spans="1:10" s="3" customFormat="1" x14ac:dyDescent="0.2">
      <c r="B9" s="3">
        <v>87.093999999999994</v>
      </c>
      <c r="C9" s="4">
        <f t="shared" si="0"/>
        <v>2.6534626905709409E-2</v>
      </c>
      <c r="D9" s="4">
        <f t="shared" ref="D9:D10" si="3">($B$6-B9)/$B$6</f>
        <v>0.45582235218404599</v>
      </c>
      <c r="E9" s="2"/>
      <c r="F9" s="2">
        <v>145.703</v>
      </c>
      <c r="G9" s="4">
        <f t="shared" si="1"/>
        <v>6.6568862352172353E-2</v>
      </c>
      <c r="H9" s="4">
        <f t="shared" si="2"/>
        <v>0.47122269522077909</v>
      </c>
      <c r="J9" s="3" t="s">
        <v>6</v>
      </c>
    </row>
    <row r="10" spans="1:10" s="4" customFormat="1" x14ac:dyDescent="0.2">
      <c r="B10" s="2">
        <v>91.406000000000006</v>
      </c>
      <c r="C10" s="4">
        <f t="shared" si="0"/>
        <v>-4.9509725124578179E-2</v>
      </c>
      <c r="D10" s="4">
        <f t="shared" si="3"/>
        <v>0.42888026642173854</v>
      </c>
      <c r="E10" s="2"/>
      <c r="F10" s="2">
        <v>155.886</v>
      </c>
      <c r="G10" s="4">
        <f t="shared" si="1"/>
        <v>-6.9888746285251449E-2</v>
      </c>
      <c r="H10" s="4">
        <f t="shared" si="2"/>
        <v>0.43426711232566501</v>
      </c>
      <c r="J10" s="4" t="s">
        <v>9</v>
      </c>
    </row>
    <row r="11" spans="1:10" x14ac:dyDescent="0.2">
      <c r="B11" s="2">
        <v>87.233999999999995</v>
      </c>
      <c r="C11" s="4">
        <f t="shared" si="0"/>
        <v>4.5642517996630536E-2</v>
      </c>
      <c r="D11" s="4">
        <f t="shared" ref="D11" si="4">($B$6-B11)/$B$6</f>
        <v>0.45494760913981519</v>
      </c>
      <c r="F11" s="2">
        <v>151.23400000000001</v>
      </c>
      <c r="G11" s="4">
        <f t="shared" si="1"/>
        <v>2.9842320670233291E-2</v>
      </c>
      <c r="H11" s="4">
        <f t="shared" si="2"/>
        <v>0.45114989457333959</v>
      </c>
      <c r="J11" s="4" t="s">
        <v>7</v>
      </c>
    </row>
    <row r="12" spans="1:10" x14ac:dyDescent="0.2">
      <c r="B12" s="2">
        <v>84.656999999999996</v>
      </c>
      <c r="C12" s="4">
        <f t="shared" si="0"/>
        <v>2.9541233922553114E-2</v>
      </c>
      <c r="D12" s="4">
        <f t="shared" ref="D12" si="5">($B$6-B12)/$B$6</f>
        <v>0.47104912931826276</v>
      </c>
      <c r="F12" s="2">
        <v>151.31200000000001</v>
      </c>
      <c r="G12" s="4">
        <f t="shared" si="1"/>
        <v>-5.1575703876114462E-4</v>
      </c>
      <c r="H12" s="4">
        <f t="shared" si="2"/>
        <v>0.45086682126824101</v>
      </c>
      <c r="J12" s="4" t="s">
        <v>8</v>
      </c>
    </row>
    <row r="13" spans="1:10" x14ac:dyDescent="0.2">
      <c r="B13" s="2">
        <v>81.436999999999998</v>
      </c>
      <c r="C13" s="4">
        <f t="shared" si="0"/>
        <v>3.8035838737493638E-2</v>
      </c>
      <c r="D13" s="4">
        <f t="shared" ref="D13" si="6">($B$6-B13)/$B$6</f>
        <v>0.4911682193355702</v>
      </c>
      <c r="F13" s="2">
        <v>139.547</v>
      </c>
      <c r="G13" s="4">
        <f t="shared" si="1"/>
        <v>7.775325155969133E-2</v>
      </c>
      <c r="H13" s="4">
        <f t="shared" si="2"/>
        <v>0.4935637114539444</v>
      </c>
      <c r="J13" s="4" t="s">
        <v>10</v>
      </c>
    </row>
    <row r="14" spans="1:10" x14ac:dyDescent="0.2">
      <c r="B14" s="2">
        <v>83.031999999999996</v>
      </c>
      <c r="C14" s="4">
        <f t="shared" si="0"/>
        <v>-1.9585692007318526E-2</v>
      </c>
      <c r="D14" s="4">
        <f t="shared" ref="D14:D16" si="7">($B$6-B14)/$B$6</f>
        <v>0.48120239679594118</v>
      </c>
      <c r="F14" s="2">
        <v>141.297</v>
      </c>
      <c r="G14" s="4">
        <f t="shared" si="1"/>
        <v>-1.2540577726500749E-2</v>
      </c>
      <c r="H14" s="4">
        <f t="shared" si="2"/>
        <v>0.48721270781391202</v>
      </c>
      <c r="J14" s="4" t="s">
        <v>11</v>
      </c>
    </row>
    <row r="15" spans="1:10" x14ac:dyDescent="0.2">
      <c r="B15" s="2">
        <v>77.546999999999997</v>
      </c>
      <c r="C15" s="4">
        <f t="shared" si="0"/>
        <v>6.6058868869833309E-2</v>
      </c>
      <c r="D15" s="4">
        <f t="shared" si="7"/>
        <v>0.51547357963598195</v>
      </c>
      <c r="F15" s="2">
        <v>127.71899999999999</v>
      </c>
      <c r="G15" s="4">
        <f t="shared" si="1"/>
        <v>9.6095458502303679E-2</v>
      </c>
      <c r="H15" s="4">
        <f t="shared" si="2"/>
        <v>0.53648923777068891</v>
      </c>
      <c r="J15" s="2" t="s">
        <v>21</v>
      </c>
    </row>
    <row r="16" spans="1:10" x14ac:dyDescent="0.2">
      <c r="B16" s="2">
        <v>72.281000000000006</v>
      </c>
      <c r="C16" s="4">
        <f t="shared" si="0"/>
        <v>6.7907204662978463E-2</v>
      </c>
      <c r="D16" s="4">
        <f t="shared" si="7"/>
        <v>0.54837641442826168</v>
      </c>
      <c r="F16" s="2">
        <v>121.73399999999999</v>
      </c>
      <c r="G16" s="4">
        <f t="shared" si="1"/>
        <v>4.686068635050384E-2</v>
      </c>
      <c r="H16" s="4">
        <f t="shared" si="2"/>
        <v>0.55820967021959966</v>
      </c>
      <c r="J16" s="2" t="s">
        <v>22</v>
      </c>
    </row>
  </sheetData>
  <mergeCells count="4">
    <mergeCell ref="F2:H2"/>
    <mergeCell ref="B2:D2"/>
    <mergeCell ref="C4:D4"/>
    <mergeCell ref="G4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1" sqref="E11"/>
    </sheetView>
  </sheetViews>
  <sheetFormatPr defaultRowHeight="15" x14ac:dyDescent="0.25"/>
  <cols>
    <col min="2" max="4" width="9.140625" style="6"/>
    <col min="5" max="5" width="34.42578125" customWidth="1"/>
  </cols>
  <sheetData>
    <row r="1" spans="1:5" x14ac:dyDescent="0.25">
      <c r="A1">
        <v>15.5</v>
      </c>
    </row>
    <row r="2" spans="1:5" x14ac:dyDescent="0.25">
      <c r="A2">
        <v>13.6</v>
      </c>
      <c r="B2" s="7">
        <f>(A1-A2)/A1</f>
        <v>0.12258064516129034</v>
      </c>
      <c r="C2" s="6">
        <f>A2/$A$1</f>
        <v>0.8774193548387097</v>
      </c>
      <c r="D2" s="6">
        <f t="shared" ref="D2:D11" si="0">($A$1-A2)/$A$1</f>
        <v>0.12258064516129034</v>
      </c>
    </row>
    <row r="3" spans="1:5" x14ac:dyDescent="0.25">
      <c r="A3">
        <v>3.8</v>
      </c>
      <c r="B3" s="7">
        <f>($A$1-A3)/$A$1</f>
        <v>0.75483870967741928</v>
      </c>
      <c r="C3" s="6">
        <f t="shared" ref="C3:C14" si="1">A3/$A$1</f>
        <v>0.24516129032258063</v>
      </c>
      <c r="D3" s="6">
        <f t="shared" si="0"/>
        <v>0.75483870967741928</v>
      </c>
    </row>
    <row r="4" spans="1:5" x14ac:dyDescent="0.25">
      <c r="A4">
        <v>5.843</v>
      </c>
      <c r="B4" s="7">
        <f>($A$1-A4)/$A$1</f>
        <v>0.62303225806451612</v>
      </c>
      <c r="C4" s="6">
        <f t="shared" si="1"/>
        <v>0.37696774193548388</v>
      </c>
      <c r="D4" s="6">
        <f t="shared" si="0"/>
        <v>0.62303225806451612</v>
      </c>
    </row>
    <row r="5" spans="1:5" x14ac:dyDescent="0.25">
      <c r="B5" s="7"/>
    </row>
    <row r="6" spans="1:5" x14ac:dyDescent="0.25">
      <c r="A6">
        <v>14.641</v>
      </c>
      <c r="B6" s="7">
        <f>($A$1-A6)/$A$1</f>
        <v>5.5419354838709675E-2</v>
      </c>
      <c r="C6" s="6">
        <f>A6/$A$1</f>
        <v>0.94458064516129037</v>
      </c>
      <c r="D6" s="6">
        <f t="shared" si="0"/>
        <v>5.5419354838709675E-2</v>
      </c>
      <c r="E6" t="s">
        <v>12</v>
      </c>
    </row>
    <row r="7" spans="1:5" x14ac:dyDescent="0.25">
      <c r="A7">
        <v>9.0459999999999994</v>
      </c>
      <c r="B7" s="7">
        <f t="shared" ref="B7:B14" si="2">($A$1-A7)/$A$1</f>
        <v>0.41638709677419361</v>
      </c>
      <c r="C7" s="6">
        <f t="shared" si="1"/>
        <v>0.58361290322580639</v>
      </c>
      <c r="D7" s="6">
        <f t="shared" si="0"/>
        <v>0.41638709677419361</v>
      </c>
      <c r="E7" t="s">
        <v>13</v>
      </c>
    </row>
    <row r="8" spans="1:5" x14ac:dyDescent="0.25">
      <c r="A8">
        <v>7.609</v>
      </c>
      <c r="B8" s="7">
        <f t="shared" si="2"/>
        <v>0.50909677419354837</v>
      </c>
      <c r="C8" s="6">
        <f t="shared" si="1"/>
        <v>0.49090322580645163</v>
      </c>
      <c r="D8" s="6">
        <f t="shared" si="0"/>
        <v>0.50909677419354837</v>
      </c>
      <c r="E8" t="s">
        <v>14</v>
      </c>
    </row>
    <row r="9" spans="1:5" x14ac:dyDescent="0.25">
      <c r="A9">
        <v>5.375</v>
      </c>
      <c r="B9" s="7">
        <f t="shared" si="2"/>
        <v>0.65322580645161288</v>
      </c>
      <c r="C9" s="6">
        <f t="shared" si="1"/>
        <v>0.34677419354838712</v>
      </c>
      <c r="D9" s="6">
        <f t="shared" si="0"/>
        <v>0.65322580645161288</v>
      </c>
      <c r="E9" t="s">
        <v>15</v>
      </c>
    </row>
    <row r="10" spans="1:5" x14ac:dyDescent="0.25">
      <c r="A10">
        <v>13.609</v>
      </c>
      <c r="B10" s="7">
        <f t="shared" si="2"/>
        <v>0.122</v>
      </c>
      <c r="C10" s="6">
        <f t="shared" si="1"/>
        <v>0.878</v>
      </c>
      <c r="D10" s="6">
        <f t="shared" si="0"/>
        <v>0.122</v>
      </c>
      <c r="E10" t="s">
        <v>16</v>
      </c>
    </row>
    <row r="11" spans="1:5" x14ac:dyDescent="0.25">
      <c r="A11">
        <v>11.813000000000001</v>
      </c>
      <c r="B11" s="7">
        <f t="shared" si="2"/>
        <v>0.23787096774193545</v>
      </c>
      <c r="C11" s="6">
        <f t="shared" si="1"/>
        <v>0.76212903225806461</v>
      </c>
      <c r="D11" s="6">
        <f t="shared" si="0"/>
        <v>0.23787096774193545</v>
      </c>
      <c r="E11" t="s">
        <v>17</v>
      </c>
    </row>
    <row r="12" spans="1:5" x14ac:dyDescent="0.25">
      <c r="A12">
        <v>13.343999999999999</v>
      </c>
      <c r="B12" s="7">
        <f t="shared" si="2"/>
        <v>0.13909677419354843</v>
      </c>
      <c r="C12" s="6">
        <f t="shared" si="1"/>
        <v>0.86090322580645162</v>
      </c>
      <c r="D12" s="6">
        <f>($A$1-A12)/$A$1</f>
        <v>0.13909677419354843</v>
      </c>
      <c r="E12" t="s">
        <v>18</v>
      </c>
    </row>
    <row r="13" spans="1:5" x14ac:dyDescent="0.25">
      <c r="A13">
        <v>14.702999999999999</v>
      </c>
      <c r="B13" s="6">
        <f t="shared" si="2"/>
        <v>5.1419354838709713E-2</v>
      </c>
      <c r="C13" s="6">
        <f t="shared" si="1"/>
        <v>0.94858064516129026</v>
      </c>
      <c r="D13" s="6">
        <f>($A$1-A13)/$A$1</f>
        <v>5.1419354838709713E-2</v>
      </c>
      <c r="E13" t="s">
        <v>19</v>
      </c>
    </row>
    <row r="14" spans="1:5" x14ac:dyDescent="0.25">
      <c r="A14">
        <v>13.36</v>
      </c>
      <c r="B14" s="6">
        <f t="shared" si="2"/>
        <v>0.13806451612903228</v>
      </c>
      <c r="C14" s="6">
        <f t="shared" si="1"/>
        <v>0.86193548387096774</v>
      </c>
      <c r="D14" s="6">
        <f>($A$1-A14)/$A$1</f>
        <v>0.13806451612903228</v>
      </c>
      <c r="E1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[Default]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M. Gill</dc:creator>
  <cp:lastModifiedBy>Kevin M. Gill</cp:lastModifiedBy>
  <dcterms:created xsi:type="dcterms:W3CDTF">2011-10-18T14:27:33Z</dcterms:created>
  <dcterms:modified xsi:type="dcterms:W3CDTF">2011-10-18T21:14:03Z</dcterms:modified>
</cp:coreProperties>
</file>