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20" windowHeight="12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E15" i="1"/>
  <c r="F15" i="1" s="1"/>
  <c r="E12" i="1"/>
  <c r="F12" i="1"/>
  <c r="E14" i="1"/>
  <c r="F14" i="1" s="1"/>
  <c r="E13" i="1"/>
  <c r="F13" i="1"/>
  <c r="B20" i="1"/>
  <c r="B10" i="1"/>
  <c r="E3" i="1"/>
  <c r="B21" i="1"/>
  <c r="B15" i="1"/>
  <c r="B12" i="1"/>
  <c r="B14" i="1"/>
  <c r="B13" i="1"/>
  <c r="B9" i="1"/>
  <c r="B7" i="1"/>
  <c r="B6" i="1"/>
  <c r="E18" i="1" l="1"/>
  <c r="E17" i="1"/>
</calcChain>
</file>

<file path=xl/sharedStrings.xml><?xml version="1.0" encoding="utf-8"?>
<sst xmlns="http://schemas.openxmlformats.org/spreadsheetml/2006/main" count="29" uniqueCount="29">
  <si>
    <t>West:</t>
  </si>
  <si>
    <t>East:</t>
  </si>
  <si>
    <t>North:</t>
  </si>
  <si>
    <t>South:</t>
  </si>
  <si>
    <t>Lon Width:</t>
  </si>
  <si>
    <t>Lat Height:</t>
  </si>
  <si>
    <t>Image Sec. Width:</t>
  </si>
  <si>
    <t>Image Sec. Height:</t>
  </si>
  <si>
    <t>B1 North:</t>
  </si>
  <si>
    <t>B1 West:</t>
  </si>
  <si>
    <t>B1 East:</t>
  </si>
  <si>
    <t>B1 South:</t>
  </si>
  <si>
    <t>B1 Image Width:</t>
  </si>
  <si>
    <t>B1 Image Height:</t>
  </si>
  <si>
    <t>Data North:</t>
  </si>
  <si>
    <t>Data West:</t>
  </si>
  <si>
    <t>Data East:</t>
  </si>
  <si>
    <t>Data South:</t>
  </si>
  <si>
    <t>Data Cell Size:</t>
  </si>
  <si>
    <t>Data Columns:</t>
  </si>
  <si>
    <t>Data Rows:</t>
  </si>
  <si>
    <t>Data North Pos:</t>
  </si>
  <si>
    <t>B1 Image X Res:</t>
  </si>
  <si>
    <t>B1 Image Y Res:</t>
  </si>
  <si>
    <t>Data West Pos:</t>
  </si>
  <si>
    <t>Data South Pos:</t>
  </si>
  <si>
    <t>Data East Pos:</t>
  </si>
  <si>
    <t>Crop Width:</t>
  </si>
  <si>
    <t>Crop Height: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</si>
</sst>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4" formatCode="0.00000000000"/>
    <numFmt numFmtId="175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74" fontId="0" fillId="0" borderId="0" xfId="0" applyNumberFormat="1"/>
    <xf numFmtId="17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2" sqref="E2"/>
    </sheetView>
  </sheetViews>
  <sheetFormatPr defaultRowHeight="15" x14ac:dyDescent="0.25"/>
  <cols>
    <col min="1" max="1" width="17" bestFit="1" customWidth="1"/>
    <col min="2" max="2" width="15.140625" style="1" customWidth="1"/>
    <col min="4" max="4" width="14.42578125" customWidth="1"/>
    <col min="5" max="5" width="20.28515625" style="3" customWidth="1"/>
    <col min="6" max="6" width="21.140625" customWidth="1"/>
  </cols>
  <sheetData>
    <row r="1" spans="1:6" x14ac:dyDescent="0.25">
      <c r="A1" t="s">
        <v>2</v>
      </c>
      <c r="B1" s="1">
        <v>90</v>
      </c>
      <c r="D1" t="s">
        <v>14</v>
      </c>
      <c r="E1" s="3">
        <f>E4+(E8*E6)</f>
        <v>43.986388888631573</v>
      </c>
    </row>
    <row r="2" spans="1:6" x14ac:dyDescent="0.25">
      <c r="A2" t="s">
        <v>0</v>
      </c>
      <c r="B2" s="1">
        <v>-180</v>
      </c>
      <c r="D2" t="s">
        <v>15</v>
      </c>
      <c r="E2" s="3">
        <v>-72.054999996508002</v>
      </c>
    </row>
    <row r="3" spans="1:6" x14ac:dyDescent="0.25">
      <c r="A3" t="s">
        <v>1</v>
      </c>
      <c r="B3" s="1">
        <v>180</v>
      </c>
      <c r="D3" t="s">
        <v>16</v>
      </c>
      <c r="E3" s="3">
        <f>E2 + (E7*E6)</f>
        <v>-69.491111107446585</v>
      </c>
    </row>
    <row r="4" spans="1:6" x14ac:dyDescent="0.25">
      <c r="A4" t="s">
        <v>3</v>
      </c>
      <c r="B4" s="1">
        <v>-90</v>
      </c>
      <c r="D4" t="s">
        <v>17</v>
      </c>
      <c r="E4" s="3">
        <v>41.119722221772001</v>
      </c>
    </row>
    <row r="6" spans="1:6" x14ac:dyDescent="0.25">
      <c r="A6" t="s">
        <v>4</v>
      </c>
      <c r="B6" s="1">
        <f>ABS(B2)+ABS(B3)</f>
        <v>360</v>
      </c>
      <c r="D6" t="s">
        <v>18</v>
      </c>
      <c r="E6" s="3">
        <v>2.7777777779647002E-4</v>
      </c>
    </row>
    <row r="7" spans="1:6" x14ac:dyDescent="0.25">
      <c r="A7" t="s">
        <v>5</v>
      </c>
      <c r="B7" s="1">
        <f>ABS(B1)+ABS(B4)</f>
        <v>180</v>
      </c>
      <c r="D7" t="s">
        <v>19</v>
      </c>
      <c r="E7" s="4">
        <v>9230</v>
      </c>
    </row>
    <row r="8" spans="1:6" x14ac:dyDescent="0.25">
      <c r="D8" t="s">
        <v>20</v>
      </c>
      <c r="E8" s="4">
        <v>10320</v>
      </c>
    </row>
    <row r="9" spans="1:6" x14ac:dyDescent="0.25">
      <c r="A9" t="s">
        <v>6</v>
      </c>
      <c r="B9" s="1">
        <f>B6/4</f>
        <v>90</v>
      </c>
    </row>
    <row r="10" spans="1:6" x14ac:dyDescent="0.25">
      <c r="A10" t="s">
        <v>7</v>
      </c>
      <c r="B10" s="1">
        <f>B7/2</f>
        <v>90</v>
      </c>
    </row>
    <row r="12" spans="1:6" x14ac:dyDescent="0.25">
      <c r="A12" t="s">
        <v>8</v>
      </c>
      <c r="B12" s="1">
        <f>90 - (B10*0)</f>
        <v>90</v>
      </c>
      <c r="D12" t="s">
        <v>21</v>
      </c>
      <c r="E12" s="3">
        <f>((B12-E1)/B10)*B18</f>
        <v>11043.266666728423</v>
      </c>
      <c r="F12" s="3">
        <f>ROUND(E12, 0)</f>
        <v>11043</v>
      </c>
    </row>
    <row r="13" spans="1:6" x14ac:dyDescent="0.25">
      <c r="A13" t="s">
        <v>9</v>
      </c>
      <c r="B13" s="1">
        <f>-180 + (B9 * 1)</f>
        <v>-90</v>
      </c>
      <c r="D13" t="s">
        <v>24</v>
      </c>
      <c r="E13" s="3">
        <f>((E2-B13)/B9)*B17</f>
        <v>4306.8000008380795</v>
      </c>
      <c r="F13" s="3">
        <f t="shared" ref="F13:F15" si="0">ROUND(E13, 0)</f>
        <v>4307</v>
      </c>
    </row>
    <row r="14" spans="1:6" x14ac:dyDescent="0.25">
      <c r="A14" t="s">
        <v>10</v>
      </c>
      <c r="B14" s="1">
        <f>B13+B9</f>
        <v>0</v>
      </c>
      <c r="D14" t="s">
        <v>26</v>
      </c>
      <c r="E14" s="3">
        <f>((E3-B13)/B9)*B17</f>
        <v>4922.13333421282</v>
      </c>
      <c r="F14" s="3">
        <f t="shared" si="0"/>
        <v>4922</v>
      </c>
    </row>
    <row r="15" spans="1:6" x14ac:dyDescent="0.25">
      <c r="A15" t="s">
        <v>11</v>
      </c>
      <c r="B15" s="1">
        <f>B12-B10</f>
        <v>0</v>
      </c>
      <c r="D15" t="s">
        <v>25</v>
      </c>
      <c r="E15" s="3">
        <f>((B12-E4)/B10)*B18</f>
        <v>11731.26666677472</v>
      </c>
      <c r="F15" s="3">
        <f t="shared" si="0"/>
        <v>11731</v>
      </c>
    </row>
    <row r="17" spans="1:5" x14ac:dyDescent="0.25">
      <c r="A17" t="s">
        <v>12</v>
      </c>
      <c r="B17" s="1">
        <v>21600</v>
      </c>
      <c r="D17" t="s">
        <v>27</v>
      </c>
      <c r="E17" s="3">
        <f>F14-F13</f>
        <v>615</v>
      </c>
    </row>
    <row r="18" spans="1:5" x14ac:dyDescent="0.25">
      <c r="A18" t="s">
        <v>13</v>
      </c>
      <c r="B18" s="1">
        <v>21600</v>
      </c>
      <c r="D18" t="s">
        <v>28</v>
      </c>
      <c r="E18" s="3">
        <f>F15-F12</f>
        <v>688</v>
      </c>
    </row>
    <row r="20" spans="1:5" x14ac:dyDescent="0.25">
      <c r="A20" t="s">
        <v>22</v>
      </c>
      <c r="B20" s="2">
        <f>B9/B17</f>
        <v>4.1666666666666666E-3</v>
      </c>
    </row>
    <row r="21" spans="1:5" x14ac:dyDescent="0.25">
      <c r="A21" t="s">
        <v>23</v>
      </c>
      <c r="B21" s="2">
        <f>B10/B18</f>
        <v>4.1666666666666666E-3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[Default]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M. Gill</dc:creator>
  <cp:lastModifiedBy>Kevin M. Gill</cp:lastModifiedBy>
  <dcterms:created xsi:type="dcterms:W3CDTF">2011-12-02T17:51:36Z</dcterms:created>
  <dcterms:modified xsi:type="dcterms:W3CDTF">2011-12-02T18:32:28Z</dcterms:modified>
</cp:coreProperties>
</file>