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180" windowHeight="6795" activeTab="2"/>
  </bookViews>
  <sheets>
    <sheet name="Nashua" sheetId="1" r:id="rId1"/>
    <sheet name="Maui" sheetId="4" r:id="rId2"/>
    <sheet name="Comparison" sheetId="5" r:id="rId3"/>
  </sheets>
  <calcPr calcId="144525"/>
</workbook>
</file>

<file path=xl/calcChain.xml><?xml version="1.0" encoding="utf-8"?>
<calcChain xmlns="http://schemas.openxmlformats.org/spreadsheetml/2006/main">
  <c r="H18" i="5" l="1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K18" i="5"/>
  <c r="J18" i="5"/>
  <c r="D18" i="5"/>
  <c r="K17" i="5"/>
  <c r="J17" i="5"/>
  <c r="D17" i="5"/>
  <c r="E18" i="5" s="1"/>
  <c r="K16" i="5"/>
  <c r="J16" i="5"/>
  <c r="D16" i="5"/>
  <c r="K15" i="5"/>
  <c r="J15" i="5"/>
  <c r="D15" i="5"/>
  <c r="E16" i="5" s="1"/>
  <c r="K14" i="5"/>
  <c r="J14" i="5"/>
  <c r="D14" i="5"/>
  <c r="K13" i="5"/>
  <c r="J13" i="5"/>
  <c r="D13" i="5"/>
  <c r="E14" i="5" s="1"/>
  <c r="K12" i="5"/>
  <c r="J12" i="5"/>
  <c r="D12" i="5"/>
  <c r="K11" i="5"/>
  <c r="J11" i="5"/>
  <c r="D11" i="5"/>
  <c r="E12" i="5" s="1"/>
  <c r="K10" i="5"/>
  <c r="J10" i="5"/>
  <c r="D10" i="5"/>
  <c r="K9" i="5"/>
  <c r="J9" i="5"/>
  <c r="D9" i="5"/>
  <c r="E10" i="5" s="1"/>
  <c r="K8" i="5"/>
  <c r="J8" i="5"/>
  <c r="D8" i="5"/>
  <c r="K7" i="5"/>
  <c r="J7" i="5"/>
  <c r="D7" i="5"/>
  <c r="E8" i="5" s="1"/>
  <c r="K6" i="5"/>
  <c r="J6" i="5"/>
  <c r="D6" i="5"/>
  <c r="K5" i="5"/>
  <c r="J5" i="5"/>
  <c r="D5" i="5"/>
  <c r="E6" i="5" s="1"/>
  <c r="K4" i="5"/>
  <c r="J4" i="5"/>
  <c r="D4" i="5"/>
  <c r="K3" i="5"/>
  <c r="J3" i="5"/>
  <c r="D3" i="5"/>
  <c r="E4" i="5" s="1"/>
  <c r="E4" i="1"/>
  <c r="D4" i="1"/>
  <c r="D2" i="1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18" i="4"/>
  <c r="E18" i="4" s="1"/>
  <c r="D19" i="4"/>
  <c r="E20" i="4" s="1"/>
  <c r="D20" i="4"/>
  <c r="E21" i="4" s="1"/>
  <c r="D21" i="4"/>
  <c r="E22" i="4" s="1"/>
  <c r="D22" i="4"/>
  <c r="E23" i="4" s="1"/>
  <c r="D23" i="4"/>
  <c r="E24" i="4" s="1"/>
  <c r="D24" i="4"/>
  <c r="E25" i="4" s="1"/>
  <c r="D25" i="4"/>
  <c r="E26" i="4" s="1"/>
  <c r="D26" i="4"/>
  <c r="E27" i="4" s="1"/>
  <c r="D27" i="4"/>
  <c r="E28" i="4" s="1"/>
  <c r="D28" i="4"/>
  <c r="E29" i="4" s="1"/>
  <c r="D29" i="4"/>
  <c r="E30" i="4" s="1"/>
  <c r="D30" i="4"/>
  <c r="E31" i="4" s="1"/>
  <c r="D31" i="4"/>
  <c r="E32" i="4" s="1"/>
  <c r="D32" i="4"/>
  <c r="E33" i="4" s="1"/>
  <c r="D33" i="4"/>
  <c r="E34" i="4" s="1"/>
  <c r="D34" i="4"/>
  <c r="E35" i="4" s="1"/>
  <c r="D35" i="4"/>
  <c r="E36" i="4" s="1"/>
  <c r="D36" i="4"/>
  <c r="E37" i="4" s="1"/>
  <c r="D37" i="4"/>
  <c r="E38" i="4" s="1"/>
  <c r="D38" i="4"/>
  <c r="E39" i="4" s="1"/>
  <c r="D39" i="4"/>
  <c r="E40" i="4" s="1"/>
  <c r="D40" i="4"/>
  <c r="E41" i="4" s="1"/>
  <c r="D41" i="4"/>
  <c r="E42" i="4" s="1"/>
  <c r="D42" i="4"/>
  <c r="E43" i="4" s="1"/>
  <c r="D43" i="4"/>
  <c r="E44" i="4" s="1"/>
  <c r="D44" i="4"/>
  <c r="E45" i="4" s="1"/>
  <c r="D45" i="4"/>
  <c r="E46" i="4" s="1"/>
  <c r="D46" i="4"/>
  <c r="E47" i="4" s="1"/>
  <c r="D47" i="4"/>
  <c r="E48" i="4" s="1"/>
  <c r="D48" i="4"/>
  <c r="E49" i="4" s="1"/>
  <c r="D49" i="4"/>
  <c r="E50" i="4" s="1"/>
  <c r="D50" i="4"/>
  <c r="E51" i="4" s="1"/>
  <c r="D51" i="4"/>
  <c r="D17" i="4"/>
  <c r="D16" i="4"/>
  <c r="D15" i="4"/>
  <c r="E16" i="4" s="1"/>
  <c r="D14" i="4"/>
  <c r="D13" i="4"/>
  <c r="E14" i="4" s="1"/>
  <c r="D12" i="4"/>
  <c r="D11" i="4"/>
  <c r="E12" i="4" s="1"/>
  <c r="D10" i="4"/>
  <c r="D9" i="4"/>
  <c r="E10" i="4" s="1"/>
  <c r="D8" i="4"/>
  <c r="D7" i="4"/>
  <c r="E8" i="4" s="1"/>
  <c r="D6" i="4"/>
  <c r="D5" i="4"/>
  <c r="E6" i="4" s="1"/>
  <c r="D4" i="4"/>
  <c r="D3" i="4"/>
  <c r="E4" i="4" s="1"/>
  <c r="D2" i="4"/>
  <c r="I4" i="5" l="1"/>
  <c r="I6" i="5"/>
  <c r="I8" i="5"/>
  <c r="I12" i="5"/>
  <c r="I14" i="5"/>
  <c r="I16" i="5"/>
  <c r="I18" i="5"/>
  <c r="E5" i="5"/>
  <c r="E7" i="5"/>
  <c r="E9" i="5"/>
  <c r="E11" i="5"/>
  <c r="E13" i="5"/>
  <c r="E15" i="5"/>
  <c r="E17" i="5"/>
  <c r="I7" i="5"/>
  <c r="I9" i="5"/>
  <c r="I11" i="5"/>
  <c r="I17" i="5"/>
  <c r="I10" i="5"/>
  <c r="I13" i="5"/>
  <c r="I5" i="5"/>
  <c r="I15" i="5"/>
  <c r="I3" i="5"/>
  <c r="E3" i="5"/>
  <c r="E19" i="4"/>
  <c r="E3" i="4"/>
  <c r="E5" i="4"/>
  <c r="E7" i="4"/>
  <c r="E9" i="4"/>
  <c r="E11" i="4"/>
  <c r="E13" i="4"/>
  <c r="E15" i="4"/>
  <c r="E17" i="4"/>
  <c r="E2" i="4"/>
  <c r="D3" i="1"/>
  <c r="D5" i="1"/>
  <c r="E6" i="1" s="1"/>
  <c r="D6" i="1"/>
  <c r="D7" i="1"/>
  <c r="D8" i="1"/>
  <c r="E9" i="1" s="1"/>
  <c r="D9" i="1"/>
  <c r="D10" i="1"/>
  <c r="E11" i="1" s="1"/>
  <c r="D11" i="1"/>
  <c r="D12" i="1"/>
  <c r="E13" i="1" s="1"/>
  <c r="D13" i="1"/>
  <c r="D14" i="1"/>
  <c r="E15" i="1" s="1"/>
  <c r="D15" i="1"/>
  <c r="D16" i="1"/>
  <c r="E17" i="1" s="1"/>
  <c r="D17" i="1"/>
  <c r="E2" i="1"/>
  <c r="E7" i="1" l="1"/>
  <c r="E5" i="1"/>
  <c r="E16" i="1"/>
  <c r="E14" i="1"/>
  <c r="E12" i="1"/>
  <c r="E10" i="1"/>
  <c r="E8" i="1"/>
  <c r="E3" i="1"/>
</calcChain>
</file>

<file path=xl/sharedStrings.xml><?xml version="1.0" encoding="utf-8"?>
<sst xmlns="http://schemas.openxmlformats.org/spreadsheetml/2006/main" count="33" uniqueCount="19">
  <si>
    <t>Tile Size:</t>
  </si>
  <si>
    <t>Default</t>
  </si>
  <si>
    <t>Tiled</t>
  </si>
  <si>
    <t xml:space="preserve">Rows: </t>
  </si>
  <si>
    <t xml:space="preserve">Columns: </t>
  </si>
  <si>
    <t>Delta</t>
  </si>
  <si>
    <t>Difference</t>
  </si>
  <si>
    <t>% of Rows</t>
  </si>
  <si>
    <t>% of Columns</t>
  </si>
  <si>
    <t>Run 1</t>
  </si>
  <si>
    <t>Run 2</t>
  </si>
  <si>
    <t>Default 1</t>
  </si>
  <si>
    <t>Tiled 1</t>
  </si>
  <si>
    <t>Difference 1</t>
  </si>
  <si>
    <t>Delta 1</t>
  </si>
  <si>
    <t>Default 2</t>
  </si>
  <si>
    <t>Tiled 2</t>
  </si>
  <si>
    <t>Difference 2</t>
  </si>
  <si>
    <t>Delta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</si>
</sst>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2" fillId="0" borderId="0" xfId="1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0" xfId="0" applyFont="1" applyBorder="1"/>
    <xf numFmtId="9" fontId="2" fillId="0" borderId="0" xfId="1" applyFont="1" applyBorder="1"/>
    <xf numFmtId="9" fontId="3" fillId="0" borderId="0" xfId="1" applyFont="1" applyBorder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Nashua!$B$1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Nashua!$A$2:$A$17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Nashua!$B$2:$B$17</c:f>
              <c:numCache>
                <c:formatCode>0.0000</c:formatCode>
                <c:ptCount val="16"/>
                <c:pt idx="0">
                  <c:v>13.865399999999999</c:v>
                </c:pt>
                <c:pt idx="1">
                  <c:v>10.756600000000001</c:v>
                </c:pt>
                <c:pt idx="2">
                  <c:v>10.0266</c:v>
                </c:pt>
                <c:pt idx="3">
                  <c:v>9.61099999999999</c:v>
                </c:pt>
                <c:pt idx="4">
                  <c:v>9.5014000000000003</c:v>
                </c:pt>
                <c:pt idx="5">
                  <c:v>8.9283999999999999</c:v>
                </c:pt>
                <c:pt idx="6">
                  <c:v>9.3002000000000002</c:v>
                </c:pt>
                <c:pt idx="7">
                  <c:v>9.3787999999999894</c:v>
                </c:pt>
                <c:pt idx="8">
                  <c:v>9.1408000000000005</c:v>
                </c:pt>
                <c:pt idx="9">
                  <c:v>9.4436</c:v>
                </c:pt>
                <c:pt idx="10">
                  <c:v>8.9187999999999992</c:v>
                </c:pt>
                <c:pt idx="11">
                  <c:v>9.2441999999999993</c:v>
                </c:pt>
                <c:pt idx="12">
                  <c:v>9.2213999999999992</c:v>
                </c:pt>
                <c:pt idx="13">
                  <c:v>9.4217999999999993</c:v>
                </c:pt>
                <c:pt idx="14">
                  <c:v>9.6621999999999897</c:v>
                </c:pt>
                <c:pt idx="15">
                  <c:v>9.7747999999999902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Nashua!$C$1</c:f>
              <c:strCache>
                <c:ptCount val="1"/>
                <c:pt idx="0">
                  <c:v>Tiled</c:v>
                </c:pt>
              </c:strCache>
            </c:strRef>
          </c:tx>
          <c:marker>
            <c:symbol val="none"/>
          </c:marker>
          <c:cat>
            <c:numRef>
              <c:f>Nashua!$A$2:$A$17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Nashua!$C$2:$C$17</c:f>
              <c:numCache>
                <c:formatCode>0.0000</c:formatCode>
                <c:ptCount val="16"/>
                <c:pt idx="0">
                  <c:v>7.9501999999999997</c:v>
                </c:pt>
                <c:pt idx="1">
                  <c:v>7.4751999999999903</c:v>
                </c:pt>
                <c:pt idx="2">
                  <c:v>7.4104000000000001</c:v>
                </c:pt>
                <c:pt idx="3">
                  <c:v>7.4757999999999996</c:v>
                </c:pt>
                <c:pt idx="4">
                  <c:v>7.5667999999999997</c:v>
                </c:pt>
                <c:pt idx="5">
                  <c:v>7.3066000000000004</c:v>
                </c:pt>
                <c:pt idx="6">
                  <c:v>7.8474000000000004</c:v>
                </c:pt>
                <c:pt idx="7">
                  <c:v>7.8815999999999997</c:v>
                </c:pt>
                <c:pt idx="8">
                  <c:v>7.7</c:v>
                </c:pt>
                <c:pt idx="9">
                  <c:v>8.0003999999999902</c:v>
                </c:pt>
                <c:pt idx="10">
                  <c:v>7.7030000000000003</c:v>
                </c:pt>
                <c:pt idx="11">
                  <c:v>7.9593999999999996</c:v>
                </c:pt>
                <c:pt idx="12">
                  <c:v>8.0846</c:v>
                </c:pt>
                <c:pt idx="13">
                  <c:v>8.4596</c:v>
                </c:pt>
                <c:pt idx="14">
                  <c:v>8.6345999999999901</c:v>
                </c:pt>
                <c:pt idx="15">
                  <c:v>8.8373999999999899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Nashua!$D$1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cat>
            <c:numRef>
              <c:f>Nashua!$A$2:$A$17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Nashua!$D$2:$D$17</c:f>
              <c:numCache>
                <c:formatCode>0.0000</c:formatCode>
                <c:ptCount val="16"/>
                <c:pt idx="0">
                  <c:v>5.9151999999999996</c:v>
                </c:pt>
                <c:pt idx="1">
                  <c:v>3.2814000000000103</c:v>
                </c:pt>
                <c:pt idx="2">
                  <c:v>2.6162000000000001</c:v>
                </c:pt>
                <c:pt idx="3">
                  <c:v>2.1351999999999904</c:v>
                </c:pt>
                <c:pt idx="4">
                  <c:v>1.9346000000000005</c:v>
                </c:pt>
                <c:pt idx="5">
                  <c:v>1.6217999999999995</c:v>
                </c:pt>
                <c:pt idx="6">
                  <c:v>1.4527999999999999</c:v>
                </c:pt>
                <c:pt idx="7">
                  <c:v>1.4971999999999897</c:v>
                </c:pt>
                <c:pt idx="8">
                  <c:v>1.4408000000000003</c:v>
                </c:pt>
                <c:pt idx="9">
                  <c:v>1.4432000000000098</c:v>
                </c:pt>
                <c:pt idx="10">
                  <c:v>1.2157999999999989</c:v>
                </c:pt>
                <c:pt idx="11">
                  <c:v>1.2847999999999997</c:v>
                </c:pt>
                <c:pt idx="12">
                  <c:v>1.1367999999999991</c:v>
                </c:pt>
                <c:pt idx="13">
                  <c:v>0.96219999999999928</c:v>
                </c:pt>
                <c:pt idx="14">
                  <c:v>1.0275999999999996</c:v>
                </c:pt>
                <c:pt idx="15">
                  <c:v>0.93740000000000023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Nashua!$E$1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Nashua!$A$2:$A$17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Nashua!$E$2:$E$17</c:f>
              <c:numCache>
                <c:formatCode>0.0000</c:formatCode>
                <c:ptCount val="16"/>
                <c:pt idx="0">
                  <c:v>5.9151999999999996</c:v>
                </c:pt>
                <c:pt idx="1">
                  <c:v>2.6337999999999893</c:v>
                </c:pt>
                <c:pt idx="2">
                  <c:v>0.66520000000001023</c:v>
                </c:pt>
                <c:pt idx="3">
                  <c:v>0.48100000000000964</c:v>
                </c:pt>
                <c:pt idx="4">
                  <c:v>0.2005999999999899</c:v>
                </c:pt>
                <c:pt idx="5">
                  <c:v>0.31280000000000108</c:v>
                </c:pt>
                <c:pt idx="6">
                  <c:v>0.16899999999999959</c:v>
                </c:pt>
                <c:pt idx="7">
                  <c:v>-4.4399999999989781E-2</c:v>
                </c:pt>
                <c:pt idx="8">
                  <c:v>5.6399999999989348E-2</c:v>
                </c:pt>
                <c:pt idx="9">
                  <c:v>-2.4000000000095056E-3</c:v>
                </c:pt>
                <c:pt idx="10">
                  <c:v>0.22740000000001093</c:v>
                </c:pt>
                <c:pt idx="11">
                  <c:v>-6.9000000000000838E-2</c:v>
                </c:pt>
                <c:pt idx="12">
                  <c:v>0.14800000000000058</c:v>
                </c:pt>
                <c:pt idx="13">
                  <c:v>0.17459999999999987</c:v>
                </c:pt>
                <c:pt idx="14">
                  <c:v>-6.5400000000000347E-2</c:v>
                </c:pt>
                <c:pt idx="15">
                  <c:v>9.0199999999999392E-2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6784"/>
        <c:axId val="159288320"/>
      </c:lineChart>
      <c:catAx>
        <c:axId val="159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88320"/>
        <c:crosses val="autoZero"/>
        <c:auto val="1"/>
        <c:lblAlgn val="ctr"/>
        <c:lblOffset val="100"/>
        <c:noMultiLvlLbl val="0"/>
      </c:catAx>
      <c:valAx>
        <c:axId val="159288320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crossAx val="15928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Maui!$B$1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Maui!$A$2:$A$51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Maui!$B$2:$B$51</c:f>
              <c:numCache>
                <c:formatCode>0.0000</c:formatCode>
                <c:ptCount val="50"/>
                <c:pt idx="0">
                  <c:v>366.00799999999998</c:v>
                </c:pt>
                <c:pt idx="1">
                  <c:v>201.958</c:v>
                </c:pt>
                <c:pt idx="2">
                  <c:v>151.06819999999999</c:v>
                </c:pt>
                <c:pt idx="3">
                  <c:v>124.6</c:v>
                </c:pt>
                <c:pt idx="4">
                  <c:v>112.31659999999999</c:v>
                </c:pt>
                <c:pt idx="5">
                  <c:v>101.18340000000001</c:v>
                </c:pt>
                <c:pt idx="6">
                  <c:v>94.788399999999996</c:v>
                </c:pt>
                <c:pt idx="7">
                  <c:v>86.980999999999995</c:v>
                </c:pt>
                <c:pt idx="8">
                  <c:v>83.843599999999995</c:v>
                </c:pt>
                <c:pt idx="9">
                  <c:v>80.337999999999994</c:v>
                </c:pt>
                <c:pt idx="10">
                  <c:v>76.709199999999896</c:v>
                </c:pt>
                <c:pt idx="11">
                  <c:v>73.041599999999903</c:v>
                </c:pt>
                <c:pt idx="12">
                  <c:v>73.064400000000006</c:v>
                </c:pt>
                <c:pt idx="13">
                  <c:v>69.879800000000003</c:v>
                </c:pt>
                <c:pt idx="14">
                  <c:v>71.194199999999995</c:v>
                </c:pt>
                <c:pt idx="15">
                  <c:v>67.491799999999998</c:v>
                </c:pt>
                <c:pt idx="16" formatCode="General">
                  <c:v>66.453599999999994</c:v>
                </c:pt>
                <c:pt idx="17" formatCode="General">
                  <c:v>67.295599999999993</c:v>
                </c:pt>
                <c:pt idx="18" formatCode="General">
                  <c:v>63.408799999999999</c:v>
                </c:pt>
                <c:pt idx="19" formatCode="General">
                  <c:v>63.907799999999902</c:v>
                </c:pt>
                <c:pt idx="20" formatCode="General">
                  <c:v>64.2898</c:v>
                </c:pt>
                <c:pt idx="21" formatCode="General">
                  <c:v>64.884999999999906</c:v>
                </c:pt>
                <c:pt idx="22" formatCode="General">
                  <c:v>60.444200000000002</c:v>
                </c:pt>
                <c:pt idx="23" formatCode="General">
                  <c:v>61.035799999999902</c:v>
                </c:pt>
                <c:pt idx="24" formatCode="General">
                  <c:v>61.578599999999902</c:v>
                </c:pt>
                <c:pt idx="25" formatCode="General">
                  <c:v>60.116</c:v>
                </c:pt>
                <c:pt idx="26" formatCode="General">
                  <c:v>60.558799999999998</c:v>
                </c:pt>
                <c:pt idx="27" formatCode="General">
                  <c:v>60.716799999999999</c:v>
                </c:pt>
                <c:pt idx="28" formatCode="General">
                  <c:v>62.156799999999997</c:v>
                </c:pt>
                <c:pt idx="29" formatCode="General">
                  <c:v>61.053199999999997</c:v>
                </c:pt>
                <c:pt idx="30" formatCode="General">
                  <c:v>57.435199999999902</c:v>
                </c:pt>
                <c:pt idx="31" formatCode="General">
                  <c:v>64.1614</c:v>
                </c:pt>
                <c:pt idx="32" formatCode="General">
                  <c:v>57.837599999999902</c:v>
                </c:pt>
                <c:pt idx="33" formatCode="General">
                  <c:v>58.345599999999997</c:v>
                </c:pt>
                <c:pt idx="34" formatCode="General">
                  <c:v>58.249600000000001</c:v>
                </c:pt>
                <c:pt idx="35" formatCode="General">
                  <c:v>58.495399999999997</c:v>
                </c:pt>
                <c:pt idx="36" formatCode="General">
                  <c:v>58.732799999999997</c:v>
                </c:pt>
                <c:pt idx="37" formatCode="General">
                  <c:v>59.658200000000001</c:v>
                </c:pt>
                <c:pt idx="38" formatCode="General">
                  <c:v>59.7592</c:v>
                </c:pt>
                <c:pt idx="39" formatCode="General">
                  <c:v>60.480800000000002</c:v>
                </c:pt>
                <c:pt idx="40" formatCode="General">
                  <c:v>61.144599999999997</c:v>
                </c:pt>
                <c:pt idx="41" formatCode="General">
                  <c:v>61.2014</c:v>
                </c:pt>
                <c:pt idx="42" formatCode="General">
                  <c:v>61.666200000000003</c:v>
                </c:pt>
                <c:pt idx="43" formatCode="General">
                  <c:v>62.364800000000002</c:v>
                </c:pt>
                <c:pt idx="44" formatCode="General">
                  <c:v>62.928199999999997</c:v>
                </c:pt>
                <c:pt idx="45" formatCode="General">
                  <c:v>56.556799999999903</c:v>
                </c:pt>
                <c:pt idx="46" formatCode="General">
                  <c:v>57.163400000000003</c:v>
                </c:pt>
                <c:pt idx="47" formatCode="General">
                  <c:v>65.027999999999906</c:v>
                </c:pt>
                <c:pt idx="48" formatCode="General">
                  <c:v>58.908999999999999</c:v>
                </c:pt>
                <c:pt idx="49" formatCode="General">
                  <c:v>59.494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Maui!$C$1</c:f>
              <c:strCache>
                <c:ptCount val="1"/>
                <c:pt idx="0">
                  <c:v>Tiled</c:v>
                </c:pt>
              </c:strCache>
            </c:strRef>
          </c:tx>
          <c:marker>
            <c:symbol val="none"/>
          </c:marker>
          <c:cat>
            <c:numRef>
              <c:f>Maui!$A$2:$A$51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Maui!$C$2:$C$51</c:f>
              <c:numCache>
                <c:formatCode>0.0000</c:formatCode>
                <c:ptCount val="50"/>
                <c:pt idx="0">
                  <c:v>40.636200000000002</c:v>
                </c:pt>
                <c:pt idx="1">
                  <c:v>38.236800000000002</c:v>
                </c:pt>
                <c:pt idx="2">
                  <c:v>37.894999999999897</c:v>
                </c:pt>
                <c:pt idx="3">
                  <c:v>37.647599999999997</c:v>
                </c:pt>
                <c:pt idx="4">
                  <c:v>37.883600000000001</c:v>
                </c:pt>
                <c:pt idx="5">
                  <c:v>38.116599999999998</c:v>
                </c:pt>
                <c:pt idx="6">
                  <c:v>38.4178</c:v>
                </c:pt>
                <c:pt idx="7">
                  <c:v>38.253999999999998</c:v>
                </c:pt>
                <c:pt idx="8">
                  <c:v>38.262</c:v>
                </c:pt>
                <c:pt idx="9">
                  <c:v>38.682400000000001</c:v>
                </c:pt>
                <c:pt idx="10">
                  <c:v>38.477199999999897</c:v>
                </c:pt>
                <c:pt idx="11">
                  <c:v>38.612000000000002</c:v>
                </c:pt>
                <c:pt idx="12">
                  <c:v>38.287999999999997</c:v>
                </c:pt>
                <c:pt idx="13">
                  <c:v>38.416200000000003</c:v>
                </c:pt>
                <c:pt idx="14">
                  <c:v>39.070599999999999</c:v>
                </c:pt>
                <c:pt idx="15">
                  <c:v>38.993600000000001</c:v>
                </c:pt>
                <c:pt idx="16" formatCode="General">
                  <c:v>38.328999999999901</c:v>
                </c:pt>
                <c:pt idx="17" formatCode="General">
                  <c:v>38.828400000000002</c:v>
                </c:pt>
                <c:pt idx="18" formatCode="General">
                  <c:v>38.372</c:v>
                </c:pt>
                <c:pt idx="19" formatCode="General">
                  <c:v>38.982199999999899</c:v>
                </c:pt>
                <c:pt idx="20" formatCode="General">
                  <c:v>39.5152</c:v>
                </c:pt>
                <c:pt idx="21" formatCode="General">
                  <c:v>40.148000000000003</c:v>
                </c:pt>
                <c:pt idx="22" formatCode="General">
                  <c:v>39.287199999999999</c:v>
                </c:pt>
                <c:pt idx="23" formatCode="General">
                  <c:v>39.7072</c:v>
                </c:pt>
                <c:pt idx="24" formatCode="General">
                  <c:v>40.226599999999998</c:v>
                </c:pt>
                <c:pt idx="25" formatCode="General">
                  <c:v>38.557399999999902</c:v>
                </c:pt>
                <c:pt idx="26" formatCode="General">
                  <c:v>38.7684</c:v>
                </c:pt>
                <c:pt idx="27" formatCode="General">
                  <c:v>38.9602</c:v>
                </c:pt>
                <c:pt idx="28" formatCode="General">
                  <c:v>39.314</c:v>
                </c:pt>
                <c:pt idx="29" formatCode="General">
                  <c:v>39.654200000000003</c:v>
                </c:pt>
                <c:pt idx="30" formatCode="General">
                  <c:v>38.447599999999902</c:v>
                </c:pt>
                <c:pt idx="31" formatCode="General">
                  <c:v>45.7624</c:v>
                </c:pt>
                <c:pt idx="32" formatCode="General">
                  <c:v>39.464799999999997</c:v>
                </c:pt>
                <c:pt idx="33" formatCode="General">
                  <c:v>39.936</c:v>
                </c:pt>
                <c:pt idx="34" formatCode="General">
                  <c:v>40.290199999999999</c:v>
                </c:pt>
                <c:pt idx="35" formatCode="General">
                  <c:v>40.919599999999903</c:v>
                </c:pt>
                <c:pt idx="36" formatCode="General">
                  <c:v>41.664999999999999</c:v>
                </c:pt>
                <c:pt idx="37" formatCode="General">
                  <c:v>42.171999999999997</c:v>
                </c:pt>
                <c:pt idx="38" formatCode="General">
                  <c:v>42.444200000000002</c:v>
                </c:pt>
                <c:pt idx="39" formatCode="General">
                  <c:v>43.156399999999998</c:v>
                </c:pt>
                <c:pt idx="40" formatCode="General">
                  <c:v>44.128599999999999</c:v>
                </c:pt>
                <c:pt idx="41" formatCode="General">
                  <c:v>44.742400000000004</c:v>
                </c:pt>
                <c:pt idx="42" formatCode="General">
                  <c:v>45.706000000000003</c:v>
                </c:pt>
                <c:pt idx="43" formatCode="General">
                  <c:v>46.535199999999897</c:v>
                </c:pt>
                <c:pt idx="44" formatCode="General">
                  <c:v>47.174599999999998</c:v>
                </c:pt>
                <c:pt idx="45" formatCode="General">
                  <c:v>42.802199999999999</c:v>
                </c:pt>
                <c:pt idx="46" formatCode="General">
                  <c:v>43.666199999999897</c:v>
                </c:pt>
                <c:pt idx="47" formatCode="General">
                  <c:v>51.105400000000003</c:v>
                </c:pt>
                <c:pt idx="48" formatCode="General">
                  <c:v>44.938800000000001</c:v>
                </c:pt>
                <c:pt idx="49" formatCode="General">
                  <c:v>45.806599999999897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Maui!$D$1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cat>
            <c:numRef>
              <c:f>Maui!$A$2:$A$51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Maui!$D$2:$D$51</c:f>
              <c:numCache>
                <c:formatCode>0.0000</c:formatCode>
                <c:ptCount val="50"/>
                <c:pt idx="0">
                  <c:v>325.37180000000001</c:v>
                </c:pt>
                <c:pt idx="1">
                  <c:v>163.72120000000001</c:v>
                </c:pt>
                <c:pt idx="2">
                  <c:v>113.17320000000009</c:v>
                </c:pt>
                <c:pt idx="3">
                  <c:v>86.952399999999997</c:v>
                </c:pt>
                <c:pt idx="4">
                  <c:v>74.432999999999993</c:v>
                </c:pt>
                <c:pt idx="5">
                  <c:v>63.066800000000008</c:v>
                </c:pt>
                <c:pt idx="6">
                  <c:v>56.370599999999996</c:v>
                </c:pt>
                <c:pt idx="7">
                  <c:v>48.726999999999997</c:v>
                </c:pt>
                <c:pt idx="8">
                  <c:v>45.581599999999995</c:v>
                </c:pt>
                <c:pt idx="9">
                  <c:v>41.655599999999993</c:v>
                </c:pt>
                <c:pt idx="10">
                  <c:v>38.231999999999999</c:v>
                </c:pt>
                <c:pt idx="11">
                  <c:v>34.429599999999901</c:v>
                </c:pt>
                <c:pt idx="12">
                  <c:v>34.77640000000001</c:v>
                </c:pt>
                <c:pt idx="13">
                  <c:v>31.4636</c:v>
                </c:pt>
                <c:pt idx="14">
                  <c:v>32.123599999999996</c:v>
                </c:pt>
                <c:pt idx="15">
                  <c:v>28.498199999999997</c:v>
                </c:pt>
                <c:pt idx="16">
                  <c:v>28.124600000000093</c:v>
                </c:pt>
                <c:pt idx="17">
                  <c:v>28.467199999999991</c:v>
                </c:pt>
                <c:pt idx="18">
                  <c:v>25.036799999999999</c:v>
                </c:pt>
                <c:pt idx="19">
                  <c:v>24.925600000000003</c:v>
                </c:pt>
                <c:pt idx="20">
                  <c:v>24.7746</c:v>
                </c:pt>
                <c:pt idx="21">
                  <c:v>24.736999999999902</c:v>
                </c:pt>
                <c:pt idx="22">
                  <c:v>21.157000000000004</c:v>
                </c:pt>
                <c:pt idx="23">
                  <c:v>21.328599999999902</c:v>
                </c:pt>
                <c:pt idx="24">
                  <c:v>21.351999999999904</c:v>
                </c:pt>
                <c:pt idx="25">
                  <c:v>21.558600000000098</c:v>
                </c:pt>
                <c:pt idx="26">
                  <c:v>21.790399999999998</c:v>
                </c:pt>
                <c:pt idx="27">
                  <c:v>21.756599999999999</c:v>
                </c:pt>
                <c:pt idx="28">
                  <c:v>22.842799999999997</c:v>
                </c:pt>
                <c:pt idx="29">
                  <c:v>21.398999999999994</c:v>
                </c:pt>
                <c:pt idx="30">
                  <c:v>18.9876</c:v>
                </c:pt>
                <c:pt idx="31">
                  <c:v>18.399000000000001</c:v>
                </c:pt>
                <c:pt idx="32">
                  <c:v>18.372799999999906</c:v>
                </c:pt>
                <c:pt idx="33">
                  <c:v>18.409599999999998</c:v>
                </c:pt>
                <c:pt idx="34">
                  <c:v>17.959400000000002</c:v>
                </c:pt>
                <c:pt idx="35">
                  <c:v>17.575800000000093</c:v>
                </c:pt>
                <c:pt idx="36">
                  <c:v>17.067799999999998</c:v>
                </c:pt>
                <c:pt idx="37">
                  <c:v>17.486200000000004</c:v>
                </c:pt>
                <c:pt idx="38">
                  <c:v>17.314999999999998</c:v>
                </c:pt>
                <c:pt idx="39">
                  <c:v>17.324400000000004</c:v>
                </c:pt>
                <c:pt idx="40">
                  <c:v>17.015999999999998</c:v>
                </c:pt>
                <c:pt idx="41">
                  <c:v>16.458999999999996</c:v>
                </c:pt>
                <c:pt idx="42">
                  <c:v>15.9602</c:v>
                </c:pt>
                <c:pt idx="43">
                  <c:v>15.829600000000106</c:v>
                </c:pt>
                <c:pt idx="44">
                  <c:v>15.753599999999999</c:v>
                </c:pt>
                <c:pt idx="45">
                  <c:v>13.754599999999904</c:v>
                </c:pt>
                <c:pt idx="46">
                  <c:v>13.497200000000106</c:v>
                </c:pt>
                <c:pt idx="47">
                  <c:v>13.922599999999903</c:v>
                </c:pt>
                <c:pt idx="48">
                  <c:v>13.970199999999998</c:v>
                </c:pt>
                <c:pt idx="49">
                  <c:v>13.687400000000103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Maui!$E$1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cat>
            <c:numRef>
              <c:f>Maui!$A$2:$A$51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Maui!$E$2:$E$51</c:f>
              <c:numCache>
                <c:formatCode>0.0000</c:formatCode>
                <c:ptCount val="50"/>
                <c:pt idx="0">
                  <c:v>325.37180000000001</c:v>
                </c:pt>
                <c:pt idx="1">
                  <c:v>161.6506</c:v>
                </c:pt>
                <c:pt idx="2">
                  <c:v>50.547999999999917</c:v>
                </c:pt>
                <c:pt idx="3">
                  <c:v>26.220800000000096</c:v>
                </c:pt>
                <c:pt idx="4">
                  <c:v>12.519400000000005</c:v>
                </c:pt>
                <c:pt idx="5">
                  <c:v>11.366199999999985</c:v>
                </c:pt>
                <c:pt idx="6">
                  <c:v>6.6962000000000117</c:v>
                </c:pt>
                <c:pt idx="7">
                  <c:v>7.6435999999999993</c:v>
                </c:pt>
                <c:pt idx="8">
                  <c:v>3.1454000000000022</c:v>
                </c:pt>
                <c:pt idx="9">
                  <c:v>3.9260000000000019</c:v>
                </c:pt>
                <c:pt idx="10">
                  <c:v>3.4235999999999933</c:v>
                </c:pt>
                <c:pt idx="11">
                  <c:v>3.8024000000000981</c:v>
                </c:pt>
                <c:pt idx="12">
                  <c:v>-0.34680000000010835</c:v>
                </c:pt>
                <c:pt idx="13">
                  <c:v>3.31280000000001</c:v>
                </c:pt>
                <c:pt idx="14">
                  <c:v>-0.65999999999999659</c:v>
                </c:pt>
                <c:pt idx="15">
                  <c:v>3.6253999999999991</c:v>
                </c:pt>
                <c:pt idx="16">
                  <c:v>0.37359999999990379</c:v>
                </c:pt>
                <c:pt idx="17">
                  <c:v>-0.34259999999989788</c:v>
                </c:pt>
                <c:pt idx="18">
                  <c:v>3.4303999999999917</c:v>
                </c:pt>
                <c:pt idx="19">
                  <c:v>0.11119999999999663</c:v>
                </c:pt>
                <c:pt idx="20">
                  <c:v>0.15100000000000335</c:v>
                </c:pt>
                <c:pt idx="21">
                  <c:v>3.7600000000097111E-2</c:v>
                </c:pt>
                <c:pt idx="22">
                  <c:v>3.5799999999998988</c:v>
                </c:pt>
                <c:pt idx="23">
                  <c:v>-0.1715999999998985</c:v>
                </c:pt>
                <c:pt idx="24">
                  <c:v>-2.3400000000002308E-2</c:v>
                </c:pt>
                <c:pt idx="25">
                  <c:v>-0.20660000000019352</c:v>
                </c:pt>
                <c:pt idx="26">
                  <c:v>-0.23179999999990031</c:v>
                </c:pt>
                <c:pt idx="27">
                  <c:v>3.3799999999999386E-2</c:v>
                </c:pt>
                <c:pt idx="28">
                  <c:v>-1.0861999999999981</c:v>
                </c:pt>
                <c:pt idx="29">
                  <c:v>1.4438000000000031</c:v>
                </c:pt>
                <c:pt idx="30">
                  <c:v>2.4113999999999933</c:v>
                </c:pt>
                <c:pt idx="31">
                  <c:v>0.58859999999999957</c:v>
                </c:pt>
                <c:pt idx="32">
                  <c:v>2.6200000000095258E-2</c:v>
                </c:pt>
                <c:pt idx="33">
                  <c:v>-3.680000000009187E-2</c:v>
                </c:pt>
                <c:pt idx="34">
                  <c:v>0.45019999999999527</c:v>
                </c:pt>
                <c:pt idx="35">
                  <c:v>0.3835999999999089</c:v>
                </c:pt>
                <c:pt idx="36">
                  <c:v>0.50800000000009504</c:v>
                </c:pt>
                <c:pt idx="37">
                  <c:v>-0.41840000000000543</c:v>
                </c:pt>
                <c:pt idx="38">
                  <c:v>0.17120000000000601</c:v>
                </c:pt>
                <c:pt idx="39">
                  <c:v>-9.4000000000065143E-3</c:v>
                </c:pt>
                <c:pt idx="40">
                  <c:v>0.308400000000006</c:v>
                </c:pt>
                <c:pt idx="41">
                  <c:v>0.55700000000000216</c:v>
                </c:pt>
                <c:pt idx="42">
                  <c:v>0.49879999999999569</c:v>
                </c:pt>
                <c:pt idx="43">
                  <c:v>0.13059999999989458</c:v>
                </c:pt>
                <c:pt idx="44">
                  <c:v>7.6000000000107093E-2</c:v>
                </c:pt>
                <c:pt idx="45">
                  <c:v>1.9990000000000947</c:v>
                </c:pt>
                <c:pt idx="46">
                  <c:v>0.25739999999979801</c:v>
                </c:pt>
                <c:pt idx="47">
                  <c:v>-0.42539999999979727</c:v>
                </c:pt>
                <c:pt idx="48">
                  <c:v>-4.7600000000095122E-2</c:v>
                </c:pt>
                <c:pt idx="49">
                  <c:v>0.28279999999989514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1968"/>
        <c:axId val="29417856"/>
      </c:lineChart>
      <c:catAx>
        <c:axId val="294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9417856"/>
        <c:crosses val="autoZero"/>
        <c:auto val="1"/>
        <c:lblAlgn val="ctr"/>
        <c:lblOffset val="100"/>
        <c:noMultiLvlLbl val="0"/>
      </c:catAx>
      <c:valAx>
        <c:axId val="29417856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crossAx val="29411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Tiled Buffering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Comparison!$C$2</c:f>
              <c:strCache>
                <c:ptCount val="1"/>
                <c:pt idx="0">
                  <c:v>Tiled 1</c:v>
                </c:pt>
              </c:strCache>
            </c:strRef>
          </c:tx>
          <c:marker>
            <c:symbol val="none"/>
          </c:marker>
          <c:cat>
            <c:numRef>
              <c:f>Comparison!$A$3:$A$18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Comparison!$C$3:$C$18</c:f>
              <c:numCache>
                <c:formatCode>0.0000</c:formatCode>
                <c:ptCount val="16"/>
                <c:pt idx="0">
                  <c:v>7.4059999999999997</c:v>
                </c:pt>
                <c:pt idx="1">
                  <c:v>7.0469999999999997</c:v>
                </c:pt>
                <c:pt idx="2">
                  <c:v>7.2190000000000003</c:v>
                </c:pt>
                <c:pt idx="3">
                  <c:v>7.0780000000000003</c:v>
                </c:pt>
                <c:pt idx="4">
                  <c:v>7.11</c:v>
                </c:pt>
                <c:pt idx="5">
                  <c:v>6.9850000000000003</c:v>
                </c:pt>
                <c:pt idx="6">
                  <c:v>7.4059999999999997</c:v>
                </c:pt>
                <c:pt idx="7">
                  <c:v>7.3280000000000003</c:v>
                </c:pt>
                <c:pt idx="8">
                  <c:v>7.0940000000000003</c:v>
                </c:pt>
                <c:pt idx="9">
                  <c:v>7.36</c:v>
                </c:pt>
                <c:pt idx="10">
                  <c:v>6.9379999999999997</c:v>
                </c:pt>
                <c:pt idx="11">
                  <c:v>7.266</c:v>
                </c:pt>
                <c:pt idx="12">
                  <c:v>7.6559999999999997</c:v>
                </c:pt>
                <c:pt idx="13">
                  <c:v>7.6870000000000003</c:v>
                </c:pt>
                <c:pt idx="14">
                  <c:v>8.2029999999999994</c:v>
                </c:pt>
                <c:pt idx="15">
                  <c:v>8.782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Comparison!$G$2</c:f>
              <c:strCache>
                <c:ptCount val="1"/>
                <c:pt idx="0">
                  <c:v>Tiled 2</c:v>
                </c:pt>
              </c:strCache>
            </c:strRef>
          </c:tx>
          <c:marker>
            <c:symbol val="none"/>
          </c:marker>
          <c:cat>
            <c:numRef>
              <c:f>Comparison!$A$3:$A$18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Comparison!$G$3:$G$18</c:f>
              <c:numCache>
                <c:formatCode>General</c:formatCode>
                <c:ptCount val="16"/>
                <c:pt idx="0">
                  <c:v>7.25</c:v>
                </c:pt>
                <c:pt idx="1">
                  <c:v>6.8129999999999997</c:v>
                </c:pt>
                <c:pt idx="2">
                  <c:v>6.8120000000000003</c:v>
                </c:pt>
                <c:pt idx="3">
                  <c:v>6.89</c:v>
                </c:pt>
                <c:pt idx="4">
                  <c:v>6.9219999999999997</c:v>
                </c:pt>
                <c:pt idx="5">
                  <c:v>6.782</c:v>
                </c:pt>
                <c:pt idx="6">
                  <c:v>7.2190000000000003</c:v>
                </c:pt>
                <c:pt idx="7">
                  <c:v>7.125</c:v>
                </c:pt>
                <c:pt idx="8">
                  <c:v>6.9219999999999997</c:v>
                </c:pt>
                <c:pt idx="9">
                  <c:v>7.266</c:v>
                </c:pt>
                <c:pt idx="10">
                  <c:v>6.859</c:v>
                </c:pt>
                <c:pt idx="11">
                  <c:v>7.0940000000000003</c:v>
                </c:pt>
                <c:pt idx="12">
                  <c:v>7.4210000000000003</c:v>
                </c:pt>
                <c:pt idx="13">
                  <c:v>7.6870000000000003</c:v>
                </c:pt>
                <c:pt idx="14">
                  <c:v>7.9219999999999997</c:v>
                </c:pt>
                <c:pt idx="15">
                  <c:v>8.2189999999999994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2080"/>
        <c:axId val="169189376"/>
      </c:lineChart>
      <c:catAx>
        <c:axId val="1687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189376"/>
        <c:crosses val="autoZero"/>
        <c:auto val="1"/>
        <c:lblAlgn val="ctr"/>
        <c:lblOffset val="100"/>
        <c:noMultiLvlLbl val="0"/>
      </c:catAx>
      <c:valAx>
        <c:axId val="169189376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8782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Buffering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Comparison!$B$2</c:f>
              <c:strCache>
                <c:ptCount val="1"/>
                <c:pt idx="0">
                  <c:v>Default 1</c:v>
                </c:pt>
              </c:strCache>
            </c:strRef>
          </c:tx>
          <c:marker>
            <c:symbol val="none"/>
          </c:marker>
          <c:cat>
            <c:numRef>
              <c:f>Comparison!$A$3:$A$18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Comparison!$B$3:$B$18</c:f>
              <c:numCache>
                <c:formatCode>0.0000</c:formatCode>
                <c:ptCount val="16"/>
                <c:pt idx="0">
                  <c:v>13.359</c:v>
                </c:pt>
                <c:pt idx="1">
                  <c:v>10.25</c:v>
                </c:pt>
                <c:pt idx="2">
                  <c:v>9.61</c:v>
                </c:pt>
                <c:pt idx="3">
                  <c:v>9.7029999999999994</c:v>
                </c:pt>
                <c:pt idx="4">
                  <c:v>8.7349999999999994</c:v>
                </c:pt>
                <c:pt idx="5">
                  <c:v>8.5310000000000006</c:v>
                </c:pt>
                <c:pt idx="6">
                  <c:v>8.7189999999999994</c:v>
                </c:pt>
                <c:pt idx="7">
                  <c:v>8.4209999999999994</c:v>
                </c:pt>
                <c:pt idx="8">
                  <c:v>8.3279999999999994</c:v>
                </c:pt>
                <c:pt idx="9">
                  <c:v>8.766</c:v>
                </c:pt>
                <c:pt idx="10">
                  <c:v>8.1720000000000006</c:v>
                </c:pt>
                <c:pt idx="11">
                  <c:v>8.1880000000000006</c:v>
                </c:pt>
                <c:pt idx="12">
                  <c:v>8.7970000000000006</c:v>
                </c:pt>
                <c:pt idx="13">
                  <c:v>8.75</c:v>
                </c:pt>
                <c:pt idx="14">
                  <c:v>9.0150000000000006</c:v>
                </c:pt>
                <c:pt idx="15">
                  <c:v>9.2970000000000006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Comparison!$F$2</c:f>
              <c:strCache>
                <c:ptCount val="1"/>
                <c:pt idx="0">
                  <c:v>Default 2</c:v>
                </c:pt>
              </c:strCache>
            </c:strRef>
          </c:tx>
          <c:marker>
            <c:symbol val="none"/>
          </c:marker>
          <c:cat>
            <c:numRef>
              <c:f>Comparison!$A$3:$A$18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Comparison!$F$3:$F$18</c:f>
              <c:numCache>
                <c:formatCode>General</c:formatCode>
                <c:ptCount val="16"/>
                <c:pt idx="0">
                  <c:v>12.891</c:v>
                </c:pt>
                <c:pt idx="1">
                  <c:v>9.625</c:v>
                </c:pt>
                <c:pt idx="2">
                  <c:v>9.016</c:v>
                </c:pt>
                <c:pt idx="3">
                  <c:v>8.5470000000000006</c:v>
                </c:pt>
                <c:pt idx="4">
                  <c:v>8.359</c:v>
                </c:pt>
                <c:pt idx="5">
                  <c:v>8</c:v>
                </c:pt>
                <c:pt idx="6">
                  <c:v>8.4060000000000006</c:v>
                </c:pt>
                <c:pt idx="7">
                  <c:v>8.0310000000000006</c:v>
                </c:pt>
                <c:pt idx="8">
                  <c:v>7.86</c:v>
                </c:pt>
                <c:pt idx="9">
                  <c:v>8.0790000000000006</c:v>
                </c:pt>
                <c:pt idx="10">
                  <c:v>7.641</c:v>
                </c:pt>
                <c:pt idx="11">
                  <c:v>7.859</c:v>
                </c:pt>
                <c:pt idx="12">
                  <c:v>8.0630000000000006</c:v>
                </c:pt>
                <c:pt idx="13">
                  <c:v>8.2349999999999994</c:v>
                </c:pt>
                <c:pt idx="14">
                  <c:v>8.4689999999999994</c:v>
                </c:pt>
                <c:pt idx="15">
                  <c:v>8.7029999999999994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38208"/>
        <c:axId val="169039744"/>
      </c:lineChart>
      <c:catAx>
        <c:axId val="1690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039744"/>
        <c:crosses val="autoZero"/>
        <c:auto val="1"/>
        <c:lblAlgn val="ctr"/>
        <c:lblOffset val="100"/>
        <c:noMultiLvlLbl val="0"/>
      </c:catAx>
      <c:valAx>
        <c:axId val="169039744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9038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4</xdr:row>
      <xdr:rowOff>133349</xdr:rowOff>
    </xdr:from>
    <xdr:to>
      <xdr:col>15</xdr:col>
      <xdr:colOff>119062</xdr:colOff>
      <xdr:row>21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3</xdr:row>
      <xdr:rowOff>133349</xdr:rowOff>
    </xdr:from>
    <xdr:to>
      <xdr:col>15</xdr:col>
      <xdr:colOff>357187</xdr:colOff>
      <xdr:row>22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23</xdr:row>
      <xdr:rowOff>128587</xdr:rowOff>
    </xdr:from>
    <xdr:to>
      <xdr:col>19</xdr:col>
      <xdr:colOff>128587</xdr:colOff>
      <xdr:row>41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4</xdr:row>
      <xdr:rowOff>104775</xdr:rowOff>
    </xdr:from>
    <xdr:to>
      <xdr:col>19</xdr:col>
      <xdr:colOff>133350</xdr:colOff>
      <xdr:row>22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5" sqref="E5"/>
    </sheetView>
  </sheetViews>
  <sheetFormatPr defaultRowHeight="12" x14ac:dyDescent="0.2"/>
  <cols>
    <col min="1" max="1" width="8" style="1" bestFit="1" customWidth="1"/>
    <col min="2" max="2" width="6.85546875" style="1" bestFit="1" customWidth="1"/>
    <col min="3" max="3" width="5.7109375" style="1" bestFit="1" customWidth="1"/>
    <col min="4" max="4" width="9.140625" style="1" bestFit="1" customWidth="1"/>
    <col min="5" max="5" width="6.28515625" style="1" bestFit="1" customWidth="1"/>
    <col min="6" max="6" width="8.85546875" style="2" bestFit="1" customWidth="1"/>
    <col min="7" max="7" width="11.42578125" style="1" bestFit="1" customWidth="1"/>
    <col min="8" max="8" width="9.140625" style="1"/>
    <col min="9" max="9" width="8.5703125" style="1" bestFit="1" customWidth="1"/>
    <col min="10" max="10" width="4.425781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2" t="s">
        <v>7</v>
      </c>
      <c r="G1" s="1" t="s">
        <v>8</v>
      </c>
    </row>
    <row r="2" spans="1:10" x14ac:dyDescent="0.2">
      <c r="A2" s="1">
        <v>100</v>
      </c>
      <c r="B2" s="3">
        <v>13.865399999999999</v>
      </c>
      <c r="C2" s="3">
        <v>7.9501999999999997</v>
      </c>
      <c r="D2" s="3">
        <f>B2-C2</f>
        <v>5.9151999999999996</v>
      </c>
      <c r="E2" s="3">
        <f>D2</f>
        <v>5.9151999999999996</v>
      </c>
      <c r="F2" s="2">
        <f>A2/$J$2</f>
        <v>6.0864272671941569E-2</v>
      </c>
      <c r="G2" s="2">
        <f>A2/$J$3</f>
        <v>4.6360686138154847E-2</v>
      </c>
      <c r="I2" s="1" t="s">
        <v>3</v>
      </c>
      <c r="J2" s="1">
        <v>1643</v>
      </c>
    </row>
    <row r="3" spans="1:10" x14ac:dyDescent="0.2">
      <c r="A3" s="1">
        <v>200</v>
      </c>
      <c r="B3" s="3">
        <v>10.756600000000001</v>
      </c>
      <c r="C3" s="3">
        <v>7.4751999999999903</v>
      </c>
      <c r="D3" s="3">
        <f t="shared" ref="D3:D17" si="0">B3-C3</f>
        <v>3.2814000000000103</v>
      </c>
      <c r="E3" s="3">
        <f>D2-D3</f>
        <v>2.6337999999999893</v>
      </c>
      <c r="F3" s="2">
        <f t="shared" ref="F3:F17" si="1">A3/$J$2</f>
        <v>0.12172854534388314</v>
      </c>
      <c r="G3" s="2">
        <f t="shared" ref="G3:G17" si="2">A3/$J$3</f>
        <v>9.2721372276309694E-2</v>
      </c>
      <c r="I3" s="1" t="s">
        <v>4</v>
      </c>
      <c r="J3" s="1">
        <v>2157</v>
      </c>
    </row>
    <row r="4" spans="1:10" x14ac:dyDescent="0.2">
      <c r="A4" s="1">
        <v>300</v>
      </c>
      <c r="B4" s="3">
        <v>10.0266</v>
      </c>
      <c r="C4" s="3">
        <v>7.4104000000000001</v>
      </c>
      <c r="D4" s="3">
        <f>B4-C4</f>
        <v>2.6162000000000001</v>
      </c>
      <c r="E4" s="3">
        <f>D3-D4</f>
        <v>0.66520000000001023</v>
      </c>
      <c r="F4" s="2">
        <f t="shared" si="1"/>
        <v>0.18259281801582472</v>
      </c>
      <c r="G4" s="2">
        <f t="shared" si="2"/>
        <v>0.13908205841446453</v>
      </c>
    </row>
    <row r="5" spans="1:10" x14ac:dyDescent="0.2">
      <c r="A5" s="1">
        <v>400</v>
      </c>
      <c r="B5" s="3">
        <v>9.61099999999999</v>
      </c>
      <c r="C5" s="3">
        <v>7.4757999999999996</v>
      </c>
      <c r="D5" s="3">
        <f t="shared" si="0"/>
        <v>2.1351999999999904</v>
      </c>
      <c r="E5" s="3">
        <f t="shared" ref="E4:E17" si="3">D4-D5</f>
        <v>0.48100000000000964</v>
      </c>
      <c r="F5" s="2">
        <f t="shared" si="1"/>
        <v>0.24345709068776628</v>
      </c>
      <c r="G5" s="2">
        <f t="shared" si="2"/>
        <v>0.18544274455261939</v>
      </c>
    </row>
    <row r="6" spans="1:10" x14ac:dyDescent="0.2">
      <c r="A6" s="1">
        <v>500</v>
      </c>
      <c r="B6" s="3">
        <v>9.5014000000000003</v>
      </c>
      <c r="C6" s="3">
        <v>7.5667999999999997</v>
      </c>
      <c r="D6" s="3">
        <f t="shared" si="0"/>
        <v>1.9346000000000005</v>
      </c>
      <c r="E6" s="3">
        <f t="shared" si="3"/>
        <v>0.2005999999999899</v>
      </c>
      <c r="F6" s="2">
        <f t="shared" si="1"/>
        <v>0.30432136335970783</v>
      </c>
      <c r="G6" s="2">
        <f t="shared" si="2"/>
        <v>0.23180343069077422</v>
      </c>
    </row>
    <row r="7" spans="1:10" x14ac:dyDescent="0.2">
      <c r="A7" s="1">
        <v>600</v>
      </c>
      <c r="B7" s="3">
        <v>8.9283999999999999</v>
      </c>
      <c r="C7" s="3">
        <v>7.3066000000000004</v>
      </c>
      <c r="D7" s="3">
        <f t="shared" si="0"/>
        <v>1.6217999999999995</v>
      </c>
      <c r="E7" s="3">
        <f t="shared" si="3"/>
        <v>0.31280000000000108</v>
      </c>
      <c r="F7" s="2">
        <f t="shared" si="1"/>
        <v>0.36518563603164944</v>
      </c>
      <c r="G7" s="2">
        <f t="shared" si="2"/>
        <v>0.27816411682892905</v>
      </c>
    </row>
    <row r="8" spans="1:10" x14ac:dyDescent="0.2">
      <c r="A8" s="1">
        <v>700</v>
      </c>
      <c r="B8" s="3">
        <v>9.3002000000000002</v>
      </c>
      <c r="C8" s="3">
        <v>7.8474000000000004</v>
      </c>
      <c r="D8" s="3">
        <f t="shared" si="0"/>
        <v>1.4527999999999999</v>
      </c>
      <c r="E8" s="3">
        <f t="shared" si="3"/>
        <v>0.16899999999999959</v>
      </c>
      <c r="F8" s="2">
        <f t="shared" si="1"/>
        <v>0.426049908703591</v>
      </c>
      <c r="G8" s="2">
        <f t="shared" si="2"/>
        <v>0.32452480296708391</v>
      </c>
    </row>
    <row r="9" spans="1:10" x14ac:dyDescent="0.2">
      <c r="A9" s="1">
        <v>800</v>
      </c>
      <c r="B9" s="3">
        <v>9.3787999999999894</v>
      </c>
      <c r="C9" s="3">
        <v>7.8815999999999997</v>
      </c>
      <c r="D9" s="3">
        <f t="shared" si="0"/>
        <v>1.4971999999999897</v>
      </c>
      <c r="E9" s="3">
        <f t="shared" si="3"/>
        <v>-4.4399999999989781E-2</v>
      </c>
      <c r="F9" s="2">
        <f t="shared" si="1"/>
        <v>0.48691418137553255</v>
      </c>
      <c r="G9" s="2">
        <f t="shared" si="2"/>
        <v>0.37088548910523877</v>
      </c>
    </row>
    <row r="10" spans="1:10" x14ac:dyDescent="0.2">
      <c r="A10" s="1">
        <v>900</v>
      </c>
      <c r="B10" s="3">
        <v>9.1408000000000005</v>
      </c>
      <c r="C10" s="3">
        <v>7.7</v>
      </c>
      <c r="D10" s="3">
        <f t="shared" si="0"/>
        <v>1.4408000000000003</v>
      </c>
      <c r="E10" s="3">
        <f t="shared" si="3"/>
        <v>5.6399999999989348E-2</v>
      </c>
      <c r="F10" s="2">
        <f t="shared" si="1"/>
        <v>0.54777845404747416</v>
      </c>
      <c r="G10" s="2">
        <f t="shared" si="2"/>
        <v>0.41724617524339358</v>
      </c>
    </row>
    <row r="11" spans="1:10" x14ac:dyDescent="0.2">
      <c r="A11" s="1">
        <v>1000</v>
      </c>
      <c r="B11" s="3">
        <v>9.4436</v>
      </c>
      <c r="C11" s="3">
        <v>8.0003999999999902</v>
      </c>
      <c r="D11" s="3">
        <f t="shared" si="0"/>
        <v>1.4432000000000098</v>
      </c>
      <c r="E11" s="3">
        <f t="shared" si="3"/>
        <v>-2.4000000000095056E-3</v>
      </c>
      <c r="F11" s="2">
        <f t="shared" si="1"/>
        <v>0.60864272671941566</v>
      </c>
      <c r="G11" s="2">
        <f t="shared" si="2"/>
        <v>0.46360686138154844</v>
      </c>
    </row>
    <row r="12" spans="1:10" x14ac:dyDescent="0.2">
      <c r="A12" s="1">
        <v>1100</v>
      </c>
      <c r="B12" s="3">
        <v>8.9187999999999992</v>
      </c>
      <c r="C12" s="3">
        <v>7.7030000000000003</v>
      </c>
      <c r="D12" s="3">
        <f t="shared" si="0"/>
        <v>1.2157999999999989</v>
      </c>
      <c r="E12" s="3">
        <f t="shared" si="3"/>
        <v>0.22740000000001093</v>
      </c>
      <c r="F12" s="2">
        <f t="shared" si="1"/>
        <v>0.66950699939135727</v>
      </c>
      <c r="G12" s="2">
        <f t="shared" si="2"/>
        <v>0.5099675475197033</v>
      </c>
    </row>
    <row r="13" spans="1:10" x14ac:dyDescent="0.2">
      <c r="A13" s="1">
        <v>1200</v>
      </c>
      <c r="B13" s="3">
        <v>9.2441999999999993</v>
      </c>
      <c r="C13" s="3">
        <v>7.9593999999999996</v>
      </c>
      <c r="D13" s="3">
        <f t="shared" si="0"/>
        <v>1.2847999999999997</v>
      </c>
      <c r="E13" s="3">
        <f t="shared" si="3"/>
        <v>-6.9000000000000838E-2</v>
      </c>
      <c r="F13" s="2">
        <f t="shared" si="1"/>
        <v>0.73037127206329888</v>
      </c>
      <c r="G13" s="2">
        <f t="shared" si="2"/>
        <v>0.55632823365785811</v>
      </c>
    </row>
    <row r="14" spans="1:10" x14ac:dyDescent="0.2">
      <c r="A14" s="1">
        <v>1300</v>
      </c>
      <c r="B14" s="3">
        <v>9.2213999999999992</v>
      </c>
      <c r="C14" s="3">
        <v>8.0846</v>
      </c>
      <c r="D14" s="3">
        <f t="shared" si="0"/>
        <v>1.1367999999999991</v>
      </c>
      <c r="E14" s="3">
        <f t="shared" si="3"/>
        <v>0.14800000000000058</v>
      </c>
      <c r="F14" s="2">
        <f t="shared" si="1"/>
        <v>0.79123554473524038</v>
      </c>
      <c r="G14" s="2">
        <f t="shared" si="2"/>
        <v>0.60268891979601302</v>
      </c>
    </row>
    <row r="15" spans="1:10" x14ac:dyDescent="0.2">
      <c r="A15" s="1">
        <v>1400</v>
      </c>
      <c r="B15" s="3">
        <v>9.4217999999999993</v>
      </c>
      <c r="C15" s="3">
        <v>8.4596</v>
      </c>
      <c r="D15" s="3">
        <f t="shared" si="0"/>
        <v>0.96219999999999928</v>
      </c>
      <c r="E15" s="3">
        <f t="shared" si="3"/>
        <v>0.17459999999999987</v>
      </c>
      <c r="F15" s="2">
        <f t="shared" si="1"/>
        <v>0.85209981740718199</v>
      </c>
      <c r="G15" s="2">
        <f t="shared" si="2"/>
        <v>0.64904960593416783</v>
      </c>
    </row>
    <row r="16" spans="1:10" x14ac:dyDescent="0.2">
      <c r="A16" s="1">
        <v>1500</v>
      </c>
      <c r="B16" s="3">
        <v>9.6621999999999897</v>
      </c>
      <c r="C16" s="3">
        <v>8.6345999999999901</v>
      </c>
      <c r="D16" s="3">
        <f t="shared" si="0"/>
        <v>1.0275999999999996</v>
      </c>
      <c r="E16" s="3">
        <f t="shared" si="3"/>
        <v>-6.5400000000000347E-2</v>
      </c>
      <c r="F16" s="2">
        <f t="shared" si="1"/>
        <v>0.9129640900791236</v>
      </c>
      <c r="G16" s="2">
        <f t="shared" si="2"/>
        <v>0.69541029207232263</v>
      </c>
    </row>
    <row r="17" spans="1:7" x14ac:dyDescent="0.2">
      <c r="A17" s="1">
        <v>1600</v>
      </c>
      <c r="B17" s="3">
        <v>9.7747999999999902</v>
      </c>
      <c r="C17" s="3">
        <v>8.8373999999999899</v>
      </c>
      <c r="D17" s="3">
        <f t="shared" si="0"/>
        <v>0.93740000000000023</v>
      </c>
      <c r="E17" s="3">
        <f t="shared" si="3"/>
        <v>9.0199999999999392E-2</v>
      </c>
      <c r="F17" s="2">
        <f t="shared" si="1"/>
        <v>0.9738283627510651</v>
      </c>
      <c r="G17" s="2">
        <f t="shared" si="2"/>
        <v>0.74177097821047755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G17" sqref="G17"/>
    </sheetView>
  </sheetViews>
  <sheetFormatPr defaultRowHeight="12" x14ac:dyDescent="0.2"/>
  <cols>
    <col min="1" max="1" width="8" style="1" bestFit="1" customWidth="1"/>
    <col min="2" max="2" width="7.42578125" style="1" bestFit="1" customWidth="1"/>
    <col min="3" max="3" width="7" style="1" bestFit="1" customWidth="1"/>
    <col min="4" max="4" width="9.140625" style="1" bestFit="1" customWidth="1"/>
    <col min="5" max="5" width="7.42578125" style="1" bestFit="1" customWidth="1"/>
    <col min="6" max="6" width="8.85546875" style="2" bestFit="1" customWidth="1"/>
    <col min="7" max="7" width="11.42578125" style="1" bestFit="1" customWidth="1"/>
    <col min="8" max="8" width="9.140625" style="1"/>
    <col min="9" max="9" width="8.5703125" style="1" bestFit="1" customWidth="1"/>
    <col min="10" max="10" width="4.425781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2" t="s">
        <v>7</v>
      </c>
      <c r="G1" s="1" t="s">
        <v>8</v>
      </c>
    </row>
    <row r="2" spans="1:10" x14ac:dyDescent="0.2">
      <c r="A2" s="1">
        <v>100</v>
      </c>
      <c r="B2" s="3">
        <v>366.00799999999998</v>
      </c>
      <c r="C2" s="3">
        <v>40.636200000000002</v>
      </c>
      <c r="D2" s="3">
        <f>B2-C2</f>
        <v>325.37180000000001</v>
      </c>
      <c r="E2" s="3">
        <f>D2</f>
        <v>325.37180000000001</v>
      </c>
      <c r="F2" s="2">
        <f>A2/$J$2</f>
        <v>1.984126984126984E-2</v>
      </c>
      <c r="G2" s="2">
        <f>A2/$J$3</f>
        <v>1.0926573426573426E-2</v>
      </c>
      <c r="I2" s="1" t="s">
        <v>3</v>
      </c>
      <c r="J2" s="1">
        <v>5040</v>
      </c>
    </row>
    <row r="3" spans="1:10" x14ac:dyDescent="0.2">
      <c r="A3" s="1">
        <v>200</v>
      </c>
      <c r="B3" s="3">
        <v>201.958</v>
      </c>
      <c r="C3" s="3">
        <v>38.236800000000002</v>
      </c>
      <c r="D3" s="3">
        <f t="shared" ref="D3:D17" si="0">B3-C3</f>
        <v>163.72120000000001</v>
      </c>
      <c r="E3" s="3">
        <f>D2-D3</f>
        <v>161.6506</v>
      </c>
      <c r="F3" s="2">
        <f t="shared" ref="F3:F17" si="1">A3/$J$2</f>
        <v>3.968253968253968E-2</v>
      </c>
      <c r="G3" s="2">
        <f t="shared" ref="G3:G17" si="2">A3/$J$3</f>
        <v>2.1853146853146852E-2</v>
      </c>
      <c r="I3" s="1" t="s">
        <v>4</v>
      </c>
      <c r="J3" s="1">
        <v>9152</v>
      </c>
    </row>
    <row r="4" spans="1:10" x14ac:dyDescent="0.2">
      <c r="A4" s="1">
        <v>300</v>
      </c>
      <c r="B4" s="3">
        <v>151.06819999999999</v>
      </c>
      <c r="C4" s="3">
        <v>37.894999999999897</v>
      </c>
      <c r="D4" s="3">
        <f t="shared" si="0"/>
        <v>113.17320000000009</v>
      </c>
      <c r="E4" s="3">
        <f t="shared" ref="E4:E17" si="3">D3-D4</f>
        <v>50.547999999999917</v>
      </c>
      <c r="F4" s="2">
        <f t="shared" si="1"/>
        <v>5.9523809523809521E-2</v>
      </c>
      <c r="G4" s="2">
        <f t="shared" si="2"/>
        <v>3.277972027972028E-2</v>
      </c>
    </row>
    <row r="5" spans="1:10" x14ac:dyDescent="0.2">
      <c r="A5" s="1">
        <v>400</v>
      </c>
      <c r="B5" s="3">
        <v>124.6</v>
      </c>
      <c r="C5" s="3">
        <v>37.647599999999997</v>
      </c>
      <c r="D5" s="3">
        <f t="shared" si="0"/>
        <v>86.952399999999997</v>
      </c>
      <c r="E5" s="3">
        <f t="shared" si="3"/>
        <v>26.220800000000096</v>
      </c>
      <c r="F5" s="2">
        <f t="shared" si="1"/>
        <v>7.9365079365079361E-2</v>
      </c>
      <c r="G5" s="2">
        <f t="shared" si="2"/>
        <v>4.3706293706293704E-2</v>
      </c>
    </row>
    <row r="6" spans="1:10" x14ac:dyDescent="0.2">
      <c r="A6" s="1">
        <v>500</v>
      </c>
      <c r="B6" s="3">
        <v>112.31659999999999</v>
      </c>
      <c r="C6" s="3">
        <v>37.883600000000001</v>
      </c>
      <c r="D6" s="3">
        <f t="shared" si="0"/>
        <v>74.432999999999993</v>
      </c>
      <c r="E6" s="3">
        <f t="shared" si="3"/>
        <v>12.519400000000005</v>
      </c>
      <c r="F6" s="2">
        <f t="shared" si="1"/>
        <v>9.9206349206349201E-2</v>
      </c>
      <c r="G6" s="2">
        <f t="shared" si="2"/>
        <v>5.4632867132867136E-2</v>
      </c>
    </row>
    <row r="7" spans="1:10" x14ac:dyDescent="0.2">
      <c r="A7" s="1">
        <v>600</v>
      </c>
      <c r="B7" s="3">
        <v>101.18340000000001</v>
      </c>
      <c r="C7" s="3">
        <v>38.116599999999998</v>
      </c>
      <c r="D7" s="3">
        <f t="shared" si="0"/>
        <v>63.066800000000008</v>
      </c>
      <c r="E7" s="3">
        <f t="shared" si="3"/>
        <v>11.366199999999985</v>
      </c>
      <c r="F7" s="2">
        <f t="shared" si="1"/>
        <v>0.11904761904761904</v>
      </c>
      <c r="G7" s="2">
        <f t="shared" si="2"/>
        <v>6.555944055944056E-2</v>
      </c>
    </row>
    <row r="8" spans="1:10" x14ac:dyDescent="0.2">
      <c r="A8" s="1">
        <v>700</v>
      </c>
      <c r="B8" s="3">
        <v>94.788399999999996</v>
      </c>
      <c r="C8" s="3">
        <v>38.4178</v>
      </c>
      <c r="D8" s="3">
        <f t="shared" si="0"/>
        <v>56.370599999999996</v>
      </c>
      <c r="E8" s="3">
        <f t="shared" si="3"/>
        <v>6.6962000000000117</v>
      </c>
      <c r="F8" s="2">
        <f t="shared" si="1"/>
        <v>0.1388888888888889</v>
      </c>
      <c r="G8" s="2">
        <f t="shared" si="2"/>
        <v>7.6486013986013984E-2</v>
      </c>
    </row>
    <row r="9" spans="1:10" x14ac:dyDescent="0.2">
      <c r="A9" s="1">
        <v>800</v>
      </c>
      <c r="B9" s="3">
        <v>86.980999999999995</v>
      </c>
      <c r="C9" s="3">
        <v>38.253999999999998</v>
      </c>
      <c r="D9" s="3">
        <f t="shared" si="0"/>
        <v>48.726999999999997</v>
      </c>
      <c r="E9" s="3">
        <f t="shared" si="3"/>
        <v>7.6435999999999993</v>
      </c>
      <c r="F9" s="2">
        <f t="shared" si="1"/>
        <v>0.15873015873015872</v>
      </c>
      <c r="G9" s="2">
        <f t="shared" si="2"/>
        <v>8.7412587412587409E-2</v>
      </c>
    </row>
    <row r="10" spans="1:10" x14ac:dyDescent="0.2">
      <c r="A10" s="1">
        <v>900</v>
      </c>
      <c r="B10" s="3">
        <v>83.843599999999995</v>
      </c>
      <c r="C10" s="3">
        <v>38.262</v>
      </c>
      <c r="D10" s="3">
        <f t="shared" si="0"/>
        <v>45.581599999999995</v>
      </c>
      <c r="E10" s="3">
        <f t="shared" si="3"/>
        <v>3.1454000000000022</v>
      </c>
      <c r="F10" s="2">
        <f t="shared" si="1"/>
        <v>0.17857142857142858</v>
      </c>
      <c r="G10" s="2">
        <f t="shared" si="2"/>
        <v>9.8339160839160833E-2</v>
      </c>
    </row>
    <row r="11" spans="1:10" x14ac:dyDescent="0.2">
      <c r="A11" s="1">
        <v>1000</v>
      </c>
      <c r="B11" s="3">
        <v>80.337999999999994</v>
      </c>
      <c r="C11" s="3">
        <v>38.682400000000001</v>
      </c>
      <c r="D11" s="3">
        <f t="shared" si="0"/>
        <v>41.655599999999993</v>
      </c>
      <c r="E11" s="3">
        <f t="shared" si="3"/>
        <v>3.9260000000000019</v>
      </c>
      <c r="F11" s="2">
        <f t="shared" si="1"/>
        <v>0.1984126984126984</v>
      </c>
      <c r="G11" s="2">
        <f t="shared" si="2"/>
        <v>0.10926573426573427</v>
      </c>
    </row>
    <row r="12" spans="1:10" x14ac:dyDescent="0.2">
      <c r="A12" s="1">
        <v>1100</v>
      </c>
      <c r="B12" s="3">
        <v>76.709199999999896</v>
      </c>
      <c r="C12" s="3">
        <v>38.477199999999897</v>
      </c>
      <c r="D12" s="3">
        <f t="shared" si="0"/>
        <v>38.231999999999999</v>
      </c>
      <c r="E12" s="3">
        <f t="shared" si="3"/>
        <v>3.4235999999999933</v>
      </c>
      <c r="F12" s="2">
        <f t="shared" si="1"/>
        <v>0.21825396825396826</v>
      </c>
      <c r="G12" s="2">
        <f t="shared" si="2"/>
        <v>0.1201923076923077</v>
      </c>
    </row>
    <row r="13" spans="1:10" x14ac:dyDescent="0.2">
      <c r="A13" s="1">
        <v>1200</v>
      </c>
      <c r="B13" s="3">
        <v>73.041599999999903</v>
      </c>
      <c r="C13" s="3">
        <v>38.612000000000002</v>
      </c>
      <c r="D13" s="3">
        <f t="shared" si="0"/>
        <v>34.429599999999901</v>
      </c>
      <c r="E13" s="3">
        <f t="shared" si="3"/>
        <v>3.8024000000000981</v>
      </c>
      <c r="F13" s="2">
        <f t="shared" si="1"/>
        <v>0.23809523809523808</v>
      </c>
      <c r="G13" s="2">
        <f t="shared" si="2"/>
        <v>0.13111888111888112</v>
      </c>
    </row>
    <row r="14" spans="1:10" x14ac:dyDescent="0.2">
      <c r="A14" s="1">
        <v>1300</v>
      </c>
      <c r="B14" s="3">
        <v>73.064400000000006</v>
      </c>
      <c r="C14" s="3">
        <v>38.287999999999997</v>
      </c>
      <c r="D14" s="3">
        <f t="shared" si="0"/>
        <v>34.77640000000001</v>
      </c>
      <c r="E14" s="3">
        <f t="shared" si="3"/>
        <v>-0.34680000000010835</v>
      </c>
      <c r="F14" s="2">
        <f t="shared" si="1"/>
        <v>0.25793650793650796</v>
      </c>
      <c r="G14" s="2">
        <f t="shared" si="2"/>
        <v>0.14204545454545456</v>
      </c>
    </row>
    <row r="15" spans="1:10" x14ac:dyDescent="0.2">
      <c r="A15" s="1">
        <v>1400</v>
      </c>
      <c r="B15" s="3">
        <v>69.879800000000003</v>
      </c>
      <c r="C15" s="3">
        <v>38.416200000000003</v>
      </c>
      <c r="D15" s="3">
        <f t="shared" si="0"/>
        <v>31.4636</v>
      </c>
      <c r="E15" s="3">
        <f t="shared" si="3"/>
        <v>3.31280000000001</v>
      </c>
      <c r="F15" s="2">
        <f t="shared" si="1"/>
        <v>0.27777777777777779</v>
      </c>
      <c r="G15" s="2">
        <f t="shared" si="2"/>
        <v>0.15297202797202797</v>
      </c>
    </row>
    <row r="16" spans="1:10" x14ac:dyDescent="0.2">
      <c r="A16" s="1">
        <v>1500</v>
      </c>
      <c r="B16" s="3">
        <v>71.194199999999995</v>
      </c>
      <c r="C16" s="3">
        <v>39.070599999999999</v>
      </c>
      <c r="D16" s="3">
        <f t="shared" si="0"/>
        <v>32.123599999999996</v>
      </c>
      <c r="E16" s="3">
        <f t="shared" si="3"/>
        <v>-0.65999999999999659</v>
      </c>
      <c r="F16" s="2">
        <f t="shared" si="1"/>
        <v>0.29761904761904762</v>
      </c>
      <c r="G16" s="2">
        <f t="shared" si="2"/>
        <v>0.16389860139860141</v>
      </c>
    </row>
    <row r="17" spans="1:7" x14ac:dyDescent="0.2">
      <c r="A17" s="1">
        <v>1600</v>
      </c>
      <c r="B17" s="3">
        <v>67.491799999999998</v>
      </c>
      <c r="C17" s="3">
        <v>38.993600000000001</v>
      </c>
      <c r="D17" s="3">
        <f t="shared" si="0"/>
        <v>28.498199999999997</v>
      </c>
      <c r="E17" s="3">
        <f t="shared" si="3"/>
        <v>3.6253999999999991</v>
      </c>
      <c r="F17" s="2">
        <f t="shared" si="1"/>
        <v>0.31746031746031744</v>
      </c>
      <c r="G17" s="2">
        <f t="shared" si="2"/>
        <v>0.17482517482517482</v>
      </c>
    </row>
    <row r="18" spans="1:7" x14ac:dyDescent="0.2">
      <c r="A18" s="1">
        <v>1700</v>
      </c>
      <c r="B18" s="1">
        <v>66.453599999999994</v>
      </c>
      <c r="C18" s="1">
        <v>38.328999999999901</v>
      </c>
      <c r="D18" s="3">
        <f t="shared" ref="D18:D51" si="4">B18-C18</f>
        <v>28.124600000000093</v>
      </c>
      <c r="E18" s="3">
        <f t="shared" ref="E18:E51" si="5">D17-D18</f>
        <v>0.37359999999990379</v>
      </c>
      <c r="F18" s="2">
        <f t="shared" ref="F18:F51" si="6">A18/$J$2</f>
        <v>0.33730158730158732</v>
      </c>
      <c r="G18" s="2">
        <f t="shared" ref="G18:G51" si="7">A18/$J$3</f>
        <v>0.18575174825174826</v>
      </c>
    </row>
    <row r="19" spans="1:7" x14ac:dyDescent="0.2">
      <c r="A19" s="1">
        <v>1800</v>
      </c>
      <c r="B19" s="1">
        <v>67.295599999999993</v>
      </c>
      <c r="C19" s="1">
        <v>38.828400000000002</v>
      </c>
      <c r="D19" s="3">
        <f t="shared" si="4"/>
        <v>28.467199999999991</v>
      </c>
      <c r="E19" s="3">
        <f t="shared" si="5"/>
        <v>-0.34259999999989788</v>
      </c>
      <c r="F19" s="2">
        <f t="shared" si="6"/>
        <v>0.35714285714285715</v>
      </c>
      <c r="G19" s="2">
        <f t="shared" si="7"/>
        <v>0.19667832167832167</v>
      </c>
    </row>
    <row r="20" spans="1:7" x14ac:dyDescent="0.2">
      <c r="A20" s="1">
        <v>1900</v>
      </c>
      <c r="B20" s="1">
        <v>63.408799999999999</v>
      </c>
      <c r="C20" s="1">
        <v>38.372</v>
      </c>
      <c r="D20" s="3">
        <f t="shared" si="4"/>
        <v>25.036799999999999</v>
      </c>
      <c r="E20" s="3">
        <f t="shared" si="5"/>
        <v>3.4303999999999917</v>
      </c>
      <c r="F20" s="2">
        <f t="shared" si="6"/>
        <v>0.37698412698412698</v>
      </c>
      <c r="G20" s="2">
        <f t="shared" si="7"/>
        <v>0.2076048951048951</v>
      </c>
    </row>
    <row r="21" spans="1:7" x14ac:dyDescent="0.2">
      <c r="A21" s="1">
        <v>2000</v>
      </c>
      <c r="B21" s="1">
        <v>63.907799999999902</v>
      </c>
      <c r="C21" s="1">
        <v>38.982199999999899</v>
      </c>
      <c r="D21" s="3">
        <f t="shared" si="4"/>
        <v>24.925600000000003</v>
      </c>
      <c r="E21" s="3">
        <f t="shared" si="5"/>
        <v>0.11119999999999663</v>
      </c>
      <c r="F21" s="2">
        <f t="shared" si="6"/>
        <v>0.3968253968253968</v>
      </c>
      <c r="G21" s="2">
        <f t="shared" si="7"/>
        <v>0.21853146853146854</v>
      </c>
    </row>
    <row r="22" spans="1:7" x14ac:dyDescent="0.2">
      <c r="A22" s="1">
        <v>2100</v>
      </c>
      <c r="B22" s="1">
        <v>64.2898</v>
      </c>
      <c r="C22" s="1">
        <v>39.5152</v>
      </c>
      <c r="D22" s="3">
        <f t="shared" si="4"/>
        <v>24.7746</v>
      </c>
      <c r="E22" s="3">
        <f t="shared" si="5"/>
        <v>0.15100000000000335</v>
      </c>
      <c r="F22" s="2">
        <f t="shared" si="6"/>
        <v>0.41666666666666669</v>
      </c>
      <c r="G22" s="2">
        <f t="shared" si="7"/>
        <v>0.22945804195804195</v>
      </c>
    </row>
    <row r="23" spans="1:7" x14ac:dyDescent="0.2">
      <c r="A23" s="1">
        <v>2200</v>
      </c>
      <c r="B23" s="1">
        <v>64.884999999999906</v>
      </c>
      <c r="C23" s="1">
        <v>40.148000000000003</v>
      </c>
      <c r="D23" s="3">
        <f t="shared" si="4"/>
        <v>24.736999999999902</v>
      </c>
      <c r="E23" s="3">
        <f t="shared" si="5"/>
        <v>3.7600000000097111E-2</v>
      </c>
      <c r="F23" s="2">
        <f t="shared" si="6"/>
        <v>0.43650793650793651</v>
      </c>
      <c r="G23" s="2">
        <f t="shared" si="7"/>
        <v>0.24038461538461539</v>
      </c>
    </row>
    <row r="24" spans="1:7" x14ac:dyDescent="0.2">
      <c r="A24" s="1">
        <v>2300</v>
      </c>
      <c r="B24" s="1">
        <v>60.444200000000002</v>
      </c>
      <c r="C24" s="1">
        <v>39.287199999999999</v>
      </c>
      <c r="D24" s="3">
        <f t="shared" si="4"/>
        <v>21.157000000000004</v>
      </c>
      <c r="E24" s="3">
        <f t="shared" si="5"/>
        <v>3.5799999999998988</v>
      </c>
      <c r="F24" s="2">
        <f t="shared" si="6"/>
        <v>0.45634920634920634</v>
      </c>
      <c r="G24" s="2">
        <f t="shared" si="7"/>
        <v>0.2513111888111888</v>
      </c>
    </row>
    <row r="25" spans="1:7" x14ac:dyDescent="0.2">
      <c r="A25" s="1">
        <v>2400</v>
      </c>
      <c r="B25" s="1">
        <v>61.035799999999902</v>
      </c>
      <c r="C25" s="1">
        <v>39.7072</v>
      </c>
      <c r="D25" s="3">
        <f t="shared" si="4"/>
        <v>21.328599999999902</v>
      </c>
      <c r="E25" s="3">
        <f t="shared" si="5"/>
        <v>-0.1715999999998985</v>
      </c>
      <c r="F25" s="2">
        <f t="shared" si="6"/>
        <v>0.47619047619047616</v>
      </c>
      <c r="G25" s="2">
        <f t="shared" si="7"/>
        <v>0.26223776223776224</v>
      </c>
    </row>
    <row r="26" spans="1:7" x14ac:dyDescent="0.2">
      <c r="A26" s="1">
        <v>2500</v>
      </c>
      <c r="B26" s="1">
        <v>61.578599999999902</v>
      </c>
      <c r="C26" s="1">
        <v>40.226599999999998</v>
      </c>
      <c r="D26" s="3">
        <f t="shared" si="4"/>
        <v>21.351999999999904</v>
      </c>
      <c r="E26" s="3">
        <f t="shared" si="5"/>
        <v>-2.3400000000002308E-2</v>
      </c>
      <c r="F26" s="2">
        <f t="shared" si="6"/>
        <v>0.49603174603174605</v>
      </c>
      <c r="G26" s="2">
        <f t="shared" si="7"/>
        <v>0.27316433566433568</v>
      </c>
    </row>
    <row r="27" spans="1:7" x14ac:dyDescent="0.2">
      <c r="A27" s="1">
        <v>2600</v>
      </c>
      <c r="B27" s="1">
        <v>60.116</v>
      </c>
      <c r="C27" s="1">
        <v>38.557399999999902</v>
      </c>
      <c r="D27" s="3">
        <f t="shared" si="4"/>
        <v>21.558600000000098</v>
      </c>
      <c r="E27" s="3">
        <f t="shared" si="5"/>
        <v>-0.20660000000019352</v>
      </c>
      <c r="F27" s="2">
        <f t="shared" si="6"/>
        <v>0.51587301587301593</v>
      </c>
      <c r="G27" s="2">
        <f t="shared" si="7"/>
        <v>0.28409090909090912</v>
      </c>
    </row>
    <row r="28" spans="1:7" x14ac:dyDescent="0.2">
      <c r="A28" s="1">
        <v>2700</v>
      </c>
      <c r="B28" s="1">
        <v>60.558799999999998</v>
      </c>
      <c r="C28" s="1">
        <v>38.7684</v>
      </c>
      <c r="D28" s="3">
        <f t="shared" si="4"/>
        <v>21.790399999999998</v>
      </c>
      <c r="E28" s="3">
        <f t="shared" si="5"/>
        <v>-0.23179999999990031</v>
      </c>
      <c r="F28" s="2">
        <f t="shared" si="6"/>
        <v>0.5357142857142857</v>
      </c>
      <c r="G28" s="2">
        <f t="shared" si="7"/>
        <v>0.2950174825174825</v>
      </c>
    </row>
    <row r="29" spans="1:7" x14ac:dyDescent="0.2">
      <c r="A29" s="1">
        <v>2800</v>
      </c>
      <c r="B29" s="1">
        <v>60.716799999999999</v>
      </c>
      <c r="C29" s="1">
        <v>38.9602</v>
      </c>
      <c r="D29" s="3">
        <f t="shared" si="4"/>
        <v>21.756599999999999</v>
      </c>
      <c r="E29" s="3">
        <f t="shared" si="5"/>
        <v>3.3799999999999386E-2</v>
      </c>
      <c r="F29" s="2">
        <f t="shared" si="6"/>
        <v>0.55555555555555558</v>
      </c>
      <c r="G29" s="2">
        <f t="shared" si="7"/>
        <v>0.30594405594405594</v>
      </c>
    </row>
    <row r="30" spans="1:7" x14ac:dyDescent="0.2">
      <c r="A30" s="1">
        <v>2900</v>
      </c>
      <c r="B30" s="1">
        <v>62.156799999999997</v>
      </c>
      <c r="C30" s="1">
        <v>39.314</v>
      </c>
      <c r="D30" s="3">
        <f t="shared" si="4"/>
        <v>22.842799999999997</v>
      </c>
      <c r="E30" s="3">
        <f t="shared" si="5"/>
        <v>-1.0861999999999981</v>
      </c>
      <c r="F30" s="2">
        <f t="shared" si="6"/>
        <v>0.57539682539682535</v>
      </c>
      <c r="G30" s="2">
        <f t="shared" si="7"/>
        <v>0.31687062937062938</v>
      </c>
    </row>
    <row r="31" spans="1:7" x14ac:dyDescent="0.2">
      <c r="A31" s="1">
        <v>3000</v>
      </c>
      <c r="B31" s="1">
        <v>61.053199999999997</v>
      </c>
      <c r="C31" s="1">
        <v>39.654200000000003</v>
      </c>
      <c r="D31" s="3">
        <f t="shared" si="4"/>
        <v>21.398999999999994</v>
      </c>
      <c r="E31" s="3">
        <f t="shared" si="5"/>
        <v>1.4438000000000031</v>
      </c>
      <c r="F31" s="2">
        <f t="shared" si="6"/>
        <v>0.59523809523809523</v>
      </c>
      <c r="G31" s="2">
        <f t="shared" si="7"/>
        <v>0.32779720279720281</v>
      </c>
    </row>
    <row r="32" spans="1:7" x14ac:dyDescent="0.2">
      <c r="A32" s="1">
        <v>3100</v>
      </c>
      <c r="B32" s="1">
        <v>57.435199999999902</v>
      </c>
      <c r="C32" s="1">
        <v>38.447599999999902</v>
      </c>
      <c r="D32" s="3">
        <f t="shared" si="4"/>
        <v>18.9876</v>
      </c>
      <c r="E32" s="3">
        <f t="shared" si="5"/>
        <v>2.4113999999999933</v>
      </c>
      <c r="F32" s="2">
        <f t="shared" si="6"/>
        <v>0.61507936507936511</v>
      </c>
      <c r="G32" s="2">
        <f t="shared" si="7"/>
        <v>0.3387237762237762</v>
      </c>
    </row>
    <row r="33" spans="1:7" x14ac:dyDescent="0.2">
      <c r="A33" s="1">
        <v>3200</v>
      </c>
      <c r="B33" s="1">
        <v>64.1614</v>
      </c>
      <c r="C33" s="1">
        <v>45.7624</v>
      </c>
      <c r="D33" s="3">
        <f t="shared" si="4"/>
        <v>18.399000000000001</v>
      </c>
      <c r="E33" s="3">
        <f t="shared" si="5"/>
        <v>0.58859999999999957</v>
      </c>
      <c r="F33" s="2">
        <f t="shared" si="6"/>
        <v>0.63492063492063489</v>
      </c>
      <c r="G33" s="2">
        <f t="shared" si="7"/>
        <v>0.34965034965034963</v>
      </c>
    </row>
    <row r="34" spans="1:7" x14ac:dyDescent="0.2">
      <c r="A34" s="1">
        <v>3300</v>
      </c>
      <c r="B34" s="1">
        <v>57.837599999999902</v>
      </c>
      <c r="C34" s="1">
        <v>39.464799999999997</v>
      </c>
      <c r="D34" s="3">
        <f t="shared" si="4"/>
        <v>18.372799999999906</v>
      </c>
      <c r="E34" s="3">
        <f t="shared" si="5"/>
        <v>2.6200000000095258E-2</v>
      </c>
      <c r="F34" s="2">
        <f t="shared" si="6"/>
        <v>0.65476190476190477</v>
      </c>
      <c r="G34" s="2">
        <f t="shared" si="7"/>
        <v>0.36057692307692307</v>
      </c>
    </row>
    <row r="35" spans="1:7" x14ac:dyDescent="0.2">
      <c r="A35" s="1">
        <v>3400</v>
      </c>
      <c r="B35" s="1">
        <v>58.345599999999997</v>
      </c>
      <c r="C35" s="1">
        <v>39.936</v>
      </c>
      <c r="D35" s="3">
        <f t="shared" si="4"/>
        <v>18.409599999999998</v>
      </c>
      <c r="E35" s="3">
        <f t="shared" si="5"/>
        <v>-3.680000000009187E-2</v>
      </c>
      <c r="F35" s="2">
        <f t="shared" si="6"/>
        <v>0.67460317460317465</v>
      </c>
      <c r="G35" s="2">
        <f t="shared" si="7"/>
        <v>0.37150349650349651</v>
      </c>
    </row>
    <row r="36" spans="1:7" x14ac:dyDescent="0.2">
      <c r="A36" s="1">
        <v>3500</v>
      </c>
      <c r="B36" s="1">
        <v>58.249600000000001</v>
      </c>
      <c r="C36" s="1">
        <v>40.290199999999999</v>
      </c>
      <c r="D36" s="3">
        <f t="shared" si="4"/>
        <v>17.959400000000002</v>
      </c>
      <c r="E36" s="3">
        <f t="shared" si="5"/>
        <v>0.45019999999999527</v>
      </c>
      <c r="F36" s="2">
        <f t="shared" si="6"/>
        <v>0.69444444444444442</v>
      </c>
      <c r="G36" s="2">
        <f t="shared" si="7"/>
        <v>0.38243006993006995</v>
      </c>
    </row>
    <row r="37" spans="1:7" x14ac:dyDescent="0.2">
      <c r="A37" s="1">
        <v>3600</v>
      </c>
      <c r="B37" s="1">
        <v>58.495399999999997</v>
      </c>
      <c r="C37" s="1">
        <v>40.919599999999903</v>
      </c>
      <c r="D37" s="3">
        <f t="shared" si="4"/>
        <v>17.575800000000093</v>
      </c>
      <c r="E37" s="3">
        <f t="shared" si="5"/>
        <v>0.3835999999999089</v>
      </c>
      <c r="F37" s="2">
        <f t="shared" si="6"/>
        <v>0.7142857142857143</v>
      </c>
      <c r="G37" s="2">
        <f t="shared" si="7"/>
        <v>0.39335664335664333</v>
      </c>
    </row>
    <row r="38" spans="1:7" x14ac:dyDescent="0.2">
      <c r="A38" s="1">
        <v>3700</v>
      </c>
      <c r="B38" s="1">
        <v>58.732799999999997</v>
      </c>
      <c r="C38" s="1">
        <v>41.664999999999999</v>
      </c>
      <c r="D38" s="3">
        <f t="shared" si="4"/>
        <v>17.067799999999998</v>
      </c>
      <c r="E38" s="3">
        <f t="shared" si="5"/>
        <v>0.50800000000009504</v>
      </c>
      <c r="F38" s="2">
        <f t="shared" si="6"/>
        <v>0.73412698412698407</v>
      </c>
      <c r="G38" s="2">
        <f t="shared" si="7"/>
        <v>0.40428321678321677</v>
      </c>
    </row>
    <row r="39" spans="1:7" x14ac:dyDescent="0.2">
      <c r="A39" s="1">
        <v>3800</v>
      </c>
      <c r="B39" s="1">
        <v>59.658200000000001</v>
      </c>
      <c r="C39" s="1">
        <v>42.171999999999997</v>
      </c>
      <c r="D39" s="3">
        <f t="shared" si="4"/>
        <v>17.486200000000004</v>
      </c>
      <c r="E39" s="3">
        <f t="shared" si="5"/>
        <v>-0.41840000000000543</v>
      </c>
      <c r="F39" s="2">
        <f t="shared" si="6"/>
        <v>0.75396825396825395</v>
      </c>
      <c r="G39" s="2">
        <f t="shared" si="7"/>
        <v>0.41520979020979021</v>
      </c>
    </row>
    <row r="40" spans="1:7" x14ac:dyDescent="0.2">
      <c r="A40" s="1">
        <v>3900</v>
      </c>
      <c r="B40" s="1">
        <v>59.7592</v>
      </c>
      <c r="C40" s="1">
        <v>42.444200000000002</v>
      </c>
      <c r="D40" s="3">
        <f t="shared" si="4"/>
        <v>17.314999999999998</v>
      </c>
      <c r="E40" s="3">
        <f t="shared" si="5"/>
        <v>0.17120000000000601</v>
      </c>
      <c r="F40" s="2">
        <f t="shared" si="6"/>
        <v>0.77380952380952384</v>
      </c>
      <c r="G40" s="2">
        <f t="shared" si="7"/>
        <v>0.42613636363636365</v>
      </c>
    </row>
    <row r="41" spans="1:7" x14ac:dyDescent="0.2">
      <c r="A41" s="1">
        <v>4000</v>
      </c>
      <c r="B41" s="1">
        <v>60.480800000000002</v>
      </c>
      <c r="C41" s="1">
        <v>43.156399999999998</v>
      </c>
      <c r="D41" s="3">
        <f t="shared" si="4"/>
        <v>17.324400000000004</v>
      </c>
      <c r="E41" s="3">
        <f t="shared" si="5"/>
        <v>-9.4000000000065143E-3</v>
      </c>
      <c r="F41" s="2">
        <f t="shared" si="6"/>
        <v>0.79365079365079361</v>
      </c>
      <c r="G41" s="2">
        <f t="shared" si="7"/>
        <v>0.43706293706293708</v>
      </c>
    </row>
    <row r="42" spans="1:7" x14ac:dyDescent="0.2">
      <c r="A42" s="1">
        <v>4100</v>
      </c>
      <c r="B42" s="1">
        <v>61.144599999999997</v>
      </c>
      <c r="C42" s="1">
        <v>44.128599999999999</v>
      </c>
      <c r="D42" s="3">
        <f t="shared" si="4"/>
        <v>17.015999999999998</v>
      </c>
      <c r="E42" s="3">
        <f t="shared" si="5"/>
        <v>0.308400000000006</v>
      </c>
      <c r="F42" s="2">
        <f t="shared" si="6"/>
        <v>0.81349206349206349</v>
      </c>
      <c r="G42" s="2">
        <f t="shared" si="7"/>
        <v>0.44798951048951047</v>
      </c>
    </row>
    <row r="43" spans="1:7" x14ac:dyDescent="0.2">
      <c r="A43" s="1">
        <v>4200</v>
      </c>
      <c r="B43" s="1">
        <v>61.2014</v>
      </c>
      <c r="C43" s="1">
        <v>44.742400000000004</v>
      </c>
      <c r="D43" s="3">
        <f t="shared" si="4"/>
        <v>16.458999999999996</v>
      </c>
      <c r="E43" s="3">
        <f t="shared" si="5"/>
        <v>0.55700000000000216</v>
      </c>
      <c r="F43" s="2">
        <f t="shared" si="6"/>
        <v>0.83333333333333337</v>
      </c>
      <c r="G43" s="2">
        <f t="shared" si="7"/>
        <v>0.45891608391608391</v>
      </c>
    </row>
    <row r="44" spans="1:7" x14ac:dyDescent="0.2">
      <c r="A44" s="1">
        <v>4300</v>
      </c>
      <c r="B44" s="1">
        <v>61.666200000000003</v>
      </c>
      <c r="C44" s="1">
        <v>45.706000000000003</v>
      </c>
      <c r="D44" s="3">
        <f t="shared" si="4"/>
        <v>15.9602</v>
      </c>
      <c r="E44" s="3">
        <f t="shared" si="5"/>
        <v>0.49879999999999569</v>
      </c>
      <c r="F44" s="2">
        <f t="shared" si="6"/>
        <v>0.85317460317460314</v>
      </c>
      <c r="G44" s="2">
        <f t="shared" si="7"/>
        <v>0.46984265734265734</v>
      </c>
    </row>
    <row r="45" spans="1:7" x14ac:dyDescent="0.2">
      <c r="A45" s="1">
        <v>4400</v>
      </c>
      <c r="B45" s="1">
        <v>62.364800000000002</v>
      </c>
      <c r="C45" s="1">
        <v>46.535199999999897</v>
      </c>
      <c r="D45" s="3">
        <f t="shared" si="4"/>
        <v>15.829600000000106</v>
      </c>
      <c r="E45" s="3">
        <f t="shared" si="5"/>
        <v>0.13059999999989458</v>
      </c>
      <c r="F45" s="2">
        <f t="shared" si="6"/>
        <v>0.87301587301587302</v>
      </c>
      <c r="G45" s="2">
        <f t="shared" si="7"/>
        <v>0.48076923076923078</v>
      </c>
    </row>
    <row r="46" spans="1:7" x14ac:dyDescent="0.2">
      <c r="A46" s="1">
        <v>4500</v>
      </c>
      <c r="B46" s="1">
        <v>62.928199999999997</v>
      </c>
      <c r="C46" s="1">
        <v>47.174599999999998</v>
      </c>
      <c r="D46" s="3">
        <f t="shared" si="4"/>
        <v>15.753599999999999</v>
      </c>
      <c r="E46" s="3">
        <f t="shared" si="5"/>
        <v>7.6000000000107093E-2</v>
      </c>
      <c r="F46" s="2">
        <f t="shared" si="6"/>
        <v>0.8928571428571429</v>
      </c>
      <c r="G46" s="2">
        <f t="shared" si="7"/>
        <v>0.49169580419580422</v>
      </c>
    </row>
    <row r="47" spans="1:7" x14ac:dyDescent="0.2">
      <c r="A47" s="1">
        <v>4600</v>
      </c>
      <c r="B47" s="1">
        <v>56.556799999999903</v>
      </c>
      <c r="C47" s="1">
        <v>42.802199999999999</v>
      </c>
      <c r="D47" s="3">
        <f t="shared" si="4"/>
        <v>13.754599999999904</v>
      </c>
      <c r="E47" s="3">
        <f t="shared" si="5"/>
        <v>1.9990000000000947</v>
      </c>
      <c r="F47" s="2">
        <f t="shared" si="6"/>
        <v>0.91269841269841268</v>
      </c>
      <c r="G47" s="2">
        <f t="shared" si="7"/>
        <v>0.5026223776223776</v>
      </c>
    </row>
    <row r="48" spans="1:7" x14ac:dyDescent="0.2">
      <c r="A48" s="1">
        <v>4700</v>
      </c>
      <c r="B48" s="1">
        <v>57.163400000000003</v>
      </c>
      <c r="C48" s="1">
        <v>43.666199999999897</v>
      </c>
      <c r="D48" s="3">
        <f t="shared" si="4"/>
        <v>13.497200000000106</v>
      </c>
      <c r="E48" s="3">
        <f t="shared" si="5"/>
        <v>0.25739999999979801</v>
      </c>
      <c r="F48" s="2">
        <f t="shared" si="6"/>
        <v>0.93253968253968256</v>
      </c>
      <c r="G48" s="2">
        <f t="shared" si="7"/>
        <v>0.51354895104895104</v>
      </c>
    </row>
    <row r="49" spans="1:7" x14ac:dyDescent="0.2">
      <c r="A49" s="1">
        <v>4800</v>
      </c>
      <c r="B49" s="1">
        <v>65.027999999999906</v>
      </c>
      <c r="C49" s="1">
        <v>51.105400000000003</v>
      </c>
      <c r="D49" s="3">
        <f t="shared" si="4"/>
        <v>13.922599999999903</v>
      </c>
      <c r="E49" s="3">
        <f t="shared" si="5"/>
        <v>-0.42539999999979727</v>
      </c>
      <c r="F49" s="2">
        <f t="shared" si="6"/>
        <v>0.95238095238095233</v>
      </c>
      <c r="G49" s="2">
        <f t="shared" si="7"/>
        <v>0.52447552447552448</v>
      </c>
    </row>
    <row r="50" spans="1:7" x14ac:dyDescent="0.2">
      <c r="A50" s="1">
        <v>4900</v>
      </c>
      <c r="B50" s="1">
        <v>58.908999999999999</v>
      </c>
      <c r="C50" s="1">
        <v>44.938800000000001</v>
      </c>
      <c r="D50" s="3">
        <f t="shared" si="4"/>
        <v>13.970199999999998</v>
      </c>
      <c r="E50" s="3">
        <f t="shared" si="5"/>
        <v>-4.7600000000095122E-2</v>
      </c>
      <c r="F50" s="2">
        <f t="shared" si="6"/>
        <v>0.97222222222222221</v>
      </c>
      <c r="G50" s="2">
        <f t="shared" si="7"/>
        <v>0.53540209790209792</v>
      </c>
    </row>
    <row r="51" spans="1:7" x14ac:dyDescent="0.2">
      <c r="A51" s="1">
        <v>5000</v>
      </c>
      <c r="B51" s="1">
        <v>59.494</v>
      </c>
      <c r="C51" s="1">
        <v>45.806599999999897</v>
      </c>
      <c r="D51" s="3">
        <f t="shared" si="4"/>
        <v>13.687400000000103</v>
      </c>
      <c r="E51" s="3">
        <f t="shared" si="5"/>
        <v>0.28279999999989514</v>
      </c>
      <c r="F51" s="2">
        <f t="shared" si="6"/>
        <v>0.99206349206349209</v>
      </c>
      <c r="G51" s="2">
        <f t="shared" si="7"/>
        <v>0.54632867132867136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30" sqref="E30"/>
    </sheetView>
  </sheetViews>
  <sheetFormatPr defaultRowHeight="12" x14ac:dyDescent="0.2"/>
  <cols>
    <col min="1" max="1" width="7.28515625" style="7" bestFit="1" customWidth="1"/>
    <col min="2" max="2" width="7.5703125" style="1" bestFit="1" customWidth="1"/>
    <col min="3" max="3" width="5.7109375" style="1" bestFit="1" customWidth="1"/>
    <col min="4" max="4" width="9.7109375" style="1" bestFit="1" customWidth="1"/>
    <col min="5" max="5" width="6.28515625" style="7" bestFit="1" customWidth="1"/>
    <col min="6" max="6" width="7.5703125" style="1" bestFit="1" customWidth="1"/>
    <col min="7" max="7" width="5.7109375" style="1" bestFit="1" customWidth="1"/>
    <col min="8" max="8" width="9.7109375" style="1" bestFit="1" customWidth="1"/>
    <col min="9" max="9" width="6.28515625" style="7" bestFit="1" customWidth="1"/>
    <col min="10" max="10" width="8.42578125" style="2" bestFit="1" customWidth="1"/>
    <col min="11" max="11" width="10.5703125" style="1" bestFit="1" customWidth="1"/>
    <col min="12" max="12" width="9.140625" style="1"/>
    <col min="13" max="13" width="8.5703125" style="1" bestFit="1" customWidth="1"/>
    <col min="14" max="14" width="4.42578125" style="1" bestFit="1" customWidth="1"/>
    <col min="15" max="16384" width="9.140625" style="1"/>
  </cols>
  <sheetData>
    <row r="1" spans="1:14" x14ac:dyDescent="0.2">
      <c r="A1" s="12"/>
      <c r="B1" s="4" t="s">
        <v>9</v>
      </c>
      <c r="C1" s="4"/>
      <c r="D1" s="4"/>
      <c r="E1" s="4"/>
      <c r="F1" s="4" t="s">
        <v>10</v>
      </c>
      <c r="G1" s="4"/>
      <c r="H1" s="4"/>
      <c r="I1" s="4"/>
    </row>
    <row r="2" spans="1:14" x14ac:dyDescent="0.2">
      <c r="A2" s="6" t="s">
        <v>0</v>
      </c>
      <c r="B2" s="5" t="s">
        <v>11</v>
      </c>
      <c r="C2" s="5" t="s">
        <v>12</v>
      </c>
      <c r="D2" s="5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6" t="s">
        <v>18</v>
      </c>
      <c r="J2" s="11" t="s">
        <v>7</v>
      </c>
      <c r="K2" s="9" t="s">
        <v>8</v>
      </c>
    </row>
    <row r="3" spans="1:14" x14ac:dyDescent="0.2">
      <c r="A3" s="7">
        <v>100</v>
      </c>
      <c r="B3" s="3">
        <v>13.359</v>
      </c>
      <c r="C3" s="3">
        <v>7.4059999999999997</v>
      </c>
      <c r="D3" s="3">
        <f>B3-C3</f>
        <v>5.9530000000000003</v>
      </c>
      <c r="E3" s="8">
        <f>D3</f>
        <v>5.9530000000000003</v>
      </c>
      <c r="F3" s="1">
        <v>12.891</v>
      </c>
      <c r="G3" s="1">
        <v>7.25</v>
      </c>
      <c r="H3" s="3">
        <f>F3-G3</f>
        <v>5.641</v>
      </c>
      <c r="I3" s="8">
        <f>H3</f>
        <v>5.641</v>
      </c>
      <c r="J3" s="10">
        <f>A3/$N$3</f>
        <v>6.0864272671941569E-2</v>
      </c>
      <c r="K3" s="10">
        <f>A3/$N$4</f>
        <v>4.6360686138154847E-2</v>
      </c>
      <c r="M3" s="1" t="s">
        <v>3</v>
      </c>
      <c r="N3" s="1">
        <v>1643</v>
      </c>
    </row>
    <row r="4" spans="1:14" x14ac:dyDescent="0.2">
      <c r="A4" s="7">
        <v>200</v>
      </c>
      <c r="B4" s="3">
        <v>10.25</v>
      </c>
      <c r="C4" s="3">
        <v>7.0469999999999997</v>
      </c>
      <c r="D4" s="3">
        <f t="shared" ref="D4:D18" si="0">B4-C4</f>
        <v>3.2030000000000003</v>
      </c>
      <c r="E4" s="8">
        <f>D3-D4</f>
        <v>2.75</v>
      </c>
      <c r="F4" s="1">
        <v>9.625</v>
      </c>
      <c r="G4" s="1">
        <v>6.8129999999999997</v>
      </c>
      <c r="H4" s="3">
        <f t="shared" ref="H4:H18" si="1">F4-G4</f>
        <v>2.8120000000000003</v>
      </c>
      <c r="I4" s="8">
        <f>H3-H4</f>
        <v>2.8289999999999997</v>
      </c>
      <c r="J4" s="10">
        <f t="shared" ref="J4:J18" si="2">A4/$N$3</f>
        <v>0.12172854534388314</v>
      </c>
      <c r="K4" s="10">
        <f t="shared" ref="K4:K18" si="3">A4/$N$4</f>
        <v>9.2721372276309694E-2</v>
      </c>
      <c r="M4" s="1" t="s">
        <v>4</v>
      </c>
      <c r="N4" s="1">
        <v>2157</v>
      </c>
    </row>
    <row r="5" spans="1:14" x14ac:dyDescent="0.2">
      <c r="A5" s="7">
        <v>300</v>
      </c>
      <c r="B5" s="3">
        <v>9.61</v>
      </c>
      <c r="C5" s="3">
        <v>7.2190000000000003</v>
      </c>
      <c r="D5" s="3">
        <f>B5-C5</f>
        <v>2.3909999999999991</v>
      </c>
      <c r="E5" s="8">
        <f>D4-D5</f>
        <v>0.81200000000000117</v>
      </c>
      <c r="F5" s="1">
        <v>9.016</v>
      </c>
      <c r="G5" s="1">
        <v>6.8120000000000003</v>
      </c>
      <c r="H5" s="3">
        <f>F5-G5</f>
        <v>2.2039999999999997</v>
      </c>
      <c r="I5" s="8">
        <f>H4-H5</f>
        <v>0.60800000000000054</v>
      </c>
      <c r="J5" s="10">
        <f t="shared" si="2"/>
        <v>0.18259281801582472</v>
      </c>
      <c r="K5" s="10">
        <f t="shared" si="3"/>
        <v>0.13908205841446453</v>
      </c>
    </row>
    <row r="6" spans="1:14" x14ac:dyDescent="0.2">
      <c r="A6" s="7">
        <v>400</v>
      </c>
      <c r="B6" s="3">
        <v>9.7029999999999994</v>
      </c>
      <c r="C6" s="3">
        <v>7.0780000000000003</v>
      </c>
      <c r="D6" s="3">
        <f t="shared" si="0"/>
        <v>2.6249999999999991</v>
      </c>
      <c r="E6" s="8">
        <f t="shared" ref="E6:E19" si="4">D5-D6</f>
        <v>-0.23399999999999999</v>
      </c>
      <c r="F6" s="1">
        <v>8.5470000000000006</v>
      </c>
      <c r="G6" s="1">
        <v>6.89</v>
      </c>
      <c r="H6" s="3">
        <f t="shared" ref="H6:H18" si="5">F6-G6</f>
        <v>1.6570000000000009</v>
      </c>
      <c r="I6" s="8">
        <f t="shared" ref="I6:I18" si="6">H5-H6</f>
        <v>0.54699999999999882</v>
      </c>
      <c r="J6" s="10">
        <f t="shared" si="2"/>
        <v>0.24345709068776628</v>
      </c>
      <c r="K6" s="10">
        <f t="shared" si="3"/>
        <v>0.18544274455261939</v>
      </c>
    </row>
    <row r="7" spans="1:14" x14ac:dyDescent="0.2">
      <c r="A7" s="7">
        <v>500</v>
      </c>
      <c r="B7" s="3">
        <v>8.7349999999999994</v>
      </c>
      <c r="C7" s="3">
        <v>7.11</v>
      </c>
      <c r="D7" s="3">
        <f t="shared" si="0"/>
        <v>1.6249999999999991</v>
      </c>
      <c r="E7" s="8">
        <f t="shared" si="4"/>
        <v>1</v>
      </c>
      <c r="F7" s="1">
        <v>8.359</v>
      </c>
      <c r="G7" s="1">
        <v>6.9219999999999997</v>
      </c>
      <c r="H7" s="3">
        <f t="shared" si="5"/>
        <v>1.4370000000000003</v>
      </c>
      <c r="I7" s="8">
        <f t="shared" si="6"/>
        <v>0.22000000000000064</v>
      </c>
      <c r="J7" s="10">
        <f t="shared" si="2"/>
        <v>0.30432136335970783</v>
      </c>
      <c r="K7" s="10">
        <f t="shared" si="3"/>
        <v>0.23180343069077422</v>
      </c>
    </row>
    <row r="8" spans="1:14" x14ac:dyDescent="0.2">
      <c r="A8" s="7">
        <v>600</v>
      </c>
      <c r="B8" s="3">
        <v>8.5310000000000006</v>
      </c>
      <c r="C8" s="3">
        <v>6.9850000000000003</v>
      </c>
      <c r="D8" s="3">
        <f t="shared" si="0"/>
        <v>1.5460000000000003</v>
      </c>
      <c r="E8" s="8">
        <f t="shared" si="4"/>
        <v>7.8999999999998849E-2</v>
      </c>
      <c r="F8" s="1">
        <v>8</v>
      </c>
      <c r="G8" s="1">
        <v>6.782</v>
      </c>
      <c r="H8" s="3">
        <f t="shared" si="5"/>
        <v>1.218</v>
      </c>
      <c r="I8" s="8">
        <f t="shared" si="6"/>
        <v>0.21900000000000031</v>
      </c>
      <c r="J8" s="10">
        <f t="shared" si="2"/>
        <v>0.36518563603164944</v>
      </c>
      <c r="K8" s="10">
        <f t="shared" si="3"/>
        <v>0.27816411682892905</v>
      </c>
    </row>
    <row r="9" spans="1:14" x14ac:dyDescent="0.2">
      <c r="A9" s="7">
        <v>700</v>
      </c>
      <c r="B9" s="3">
        <v>8.7189999999999994</v>
      </c>
      <c r="C9" s="3">
        <v>7.4059999999999997</v>
      </c>
      <c r="D9" s="3">
        <f t="shared" si="0"/>
        <v>1.3129999999999997</v>
      </c>
      <c r="E9" s="8">
        <f t="shared" si="4"/>
        <v>0.23300000000000054</v>
      </c>
      <c r="F9" s="1">
        <v>8.4060000000000006</v>
      </c>
      <c r="G9" s="1">
        <v>7.2190000000000003</v>
      </c>
      <c r="H9" s="3">
        <f t="shared" si="5"/>
        <v>1.1870000000000003</v>
      </c>
      <c r="I9" s="8">
        <f t="shared" si="6"/>
        <v>3.0999999999999694E-2</v>
      </c>
      <c r="J9" s="10">
        <f t="shared" si="2"/>
        <v>0.426049908703591</v>
      </c>
      <c r="K9" s="10">
        <f t="shared" si="3"/>
        <v>0.32452480296708391</v>
      </c>
    </row>
    <row r="10" spans="1:14" x14ac:dyDescent="0.2">
      <c r="A10" s="7">
        <v>800</v>
      </c>
      <c r="B10" s="3">
        <v>8.4209999999999994</v>
      </c>
      <c r="C10" s="3">
        <v>7.3280000000000003</v>
      </c>
      <c r="D10" s="3">
        <f t="shared" si="0"/>
        <v>1.0929999999999991</v>
      </c>
      <c r="E10" s="8">
        <f t="shared" si="4"/>
        <v>0.22000000000000064</v>
      </c>
      <c r="F10" s="1">
        <v>8.0310000000000006</v>
      </c>
      <c r="G10" s="1">
        <v>7.125</v>
      </c>
      <c r="H10" s="3">
        <f t="shared" si="5"/>
        <v>0.90600000000000058</v>
      </c>
      <c r="I10" s="8">
        <f t="shared" si="6"/>
        <v>0.28099999999999969</v>
      </c>
      <c r="J10" s="10">
        <f t="shared" si="2"/>
        <v>0.48691418137553255</v>
      </c>
      <c r="K10" s="10">
        <f t="shared" si="3"/>
        <v>0.37088548910523877</v>
      </c>
    </row>
    <row r="11" spans="1:14" x14ac:dyDescent="0.2">
      <c r="A11" s="7">
        <v>900</v>
      </c>
      <c r="B11" s="3">
        <v>8.3279999999999994</v>
      </c>
      <c r="C11" s="3">
        <v>7.0940000000000003</v>
      </c>
      <c r="D11" s="3">
        <f t="shared" si="0"/>
        <v>1.2339999999999991</v>
      </c>
      <c r="E11" s="8">
        <f t="shared" si="4"/>
        <v>-0.14100000000000001</v>
      </c>
      <c r="F11" s="1">
        <v>7.86</v>
      </c>
      <c r="G11" s="1">
        <v>6.9219999999999997</v>
      </c>
      <c r="H11" s="3">
        <f t="shared" si="5"/>
        <v>0.93800000000000061</v>
      </c>
      <c r="I11" s="8">
        <f t="shared" si="6"/>
        <v>-3.2000000000000028E-2</v>
      </c>
      <c r="J11" s="10">
        <f t="shared" si="2"/>
        <v>0.54777845404747416</v>
      </c>
      <c r="K11" s="10">
        <f t="shared" si="3"/>
        <v>0.41724617524339358</v>
      </c>
    </row>
    <row r="12" spans="1:14" x14ac:dyDescent="0.2">
      <c r="A12" s="7">
        <v>1000</v>
      </c>
      <c r="B12" s="3">
        <v>8.766</v>
      </c>
      <c r="C12" s="3">
        <v>7.36</v>
      </c>
      <c r="D12" s="3">
        <f t="shared" si="0"/>
        <v>1.4059999999999997</v>
      </c>
      <c r="E12" s="8">
        <f t="shared" si="4"/>
        <v>-0.1720000000000006</v>
      </c>
      <c r="F12" s="1">
        <v>8.0790000000000006</v>
      </c>
      <c r="G12" s="1">
        <v>7.266</v>
      </c>
      <c r="H12" s="3">
        <f t="shared" si="5"/>
        <v>0.81300000000000061</v>
      </c>
      <c r="I12" s="8">
        <f t="shared" si="6"/>
        <v>0.125</v>
      </c>
      <c r="J12" s="10">
        <f t="shared" si="2"/>
        <v>0.60864272671941566</v>
      </c>
      <c r="K12" s="10">
        <f t="shared" si="3"/>
        <v>0.46360686138154844</v>
      </c>
    </row>
    <row r="13" spans="1:14" x14ac:dyDescent="0.2">
      <c r="A13" s="7">
        <v>1100</v>
      </c>
      <c r="B13" s="3">
        <v>8.1720000000000006</v>
      </c>
      <c r="C13" s="3">
        <v>6.9379999999999997</v>
      </c>
      <c r="D13" s="3">
        <f t="shared" si="0"/>
        <v>1.2340000000000009</v>
      </c>
      <c r="E13" s="8">
        <f t="shared" si="4"/>
        <v>0.17199999999999882</v>
      </c>
      <c r="F13" s="1">
        <v>7.641</v>
      </c>
      <c r="G13" s="1">
        <v>6.859</v>
      </c>
      <c r="H13" s="3">
        <f t="shared" si="5"/>
        <v>0.78200000000000003</v>
      </c>
      <c r="I13" s="8">
        <f t="shared" si="6"/>
        <v>3.1000000000000583E-2</v>
      </c>
      <c r="J13" s="10">
        <f t="shared" si="2"/>
        <v>0.66950699939135727</v>
      </c>
      <c r="K13" s="10">
        <f t="shared" si="3"/>
        <v>0.5099675475197033</v>
      </c>
    </row>
    <row r="14" spans="1:14" x14ac:dyDescent="0.2">
      <c r="A14" s="7">
        <v>1200</v>
      </c>
      <c r="B14" s="3">
        <v>8.1880000000000006</v>
      </c>
      <c r="C14" s="3">
        <v>7.266</v>
      </c>
      <c r="D14" s="3">
        <f t="shared" si="0"/>
        <v>0.9220000000000006</v>
      </c>
      <c r="E14" s="8">
        <f t="shared" si="4"/>
        <v>0.31200000000000028</v>
      </c>
      <c r="F14" s="1">
        <v>7.859</v>
      </c>
      <c r="G14" s="1">
        <v>7.0940000000000003</v>
      </c>
      <c r="H14" s="3">
        <f t="shared" si="5"/>
        <v>0.76499999999999968</v>
      </c>
      <c r="I14" s="8">
        <f t="shared" si="6"/>
        <v>1.7000000000000348E-2</v>
      </c>
      <c r="J14" s="10">
        <f t="shared" si="2"/>
        <v>0.73037127206329888</v>
      </c>
      <c r="K14" s="10">
        <f t="shared" si="3"/>
        <v>0.55632823365785811</v>
      </c>
    </row>
    <row r="15" spans="1:14" x14ac:dyDescent="0.2">
      <c r="A15" s="7">
        <v>1300</v>
      </c>
      <c r="B15" s="3">
        <v>8.7970000000000006</v>
      </c>
      <c r="C15" s="3">
        <v>7.6559999999999997</v>
      </c>
      <c r="D15" s="3">
        <f t="shared" si="0"/>
        <v>1.1410000000000009</v>
      </c>
      <c r="E15" s="8">
        <f t="shared" si="4"/>
        <v>-0.21900000000000031</v>
      </c>
      <c r="F15" s="1">
        <v>8.0630000000000006</v>
      </c>
      <c r="G15" s="1">
        <v>7.4210000000000003</v>
      </c>
      <c r="H15" s="3">
        <f t="shared" si="5"/>
        <v>0.64200000000000035</v>
      </c>
      <c r="I15" s="8">
        <f t="shared" si="6"/>
        <v>0.12299999999999933</v>
      </c>
      <c r="J15" s="10">
        <f t="shared" si="2"/>
        <v>0.79123554473524038</v>
      </c>
      <c r="K15" s="10">
        <f t="shared" si="3"/>
        <v>0.60268891979601302</v>
      </c>
    </row>
    <row r="16" spans="1:14" x14ac:dyDescent="0.2">
      <c r="A16" s="7">
        <v>1400</v>
      </c>
      <c r="B16" s="3">
        <v>8.75</v>
      </c>
      <c r="C16" s="3">
        <v>7.6870000000000003</v>
      </c>
      <c r="D16" s="3">
        <f t="shared" si="0"/>
        <v>1.0629999999999997</v>
      </c>
      <c r="E16" s="8">
        <f t="shared" si="4"/>
        <v>7.800000000000118E-2</v>
      </c>
      <c r="F16" s="1">
        <v>8.2349999999999994</v>
      </c>
      <c r="G16" s="1">
        <v>7.6870000000000003</v>
      </c>
      <c r="H16" s="3">
        <f t="shared" si="5"/>
        <v>0.54799999999999915</v>
      </c>
      <c r="I16" s="8">
        <f t="shared" si="6"/>
        <v>9.4000000000001194E-2</v>
      </c>
      <c r="J16" s="10">
        <f t="shared" si="2"/>
        <v>0.85209981740718199</v>
      </c>
      <c r="K16" s="10">
        <f t="shared" si="3"/>
        <v>0.64904960593416783</v>
      </c>
    </row>
    <row r="17" spans="1:11" x14ac:dyDescent="0.2">
      <c r="A17" s="7">
        <v>1500</v>
      </c>
      <c r="B17" s="3">
        <v>9.0150000000000006</v>
      </c>
      <c r="C17" s="3">
        <v>8.2029999999999994</v>
      </c>
      <c r="D17" s="3">
        <f t="shared" si="0"/>
        <v>0.81200000000000117</v>
      </c>
      <c r="E17" s="8">
        <f t="shared" si="4"/>
        <v>0.25099999999999856</v>
      </c>
      <c r="F17" s="1">
        <v>8.4689999999999994</v>
      </c>
      <c r="G17" s="1">
        <v>7.9219999999999997</v>
      </c>
      <c r="H17" s="3">
        <f t="shared" si="5"/>
        <v>0.54699999999999971</v>
      </c>
      <c r="I17" s="8">
        <f t="shared" si="6"/>
        <v>9.9999999999944578E-4</v>
      </c>
      <c r="J17" s="10">
        <f t="shared" si="2"/>
        <v>0.9129640900791236</v>
      </c>
      <c r="K17" s="10">
        <f t="shared" si="3"/>
        <v>0.69541029207232263</v>
      </c>
    </row>
    <row r="18" spans="1:11" x14ac:dyDescent="0.2">
      <c r="A18" s="7">
        <v>1600</v>
      </c>
      <c r="B18" s="3">
        <v>9.2970000000000006</v>
      </c>
      <c r="C18" s="3">
        <v>8.782</v>
      </c>
      <c r="D18" s="3">
        <f t="shared" si="0"/>
        <v>0.51500000000000057</v>
      </c>
      <c r="E18" s="8">
        <f t="shared" si="4"/>
        <v>0.2970000000000006</v>
      </c>
      <c r="F18" s="1">
        <v>8.7029999999999994</v>
      </c>
      <c r="G18" s="1">
        <v>8.2189999999999994</v>
      </c>
      <c r="H18" s="3">
        <f t="shared" si="5"/>
        <v>0.48399999999999999</v>
      </c>
      <c r="I18" s="8">
        <f t="shared" si="6"/>
        <v>6.2999999999999723E-2</v>
      </c>
      <c r="J18" s="10">
        <f t="shared" si="2"/>
        <v>0.9738283627510651</v>
      </c>
      <c r="K18" s="10">
        <f t="shared" si="3"/>
        <v>0.74177097821047755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Nashua</vt:lpstr>
      <vt:lpstr>Maui</vt:lpstr>
      <vt:lpstr>Comparison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2011-09-15T17:31:11Z</dcterms:created>
  <dcterms:modified xsi:type="dcterms:W3CDTF">2011-09-16T19:26:52Z</dcterms:modified>
</cp:coreProperties>
</file>