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9270"/>
  </bookViews>
  <sheets>
    <sheet name="WGS84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8" i="1" l="1"/>
  <c r="C37" i="1"/>
  <c r="C30" i="1"/>
  <c r="C29" i="1"/>
  <c r="C28" i="1"/>
  <c r="C27" i="1"/>
</calcChain>
</file>

<file path=xl/sharedStrings.xml><?xml version="1.0" encoding="utf-8"?>
<sst xmlns="http://schemas.openxmlformats.org/spreadsheetml/2006/main" count="48" uniqueCount="47">
  <si>
    <t>Geographic Translations</t>
  </si>
  <si>
    <t>PROJCS:</t>
  </si>
  <si>
    <t>NAD_1983_UTM_Zone_19N</t>
  </si>
  <si>
    <t>GCS_North_American_1983</t>
  </si>
  <si>
    <t>DATUM:</t>
  </si>
  <si>
    <t>GEOGCS:</t>
  </si>
  <si>
    <t>D_North_American_1983</t>
  </si>
  <si>
    <t>SPHERIOD:</t>
  </si>
  <si>
    <t>GRS_1980</t>
  </si>
  <si>
    <t>PRIMEM:</t>
  </si>
  <si>
    <t>Greenwich</t>
  </si>
  <si>
    <t>UNIT:</t>
  </si>
  <si>
    <t>Degree</t>
  </si>
  <si>
    <t>PROJECTION:</t>
  </si>
  <si>
    <t>Transverse_Mercator</t>
  </si>
  <si>
    <t>False Easting:</t>
  </si>
  <si>
    <t>False Northing:</t>
  </si>
  <si>
    <t>Central Meridian:</t>
  </si>
  <si>
    <t>Scale Factor:</t>
  </si>
  <si>
    <t>Latitude of Origin:</t>
  </si>
  <si>
    <t>Meter</t>
  </si>
  <si>
    <t>X Pixel Size:</t>
  </si>
  <si>
    <t>Y-Axis Rotation:</t>
  </si>
  <si>
    <t>X-Axis Rotation:</t>
  </si>
  <si>
    <t>Y Pixel Size:</t>
  </si>
  <si>
    <t>Upper Left X Coordinate:</t>
  </si>
  <si>
    <t>Upper Left Y Coordinate:</t>
  </si>
  <si>
    <t>A</t>
  </si>
  <si>
    <t>B</t>
  </si>
  <si>
    <t>C</t>
  </si>
  <si>
    <t>D</t>
  </si>
  <si>
    <t>E</t>
  </si>
  <si>
    <t>F</t>
  </si>
  <si>
    <t>Pixel Width:</t>
  </si>
  <si>
    <t>Pixel Height:</t>
  </si>
  <si>
    <t>UTM Easting:</t>
  </si>
  <si>
    <t>UTM Northing:</t>
  </si>
  <si>
    <t>Image Width:</t>
  </si>
  <si>
    <t>Image Height:</t>
  </si>
  <si>
    <t>Point X:</t>
  </si>
  <si>
    <t>Point Y:</t>
  </si>
  <si>
    <t>x1:</t>
  </si>
  <si>
    <t>y1:</t>
  </si>
  <si>
    <t>Meters Easting</t>
  </si>
  <si>
    <t>Meters Northing</t>
  </si>
  <si>
    <t>Upper Left Longitude:</t>
  </si>
  <si>
    <t>Upper Left Latitude: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</si>
</sst>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000000000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77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177" fontId="1" fillId="0" borderId="6" xfId="0" applyNumberFormat="1" applyFont="1" applyBorder="1"/>
    <xf numFmtId="0" fontId="1" fillId="0" borderId="4" xfId="0" applyFont="1" applyBorder="1"/>
    <xf numFmtId="0" fontId="1" fillId="0" borderId="0" xfId="0" applyFont="1" applyBorder="1"/>
    <xf numFmtId="177" fontId="1" fillId="0" borderId="7" xfId="0" applyNumberFormat="1" applyFont="1" applyBorder="1"/>
    <xf numFmtId="0" fontId="1" fillId="0" borderId="5" xfId="0" applyFont="1" applyBorder="1"/>
    <xf numFmtId="0" fontId="1" fillId="0" borderId="1" xfId="0" applyFont="1" applyBorder="1"/>
    <xf numFmtId="177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5" workbookViewId="0">
      <selection activeCell="B18" sqref="B18"/>
    </sheetView>
  </sheetViews>
  <sheetFormatPr defaultRowHeight="12" x14ac:dyDescent="0.2"/>
  <cols>
    <col min="1" max="1" width="20.42578125" style="1" bestFit="1" customWidth="1"/>
    <col min="2" max="2" width="21.85546875" style="1" bestFit="1" customWidth="1"/>
    <col min="3" max="3" width="21.5703125" style="2" bestFit="1" customWidth="1"/>
    <col min="4" max="4" width="19.7109375" style="2" bestFit="1" customWidth="1"/>
    <col min="5" max="16384" width="9.140625" style="1"/>
  </cols>
  <sheetData>
    <row r="1" spans="1:4" x14ac:dyDescent="0.2">
      <c r="A1" s="1" t="s">
        <v>0</v>
      </c>
    </row>
    <row r="3" spans="1:4" x14ac:dyDescent="0.2">
      <c r="A3" s="1" t="s">
        <v>1</v>
      </c>
      <c r="B3" s="1" t="s">
        <v>2</v>
      </c>
    </row>
    <row r="4" spans="1:4" x14ac:dyDescent="0.2">
      <c r="A4" s="1" t="s">
        <v>5</v>
      </c>
      <c r="B4" s="1" t="s">
        <v>3</v>
      </c>
    </row>
    <row r="5" spans="1:4" x14ac:dyDescent="0.2">
      <c r="A5" s="1" t="s">
        <v>4</v>
      </c>
      <c r="B5" s="1" t="s">
        <v>6</v>
      </c>
    </row>
    <row r="6" spans="1:4" x14ac:dyDescent="0.2">
      <c r="A6" s="1" t="s">
        <v>7</v>
      </c>
      <c r="B6" s="1" t="s">
        <v>8</v>
      </c>
      <c r="C6" s="2">
        <v>6378137</v>
      </c>
      <c r="D6" s="2">
        <v>298.25722210100002</v>
      </c>
    </row>
    <row r="7" spans="1:4" x14ac:dyDescent="0.2">
      <c r="A7" s="1" t="s">
        <v>9</v>
      </c>
      <c r="B7" s="1" t="s">
        <v>10</v>
      </c>
      <c r="C7" s="2">
        <v>0</v>
      </c>
    </row>
    <row r="8" spans="1:4" x14ac:dyDescent="0.2">
      <c r="A8" s="1" t="s">
        <v>11</v>
      </c>
      <c r="B8" s="1" t="s">
        <v>12</v>
      </c>
      <c r="C8" s="2">
        <v>1.7453292519943299E-2</v>
      </c>
    </row>
    <row r="9" spans="1:4" x14ac:dyDescent="0.2">
      <c r="A9" s="1" t="s">
        <v>13</v>
      </c>
      <c r="B9" s="1" t="s">
        <v>14</v>
      </c>
    </row>
    <row r="10" spans="1:4" x14ac:dyDescent="0.2">
      <c r="A10" s="1" t="s">
        <v>15</v>
      </c>
      <c r="C10" s="2">
        <v>500000</v>
      </c>
    </row>
    <row r="11" spans="1:4" x14ac:dyDescent="0.2">
      <c r="A11" s="1" t="s">
        <v>16</v>
      </c>
      <c r="C11" s="2">
        <v>0</v>
      </c>
    </row>
    <row r="12" spans="1:4" x14ac:dyDescent="0.2">
      <c r="A12" s="1" t="s">
        <v>17</v>
      </c>
      <c r="C12" s="2">
        <v>-69</v>
      </c>
    </row>
    <row r="13" spans="1:4" x14ac:dyDescent="0.2">
      <c r="A13" s="1" t="s">
        <v>18</v>
      </c>
      <c r="C13" s="2">
        <v>0.99960000000000004</v>
      </c>
    </row>
    <row r="14" spans="1:4" x14ac:dyDescent="0.2">
      <c r="A14" s="1" t="s">
        <v>19</v>
      </c>
      <c r="C14" s="2">
        <v>0</v>
      </c>
    </row>
    <row r="15" spans="1:4" x14ac:dyDescent="0.2">
      <c r="A15" s="1" t="s">
        <v>11</v>
      </c>
      <c r="B15" s="1" t="s">
        <v>20</v>
      </c>
      <c r="C15" s="2">
        <v>1</v>
      </c>
    </row>
    <row r="17" spans="1:3" x14ac:dyDescent="0.2">
      <c r="A17" s="1" t="s">
        <v>21</v>
      </c>
      <c r="B17" s="1" t="s">
        <v>27</v>
      </c>
      <c r="C17" s="2">
        <v>0.99991980700000005</v>
      </c>
    </row>
    <row r="18" spans="1:3" x14ac:dyDescent="0.2">
      <c r="A18" s="1" t="s">
        <v>22</v>
      </c>
      <c r="B18" s="1" t="s">
        <v>30</v>
      </c>
      <c r="C18" s="2">
        <v>0</v>
      </c>
    </row>
    <row r="19" spans="1:3" x14ac:dyDescent="0.2">
      <c r="A19" s="1" t="s">
        <v>23</v>
      </c>
      <c r="B19" s="1" t="s">
        <v>28</v>
      </c>
      <c r="C19" s="2">
        <v>0</v>
      </c>
    </row>
    <row r="20" spans="1:3" x14ac:dyDescent="0.2">
      <c r="A20" s="1" t="s">
        <v>24</v>
      </c>
      <c r="B20" s="1" t="s">
        <v>31</v>
      </c>
      <c r="C20" s="2">
        <v>-0.99997886199999997</v>
      </c>
    </row>
    <row r="21" spans="1:3" x14ac:dyDescent="0.2">
      <c r="A21" s="1" t="s">
        <v>25</v>
      </c>
      <c r="B21" s="1" t="s">
        <v>29</v>
      </c>
      <c r="C21" s="2">
        <v>321739.98895990301</v>
      </c>
    </row>
    <row r="22" spans="1:3" x14ac:dyDescent="0.2">
      <c r="A22" s="1" t="s">
        <v>26</v>
      </c>
      <c r="B22" s="1" t="s">
        <v>32</v>
      </c>
      <c r="C22" s="2">
        <v>4778143.4400105597</v>
      </c>
    </row>
    <row r="24" spans="1:3" x14ac:dyDescent="0.2">
      <c r="A24" s="3" t="s">
        <v>45</v>
      </c>
      <c r="B24" s="4"/>
      <c r="C24" s="5"/>
    </row>
    <row r="25" spans="1:3" x14ac:dyDescent="0.2">
      <c r="A25" s="9" t="s">
        <v>46</v>
      </c>
      <c r="B25" s="10"/>
      <c r="C25" s="11"/>
    </row>
    <row r="27" spans="1:3" x14ac:dyDescent="0.2">
      <c r="A27" s="3" t="s">
        <v>33</v>
      </c>
      <c r="B27" s="4"/>
      <c r="C27" s="5">
        <f>SQRT(POWER(C17,2)+POWER(C18,2))</f>
        <v>0.99991980700000005</v>
      </c>
    </row>
    <row r="28" spans="1:3" x14ac:dyDescent="0.2">
      <c r="A28" s="6" t="s">
        <v>34</v>
      </c>
      <c r="B28" s="7"/>
      <c r="C28" s="8">
        <f>SQRT(POWER(C19,2)+POWER(C20,2))</f>
        <v>0.99997886199999997</v>
      </c>
    </row>
    <row r="29" spans="1:3" x14ac:dyDescent="0.2">
      <c r="A29" s="6" t="s">
        <v>35</v>
      </c>
      <c r="B29" s="7"/>
      <c r="C29" s="8">
        <f>C21</f>
        <v>321739.98895990301</v>
      </c>
    </row>
    <row r="30" spans="1:3" x14ac:dyDescent="0.2">
      <c r="A30" s="9" t="s">
        <v>36</v>
      </c>
      <c r="B30" s="10"/>
      <c r="C30" s="11">
        <f>C22</f>
        <v>4778143.4400105597</v>
      </c>
    </row>
    <row r="32" spans="1:3" x14ac:dyDescent="0.2">
      <c r="A32" s="1" t="s">
        <v>37</v>
      </c>
      <c r="C32" s="2">
        <v>800</v>
      </c>
    </row>
    <row r="33" spans="1:3" x14ac:dyDescent="0.2">
      <c r="A33" s="1" t="s">
        <v>38</v>
      </c>
      <c r="C33" s="2">
        <v>600</v>
      </c>
    </row>
    <row r="34" spans="1:3" x14ac:dyDescent="0.2">
      <c r="A34" s="1" t="s">
        <v>39</v>
      </c>
      <c r="C34" s="2">
        <v>171</v>
      </c>
    </row>
    <row r="35" spans="1:3" x14ac:dyDescent="0.2">
      <c r="A35" s="1" t="s">
        <v>40</v>
      </c>
      <c r="C35" s="2">
        <v>343</v>
      </c>
    </row>
    <row r="37" spans="1:3" x14ac:dyDescent="0.2">
      <c r="A37" s="3" t="s">
        <v>41</v>
      </c>
      <c r="B37" s="4" t="s">
        <v>43</v>
      </c>
      <c r="C37" s="5">
        <f>C17*C34 + C19*C35+C21</f>
        <v>321910.97524689999</v>
      </c>
    </row>
    <row r="38" spans="1:3" x14ac:dyDescent="0.2">
      <c r="A38" s="9" t="s">
        <v>42</v>
      </c>
      <c r="B38" s="10" t="s">
        <v>44</v>
      </c>
      <c r="C38" s="11">
        <f>C18*C34+C20*C35+C22</f>
        <v>4777800.4472608939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WGS84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 Family</dc:creator>
  <cp:lastModifiedBy>Gill Family</cp:lastModifiedBy>
  <dcterms:created xsi:type="dcterms:W3CDTF">2011-11-26T16:43:36Z</dcterms:created>
  <dcterms:modified xsi:type="dcterms:W3CDTF">2011-11-26T17:20:02Z</dcterms:modified>
</cp:coreProperties>
</file>