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amp\www\protoviz-js\"/>
    </mc:Choice>
  </mc:AlternateContent>
  <bookViews>
    <workbookView xWindow="0" yWindow="0" windowWidth="23325" windowHeight="10710"/>
  </bookViews>
  <sheets>
    <sheet name="DONNÉES" sheetId="1" r:id="rId1"/>
    <sheet name="Feuil1" sheetId="6" state="hidden" r:id="rId2"/>
    <sheet name="Feuil2" sheetId="7" state="hidden" r:id="rId3"/>
    <sheet name="Feuil3" sheetId="8" state="hidden" r:id="rId4"/>
    <sheet name="Feuil4" sheetId="9" state="hidden" r:id="rId5"/>
    <sheet name="Feuil5" sheetId="10" state="hidden" r:id="rId6"/>
    <sheet name="Feuil6" sheetId="11" state="hidden" r:id="rId7"/>
    <sheet name="Feuil7" sheetId="12" state="hidden" r:id="rId8"/>
    <sheet name="Feuil8" sheetId="13" state="hidden" r:id="rId9"/>
    <sheet name="Feuil10" sheetId="15" state="hidden" r:id="rId10"/>
    <sheet name="Feuil11" sheetId="16" state="hidden" r:id="rId11"/>
    <sheet name="Feuil12" sheetId="17" state="hidden" r:id="rId12"/>
    <sheet name="Feuil13" sheetId="18" state="hidden" r:id="rId13"/>
    <sheet name="Feuil14" sheetId="19" state="hidden" r:id="rId14"/>
    <sheet name="Feuil15" sheetId="20" state="hidden" r:id="rId15"/>
    <sheet name="Feuil16" sheetId="21" state="hidden" r:id="rId16"/>
    <sheet name="Feuil17" sheetId="22" state="hidden" r:id="rId17"/>
    <sheet name="Feuil18" sheetId="23" state="hidden" r:id="rId18"/>
    <sheet name="Feuil9" sheetId="24" state="hidden" r:id="rId19"/>
    <sheet name="Feuil19" sheetId="25" state="hidden" r:id="rId20"/>
    <sheet name="Feuil20" sheetId="26" state="hidden" r:id="rId21"/>
    <sheet name="Feuil21" sheetId="27" state="hidden" r:id="rId22"/>
    <sheet name="Feuil22" sheetId="28" state="hidden" r:id="rId23"/>
    <sheet name="TCD" sheetId="2" r:id="rId24"/>
    <sheet name="VUE" sheetId="5" r:id="rId25"/>
  </sheets>
  <definedNames>
    <definedName name="_xlnm._FilterDatabase" localSheetId="0" hidden="1">DONNÉES!$A$1:$LB$262</definedName>
    <definedName name="Segment_Format">#N/A</definedName>
    <definedName name="Segment_Organisateurs">#N/A</definedName>
    <definedName name="Segment_Public">#N/A</definedName>
    <definedName name="Segment_Tags">#N/A</definedName>
  </definedNames>
  <calcPr calcId="162913"/>
  <pivotCaches>
    <pivotCache cacheId="0" r:id="rId26"/>
    <pivotCache cacheId="1" r:id="rId27"/>
    <pivotCache cacheId="2" r:id="rId28"/>
  </pivotCaches>
  <fileRecoveryPr repairLoad="1"/>
  <extLst>
    <ext xmlns:x14="http://schemas.microsoft.com/office/spreadsheetml/2009/9/main" uri="{BBE1A952-AA13-448e-AADC-164F8A28A991}">
      <x14:slicerCaches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167" i="1" l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60" i="1"/>
  <c r="A161" i="1" s="1"/>
  <c r="A162" i="1" s="1"/>
  <c r="A163" i="1" s="1"/>
  <c r="A164" i="1" s="1"/>
  <c r="A165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5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F157" i="1"/>
  <c r="F248" i="1" s="1"/>
  <c r="E159" i="1"/>
  <c r="E155" i="1"/>
  <c r="E156" i="1"/>
  <c r="A2" i="1"/>
  <c r="A6" i="1"/>
  <c r="A7" i="1" s="1"/>
  <c r="A8" i="1" s="1"/>
  <c r="A9" i="1" s="1"/>
  <c r="A10" i="1" s="1"/>
  <c r="A11" i="1" s="1"/>
  <c r="A12" i="1" s="1"/>
  <c r="A13" i="1" s="1"/>
  <c r="P2" i="1" l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3" i="1"/>
  <c r="A113" i="1"/>
  <c r="A192" i="1" l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14" i="1"/>
  <c r="A115" i="1" s="1"/>
  <c r="A116" i="1" s="1"/>
  <c r="A117" i="1" s="1"/>
  <c r="A118" i="1" s="1"/>
  <c r="A119" i="1" l="1"/>
  <c r="A120" i="1" s="1"/>
  <c r="A121" i="1" s="1"/>
  <c r="A122" i="1" s="1"/>
  <c r="A123" i="1" s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<sst xmlns="http://schemas.openxmlformats.org/spreadsheetml/2006/main" count="5445" uniqueCount="938">
  <si>
    <t>Nb</t>
  </si>
  <si>
    <t>Date</t>
  </si>
  <si>
    <t>Nom événement</t>
  </si>
  <si>
    <t>Nb pers</t>
  </si>
  <si>
    <t>H/pers</t>
  </si>
  <si>
    <t>Format</t>
  </si>
  <si>
    <t>Contact</t>
  </si>
  <si>
    <t>Email</t>
  </si>
  <si>
    <t>Heure (début)</t>
  </si>
  <si>
    <t>Heure (fin)</t>
  </si>
  <si>
    <t>Inauguration</t>
  </si>
  <si>
    <t>EPPS</t>
  </si>
  <si>
    <t>Officiel</t>
  </si>
  <si>
    <t>Lancement</t>
  </si>
  <si>
    <t>Challenge Mobilité</t>
  </si>
  <si>
    <t>Curiositas</t>
  </si>
  <si>
    <t>Réunion</t>
  </si>
  <si>
    <t>Florian Focone</t>
  </si>
  <si>
    <t>focone.florian@gmail.com</t>
  </si>
  <si>
    <t>Retro gaming</t>
  </si>
  <si>
    <t>APOIL</t>
  </si>
  <si>
    <t>Soirée</t>
  </si>
  <si>
    <t>Jeux vidéos</t>
  </si>
  <si>
    <t>Alice</t>
  </si>
  <si>
    <t>apoil.asso@gmail.com</t>
  </si>
  <si>
    <t>Concert</t>
  </si>
  <si>
    <t>HBO</t>
  </si>
  <si>
    <t>Musique</t>
  </si>
  <si>
    <t>Aurore</t>
  </si>
  <si>
    <t>assohbo@gmail.com</t>
  </si>
  <si>
    <t>Startup collaborative</t>
  </si>
  <si>
    <t>PROTO204</t>
  </si>
  <si>
    <t>Pitch</t>
  </si>
  <si>
    <t>Apéro HYPHD</t>
  </si>
  <si>
    <t>Hack Your PhD</t>
  </si>
  <si>
    <t>Workshop</t>
  </si>
  <si>
    <t>Open Science</t>
  </si>
  <si>
    <t>Celia</t>
  </si>
  <si>
    <t>celyagd@gmail.com</t>
  </si>
  <si>
    <t>Start in Saclay</t>
  </si>
  <si>
    <t>Julien Capra</t>
  </si>
  <si>
    <t>julien.capra@hec.edu</t>
  </si>
  <si>
    <t>Atelier DUMO</t>
  </si>
  <si>
    <t>UPSUD SCUIO</t>
  </si>
  <si>
    <t>Orientation</t>
  </si>
  <si>
    <t>Carole Vouille</t>
  </si>
  <si>
    <t>carole.vouille@u-psud.fr</t>
  </si>
  <si>
    <t>Open Compute Project</t>
  </si>
  <si>
    <t>SDS</t>
  </si>
  <si>
    <t>Data center</t>
  </si>
  <si>
    <t>Jean-Marie Verdun</t>
  </si>
  <si>
    <t>jean-marie.verdun@splitted-desktop.com</t>
  </si>
  <si>
    <t>Tournoi 7 nainpro</t>
  </si>
  <si>
    <t>TIPS</t>
  </si>
  <si>
    <t>Theatre</t>
  </si>
  <si>
    <t>Théâtre</t>
  </si>
  <si>
    <t>Edouard Rousseau</t>
  </si>
  <si>
    <t>impro.orsay@gmail.com</t>
  </si>
  <si>
    <t>Journée Réussite en Licence</t>
  </si>
  <si>
    <t>Officiel, déjeuner</t>
  </si>
  <si>
    <t>Adeline Gombert</t>
  </si>
  <si>
    <t>adeline.gombert@u-psud.fr</t>
  </si>
  <si>
    <t>15-18</t>
  </si>
  <si>
    <t>Made With Startup x3</t>
  </si>
  <si>
    <t>Pitch, Acceleration, Conf</t>
  </si>
  <si>
    <t>Louis-David Benyayer</t>
  </si>
  <si>
    <t>benyayerl@yahoo.com</t>
  </si>
  <si>
    <t>19-21</t>
  </si>
  <si>
    <t>Made With Makers x3</t>
  </si>
  <si>
    <t>Atelier, Conf</t>
  </si>
  <si>
    <t>Makers, Fablab</t>
  </si>
  <si>
    <t>22-23</t>
  </si>
  <si>
    <t>Made With Communities x2</t>
  </si>
  <si>
    <t>Workshop, Conf</t>
  </si>
  <si>
    <t>24-29</t>
  </si>
  <si>
    <t>Made With Artists x4</t>
  </si>
  <si>
    <t>Workshop, déjeuner, Conférence, concert</t>
  </si>
  <si>
    <t>Atelier Lisière</t>
  </si>
  <si>
    <t>Urbanisme Agriculture</t>
  </si>
  <si>
    <t>Ghislain Mercier</t>
  </si>
  <si>
    <t>ghislain.mercier@oin-paris-saclay.fr</t>
  </si>
  <si>
    <t>Droit d'auteurs</t>
  </si>
  <si>
    <t>Conférence</t>
  </si>
  <si>
    <t>Présentation Curiositas</t>
  </si>
  <si>
    <t>Act In Space mentoring</t>
  </si>
  <si>
    <t>CNES</t>
  </si>
  <si>
    <t>Mentoring</t>
  </si>
  <si>
    <t>Bernard Monier</t>
  </si>
  <si>
    <t>mim.innovation@ymail.com</t>
  </si>
  <si>
    <t>Ouverture SAS</t>
  </si>
  <si>
    <t>Metonimie</t>
  </si>
  <si>
    <t>Xavier Maitre</t>
  </si>
  <si>
    <t>Xavier.Maitre@u-psud.fr</t>
  </si>
  <si>
    <t>Innovation Summer Camp</t>
  </si>
  <si>
    <t>IOGS</t>
  </si>
  <si>
    <t>Frederic Capmas</t>
  </si>
  <si>
    <t>frederic.capmas@institutoptique.fr</t>
  </si>
  <si>
    <t>Club Ville Hydride</t>
  </si>
  <si>
    <t>Urbanisme</t>
  </si>
  <si>
    <t>Diagonale soirée</t>
  </si>
  <si>
    <t>FCS</t>
  </si>
  <si>
    <t>Exposition, Soirée</t>
  </si>
  <si>
    <t>Stéphanie Couvreur</t>
  </si>
  <si>
    <t>Stephanie.COUVREUR@universite-paris-saclay.fr</t>
  </si>
  <si>
    <t>Compagnons du devoirs</t>
  </si>
  <si>
    <t>Projet archi MISS</t>
  </si>
  <si>
    <t>UPSUD</t>
  </si>
  <si>
    <t>Déjeuner</t>
  </si>
  <si>
    <t>Mediation</t>
  </si>
  <si>
    <t>Stephanie Couvreur</t>
  </si>
  <si>
    <t>Entrepreneuriat féminin</t>
  </si>
  <si>
    <t>Bompar</t>
  </si>
  <si>
    <t>Hack la FING</t>
  </si>
  <si>
    <t>FING</t>
  </si>
  <si>
    <t>Numérique</t>
  </si>
  <si>
    <t>Sophie Mahéo</t>
  </si>
  <si>
    <t>smaheo@fing.org</t>
  </si>
  <si>
    <t>Soutenance Licence Pro Biotechnologies</t>
  </si>
  <si>
    <t xml:space="preserve">UPSUD Licence Professionnelle de Biotechnologies </t>
  </si>
  <si>
    <t>Officielle</t>
  </si>
  <si>
    <t>Sylviane Liotenberg</t>
  </si>
  <si>
    <t>sylviane.liotenberg@cgm.cnrs-gif.fr</t>
  </si>
  <si>
    <t>Numérique Urbanisme</t>
  </si>
  <si>
    <t xml:space="preserve">Meetup Open Compute Project </t>
  </si>
  <si>
    <t>OCP</t>
  </si>
  <si>
    <t>Entrepreneurs &amp; porteurs de projet</t>
  </si>
  <si>
    <t>Halima Mrapti</t>
  </si>
  <si>
    <t>Cours Création jeux videos</t>
  </si>
  <si>
    <t>Formation</t>
  </si>
  <si>
    <t>Game Design</t>
  </si>
  <si>
    <t>Demonstration TARDIS AM</t>
  </si>
  <si>
    <t>UPSUD LIMSI</t>
  </si>
  <si>
    <t xml:space="preserve">Demo </t>
  </si>
  <si>
    <t>Demonstration TARDIS PM</t>
  </si>
  <si>
    <t>Journée Design Paris Saclay</t>
  </si>
  <si>
    <t xml:space="preserve">[If]Design et Without Model </t>
  </si>
  <si>
    <t>Designer  &amp; Professionnels du design</t>
  </si>
  <si>
    <t>Design</t>
  </si>
  <si>
    <t>Paris Saclay Numérique #3</t>
  </si>
  <si>
    <t>Atelier Game Design</t>
  </si>
  <si>
    <t>SmallLab, ouverture du SmallLab</t>
  </si>
  <si>
    <t>SmallLab; PROTO204</t>
  </si>
  <si>
    <t>BusyMeal</t>
  </si>
  <si>
    <t>Stéphanie Will</t>
  </si>
  <si>
    <t>Network</t>
  </si>
  <si>
    <t>Entrepreneurs</t>
  </si>
  <si>
    <t xml:space="preserve">La rencontre avec l'Alien dans le cinéma fantastique : quelle place pour le(s) droits ? </t>
  </si>
  <si>
    <t>Curiositas &amp; Enseignants de droit</t>
  </si>
  <si>
    <t>Projection débat</t>
  </si>
  <si>
    <t>Le Bioart à la lumière de l'éthique</t>
  </si>
  <si>
    <t>Diagonale Paris-Saclay</t>
  </si>
  <si>
    <t xml:space="preserve">GHOST IN THE SHELL : ENCORE 20 ANS D'ANTICIPATION ? </t>
  </si>
  <si>
    <t xml:space="preserve">Rencontre avec le traducteur de "Geek Sublime" - Festival VOVF </t>
  </si>
  <si>
    <t>EPPS Pot de rentrée</t>
  </si>
  <si>
    <t xml:space="preserve">Projection "Bienvenue à Gattaca" </t>
  </si>
  <si>
    <t>Science en Bobine</t>
  </si>
  <si>
    <t>COMMENT MANAGER EN CONFIANCE - Cycle de réflexion de KUMIUT et TIME TO BE</t>
  </si>
  <si>
    <t>KUMIUT  &amp; TIME TO BE</t>
  </si>
  <si>
    <t>Soirée doctorants ADDOC</t>
  </si>
  <si>
    <t>ADDOC</t>
  </si>
  <si>
    <t>Doctorants</t>
  </si>
  <si>
    <t xml:space="preserve">Coding Session </t>
  </si>
  <si>
    <t>Journée Open Access</t>
  </si>
  <si>
    <t>UPSUD ; Hack Your PhD</t>
  </si>
  <si>
    <t xml:space="preserve">Rallye PEIPS </t>
  </si>
  <si>
    <t>PEIPS</t>
  </si>
  <si>
    <t xml:space="preserve">Rendu Phase 1 LIPS </t>
  </si>
  <si>
    <t>Conference</t>
  </si>
  <si>
    <t>Étudiants</t>
  </si>
  <si>
    <t>Rencontre TANDEM</t>
  </si>
  <si>
    <t>MY BUSY MEAL</t>
  </si>
  <si>
    <t xml:space="preserve">Coding session </t>
  </si>
  <si>
    <t xml:space="preserve">Apéro physique </t>
  </si>
  <si>
    <t>Société Française de Physique</t>
  </si>
  <si>
    <t>Étudiants entrepreneurs</t>
  </si>
  <si>
    <t xml:space="preserve">TECH WEEK - ENSTA KITE </t>
  </si>
  <si>
    <t>ENSTA</t>
  </si>
  <si>
    <t xml:space="preserve">Plateformes de partage et Culture scientifique </t>
  </si>
  <si>
    <t>Demo TARDIS</t>
  </si>
  <si>
    <t xml:space="preserve">Le sas investit de nouveau le PROTO204 </t>
  </si>
  <si>
    <t>Xavier Maître</t>
  </si>
  <si>
    <t xml:space="preserve">Exposition </t>
  </si>
  <si>
    <t xml:space="preserve">Instal Party </t>
  </si>
  <si>
    <t>Luca</t>
  </si>
  <si>
    <t>Fabrication</t>
  </si>
  <si>
    <t xml:space="preserve">Atelier-découverte des Cercles du CoDéveloppement Professionnel de Paris-Saclay </t>
  </si>
  <si>
    <t>Pairs&amp;Pairs</t>
  </si>
  <si>
    <t xml:space="preserve">Synenergence - BIOCREA </t>
  </si>
  <si>
    <t>Vivagora</t>
  </si>
  <si>
    <t>Worshop</t>
  </si>
  <si>
    <t xml:space="preserve">Café des Possibles consommation collaborative </t>
  </si>
  <si>
    <t xml:space="preserve">"SACLAY - TERRITOIRE FICTION" GHOST CITY LAB </t>
  </si>
  <si>
    <t>GhostCityLab</t>
  </si>
  <si>
    <t>Coding Session - VIN CHAUD</t>
  </si>
  <si>
    <t>Code</t>
  </si>
  <si>
    <t>Groupe de travail LIPS 1 : Augmenter la lisibilité des lieux</t>
  </si>
  <si>
    <t>MyBusyMeal</t>
  </si>
  <si>
    <t>GT 2 LIPS : Développer le fonctionnement commun des lieux innovants Paris-Saclay</t>
  </si>
  <si>
    <t>Atelier ADDOC</t>
  </si>
  <si>
    <t xml:space="preserve">GT 3 LIPS : Développer un parcours entrepreneurial </t>
  </si>
  <si>
    <t>Apéro physique #2</t>
  </si>
  <si>
    <t>Chercheurs</t>
  </si>
  <si>
    <t>Coding Session</t>
  </si>
  <si>
    <t>GT Diagonale Patrimoine</t>
  </si>
  <si>
    <t>Bootcamp</t>
  </si>
  <si>
    <t>Center Data Science Paris Saclay</t>
  </si>
  <si>
    <t xml:space="preserve">Data Science </t>
  </si>
  <si>
    <t>Soirée Agoraé</t>
  </si>
  <si>
    <t xml:space="preserve">Remise diplôme </t>
  </si>
  <si>
    <t>UPSUD MASTER BIO</t>
  </si>
  <si>
    <t>Soirée POLLEN</t>
  </si>
  <si>
    <t>POLLEN</t>
  </si>
  <si>
    <t>Masters&amp;Mentors - Design</t>
  </si>
  <si>
    <t>SmallLab</t>
  </si>
  <si>
    <t>Ciby-net</t>
  </si>
  <si>
    <t>Bioinspired Journal Club</t>
  </si>
  <si>
    <t>UPSUD Institut d'Electronique Fondamentale</t>
  </si>
  <si>
    <t>Rendu Archi</t>
  </si>
  <si>
    <t xml:space="preserve">Ecole d'Archi Val de Seine </t>
  </si>
  <si>
    <t>Dej Siana</t>
  </si>
  <si>
    <t>Siana</t>
  </si>
  <si>
    <t>AAP Diagonale</t>
  </si>
  <si>
    <t>Coding Session - R</t>
  </si>
  <si>
    <t>Masters FlyLab</t>
  </si>
  <si>
    <t>Bootcamp #2</t>
  </si>
  <si>
    <t>Workshop Formation</t>
  </si>
  <si>
    <t>Coding Session - FabLab Ulis</t>
  </si>
  <si>
    <t>FabLab Ulis</t>
  </si>
  <si>
    <t>Démo Formation</t>
  </si>
  <si>
    <t>Masters&amp;Mentors - Growth Hacking</t>
  </si>
  <si>
    <t>Coding Session - Arduino</t>
  </si>
  <si>
    <t>Hervé Bertin, PROTO204</t>
  </si>
  <si>
    <t>Masters&amp;Mentors Vente B2B</t>
  </si>
  <si>
    <t>HT Paris-Saclay Kick Off</t>
  </si>
  <si>
    <t>Hello Tomorrow</t>
  </si>
  <si>
    <t>Conférence Network</t>
  </si>
  <si>
    <t>Débat Agoraé</t>
  </si>
  <si>
    <t>Agoraé</t>
  </si>
  <si>
    <t>RDV Science Essonne</t>
  </si>
  <si>
    <t>Réunion Danone</t>
  </si>
  <si>
    <t>Danone</t>
  </si>
  <si>
    <t>Masters&amp;Mentors #6</t>
  </si>
  <si>
    <t>Matinale Optics Valley</t>
  </si>
  <si>
    <t>Optics Valley</t>
  </si>
  <si>
    <t>Networking</t>
  </si>
  <si>
    <t>Hackaton Wikidata</t>
  </si>
  <si>
    <t>CDS</t>
  </si>
  <si>
    <t>Open Education Week</t>
  </si>
  <si>
    <t>OMP</t>
  </si>
  <si>
    <t>Habitants</t>
  </si>
  <si>
    <t>Nanomatérial for Energy &amp; Environment</t>
  </si>
  <si>
    <t>Masters&amp;Mentors #7</t>
  </si>
  <si>
    <t>CA2E Dev Eco</t>
  </si>
  <si>
    <t>Rendu maquillage</t>
  </si>
  <si>
    <t>Planète Beauté</t>
  </si>
  <si>
    <t>RAMP</t>
  </si>
  <si>
    <t>Pop-up Librairie</t>
  </si>
  <si>
    <t>Liragif</t>
  </si>
  <si>
    <t xml:space="preserve">Démo </t>
  </si>
  <si>
    <t>Quel bureau pour demain</t>
  </si>
  <si>
    <t>LBMG</t>
  </si>
  <si>
    <t>Entrepreneurs, Institutions</t>
  </si>
  <si>
    <t>Grand Paris Express</t>
  </si>
  <si>
    <t>NUMA|SGP</t>
  </si>
  <si>
    <t>Rencontre autour du Point F</t>
  </si>
  <si>
    <t>Architectes, Entrepreneurs, Institutions, Habitants</t>
  </si>
  <si>
    <t>Palette party</t>
  </si>
  <si>
    <t>Coding session</t>
  </si>
  <si>
    <t>Masters&amp;Mentors #9</t>
  </si>
  <si>
    <t>Serious game prospectif</t>
  </si>
  <si>
    <t>SmallLab, PROTO204</t>
  </si>
  <si>
    <t>Paris-Saclay fait la révolution du vélo</t>
  </si>
  <si>
    <t>SmallLab, Kinect</t>
  </si>
  <si>
    <t>Anniversaire</t>
  </si>
  <si>
    <t>IPHE - phase 2</t>
  </si>
  <si>
    <t>Pop-up librairie</t>
  </si>
  <si>
    <t>MyBusyMeal, Summer MBM</t>
  </si>
  <si>
    <t>Masters&amp;Mentors #10</t>
  </si>
  <si>
    <t>Donna Enticott, PROTO204</t>
  </si>
  <si>
    <t>Innovation frugale &amp; bio-inspiration</t>
  </si>
  <si>
    <t>Mediactif - comité de pilotage</t>
  </si>
  <si>
    <t>Mediactif</t>
  </si>
  <si>
    <t>Challenge Saclay #2</t>
  </si>
  <si>
    <t>Rendez-vous de Sciences Essonne</t>
  </si>
  <si>
    <t>DRIM'in Saclay - kick off</t>
  </si>
  <si>
    <t>CCI Essonne</t>
  </si>
  <si>
    <t>Communauté Marie-Curie</t>
  </si>
  <si>
    <t>Université Paris-Saclay</t>
  </si>
  <si>
    <t>Séminaire collaboratif EDF</t>
  </si>
  <si>
    <t>EDF</t>
  </si>
  <si>
    <t>FENS 2015, RAMP #4 El Ninõ</t>
  </si>
  <si>
    <t>FENS 2015, Hello Tomorrow meets Campus Paris-Saclay</t>
  </si>
  <si>
    <t>FENS2015, Remixons la culture scientifique avec le numérique</t>
  </si>
  <si>
    <t>SmartAutoStop - meeting</t>
  </si>
  <si>
    <t>OuiHop</t>
  </si>
  <si>
    <t>Petit déjeuner du groupe Signos</t>
  </si>
  <si>
    <t>Signos</t>
  </si>
  <si>
    <t>Hello Tomorrow + CEA</t>
  </si>
  <si>
    <t>Déjeuner LAL</t>
  </si>
  <si>
    <t>LAL</t>
  </si>
  <si>
    <t>Apéro Physique</t>
  </si>
  <si>
    <t>MyBusyMeal : Summer MBM 2/4 « Gestion et harmonie interculturelle »</t>
  </si>
  <si>
    <t>Mathématiques clandestines</t>
  </si>
  <si>
    <t>Cyril Lavrat</t>
  </si>
  <si>
    <t>Répétition théâtre</t>
  </si>
  <si>
    <t>Soirée Innovation Summer Camp 15'</t>
  </si>
  <si>
    <t>Masters &amp; Mentors #11 - Entrepreneurs, apprenez à communiquer avec votre tête, votre coeur et vos tripes</t>
  </si>
  <si>
    <t>Dej. dir com EPA</t>
  </si>
  <si>
    <t>TOTAL</t>
  </si>
  <si>
    <t>Visiteurs (effectif cumulé)</t>
  </si>
  <si>
    <t>Semaine</t>
  </si>
  <si>
    <t>Durée en événement</t>
  </si>
  <si>
    <t>Étiquettes de colonnes</t>
  </si>
  <si>
    <t>Valeurs</t>
  </si>
  <si>
    <t>Total général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</si>
  <si>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</si>
  <si>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</si>
  <si>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</si>
  <si>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</si>
  <si>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</si>
  <si>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</si>
  <si>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</si>
  <si>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</si>
  <si>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</si>
  <si>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</si>
  <si>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</si>
  <si>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</si>
  <si>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</si>
  <si>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</si>
  <si>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</si>
  <si>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</si>
  <si>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</si>
  <si>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19h00</t>
  </si>
  <si>
    <t>20h00</t>
  </si>
  <si>
    <t>21h00</t>
  </si>
  <si>
    <t>22h00</t>
  </si>
  <si>
    <t>00h00</t>
  </si>
  <si>
    <t xml:space="preserve">23h00 </t>
  </si>
  <si>
    <t>Hervé Bertin</t>
  </si>
  <si>
    <t>Max de Nb</t>
  </si>
  <si>
    <t xml:space="preserve">01h00 </t>
  </si>
  <si>
    <t>Assya Van Gysel</t>
  </si>
  <si>
    <t>Corporate</t>
  </si>
  <si>
    <t>Startups</t>
  </si>
  <si>
    <t>Entrepreneurs, Étudiants</t>
  </si>
  <si>
    <t>Art&amp;Science</t>
  </si>
  <si>
    <t>Réunion étudiants entrepreneurs</t>
  </si>
  <si>
    <t>Open source</t>
  </si>
  <si>
    <t>Jeunes</t>
  </si>
  <si>
    <t>Hackuarium - PROTO204</t>
  </si>
  <si>
    <t>Tags</t>
  </si>
  <si>
    <t>Organisateurs</t>
  </si>
  <si>
    <t>Mathilde Bryant</t>
  </si>
  <si>
    <t>Entrepreuneurs</t>
  </si>
  <si>
    <t>Concertation nationale du numérique - Atelier #1 : Croissance, Innovation, Disruption</t>
  </si>
  <si>
    <t>Alba Malaga</t>
  </si>
  <si>
    <t>LIMSI</t>
  </si>
  <si>
    <t>Mission locale</t>
  </si>
  <si>
    <t xml:space="preserve">Café de l'ADEZAC </t>
  </si>
  <si>
    <t>ADEZAC</t>
  </si>
  <si>
    <t>OuiShare</t>
  </si>
  <si>
    <t>Social</t>
  </si>
  <si>
    <t>Réunion Asso Curiositas</t>
  </si>
  <si>
    <t>Paris-Saclay Numérique #1</t>
  </si>
  <si>
    <t>Paris-Saclay Numérique #2 AM</t>
  </si>
  <si>
    <t>Paris-Saclay Numérique #2 PM</t>
  </si>
  <si>
    <t>Littérature</t>
  </si>
  <si>
    <t>Public</t>
  </si>
  <si>
    <t>etudiants</t>
  </si>
  <si>
    <t>étudiants</t>
  </si>
  <si>
    <t>doctorants</t>
  </si>
  <si>
    <t>industriels</t>
  </si>
  <si>
    <t>startup</t>
  </si>
  <si>
    <t>pme</t>
  </si>
  <si>
    <t>enseignants</t>
  </si>
  <si>
    <t>startup, mentors, designers</t>
  </si>
  <si>
    <t>makers, industriels, chercheurs, startup</t>
  </si>
  <si>
    <t>chercheurs, doctorants</t>
  </si>
  <si>
    <t>chercheurs</t>
  </si>
  <si>
    <t>agriculteurs</t>
  </si>
  <si>
    <t>doctorants, ennseignants</t>
  </si>
  <si>
    <t>artistes, chercheurs, etudiants, doctorants</t>
  </si>
  <si>
    <t>etudiants, mentors</t>
  </si>
  <si>
    <t xml:space="preserve">urbanistes, collectivités, université, </t>
  </si>
  <si>
    <t>etudiants, enseignants</t>
  </si>
  <si>
    <t>chercheurs, enseignants, doctorants, université</t>
  </si>
  <si>
    <t>entrepreneurs</t>
  </si>
  <si>
    <t>association, startup</t>
  </si>
  <si>
    <t>etudiants, enseignants, mentors</t>
  </si>
  <si>
    <t>startup, pme</t>
  </si>
  <si>
    <t>université, institution</t>
  </si>
  <si>
    <t>etudiants, designers</t>
  </si>
  <si>
    <t>chercheurs, social, enseignants</t>
  </si>
  <si>
    <t>designers, pme</t>
  </si>
  <si>
    <t>etudiants, doctorants, chercheurs</t>
  </si>
  <si>
    <t>startups, makers, université</t>
  </si>
  <si>
    <t>etudiants, chercheurs, artistes, makers</t>
  </si>
  <si>
    <t>habitants</t>
  </si>
  <si>
    <t>salariés</t>
  </si>
  <si>
    <t>entrepreneurs, pme</t>
  </si>
  <si>
    <t>makers, etudiants, doctorants</t>
  </si>
  <si>
    <t>chercheurs, doctorants, université</t>
  </si>
  <si>
    <t>code</t>
  </si>
  <si>
    <t>arduino</t>
  </si>
  <si>
    <t>université</t>
  </si>
  <si>
    <t>science &amp; société</t>
  </si>
  <si>
    <t>La Diagonale</t>
  </si>
  <si>
    <t>Dorothée Browaeys</t>
  </si>
  <si>
    <t>Liragif, PROTO204</t>
  </si>
  <si>
    <t>Agoraé, PROTO204</t>
  </si>
  <si>
    <t>Hello Tomorrow, PROTO204</t>
  </si>
  <si>
    <t>Sciences Essonne, Diagonale Paris-Saclay</t>
  </si>
  <si>
    <t>Cérémonie</t>
  </si>
  <si>
    <t>Mobilité</t>
  </si>
  <si>
    <t>Startups, ESS</t>
  </si>
  <si>
    <t>Entrepreneuriat</t>
  </si>
  <si>
    <t>Juridique</t>
  </si>
  <si>
    <t>Management</t>
  </si>
  <si>
    <t>Open access</t>
  </si>
  <si>
    <t>Urbanisme, entrepreneuriat</t>
  </si>
  <si>
    <t>Etudiants</t>
  </si>
  <si>
    <t>International, Soirée</t>
  </si>
  <si>
    <t>Entrepreneuriat; Networking</t>
  </si>
  <si>
    <t>chercheurs, étudiants, doctorants</t>
  </si>
  <si>
    <t>Démo; social</t>
  </si>
  <si>
    <t>Association</t>
  </si>
  <si>
    <t>Petit déjeuner</t>
  </si>
  <si>
    <t>Direction communication</t>
  </si>
  <si>
    <t>chercheurs, artistes</t>
  </si>
  <si>
    <t>Soft skills; Networking</t>
  </si>
  <si>
    <t>Entrepreneuriats</t>
  </si>
  <si>
    <t>Mathématique</t>
  </si>
  <si>
    <t>Démo</t>
  </si>
  <si>
    <t>Arduino</t>
  </si>
  <si>
    <t>Startup</t>
  </si>
  <si>
    <t>Vie de campus</t>
  </si>
  <si>
    <t>Ardunio</t>
  </si>
  <si>
    <t>Startups; industriels</t>
  </si>
  <si>
    <t>Chercheurs; doctorants</t>
  </si>
  <si>
    <t>Data science</t>
  </si>
  <si>
    <t>Hacking</t>
  </si>
  <si>
    <t>etudiants, makers, pme, association</t>
  </si>
  <si>
    <t>hacking</t>
  </si>
  <si>
    <t>Industriels</t>
  </si>
  <si>
    <t>Workshop ; startup</t>
  </si>
  <si>
    <t>Entrepreneurs ; startup</t>
  </si>
  <si>
    <t>Collectivité</t>
  </si>
  <si>
    <t>Training Spring Session</t>
  </si>
  <si>
    <t>etudiants, chercheurs, habitants</t>
  </si>
  <si>
    <t>Étudiants, architectes</t>
  </si>
  <si>
    <t>Étudiants, industriel</t>
  </si>
  <si>
    <t>Entrepreneurs, Institutions, collectivités, associations, habitants</t>
  </si>
  <si>
    <t>Étudiants, chercheurs</t>
  </si>
  <si>
    <t>Université, Collectivités, Incubateurs</t>
  </si>
  <si>
    <t>Industriels, chercheurs</t>
  </si>
  <si>
    <t xml:space="preserve">Industriels </t>
  </si>
  <si>
    <t>associations; chercheurs; université</t>
  </si>
  <si>
    <t>étudiants, entrepreneurs</t>
  </si>
  <si>
    <t>réunion d'équipe</t>
  </si>
  <si>
    <t>Startup ; conférence</t>
  </si>
  <si>
    <t>Entrepreneuriat ; business</t>
  </si>
  <si>
    <t>entrepreneuriat ; hardware</t>
  </si>
  <si>
    <t>etudiants, collectivités,, enseignants</t>
  </si>
  <si>
    <t>associations, artistes</t>
  </si>
  <si>
    <t>associations, artistes, chercheurs, étudiants</t>
  </si>
  <si>
    <t>Entrepreneuriat, Design</t>
  </si>
  <si>
    <t xml:space="preserve">designers </t>
  </si>
  <si>
    <t>Entrepreneuriat ; co-développement</t>
  </si>
  <si>
    <t>chercheurs ; artistes ; etudiants ; associations</t>
  </si>
  <si>
    <t xml:space="preserve">chercheurs </t>
  </si>
  <si>
    <t>collectivités ; université</t>
  </si>
  <si>
    <t>startups ; architectes</t>
  </si>
  <si>
    <t xml:space="preserve"> université</t>
  </si>
  <si>
    <t>soirée</t>
  </si>
  <si>
    <t>ceremonie</t>
  </si>
  <si>
    <t>numérique</t>
  </si>
  <si>
    <t>Entrepreneuriat ; pitch</t>
  </si>
  <si>
    <t>Data Science</t>
  </si>
  <si>
    <t>Architecture</t>
  </si>
  <si>
    <t>Mobilités</t>
  </si>
  <si>
    <t>Entrepreneuriat ; Soft Skills</t>
  </si>
  <si>
    <t>Prospective</t>
  </si>
  <si>
    <t>Vélo ; Mobilité ; Urbanisme</t>
  </si>
  <si>
    <t>Kinect</t>
  </si>
  <si>
    <t>entrepreneuriat ; développement économique</t>
  </si>
  <si>
    <t xml:space="preserve">littérature </t>
  </si>
  <si>
    <t>Workshop ; Conférence ; Prospective</t>
  </si>
  <si>
    <t>Numérique ; Démo ; Social</t>
  </si>
  <si>
    <t>Soirée ; Vie de campus</t>
  </si>
  <si>
    <t>Numérique, Game design</t>
  </si>
  <si>
    <t>PME</t>
  </si>
  <si>
    <t>Startup ; pitch</t>
  </si>
  <si>
    <t>Hacking ; Science &amp; Société</t>
  </si>
  <si>
    <t xml:space="preserve"> enseignants</t>
  </si>
  <si>
    <t>Réunion TEDx Saclay</t>
  </si>
  <si>
    <t>TEDx Saclay</t>
  </si>
  <si>
    <t>Industriel, Entrepreneurs</t>
  </si>
  <si>
    <t>TEDx, Innovateur, Lumière</t>
  </si>
  <si>
    <t>Réunion, Conférence</t>
  </si>
  <si>
    <t>MIC - SystemX</t>
  </si>
  <si>
    <t>Pot de départ Patrick Cheenne</t>
  </si>
  <si>
    <t>MyBusyMeal : Summer MBM 3/4 « Un serial entrepreneur répond à vos questions ! »</t>
  </si>
  <si>
    <t>Séminaire Direction Estaca</t>
  </si>
  <si>
    <t>Chercheurs, Entrepreneurs, Étudiants, Startups</t>
  </si>
  <si>
    <t>Cérémonie, Networking, Démo</t>
  </si>
  <si>
    <t>Numérique, Arduino</t>
  </si>
  <si>
    <t>makers, etudiants, Doctorants</t>
  </si>
  <si>
    <t>soirée, Networking</t>
  </si>
  <si>
    <t>Urbanisme, Entrepreneuriat</t>
  </si>
  <si>
    <t>collectivités, université</t>
  </si>
  <si>
    <t>Mobilité2</t>
  </si>
  <si>
    <t>Entreprises</t>
  </si>
  <si>
    <t>PROTO2041</t>
  </si>
  <si>
    <t>Code2</t>
  </si>
  <si>
    <t>Lab social</t>
  </si>
  <si>
    <t>Gaming</t>
  </si>
  <si>
    <t>Hackers</t>
  </si>
  <si>
    <t>etudiants, industriels</t>
  </si>
  <si>
    <t>Cérémonie, Mobilité</t>
  </si>
  <si>
    <t>CAPS, LIMSI, Université Paris-Saclay</t>
  </si>
  <si>
    <t>artistes, chercheurs,  doctorants</t>
  </si>
  <si>
    <t>Numérique, Urbanisme</t>
  </si>
  <si>
    <t>etudiants, chercheurs</t>
  </si>
  <si>
    <t>Art&amp;Science, Hacking</t>
  </si>
  <si>
    <t>Art&amp;Science, Littérature</t>
  </si>
  <si>
    <t>Numérique, Game Design</t>
  </si>
  <si>
    <t>Entrepreuneurs, PME</t>
  </si>
  <si>
    <t>PROTO204, Alba Malaga</t>
  </si>
  <si>
    <t>Art&amp;Science, Numérique</t>
  </si>
  <si>
    <t>LIMSI, Mission locale</t>
  </si>
  <si>
    <t>Numérique, Démo, social</t>
  </si>
  <si>
    <t>EPPS, ADEZAC</t>
  </si>
  <si>
    <t>Entrepreneurs, Association</t>
  </si>
  <si>
    <t>Numérique, Code</t>
  </si>
  <si>
    <t>EPPS, OuiShare, FING</t>
  </si>
  <si>
    <t>startups, chercheurs, collectivités, université</t>
  </si>
  <si>
    <t>Consommation collaborative, Social</t>
  </si>
  <si>
    <t>Agoraé, Mathilde Bryant</t>
  </si>
  <si>
    <t>Étudiants, Industriels</t>
  </si>
  <si>
    <t>Vie de campus, Cérémonie</t>
  </si>
  <si>
    <t>arduino, Code</t>
  </si>
  <si>
    <t>PROTO204, Hello Tomorrow</t>
  </si>
  <si>
    <t>startups; investisseurs; institutions, etudiants</t>
  </si>
  <si>
    <t>Démo, Pitch, Conférence, startup</t>
  </si>
  <si>
    <t>PROTO204, Diagonale Paris-Saclay</t>
  </si>
  <si>
    <t>chercheurs, artistes, etudiants, makers, pme, association</t>
  </si>
  <si>
    <t>Art&amp;Science, Hacking, Science &amp; Société</t>
  </si>
  <si>
    <t>Chercheurs, Étudiants</t>
  </si>
  <si>
    <t>Chercheurs, Étudiants, Jeunes</t>
  </si>
  <si>
    <t>Science &amp; Société, Vie de campus</t>
  </si>
  <si>
    <t>associations, université</t>
  </si>
  <si>
    <t>Formation, Mathématique</t>
  </si>
  <si>
    <t>Réunion SC</t>
  </si>
  <si>
    <t>Champ calculé</t>
  </si>
  <si>
    <t>Ordre de résolution</t>
  </si>
  <si>
    <t>Champ</t>
  </si>
  <si>
    <t>Formule</t>
  </si>
  <si>
    <t>Élément calculé</t>
  </si>
  <si>
    <t>Élément</t>
  </si>
  <si>
    <t>Champ1</t>
  </si>
  <si>
    <t>= 0</t>
  </si>
  <si>
    <t>Commentaire :</t>
  </si>
  <si>
    <t>Quand une cellule est mise à jour avec plus d'une formule,</t>
  </si>
  <si>
    <t>la valeur est établie par la dernière formule dans l'ordre de résolution.</t>
  </si>
  <si>
    <t>Pour modifier l'ordre de résolution de plusieurs champs ou éléments calculés,</t>
  </si>
  <si>
    <t>dans l’onglet Options, groupe Calculs, cliquez sur Champs, éléments et jeux, puis sur Ordre de résolution.</t>
  </si>
  <si>
    <t>MyBusyMeal Summer MBM 4/4 « Pourquoi je ne décroche pas pendant mes congés ? »</t>
  </si>
  <si>
    <t>Kick-Off OpenDrimKit</t>
  </si>
  <si>
    <t>Licence Pro Bio L3</t>
  </si>
  <si>
    <t>Atelier Cergy</t>
  </si>
  <si>
    <t>Promenades urbaines Paris-Saclay</t>
  </si>
  <si>
    <t>Réunion Superconnecteurs</t>
  </si>
  <si>
    <t>Masters &amp; Mentors #12</t>
  </si>
  <si>
    <t xml:space="preserve">Kick-Off GreenLab </t>
  </si>
  <si>
    <t>GreenLab, PROTO204</t>
  </si>
  <si>
    <t>Indian Summer MBM 1/4 Jour</t>
  </si>
  <si>
    <t>Indian Summer MBM 2/4 Nuit</t>
  </si>
  <si>
    <t>Dejeuner OuiHop</t>
  </si>
  <si>
    <t>Kick off TedX</t>
  </si>
  <si>
    <t>Projection MOMMY - Agoraé</t>
  </si>
  <si>
    <t>OpenDreamKit</t>
  </si>
  <si>
    <t>L3 Bio</t>
  </si>
  <si>
    <t>Training Sprint - Deep Learning</t>
  </si>
  <si>
    <t>Workshop préfiguration GreenLab #2</t>
  </si>
  <si>
    <t>RAMP - Insect (Datascience)</t>
  </si>
  <si>
    <t>MBM India Summer 4/4 Nuit</t>
  </si>
  <si>
    <t>Indian Summer MBM 3/4 Jour</t>
  </si>
  <si>
    <t xml:space="preserve">Seminaire Nanodesign </t>
  </si>
  <si>
    <t>Atelier PC UPCYCLE</t>
  </si>
  <si>
    <t>WAWLab - Appreciative Inquiry</t>
  </si>
  <si>
    <t>WAWLab</t>
  </si>
  <si>
    <t xml:space="preserve">Comité consultatif de l'EPPS </t>
  </si>
  <si>
    <t>Apéros Masters Management du Sport</t>
  </si>
  <si>
    <t>M1 STAPS</t>
  </si>
  <si>
    <t>durée événements</t>
  </si>
  <si>
    <t>='Heure (fin)'-'Heure (début)'</t>
  </si>
  <si>
    <t>Champ2</t>
  </si>
  <si>
    <t>=1</t>
  </si>
  <si>
    <t>Champ3</t>
  </si>
  <si>
    <t>=SI('Heure (début)'&gt;1&gt;10;1;2)</t>
  </si>
  <si>
    <t>03:00</t>
  </si>
  <si>
    <t>=SI(ET(HEURE('Heure (début)')&lt;=3;HEURE('Heure (fin)')&gt;=3);1;0)</t>
  </si>
  <si>
    <t>04:00</t>
  </si>
  <si>
    <t>=SI(ET(HEURE('Heure (début)')&lt;=4;HEURE('Heure (fin)')&gt;=4);1;0)</t>
  </si>
  <si>
    <t>05:00</t>
  </si>
  <si>
    <t>=SI(ET(HEURE('Heure (début)')&lt;=5;HEURE('Heure (fin)')&gt;=5);1;0)</t>
  </si>
  <si>
    <t>06:00</t>
  </si>
  <si>
    <t>=SI(ET(HEURE('Heure (début)')&lt;=6;HEURE('Heure (fin)')&gt;=6);1;0)</t>
  </si>
  <si>
    <t>07:00</t>
  </si>
  <si>
    <t>=SI(ET(HEURE('Heure (début)')&lt;=7;HEURE('Heure (fin)')&gt;=7);1;0)</t>
  </si>
  <si>
    <t>08:00</t>
  </si>
  <si>
    <t>=SI(ET(HEURE('Heure (début)')&lt;=8;HEURE('Heure (fin)')&gt;=8);1;0)</t>
  </si>
  <si>
    <t>09:00</t>
  </si>
  <si>
    <t>=SI(ET(HEURE('Heure (début)')&lt;=9;HEURE('Heure (fin)')&gt;=9);1;0)</t>
  </si>
  <si>
    <t>10:00</t>
  </si>
  <si>
    <t>=SI(ET(HEURE('Heure (début)')&lt;=10;HEURE('Heure (fin)')&gt;=10);1;0)</t>
  </si>
  <si>
    <t>11:00</t>
  </si>
  <si>
    <t>=SI(ET(HEURE('Heure (début)')&lt;=11;HEURE('Heure (fin)')&gt;=11);1;0)</t>
  </si>
  <si>
    <t>12:00</t>
  </si>
  <si>
    <t>=SI(ET(HEURE('Heure (début)')&lt;=12;HEURE('Heure (fin)')&gt;=12);1;0)</t>
  </si>
  <si>
    <t>13:00</t>
  </si>
  <si>
    <t>=SI(ET(HEURE('Heure (début)')&lt;=13;HEURE('Heure (fin)')&gt;=13);1;0)</t>
  </si>
  <si>
    <t>14:00</t>
  </si>
  <si>
    <t>=SI(ET(HEURE('Heure (début)')&lt;=14;HEURE('Heure (fin)')&gt;=14);1;0)</t>
  </si>
  <si>
    <t>15:00</t>
  </si>
  <si>
    <t>=SI(ET(HEURE('Heure (début)')&lt;=15;HEURE('Heure (fin)')&gt;=15);1;0)</t>
  </si>
  <si>
    <t>16:00</t>
  </si>
  <si>
    <t>=SI(ET(HEURE('Heure (début)')&lt;=16;HEURE('Heure (fin)')&gt;=16);1;0)</t>
  </si>
  <si>
    <t>17:00</t>
  </si>
  <si>
    <t>=SI(ET(HEURE('Heure (début)')&lt;=17;HEURE('Heure (fin)')&gt;=17);1;0)</t>
  </si>
  <si>
    <t>18:00</t>
  </si>
  <si>
    <t>=SI(ET(HEURE('Heure (début)')&lt;=18;HEURE('Heure (fin)')&gt;=18);1;0)</t>
  </si>
  <si>
    <t>19:00</t>
  </si>
  <si>
    <t>=SI(ET(HEURE('Heure (début)')&lt;=19;HEURE('Heure (fin)')&gt;=19);1;0)</t>
  </si>
  <si>
    <t>20:00</t>
  </si>
  <si>
    <t>=SI(ET(HEURE('Heure (début)')&lt;=20;HEURE('Heure (fin)')&gt;=20);1;0)</t>
  </si>
  <si>
    <t>21:00</t>
  </si>
  <si>
    <t>=SI(ET(HEURE('Heure (début)')&lt;=21;HEURE('Heure (fin)')&gt;=21);1;0)</t>
  </si>
  <si>
    <t>22:00</t>
  </si>
  <si>
    <t>=SI(ET(HEURE('Heure (début)')&lt;=22;HEURE('Heure (fin)')&gt;=22);1;0)</t>
  </si>
  <si>
    <t>=SI(ET(HEURE('Heure (début)')&lt;=23;HEURE('Heure (fin)')&gt;=23);1;0)</t>
  </si>
  <si>
    <t>24:00</t>
  </si>
  <si>
    <t>=SI(ET(HEURE('Heure (début)')&lt;=0;HEURE('Heure (fin)')&gt;=0);1;0)</t>
  </si>
  <si>
    <t>01:00</t>
  </si>
  <si>
    <t>=SI(ET(HEURE('Heure (début)')&lt;=1;HEURE('Heure (fin)')&gt;=1);1;0)</t>
  </si>
  <si>
    <t>02:00</t>
  </si>
  <si>
    <t>=SI(ET(HEURE('Heure (début)')&lt;=2;HEURE('Heure (fin)')&gt;=2);1;0)</t>
  </si>
  <si>
    <t>23:00</t>
  </si>
  <si>
    <t>JAP</t>
  </si>
  <si>
    <t>Rencontre</t>
  </si>
  <si>
    <t>Hackathon</t>
  </si>
  <si>
    <t>=#NOM?-#NOM?</t>
  </si>
  <si>
    <t>=SI(ET(HEURE('Heure (début)')&lt;=24;HEURE('Heure (fin)')&gt;=24);1;0)</t>
  </si>
  <si>
    <t>Essonne Info</t>
  </si>
  <si>
    <t>Soft Skills Lab</t>
  </si>
  <si>
    <t>Rencontre Essonne info</t>
  </si>
  <si>
    <t>AGORAé</t>
  </si>
  <si>
    <t>Tandem International</t>
  </si>
  <si>
    <t>Rencontre Inter-Associative de Paris-Sud</t>
  </si>
  <si>
    <t>RdV Salon VDI</t>
  </si>
  <si>
    <t>Apéro Afterwork ADDOC</t>
  </si>
  <si>
    <t>Challenge PEIPS</t>
  </si>
  <si>
    <t xml:space="preserve">Expo APOIL </t>
  </si>
  <si>
    <t>Semaine Action ATHENS - KITE</t>
  </si>
  <si>
    <t>Transdev</t>
  </si>
  <si>
    <t>Association Curiositas</t>
  </si>
  <si>
    <t>CAPS, UPSUD LIMSI, Université Paris-Saclay</t>
  </si>
  <si>
    <t>PEIPS  - Université Paris-Saclay</t>
  </si>
  <si>
    <t>ESTACA</t>
  </si>
  <si>
    <t>UVSQ</t>
  </si>
  <si>
    <t>Hol'essens</t>
  </si>
  <si>
    <t>FAPS</t>
  </si>
  <si>
    <t>Salon</t>
  </si>
  <si>
    <t>maker</t>
  </si>
  <si>
    <t>Stratégie</t>
  </si>
  <si>
    <t>recherche, biologie, nanotech</t>
  </si>
  <si>
    <t>artistes, chercheurs, étudiants, doctorants</t>
  </si>
  <si>
    <t>étudiants, doctorants, chercheurs</t>
  </si>
  <si>
    <t>étudiants, chercheurs, habitants</t>
  </si>
  <si>
    <t>doctorants, étudiants</t>
  </si>
  <si>
    <t>étudiants, chercheurs</t>
  </si>
  <si>
    <t>chercheurs, étudiants</t>
  </si>
  <si>
    <t>entrepreneursiat féminin</t>
  </si>
  <si>
    <t>entrepreneurs, startup</t>
  </si>
  <si>
    <t xml:space="preserve">GT 3 LIPS : Développer un parcours entrepreneursial </t>
  </si>
  <si>
    <t>entrepreneurs, institutions, étudiants</t>
  </si>
  <si>
    <t>MyBusyMeal : Summer MBM 3/4 « Un serial entrepreneurs répond à vos questions ! »</t>
  </si>
  <si>
    <t>entrepreneurs, étudiants</t>
  </si>
  <si>
    <t>doctorants, chercheurs</t>
  </si>
  <si>
    <t>chercheurs, doctorants, entrepreneurs</t>
  </si>
  <si>
    <t>étudiants, chercheurs, entrepreneurs, doctorants</t>
  </si>
  <si>
    <t>étudiants, chercheurs, doctorants, entrepreneurs</t>
  </si>
  <si>
    <t>étudiants, chercheurs, entrepreneurs</t>
  </si>
  <si>
    <t>étudiants, chercheurs, habitants, entrepreneurs</t>
  </si>
  <si>
    <t>entrepreneurs, chercheurs</t>
  </si>
  <si>
    <t>chercheurs, artistes, étudiants, entrepreneurs</t>
  </si>
  <si>
    <t>étudiants, entrepreneurs, institutions</t>
  </si>
  <si>
    <t>entrepreneurs, institutions</t>
  </si>
  <si>
    <t>institutions</t>
  </si>
  <si>
    <t>entrepreneurs, chercheurs, institutions</t>
  </si>
  <si>
    <t>étudiants, institutions</t>
  </si>
  <si>
    <t>institutions, entrepreneurs</t>
  </si>
  <si>
    <t>institutions, chercheurs</t>
  </si>
  <si>
    <t>entrepreneurs, institutions, doctorants, étudiants</t>
  </si>
  <si>
    <t>associations, institutions</t>
  </si>
  <si>
    <t>chercheurs, artistes, institutions</t>
  </si>
  <si>
    <t>institutions, artistes</t>
  </si>
  <si>
    <t>Masters &amp; Mentors #11 - entrepreneurs, apprenez à communiquer avec votre tête, votre coeur et vos tripes</t>
  </si>
  <si>
    <t>Rentrée étudiants entrepreneurs - PEIPS</t>
  </si>
  <si>
    <t>chercheurs, doctorants, institutions</t>
  </si>
  <si>
    <t>entrepreneurs, habitants</t>
  </si>
  <si>
    <t>entrepreneurs, institutions, habitants, artistes</t>
  </si>
  <si>
    <t>chercheurs, habitants</t>
  </si>
  <si>
    <t>entrepreneurs, étudiants, habitants</t>
  </si>
  <si>
    <t>étudiants, entrepreneurs, habitants</t>
  </si>
  <si>
    <t>habitants, institutions</t>
  </si>
  <si>
    <t>institutions, entrepreneurs, habitants</t>
  </si>
  <si>
    <t>étudiants, habitants</t>
  </si>
  <si>
    <t>entrepreneurs, habitants, institutions</t>
  </si>
  <si>
    <t>habitants, entrepreneurs</t>
  </si>
  <si>
    <t>étudiants, chercheurs, entrepreneurs, institutions, artistes, habitants, doctorants</t>
  </si>
  <si>
    <t>doctorants, vie de campus</t>
  </si>
  <si>
    <t>officiel</t>
  </si>
  <si>
    <t>officiel, déjeuner</t>
  </si>
  <si>
    <t>officielle</t>
  </si>
  <si>
    <t>réunion Asso Curiositas</t>
  </si>
  <si>
    <t>réunion</t>
  </si>
  <si>
    <t>réunion étudiants entrepreneurs</t>
  </si>
  <si>
    <t>réunion Danone</t>
  </si>
  <si>
    <t>réunion TEDx Saclay</t>
  </si>
  <si>
    <t>réunion Superconnecteurs</t>
  </si>
  <si>
    <t>réunion SSL - Challenge Booster</t>
  </si>
  <si>
    <t>soirée doctorants ADDOC</t>
  </si>
  <si>
    <t>soirée Agoraé</t>
  </si>
  <si>
    <t>soirée POLLEN</t>
  </si>
  <si>
    <t>soirée Innovation Summer Camp 15'</t>
  </si>
  <si>
    <t>soirée TEDxSaclay</t>
  </si>
  <si>
    <t>workshop</t>
  </si>
  <si>
    <t>workshop préfiguration GreenLab #2</t>
  </si>
  <si>
    <t>workshop Préfiguration GreenLab #3</t>
  </si>
  <si>
    <t>pitch</t>
  </si>
  <si>
    <t>mentoring</t>
  </si>
  <si>
    <t>exposition, soirée</t>
  </si>
  <si>
    <t xml:space="preserve">exposition </t>
  </si>
  <si>
    <t>exposition</t>
  </si>
  <si>
    <t>déjeuner</t>
  </si>
  <si>
    <t>déjeuner LAL</t>
  </si>
  <si>
    <t>startup collaborative</t>
  </si>
  <si>
    <t>Made With startup x3</t>
  </si>
  <si>
    <t>chercheurs, entrepreneurs, étudiants, startup</t>
  </si>
  <si>
    <t>démonstration TARDIS AM</t>
  </si>
  <si>
    <t xml:space="preserve">démo </t>
  </si>
  <si>
    <t>démonstration TARDIS PM</t>
  </si>
  <si>
    <t>démo TARDIS</t>
  </si>
  <si>
    <t>art/science</t>
  </si>
  <si>
    <t>vie de campus, théâtre, art/science</t>
  </si>
  <si>
    <t>économie, startup, business</t>
  </si>
  <si>
    <t>économie, entrepreneurs</t>
  </si>
  <si>
    <t>culture, économie</t>
  </si>
  <si>
    <t>économie</t>
  </si>
  <si>
    <t>économie, ville, urbanisme</t>
  </si>
  <si>
    <t>économie, co-développement</t>
  </si>
  <si>
    <t>économie, tech, startup, business</t>
  </si>
  <si>
    <t xml:space="preserve">économie, prospective </t>
  </si>
  <si>
    <t>ville, économie, startup, urbanisme</t>
  </si>
  <si>
    <t>économie, startup, soft skills</t>
  </si>
  <si>
    <t>économie, business, stratégie</t>
  </si>
  <si>
    <t>économie, vie de campus, tech, ess, art/science</t>
  </si>
  <si>
    <t>économie, prospective</t>
  </si>
  <si>
    <t>économie, prospective, stratégie</t>
  </si>
  <si>
    <t xml:space="preserve">économie, startup, Journalisme </t>
  </si>
  <si>
    <t>économie, startup, spacial, éducation</t>
  </si>
  <si>
    <t>économie, startup, éducation</t>
  </si>
  <si>
    <t>éducation, startup</t>
  </si>
  <si>
    <t>éducation, game design, jeux videos</t>
  </si>
  <si>
    <t>éducation, open source</t>
  </si>
  <si>
    <t>économie, éducation, startup</t>
  </si>
  <si>
    <t>éducation, startup, tech</t>
  </si>
  <si>
    <t>économie, startup, design, éducation</t>
  </si>
  <si>
    <t>économie, startup, open hardware, maker, éducation</t>
  </si>
  <si>
    <t>économie, éducation, startup, business</t>
  </si>
  <si>
    <t>Open éducation Week</t>
  </si>
  <si>
    <t>éducation, open science</t>
  </si>
  <si>
    <t>économie, éducation, startup, soft skills</t>
  </si>
  <si>
    <t>économie, startup,  éducation</t>
  </si>
  <si>
    <t>startup, éducation, soft skills</t>
  </si>
  <si>
    <t>startup, éducation, économie</t>
  </si>
  <si>
    <t>culture, art/science</t>
  </si>
  <si>
    <t>culture, art/science, éducation</t>
  </si>
  <si>
    <t xml:space="preserve">Plateformes de partage et culture scientifique </t>
  </si>
  <si>
    <t>Paris-Saclay numérique #1</t>
  </si>
  <si>
    <t>Paris-Saclay numérique #2 AM</t>
  </si>
  <si>
    <t>Paris-Saclay numérique #2 PM</t>
  </si>
  <si>
    <t>Paris Saclay numérique #3</t>
  </si>
  <si>
    <t>ville, urbanisme, startup</t>
  </si>
  <si>
    <t>éducation, orientation</t>
  </si>
  <si>
    <t>vie de campus, cérémonie</t>
  </si>
  <si>
    <t>vie de campus, culture, droit, art/science</t>
  </si>
  <si>
    <t>vie de campus, culture, art/science</t>
  </si>
  <si>
    <t>vie de campus, Celebration</t>
  </si>
  <si>
    <t>vie de campus, art/science</t>
  </si>
  <si>
    <t>vie de campus, art/science, physique</t>
  </si>
  <si>
    <t>vie de campus</t>
  </si>
  <si>
    <t>vie de campus, musique</t>
  </si>
  <si>
    <t>vie de campus, culture</t>
  </si>
  <si>
    <t>sport, vie de campus</t>
  </si>
  <si>
    <t>vie de campus, célébration</t>
  </si>
  <si>
    <t>Club ville Hydride</t>
  </si>
  <si>
    <t>ville, numérique, urbanisme</t>
  </si>
  <si>
    <t>ville, urbanisme</t>
  </si>
  <si>
    <t>Challenge mobilité</t>
  </si>
  <si>
    <t>vie de campus, cérémonie, ville, mobilité</t>
  </si>
  <si>
    <t>ville, urbanisme, économie, mobilités</t>
  </si>
  <si>
    <t>ville, Vélo, mobilité, urbanisme</t>
  </si>
  <si>
    <t>économie, startup, ville, mobilité</t>
  </si>
  <si>
    <t>chercheurs, institutions, doctorants</t>
  </si>
  <si>
    <t>chercheurs, habitants, institutions</t>
  </si>
  <si>
    <t>entrepreneurs, institutions, habitants</t>
  </si>
  <si>
    <t>entrepreneurs, institutions, collectivités, associations, habitants</t>
  </si>
  <si>
    <t>artistes, chercheurs, doctorants, habitants</t>
  </si>
  <si>
    <t>industriels, entrepreneurs</t>
  </si>
  <si>
    <t>chercheurs, artistes, étudiants</t>
  </si>
  <si>
    <t>étudiants, chercheurs, artistes</t>
  </si>
  <si>
    <t>chercheurs, institutions</t>
  </si>
  <si>
    <t>entrepreneurs, porteurs de projet</t>
  </si>
  <si>
    <t>formation</t>
  </si>
  <si>
    <t>lancement</t>
  </si>
  <si>
    <t>network</t>
  </si>
  <si>
    <t>Orange, Agoraé, PROTO204</t>
  </si>
  <si>
    <t>projection, débat</t>
  </si>
  <si>
    <t>atelier DUMO</t>
  </si>
  <si>
    <t>atelier Lisière</t>
  </si>
  <si>
    <t>Concertation nationale du numérique - atelier #1 : Croissance, Innovation, Disruption</t>
  </si>
  <si>
    <t xml:space="preserve">atelier-découverte des Cercles du CoDéveloppement Professionnel de Paris-Saclay </t>
  </si>
  <si>
    <t>atelier ADDOC</t>
  </si>
  <si>
    <t>atelier Cergy</t>
  </si>
  <si>
    <t>atelier de Cergy</t>
  </si>
  <si>
    <t>atelier PC UPCYCLE</t>
  </si>
  <si>
    <t>atelier, conférence</t>
  </si>
  <si>
    <t>workshop, conférence</t>
  </si>
  <si>
    <t>COMMENT MANAGER EN conférenceIANCE - Cycle de réflexion de KUMIUT et TIME TO BE</t>
  </si>
  <si>
    <t>projection MOMMY - Agoraé</t>
  </si>
  <si>
    <t>projection Agoraé</t>
  </si>
  <si>
    <t>projection</t>
  </si>
  <si>
    <t>networking</t>
  </si>
  <si>
    <t>fabrication</t>
  </si>
  <si>
    <t>workshop, fabrication</t>
  </si>
  <si>
    <t>concours, pitch</t>
  </si>
  <si>
    <t>visite</t>
  </si>
  <si>
    <t>ville, urbanisme, agriculture</t>
  </si>
  <si>
    <t>Journée design Paris Saclay</t>
  </si>
  <si>
    <t xml:space="preserve">[If]design et Without Model </t>
  </si>
  <si>
    <t>économie, design</t>
  </si>
  <si>
    <t>Masters&amp;Mentors - design</t>
  </si>
  <si>
    <t>droit d'auteurs</t>
  </si>
  <si>
    <t>éducation, droit, art/science</t>
  </si>
  <si>
    <t>Made With makers x3</t>
  </si>
  <si>
    <t>maker, code</t>
  </si>
  <si>
    <t>maker, labs, culture</t>
  </si>
  <si>
    <t>maker, code, python</t>
  </si>
  <si>
    <t>ville, urbanisme, maker</t>
  </si>
  <si>
    <t>maker, code, célébration</t>
  </si>
  <si>
    <t>maker, code, ardunio</t>
  </si>
  <si>
    <t>maker, ihm</t>
  </si>
  <si>
    <t>maker, électronique, code</t>
  </si>
  <si>
    <t xml:space="preserve">tech WEEK - ENSTA KITE </t>
  </si>
  <si>
    <t>vie de campus, art/science, maker, science/société</t>
  </si>
  <si>
    <t>maker, agriculture urbaine, startup, végétal, associations</t>
  </si>
  <si>
    <t>Diagonale Paris-Saclay, Enseignants de droit</t>
  </si>
  <si>
    <t>UPSUD, Hack Your PhD</t>
  </si>
  <si>
    <t>NUMA, SGP</t>
  </si>
  <si>
    <t>SystemX, MIC</t>
  </si>
  <si>
    <t>UPSUD, OpenDrimKit</t>
  </si>
  <si>
    <t>UPSUD, Pro Bio L3</t>
  </si>
  <si>
    <t>startup, soft skills</t>
  </si>
  <si>
    <t>startup, mobilité</t>
  </si>
  <si>
    <t>ville, architecture, agriculture urbaine, startup, végétal</t>
  </si>
  <si>
    <t>éducation, startup, tech, étudiants entrepreneurs</t>
  </si>
  <si>
    <t xml:space="preserve">ville, architecture, agriculture urbaine, startup, végétal </t>
  </si>
  <si>
    <t>conférence</t>
  </si>
  <si>
    <t>pitch, accélération, conférence</t>
  </si>
  <si>
    <t>workshop, déjeuner, conférence, concert</t>
  </si>
  <si>
    <t>réunion, conférence</t>
  </si>
  <si>
    <t>conférence, network</t>
  </si>
  <si>
    <t>vie de campus, jeux vidéo</t>
  </si>
  <si>
    <t>jeux vidéo, vie de campus</t>
  </si>
  <si>
    <t>recherche, open science</t>
  </si>
  <si>
    <t>recherche, insertion, IHM</t>
  </si>
  <si>
    <t>recherche, biologie, électronique</t>
  </si>
  <si>
    <t>recherche, électronique, biologie</t>
  </si>
  <si>
    <t>recherche, open science, mathématiques, code</t>
  </si>
  <si>
    <t>vie de campus, théâtre</t>
  </si>
  <si>
    <t>Coding Session - fablab Ulis</t>
  </si>
  <si>
    <t>fablab Ulis</t>
  </si>
  <si>
    <t>économie, startup, tech, datascience, électronique</t>
  </si>
  <si>
    <t>Center datascience Paris Saclay</t>
  </si>
  <si>
    <t>culture, art/science, littérature</t>
  </si>
  <si>
    <t>atelier game design</t>
  </si>
  <si>
    <t>numérique, game design</t>
  </si>
  <si>
    <t>recherche, datascience, open science</t>
  </si>
  <si>
    <t>recherche, datascience, open science, code</t>
  </si>
  <si>
    <t>RAMP - Insect (datascience)</t>
  </si>
  <si>
    <t>ville, urbanisme, architecture</t>
  </si>
  <si>
    <t>ville, architecture, économie</t>
  </si>
  <si>
    <t>ville, architecture, maker, design</t>
  </si>
  <si>
    <t>vie de campus, culture, littérature</t>
  </si>
  <si>
    <t>économie, prospective, vie de campus</t>
  </si>
  <si>
    <t>économie, prospective, recherche</t>
  </si>
  <si>
    <t>startup, ess</t>
  </si>
  <si>
    <t>vie de campus, cérémonie, networking, démo</t>
  </si>
  <si>
    <t>démo</t>
  </si>
  <si>
    <t>workshop, formation</t>
  </si>
  <si>
    <t>démo, formation</t>
  </si>
  <si>
    <t>FENS 2015, Remixons la culture scientifique avec le numérique</t>
  </si>
  <si>
    <t>déjeuner, atelier</t>
  </si>
  <si>
    <t>atelier</t>
  </si>
  <si>
    <t>promenade</t>
  </si>
  <si>
    <t>promenades urbaines Paris-Saclay</t>
  </si>
  <si>
    <t>présentation Curiositas</t>
  </si>
  <si>
    <t>présentation</t>
  </si>
  <si>
    <t>spectacle</t>
  </si>
  <si>
    <t>associations, chercheurs</t>
  </si>
  <si>
    <t>Soutenance Licence Pro biotechnologies</t>
  </si>
  <si>
    <t xml:space="preserve">UPSUD Licence Professionnelle de biotechnologies </t>
  </si>
  <si>
    <t>culture, art/science, biotech</t>
  </si>
  <si>
    <t>recherche</t>
  </si>
  <si>
    <t>mathématiques clandestines</t>
  </si>
  <si>
    <t>culture, art/science, maker</t>
  </si>
  <si>
    <t>économie, management</t>
  </si>
  <si>
    <t>Apéros Masters management du Sport</t>
  </si>
  <si>
    <t>ville, urbanisme, consultation</t>
  </si>
  <si>
    <t>économie, ess, consommation collaborative</t>
  </si>
  <si>
    <t>économie, startup, tech</t>
  </si>
  <si>
    <t>maker, fablab, labs</t>
  </si>
  <si>
    <t>éducation, mathématiques</t>
  </si>
  <si>
    <t xml:space="preserve">projection « Bienvenue à Gattaca » </t>
  </si>
  <si>
    <t xml:space="preserve">« SACLAY - TERRITOIRE FICTION » GHOST CITY LAB </t>
  </si>
  <si>
    <t xml:space="preserve">Rencontre avec le traducteur de « Geek Sublime » - Festival VOVF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</si>
</sst>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-F400]h:mm:ss\ AM/PM"/>
    <numFmt numFmtId="165" formatCode="[$-40C]d\-mmm;@"/>
    <numFmt numFmtId="166" formatCode="[h]:mm:ss;@"/>
    <numFmt numFmtId="167" formatCode="h:mm;@"/>
    <numFmt numFmtId="168" formatCode="dd/mm/yy;@"/>
    <numFmt numFmtId="169" formatCode="[$-40C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1" applyFill="1" applyBorder="1" applyAlignment="1">
      <alignment vertical="center"/>
    </xf>
    <xf numFmtId="16" fontId="0" fillId="0" borderId="0" xfId="0" applyNumberFormat="1" applyFill="1" applyBorder="1" applyAlignment="1">
      <alignment vertical="center"/>
    </xf>
    <xf numFmtId="16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2" fillId="0" borderId="0" xfId="1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" fontId="0" fillId="0" borderId="0" xfId="0" applyNumberFormat="1" applyBorder="1" applyAlignment="1">
      <alignment horizontal="left" vertical="top"/>
    </xf>
    <xf numFmtId="0" fontId="0" fillId="0" borderId="3" xfId="0" applyNumberFormat="1" applyBorder="1" applyAlignment="1">
      <alignment horizontal="right" vertical="top"/>
    </xf>
    <xf numFmtId="0" fontId="0" fillId="0" borderId="6" xfId="0" applyNumberFormat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right" vertical="top"/>
    </xf>
    <xf numFmtId="0" fontId="0" fillId="2" borderId="0" xfId="0" applyNumberFormat="1" applyFill="1" applyBorder="1" applyAlignment="1">
      <alignment vertical="top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top"/>
    </xf>
    <xf numFmtId="16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horizontal="left" vertical="top"/>
    </xf>
    <xf numFmtId="16" fontId="0" fillId="0" borderId="0" xfId="0" applyNumberFormat="1" applyBorder="1" applyAlignment="1">
      <alignment vertical="center"/>
    </xf>
    <xf numFmtId="16" fontId="0" fillId="0" borderId="0" xfId="0" applyNumberFormat="1" applyFill="1" applyBorder="1" applyAlignment="1">
      <alignment horizontal="left" vertical="top"/>
    </xf>
    <xf numFmtId="21" fontId="0" fillId="0" borderId="0" xfId="0" applyNumberFormat="1"/>
    <xf numFmtId="22" fontId="0" fillId="0" borderId="0" xfId="0" applyNumberFormat="1"/>
    <xf numFmtId="14" fontId="0" fillId="0" borderId="0" xfId="0" applyNumberFormat="1"/>
    <xf numFmtId="167" fontId="0" fillId="0" borderId="4" xfId="0" applyNumberFormat="1" applyBorder="1" applyAlignment="1">
      <alignment horizontal="right" vertical="top"/>
    </xf>
    <xf numFmtId="167" fontId="0" fillId="0" borderId="5" xfId="0" applyNumberFormat="1" applyBorder="1" applyAlignment="1">
      <alignment horizontal="right" vertical="top"/>
    </xf>
    <xf numFmtId="167" fontId="0" fillId="0" borderId="0" xfId="0" applyNumberFormat="1" applyFill="1" applyBorder="1" applyAlignment="1">
      <alignment horizontal="right" vertical="top"/>
    </xf>
    <xf numFmtId="167" fontId="3" fillId="0" borderId="2" xfId="0" applyNumberFormat="1" applyFont="1" applyBorder="1" applyAlignment="1">
      <alignment horizontal="right" vertical="top"/>
    </xf>
    <xf numFmtId="167" fontId="0" fillId="0" borderId="0" xfId="0" applyNumberFormat="1" applyBorder="1" applyAlignment="1">
      <alignment horizontal="right" vertical="top"/>
    </xf>
    <xf numFmtId="14" fontId="0" fillId="0" borderId="0" xfId="0" applyNumberFormat="1" applyAlignment="1">
      <alignment horizontal="left"/>
    </xf>
    <xf numFmtId="0" fontId="0" fillId="0" borderId="6" xfId="0" applyNumberFormat="1" applyBorder="1" applyAlignment="1">
      <alignment vertical="top"/>
    </xf>
    <xf numFmtId="167" fontId="0" fillId="0" borderId="0" xfId="0" applyNumberFormat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0" xfId="0" applyNumberFormat="1" applyFill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4" fontId="0" fillId="0" borderId="0" xfId="0" pivotButton="1" applyNumberFormat="1" applyAlignment="1">
      <alignment horizontal="center" vertical="center"/>
    </xf>
    <xf numFmtId="167" fontId="0" fillId="0" borderId="2" xfId="0" applyNumberFormat="1" applyBorder="1" applyAlignment="1">
      <alignment horizontal="right" vertical="top"/>
    </xf>
    <xf numFmtId="0" fontId="5" fillId="0" borderId="0" xfId="0" applyFont="1"/>
    <xf numFmtId="0" fontId="1" fillId="0" borderId="7" xfId="0" applyFont="1" applyBorder="1"/>
    <xf numFmtId="168" fontId="0" fillId="0" borderId="0" xfId="0" applyNumberFormat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20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167" fontId="0" fillId="0" borderId="0" xfId="0" applyNumberFormat="1" applyFont="1" applyBorder="1" applyAlignment="1">
      <alignment horizontal="right" vertical="top"/>
    </xf>
    <xf numFmtId="167" fontId="0" fillId="0" borderId="2" xfId="0" applyNumberFormat="1" applyFont="1" applyBorder="1" applyAlignment="1">
      <alignment horizontal="right" vertical="top"/>
    </xf>
    <xf numFmtId="167" fontId="0" fillId="0" borderId="0" xfId="0" applyNumberFormat="1" applyAlignment="1">
      <alignment horizontal="right" vertical="top"/>
    </xf>
    <xf numFmtId="165" fontId="0" fillId="0" borderId="0" xfId="0" applyNumberFormat="1" applyBorder="1" applyAlignment="1">
      <alignment vertical="top"/>
    </xf>
    <xf numFmtId="169" fontId="0" fillId="0" borderId="4" xfId="0" applyNumberFormat="1" applyBorder="1" applyAlignment="1">
      <alignment horizontal="right" vertical="top"/>
    </xf>
    <xf numFmtId="169" fontId="0" fillId="0" borderId="0" xfId="0" applyNumberFormat="1" applyBorder="1" applyAlignment="1">
      <alignment vertical="top"/>
    </xf>
    <xf numFmtId="169" fontId="0" fillId="0" borderId="0" xfId="0" applyNumberFormat="1" applyBorder="1" applyAlignment="1">
      <alignment horizontal="right" vertical="top"/>
    </xf>
    <xf numFmtId="169" fontId="0" fillId="2" borderId="0" xfId="0" applyNumberFormat="1" applyFill="1" applyBorder="1" applyAlignment="1">
      <alignment vertical="top"/>
    </xf>
    <xf numFmtId="169" fontId="0" fillId="0" borderId="0" xfId="2" applyNumberFormat="1" applyFont="1" applyBorder="1" applyAlignment="1">
      <alignment vertical="top"/>
    </xf>
    <xf numFmtId="169" fontId="4" fillId="0" borderId="0" xfId="2" applyNumberFormat="1" applyFont="1" applyBorder="1" applyAlignment="1">
      <alignment vertical="top"/>
    </xf>
    <xf numFmtId="169" fontId="0" fillId="0" borderId="0" xfId="0" applyNumberFormat="1" applyAlignment="1">
      <alignment horizontal="right" vertical="top"/>
    </xf>
    <xf numFmtId="0" fontId="0" fillId="0" borderId="4" xfId="0" applyBorder="1" applyAlignment="1">
      <alignment horizontal="left" vertical="top"/>
    </xf>
    <xf numFmtId="0" fontId="0" fillId="0" borderId="0" xfId="0" applyAlignment="1"/>
    <xf numFmtId="0" fontId="0" fillId="0" borderId="8" xfId="0" applyBorder="1" applyAlignment="1"/>
    <xf numFmtId="1" fontId="0" fillId="0" borderId="0" xfId="0" applyNumberFormat="1" applyAlignment="1"/>
    <xf numFmtId="0" fontId="0" fillId="2" borderId="0" xfId="0" applyFill="1" applyAlignment="1"/>
    <xf numFmtId="0" fontId="0" fillId="0" borderId="0" xfId="0" applyFont="1" applyBorder="1" applyAlignment="1"/>
    <xf numFmtId="0" fontId="0" fillId="0" borderId="0" xfId="0" applyFont="1" applyAlignment="1"/>
    <xf numFmtId="1" fontId="0" fillId="0" borderId="0" xfId="0" applyNumberFormat="1" applyFont="1" applyAlignment="1"/>
    <xf numFmtId="0" fontId="0" fillId="0" borderId="0" xfId="0" applyBorder="1" applyAlignment="1"/>
    <xf numFmtId="0" fontId="0" fillId="0" borderId="0" xfId="0" applyFill="1" applyBorder="1" applyAlignment="1"/>
    <xf numFmtId="165" fontId="0" fillId="0" borderId="0" xfId="0" applyNumberFormat="1" applyAlignment="1">
      <alignment vertical="top"/>
    </xf>
    <xf numFmtId="0" fontId="0" fillId="0" borderId="0" xfId="0" applyNumberFormat="1" applyFill="1" applyBorder="1" applyAlignment="1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4">
    <cellStyle name="Lien hypertexte" xfId="1" builtinId="8"/>
    <cellStyle name="Monétaire" xfId="2" builtinId="4"/>
    <cellStyle name="Monétaire 2" xfId="3"/>
    <cellStyle name="Normal" xfId="0" builtinId="0"/>
  </cellStyles>
  <dxfs count="87">
    <dxf>
      <numFmt numFmtId="168" formatCode="dd/mm/yy;@"/>
    </dxf>
    <dxf>
      <numFmt numFmtId="168" formatCode="dd/mm/yy;@"/>
    </dxf>
    <dxf>
      <numFmt numFmtId="168" formatCode="dd/mm/yy;@"/>
    </dxf>
    <dxf>
      <numFmt numFmtId="168" formatCode="dd/mm/yy;@"/>
    </dxf>
    <dxf>
      <numFmt numFmtId="168" formatCode="dd/mm/yy;@"/>
    </dxf>
    <dxf>
      <numFmt numFmtId="170" formatCode="[$-F800]dddd\,\ mmmm\ dd\,\ yyyy"/>
    </dxf>
    <dxf>
      <numFmt numFmtId="19" formatCode="dd/mm/yyyy"/>
    </dxf>
    <dxf>
      <numFmt numFmtId="19" formatCode="dd/mm/yyyy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4" formatCode="[$-F400]h:mm:ss\ AM/PM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6" formatCode="[h]:mm:ss;@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microsoft.com/office/2007/relationships/slicerCache" Target="slicerCaches/slicerCache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[dataviz.xlsx]TCD!ÉVÉNEMENTS PAR SEMAINE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NOMBRE D'ÉVÉNEMENTS ORGANISÉS</a:t>
            </a:r>
            <a:endParaRPr lang="en-US"/>
          </a:p>
        </c:rich>
      </c:tx>
      <c:layout>
        <c:manualLayout>
          <c:xMode val="edge"/>
          <c:yMode val="edge"/>
          <c:x val="0.36907662908083122"/>
          <c:y val="2.8346456692913385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470206704102278E-2"/>
          <c:y val="0.11405839895013123"/>
          <c:w val="0.90979046149485532"/>
          <c:h val="0.56524658121772686"/>
        </c:manualLayout>
      </c:layout>
      <c:lineChart>
        <c:grouping val="standard"/>
        <c:varyColors val="0"/>
        <c:ser>
          <c:idx val="0"/>
          <c:order val="0"/>
          <c:tx>
            <c:strRef>
              <c:f>TCD!$F$3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TCD!$E$4:$E$210</c:f>
              <c:strCache>
                <c:ptCount val="206"/>
                <c:pt idx="0">
                  <c:v>3-avr.</c:v>
                </c:pt>
                <c:pt idx="1">
                  <c:v>11-avr.</c:v>
                </c:pt>
                <c:pt idx="2">
                  <c:v>15-avr.</c:v>
                </c:pt>
                <c:pt idx="3">
                  <c:v>17-avr.</c:v>
                </c:pt>
                <c:pt idx="4">
                  <c:v>30-avr.</c:v>
                </c:pt>
                <c:pt idx="5">
                  <c:v>5-mai</c:v>
                </c:pt>
                <c:pt idx="6">
                  <c:v>6-mai</c:v>
                </c:pt>
                <c:pt idx="7">
                  <c:v>7-mai</c:v>
                </c:pt>
                <c:pt idx="8">
                  <c:v>20-mai</c:v>
                </c:pt>
                <c:pt idx="9">
                  <c:v>27-mai</c:v>
                </c:pt>
                <c:pt idx="10">
                  <c:v>30-mai</c:v>
                </c:pt>
                <c:pt idx="11">
                  <c:v>3-juin</c:v>
                </c:pt>
                <c:pt idx="12">
                  <c:v>10-juin</c:v>
                </c:pt>
                <c:pt idx="13">
                  <c:v>16-juin</c:v>
                </c:pt>
                <c:pt idx="14">
                  <c:v>17-juin</c:v>
                </c:pt>
                <c:pt idx="15">
                  <c:v>18-juin</c:v>
                </c:pt>
                <c:pt idx="16">
                  <c:v>19-juin</c:v>
                </c:pt>
                <c:pt idx="17">
                  <c:v>24-juin</c:v>
                </c:pt>
                <c:pt idx="18">
                  <c:v>25-juin</c:v>
                </c:pt>
                <c:pt idx="19">
                  <c:v>26-juin</c:v>
                </c:pt>
                <c:pt idx="20">
                  <c:v>27-juin</c:v>
                </c:pt>
                <c:pt idx="21">
                  <c:v>28-juin</c:v>
                </c:pt>
                <c:pt idx="22">
                  <c:v>30-juin</c:v>
                </c:pt>
                <c:pt idx="23">
                  <c:v>1-juil.</c:v>
                </c:pt>
                <c:pt idx="24">
                  <c:v>2-juil.</c:v>
                </c:pt>
                <c:pt idx="25">
                  <c:v>4-juil.</c:v>
                </c:pt>
                <c:pt idx="26">
                  <c:v>8-juil.</c:v>
                </c:pt>
                <c:pt idx="27">
                  <c:v>11-juil.</c:v>
                </c:pt>
                <c:pt idx="28">
                  <c:v>22-juil.</c:v>
                </c:pt>
                <c:pt idx="29">
                  <c:v>2-sept.</c:v>
                </c:pt>
                <c:pt idx="30">
                  <c:v>12-sept.</c:v>
                </c:pt>
                <c:pt idx="31">
                  <c:v>16-sept.</c:v>
                </c:pt>
                <c:pt idx="32">
                  <c:v>19-sept.</c:v>
                </c:pt>
                <c:pt idx="33">
                  <c:v>23-sept.</c:v>
                </c:pt>
                <c:pt idx="34">
                  <c:v>24-sept.</c:v>
                </c:pt>
                <c:pt idx="35">
                  <c:v>25-sept.</c:v>
                </c:pt>
                <c:pt idx="36">
                  <c:v>26-sept.</c:v>
                </c:pt>
                <c:pt idx="37">
                  <c:v>30-sept.</c:v>
                </c:pt>
                <c:pt idx="38">
                  <c:v>1-oct.</c:v>
                </c:pt>
                <c:pt idx="39">
                  <c:v>2-oct.</c:v>
                </c:pt>
                <c:pt idx="40">
                  <c:v>3-oct.</c:v>
                </c:pt>
                <c:pt idx="41">
                  <c:v>8-oct.</c:v>
                </c:pt>
                <c:pt idx="42">
                  <c:v>9-oct.</c:v>
                </c:pt>
                <c:pt idx="43">
                  <c:v>10-oct.</c:v>
                </c:pt>
                <c:pt idx="44">
                  <c:v>13-oct.</c:v>
                </c:pt>
                <c:pt idx="45">
                  <c:v>14-oct.</c:v>
                </c:pt>
                <c:pt idx="46">
                  <c:v>15-oct.</c:v>
                </c:pt>
                <c:pt idx="47">
                  <c:v>16-oct.</c:v>
                </c:pt>
                <c:pt idx="48">
                  <c:v>20-oct.</c:v>
                </c:pt>
                <c:pt idx="49">
                  <c:v>21-oct.</c:v>
                </c:pt>
                <c:pt idx="50">
                  <c:v>22-oct.</c:v>
                </c:pt>
                <c:pt idx="51">
                  <c:v>23-oct.</c:v>
                </c:pt>
                <c:pt idx="52">
                  <c:v>27-oct.</c:v>
                </c:pt>
                <c:pt idx="53">
                  <c:v>29-oct.</c:v>
                </c:pt>
                <c:pt idx="54">
                  <c:v>3-nov.</c:v>
                </c:pt>
                <c:pt idx="55">
                  <c:v>6-nov.</c:v>
                </c:pt>
                <c:pt idx="56">
                  <c:v>7-nov.</c:v>
                </c:pt>
                <c:pt idx="57">
                  <c:v>10-nov.</c:v>
                </c:pt>
                <c:pt idx="58">
                  <c:v>12-nov.</c:v>
                </c:pt>
                <c:pt idx="59">
                  <c:v>13-nov.</c:v>
                </c:pt>
                <c:pt idx="60">
                  <c:v>17-nov.</c:v>
                </c:pt>
                <c:pt idx="61">
                  <c:v>18-nov.</c:v>
                </c:pt>
                <c:pt idx="62">
                  <c:v>19-nov.</c:v>
                </c:pt>
                <c:pt idx="63">
                  <c:v>26-nov.</c:v>
                </c:pt>
                <c:pt idx="64">
                  <c:v>2-déc.</c:v>
                </c:pt>
                <c:pt idx="65">
                  <c:v>4-déc.</c:v>
                </c:pt>
                <c:pt idx="66">
                  <c:v>5-déc.</c:v>
                </c:pt>
                <c:pt idx="67">
                  <c:v>8-déc.</c:v>
                </c:pt>
                <c:pt idx="68">
                  <c:v>9-déc.</c:v>
                </c:pt>
                <c:pt idx="69">
                  <c:v>10-déc.</c:v>
                </c:pt>
                <c:pt idx="70">
                  <c:v>11-déc.</c:v>
                </c:pt>
                <c:pt idx="71">
                  <c:v>12-déc.</c:v>
                </c:pt>
                <c:pt idx="72">
                  <c:v>15-déc.</c:v>
                </c:pt>
                <c:pt idx="73">
                  <c:v>16-déc.</c:v>
                </c:pt>
                <c:pt idx="74">
                  <c:v>17-déc.</c:v>
                </c:pt>
                <c:pt idx="75">
                  <c:v>18-déc.</c:v>
                </c:pt>
                <c:pt idx="76">
                  <c:v>12-janv.</c:v>
                </c:pt>
                <c:pt idx="77">
                  <c:v>14-janv.</c:v>
                </c:pt>
                <c:pt idx="78">
                  <c:v>15-janv.</c:v>
                </c:pt>
                <c:pt idx="79">
                  <c:v>16-janv.</c:v>
                </c:pt>
                <c:pt idx="80">
                  <c:v>17-janv.</c:v>
                </c:pt>
                <c:pt idx="81">
                  <c:v>19-janv.</c:v>
                </c:pt>
                <c:pt idx="82">
                  <c:v>20-janv.</c:v>
                </c:pt>
                <c:pt idx="83">
                  <c:v>21-janv.</c:v>
                </c:pt>
                <c:pt idx="84">
                  <c:v>22-janv.</c:v>
                </c:pt>
                <c:pt idx="85">
                  <c:v>23-janv.</c:v>
                </c:pt>
                <c:pt idx="86">
                  <c:v>26-janv.</c:v>
                </c:pt>
                <c:pt idx="87">
                  <c:v>27-janv.</c:v>
                </c:pt>
                <c:pt idx="88">
                  <c:v>2-févr.</c:v>
                </c:pt>
                <c:pt idx="89">
                  <c:v>3-févr.</c:v>
                </c:pt>
                <c:pt idx="90">
                  <c:v>9-févr.</c:v>
                </c:pt>
                <c:pt idx="91">
                  <c:v>10-févr.</c:v>
                </c:pt>
                <c:pt idx="92">
                  <c:v>16-févr.</c:v>
                </c:pt>
                <c:pt idx="93">
                  <c:v>17-févr.</c:v>
                </c:pt>
                <c:pt idx="94">
                  <c:v>18-févr.</c:v>
                </c:pt>
                <c:pt idx="95">
                  <c:v>19-févr.</c:v>
                </c:pt>
                <c:pt idx="96">
                  <c:v>23-févr.</c:v>
                </c:pt>
                <c:pt idx="97">
                  <c:v>24-févr.</c:v>
                </c:pt>
                <c:pt idx="98">
                  <c:v>25-févr.</c:v>
                </c:pt>
                <c:pt idx="99">
                  <c:v>26-févr.</c:v>
                </c:pt>
                <c:pt idx="100">
                  <c:v>2-mars</c:v>
                </c:pt>
                <c:pt idx="101">
                  <c:v>3-mars</c:v>
                </c:pt>
                <c:pt idx="102">
                  <c:v>4-mars</c:v>
                </c:pt>
                <c:pt idx="103">
                  <c:v>9-mars</c:v>
                </c:pt>
                <c:pt idx="104">
                  <c:v>10-mars</c:v>
                </c:pt>
                <c:pt idx="105">
                  <c:v>11-mars</c:v>
                </c:pt>
                <c:pt idx="106">
                  <c:v>12-mars</c:v>
                </c:pt>
                <c:pt idx="107">
                  <c:v>13-mars</c:v>
                </c:pt>
                <c:pt idx="108">
                  <c:v>16-mars</c:v>
                </c:pt>
                <c:pt idx="109">
                  <c:v>18-mars</c:v>
                </c:pt>
                <c:pt idx="110">
                  <c:v>19-mars</c:v>
                </c:pt>
                <c:pt idx="111">
                  <c:v>20-mars</c:v>
                </c:pt>
                <c:pt idx="112">
                  <c:v>23-mars</c:v>
                </c:pt>
                <c:pt idx="113">
                  <c:v>24-mars</c:v>
                </c:pt>
                <c:pt idx="114">
                  <c:v>25-mars</c:v>
                </c:pt>
                <c:pt idx="115">
                  <c:v>30-mars</c:v>
                </c:pt>
                <c:pt idx="116">
                  <c:v>1-avr.</c:v>
                </c:pt>
                <c:pt idx="117">
                  <c:v>7-avr.</c:v>
                </c:pt>
                <c:pt idx="118">
                  <c:v>8-avr.</c:v>
                </c:pt>
                <c:pt idx="119">
                  <c:v>9-avr.</c:v>
                </c:pt>
                <c:pt idx="120">
                  <c:v>10-avr.</c:v>
                </c:pt>
                <c:pt idx="121">
                  <c:v>13-avr.</c:v>
                </c:pt>
                <c:pt idx="122">
                  <c:v>14-avr.</c:v>
                </c:pt>
                <c:pt idx="123">
                  <c:v>15-avr.</c:v>
                </c:pt>
                <c:pt idx="124">
                  <c:v>20-avr.</c:v>
                </c:pt>
                <c:pt idx="125">
                  <c:v>21-avr.</c:v>
                </c:pt>
                <c:pt idx="126">
                  <c:v>22-avr.</c:v>
                </c:pt>
                <c:pt idx="127">
                  <c:v>23-avr.</c:v>
                </c:pt>
                <c:pt idx="128">
                  <c:v>27-avr.</c:v>
                </c:pt>
                <c:pt idx="129">
                  <c:v>29-avr.</c:v>
                </c:pt>
                <c:pt idx="130">
                  <c:v>2-mai</c:v>
                </c:pt>
                <c:pt idx="131">
                  <c:v>4-mai</c:v>
                </c:pt>
                <c:pt idx="132">
                  <c:v>5-mai</c:v>
                </c:pt>
                <c:pt idx="133">
                  <c:v>6-mai</c:v>
                </c:pt>
                <c:pt idx="134">
                  <c:v>7-mai</c:v>
                </c:pt>
                <c:pt idx="135">
                  <c:v>11-mai</c:v>
                </c:pt>
                <c:pt idx="136">
                  <c:v>13-mai</c:v>
                </c:pt>
                <c:pt idx="137">
                  <c:v>18-mai</c:v>
                </c:pt>
                <c:pt idx="138">
                  <c:v>19-mai</c:v>
                </c:pt>
                <c:pt idx="139">
                  <c:v>20-mai</c:v>
                </c:pt>
                <c:pt idx="140">
                  <c:v>21-mai</c:v>
                </c:pt>
                <c:pt idx="141">
                  <c:v>25-mai</c:v>
                </c:pt>
                <c:pt idx="142">
                  <c:v>26-mai</c:v>
                </c:pt>
                <c:pt idx="143">
                  <c:v>27-mai</c:v>
                </c:pt>
                <c:pt idx="144">
                  <c:v>1-juin</c:v>
                </c:pt>
                <c:pt idx="145">
                  <c:v>2-juin</c:v>
                </c:pt>
                <c:pt idx="146">
                  <c:v>3-juin</c:v>
                </c:pt>
                <c:pt idx="147">
                  <c:v>4-juin</c:v>
                </c:pt>
                <c:pt idx="148">
                  <c:v>5-juin</c:v>
                </c:pt>
                <c:pt idx="149">
                  <c:v>8-juin</c:v>
                </c:pt>
                <c:pt idx="150">
                  <c:v>9-juin</c:v>
                </c:pt>
                <c:pt idx="151">
                  <c:v>10-juin</c:v>
                </c:pt>
                <c:pt idx="152">
                  <c:v>11-juin</c:v>
                </c:pt>
                <c:pt idx="153">
                  <c:v>12-juin</c:v>
                </c:pt>
                <c:pt idx="154">
                  <c:v>15-juin</c:v>
                </c:pt>
                <c:pt idx="155">
                  <c:v>16-juin</c:v>
                </c:pt>
                <c:pt idx="156">
                  <c:v>17-juin</c:v>
                </c:pt>
                <c:pt idx="157">
                  <c:v>18-juin</c:v>
                </c:pt>
                <c:pt idx="158">
                  <c:v>22-juin</c:v>
                </c:pt>
                <c:pt idx="159">
                  <c:v>23-juin</c:v>
                </c:pt>
                <c:pt idx="160">
                  <c:v>24-juin</c:v>
                </c:pt>
                <c:pt idx="161">
                  <c:v>25-juin</c:v>
                </c:pt>
                <c:pt idx="162">
                  <c:v>26-juin</c:v>
                </c:pt>
                <c:pt idx="163">
                  <c:v>29-juin</c:v>
                </c:pt>
                <c:pt idx="164">
                  <c:v>30-juin</c:v>
                </c:pt>
                <c:pt idx="165">
                  <c:v>1-juil.</c:v>
                </c:pt>
                <c:pt idx="166">
                  <c:v>2-juil.</c:v>
                </c:pt>
                <c:pt idx="167">
                  <c:v>3-juil.</c:v>
                </c:pt>
                <c:pt idx="168">
                  <c:v>6-juil.</c:v>
                </c:pt>
                <c:pt idx="169">
                  <c:v>8-juil.</c:v>
                </c:pt>
                <c:pt idx="170">
                  <c:v>9-juil.</c:v>
                </c:pt>
                <c:pt idx="171">
                  <c:v>13-juil.</c:v>
                </c:pt>
                <c:pt idx="172">
                  <c:v>15-juil.</c:v>
                </c:pt>
                <c:pt idx="173">
                  <c:v>16-juil.</c:v>
                </c:pt>
                <c:pt idx="174">
                  <c:v>20-juil.</c:v>
                </c:pt>
                <c:pt idx="175">
                  <c:v>21-juil.</c:v>
                </c:pt>
                <c:pt idx="176">
                  <c:v>22-juil.</c:v>
                </c:pt>
                <c:pt idx="177">
                  <c:v>24-juil.</c:v>
                </c:pt>
                <c:pt idx="178">
                  <c:v>27-juil.</c:v>
                </c:pt>
                <c:pt idx="179">
                  <c:v>29-juil.</c:v>
                </c:pt>
                <c:pt idx="180">
                  <c:v>31-juil.</c:v>
                </c:pt>
                <c:pt idx="181">
                  <c:v>2-sept.</c:v>
                </c:pt>
                <c:pt idx="182">
                  <c:v>3-sept.</c:v>
                </c:pt>
                <c:pt idx="183">
                  <c:v>4-sept.</c:v>
                </c:pt>
                <c:pt idx="184">
                  <c:v>5-sept.</c:v>
                </c:pt>
                <c:pt idx="185">
                  <c:v>8-sept.</c:v>
                </c:pt>
                <c:pt idx="186">
                  <c:v>11-sept.</c:v>
                </c:pt>
                <c:pt idx="187">
                  <c:v>14-sept.</c:v>
                </c:pt>
                <c:pt idx="188">
                  <c:v>15-sept.</c:v>
                </c:pt>
                <c:pt idx="189">
                  <c:v>18-sept.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30-sept.</c:v>
                </c:pt>
                <c:pt idx="195">
                  <c:v>1-oct.</c:v>
                </c:pt>
                <c:pt idx="196">
                  <c:v>5-oct.</c:v>
                </c:pt>
                <c:pt idx="197">
                  <c:v>6-oct.</c:v>
                </c:pt>
                <c:pt idx="198">
                  <c:v>7-oct.</c:v>
                </c:pt>
                <c:pt idx="199">
                  <c:v>8-oct.</c:v>
                </c:pt>
                <c:pt idx="200">
                  <c:v>9-oct.</c:v>
                </c:pt>
                <c:pt idx="201">
                  <c:v>13-oct.</c:v>
                </c:pt>
                <c:pt idx="202">
                  <c:v>15-oct.</c:v>
                </c:pt>
                <c:pt idx="203">
                  <c:v>16-oct.</c:v>
                </c:pt>
                <c:pt idx="204">
                  <c:v>20-oct.</c:v>
                </c:pt>
                <c:pt idx="205">
                  <c:v>21-oct.</c:v>
                </c:pt>
              </c:strCache>
            </c:strRef>
          </c:cat>
          <c:val>
            <c:numRef>
              <c:f>TCD!$F$4:$F$210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47</c:v>
                </c:pt>
                <c:pt idx="33">
                  <c:v>48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64</c:v>
                </c:pt>
                <c:pt idx="45">
                  <c:v>69</c:v>
                </c:pt>
                <c:pt idx="46">
                  <c:v>67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83</c:v>
                </c:pt>
                <c:pt idx="61">
                  <c:v>84</c:v>
                </c:pt>
                <c:pt idx="62">
                  <c:v>86</c:v>
                </c:pt>
                <c:pt idx="63">
                  <c:v>88</c:v>
                </c:pt>
                <c:pt idx="64">
                  <c:v>90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178</c:v>
                </c:pt>
                <c:pt idx="141">
                  <c:v>179</c:v>
                </c:pt>
                <c:pt idx="142">
                  <c:v>180</c:v>
                </c:pt>
                <c:pt idx="143">
                  <c:v>181</c:v>
                </c:pt>
                <c:pt idx="144">
                  <c:v>182</c:v>
                </c:pt>
                <c:pt idx="145">
                  <c:v>183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197</c:v>
                </c:pt>
                <c:pt idx="157">
                  <c:v>198</c:v>
                </c:pt>
                <c:pt idx="158">
                  <c:v>200</c:v>
                </c:pt>
                <c:pt idx="159">
                  <c:v>202</c:v>
                </c:pt>
                <c:pt idx="160">
                  <c:v>204</c:v>
                </c:pt>
                <c:pt idx="161">
                  <c:v>205</c:v>
                </c:pt>
                <c:pt idx="162">
                  <c:v>207</c:v>
                </c:pt>
                <c:pt idx="163">
                  <c:v>210</c:v>
                </c:pt>
                <c:pt idx="164">
                  <c:v>212</c:v>
                </c:pt>
                <c:pt idx="165">
                  <c:v>214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246</c:v>
                </c:pt>
                <c:pt idx="196">
                  <c:v>247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8-49B9-859B-4E07CE6AA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69760"/>
        <c:axId val="108064128"/>
      </c:lineChart>
      <c:catAx>
        <c:axId val="1404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064128"/>
        <c:crosses val="autoZero"/>
        <c:auto val="1"/>
        <c:lblAlgn val="ctr"/>
        <c:lblOffset val="100"/>
        <c:noMultiLvlLbl val="0"/>
      </c:catAx>
      <c:valAx>
        <c:axId val="108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[dataviz.xlsx]TCD!DURÉE EN ÉVÉNEMENTS PAR SEMAINE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DURÉE TOTALE EN ÉVÉNEMENT (HEURES)</a:t>
            </a:r>
            <a:endParaRPr lang="en-US"/>
          </a:p>
        </c:rich>
      </c:tx>
      <c:layout>
        <c:manualLayout>
          <c:xMode val="edge"/>
          <c:yMode val="edge"/>
          <c:x val="0.36907662908083122"/>
          <c:y val="2.8346456692913385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470206704102278E-2"/>
          <c:y val="0.11405839895013123"/>
          <c:w val="0.90979046149485532"/>
          <c:h val="0.73352184069774784"/>
        </c:manualLayout>
      </c:layout>
      <c:lineChart>
        <c:grouping val="standard"/>
        <c:varyColors val="0"/>
        <c:ser>
          <c:idx val="0"/>
          <c:order val="0"/>
          <c:tx>
            <c:strRef>
              <c:f>TCD!$I$3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TCD!$H$4:$H$210</c:f>
              <c:strCache>
                <c:ptCount val="206"/>
                <c:pt idx="0">
                  <c:v>3-avr.</c:v>
                </c:pt>
                <c:pt idx="1">
                  <c:v>11-avr.</c:v>
                </c:pt>
                <c:pt idx="2">
                  <c:v>15-avr.</c:v>
                </c:pt>
                <c:pt idx="3">
                  <c:v>17-avr.</c:v>
                </c:pt>
                <c:pt idx="4">
                  <c:v>30-avr.</c:v>
                </c:pt>
                <c:pt idx="5">
                  <c:v>5-mai</c:v>
                </c:pt>
                <c:pt idx="6">
                  <c:v>6-mai</c:v>
                </c:pt>
                <c:pt idx="7">
                  <c:v>7-mai</c:v>
                </c:pt>
                <c:pt idx="8">
                  <c:v>20-mai</c:v>
                </c:pt>
                <c:pt idx="9">
                  <c:v>27-mai</c:v>
                </c:pt>
                <c:pt idx="10">
                  <c:v>30-mai</c:v>
                </c:pt>
                <c:pt idx="11">
                  <c:v>3-juin</c:v>
                </c:pt>
                <c:pt idx="12">
                  <c:v>10-juin</c:v>
                </c:pt>
                <c:pt idx="13">
                  <c:v>16-juin</c:v>
                </c:pt>
                <c:pt idx="14">
                  <c:v>17-juin</c:v>
                </c:pt>
                <c:pt idx="15">
                  <c:v>18-juin</c:v>
                </c:pt>
                <c:pt idx="16">
                  <c:v>19-juin</c:v>
                </c:pt>
                <c:pt idx="17">
                  <c:v>24-juin</c:v>
                </c:pt>
                <c:pt idx="18">
                  <c:v>25-juin</c:v>
                </c:pt>
                <c:pt idx="19">
                  <c:v>26-juin</c:v>
                </c:pt>
                <c:pt idx="20">
                  <c:v>27-juin</c:v>
                </c:pt>
                <c:pt idx="21">
                  <c:v>28-juin</c:v>
                </c:pt>
                <c:pt idx="22">
                  <c:v>30-juin</c:v>
                </c:pt>
                <c:pt idx="23">
                  <c:v>1-juil.</c:v>
                </c:pt>
                <c:pt idx="24">
                  <c:v>2-juil.</c:v>
                </c:pt>
                <c:pt idx="25">
                  <c:v>4-juil.</c:v>
                </c:pt>
                <c:pt idx="26">
                  <c:v>8-juil.</c:v>
                </c:pt>
                <c:pt idx="27">
                  <c:v>11-juil.</c:v>
                </c:pt>
                <c:pt idx="28">
                  <c:v>22-juil.</c:v>
                </c:pt>
                <c:pt idx="29">
                  <c:v>2-sept.</c:v>
                </c:pt>
                <c:pt idx="30">
                  <c:v>12-sept.</c:v>
                </c:pt>
                <c:pt idx="31">
                  <c:v>16-sept.</c:v>
                </c:pt>
                <c:pt idx="32">
                  <c:v>19-sept.</c:v>
                </c:pt>
                <c:pt idx="33">
                  <c:v>23-sept.</c:v>
                </c:pt>
                <c:pt idx="34">
                  <c:v>24-sept.</c:v>
                </c:pt>
                <c:pt idx="35">
                  <c:v>25-sept.</c:v>
                </c:pt>
                <c:pt idx="36">
                  <c:v>26-sept.</c:v>
                </c:pt>
                <c:pt idx="37">
                  <c:v>30-sept.</c:v>
                </c:pt>
                <c:pt idx="38">
                  <c:v>1-oct.</c:v>
                </c:pt>
                <c:pt idx="39">
                  <c:v>2-oct.</c:v>
                </c:pt>
                <c:pt idx="40">
                  <c:v>3-oct.</c:v>
                </c:pt>
                <c:pt idx="41">
                  <c:v>8-oct.</c:v>
                </c:pt>
                <c:pt idx="42">
                  <c:v>9-oct.</c:v>
                </c:pt>
                <c:pt idx="43">
                  <c:v>10-oct.</c:v>
                </c:pt>
                <c:pt idx="44">
                  <c:v>13-oct.</c:v>
                </c:pt>
                <c:pt idx="45">
                  <c:v>14-oct.</c:v>
                </c:pt>
                <c:pt idx="46">
                  <c:v>15-oct.</c:v>
                </c:pt>
                <c:pt idx="47">
                  <c:v>16-oct.</c:v>
                </c:pt>
                <c:pt idx="48">
                  <c:v>20-oct.</c:v>
                </c:pt>
                <c:pt idx="49">
                  <c:v>21-oct.</c:v>
                </c:pt>
                <c:pt idx="50">
                  <c:v>22-oct.</c:v>
                </c:pt>
                <c:pt idx="51">
                  <c:v>23-oct.</c:v>
                </c:pt>
                <c:pt idx="52">
                  <c:v>27-oct.</c:v>
                </c:pt>
                <c:pt idx="53">
                  <c:v>29-oct.</c:v>
                </c:pt>
                <c:pt idx="54">
                  <c:v>3-nov.</c:v>
                </c:pt>
                <c:pt idx="55">
                  <c:v>6-nov.</c:v>
                </c:pt>
                <c:pt idx="56">
                  <c:v>7-nov.</c:v>
                </c:pt>
                <c:pt idx="57">
                  <c:v>10-nov.</c:v>
                </c:pt>
                <c:pt idx="58">
                  <c:v>12-nov.</c:v>
                </c:pt>
                <c:pt idx="59">
                  <c:v>13-nov.</c:v>
                </c:pt>
                <c:pt idx="60">
                  <c:v>17-nov.</c:v>
                </c:pt>
                <c:pt idx="61">
                  <c:v>18-nov.</c:v>
                </c:pt>
                <c:pt idx="62">
                  <c:v>19-nov.</c:v>
                </c:pt>
                <c:pt idx="63">
                  <c:v>26-nov.</c:v>
                </c:pt>
                <c:pt idx="64">
                  <c:v>2-déc.</c:v>
                </c:pt>
                <c:pt idx="65">
                  <c:v>4-déc.</c:v>
                </c:pt>
                <c:pt idx="66">
                  <c:v>5-déc.</c:v>
                </c:pt>
                <c:pt idx="67">
                  <c:v>8-déc.</c:v>
                </c:pt>
                <c:pt idx="68">
                  <c:v>9-déc.</c:v>
                </c:pt>
                <c:pt idx="69">
                  <c:v>10-déc.</c:v>
                </c:pt>
                <c:pt idx="70">
                  <c:v>11-déc.</c:v>
                </c:pt>
                <c:pt idx="71">
                  <c:v>12-déc.</c:v>
                </c:pt>
                <c:pt idx="72">
                  <c:v>15-déc.</c:v>
                </c:pt>
                <c:pt idx="73">
                  <c:v>16-déc.</c:v>
                </c:pt>
                <c:pt idx="74">
                  <c:v>17-déc.</c:v>
                </c:pt>
                <c:pt idx="75">
                  <c:v>18-déc.</c:v>
                </c:pt>
                <c:pt idx="76">
                  <c:v>12-janv.</c:v>
                </c:pt>
                <c:pt idx="77">
                  <c:v>14-janv.</c:v>
                </c:pt>
                <c:pt idx="78">
                  <c:v>15-janv.</c:v>
                </c:pt>
                <c:pt idx="79">
                  <c:v>16-janv.</c:v>
                </c:pt>
                <c:pt idx="80">
                  <c:v>17-janv.</c:v>
                </c:pt>
                <c:pt idx="81">
                  <c:v>19-janv.</c:v>
                </c:pt>
                <c:pt idx="82">
                  <c:v>20-janv.</c:v>
                </c:pt>
                <c:pt idx="83">
                  <c:v>21-janv.</c:v>
                </c:pt>
                <c:pt idx="84">
                  <c:v>22-janv.</c:v>
                </c:pt>
                <c:pt idx="85">
                  <c:v>23-janv.</c:v>
                </c:pt>
                <c:pt idx="86">
                  <c:v>26-janv.</c:v>
                </c:pt>
                <c:pt idx="87">
                  <c:v>27-janv.</c:v>
                </c:pt>
                <c:pt idx="88">
                  <c:v>2-févr.</c:v>
                </c:pt>
                <c:pt idx="89">
                  <c:v>3-févr.</c:v>
                </c:pt>
                <c:pt idx="90">
                  <c:v>9-févr.</c:v>
                </c:pt>
                <c:pt idx="91">
                  <c:v>10-févr.</c:v>
                </c:pt>
                <c:pt idx="92">
                  <c:v>16-févr.</c:v>
                </c:pt>
                <c:pt idx="93">
                  <c:v>17-févr.</c:v>
                </c:pt>
                <c:pt idx="94">
                  <c:v>18-févr.</c:v>
                </c:pt>
                <c:pt idx="95">
                  <c:v>19-févr.</c:v>
                </c:pt>
                <c:pt idx="96">
                  <c:v>23-févr.</c:v>
                </c:pt>
                <c:pt idx="97">
                  <c:v>24-févr.</c:v>
                </c:pt>
                <c:pt idx="98">
                  <c:v>25-févr.</c:v>
                </c:pt>
                <c:pt idx="99">
                  <c:v>26-févr.</c:v>
                </c:pt>
                <c:pt idx="100">
                  <c:v>2-mars</c:v>
                </c:pt>
                <c:pt idx="101">
                  <c:v>3-mars</c:v>
                </c:pt>
                <c:pt idx="102">
                  <c:v>4-mars</c:v>
                </c:pt>
                <c:pt idx="103">
                  <c:v>9-mars</c:v>
                </c:pt>
                <c:pt idx="104">
                  <c:v>10-mars</c:v>
                </c:pt>
                <c:pt idx="105">
                  <c:v>11-mars</c:v>
                </c:pt>
                <c:pt idx="106">
                  <c:v>12-mars</c:v>
                </c:pt>
                <c:pt idx="107">
                  <c:v>13-mars</c:v>
                </c:pt>
                <c:pt idx="108">
                  <c:v>16-mars</c:v>
                </c:pt>
                <c:pt idx="109">
                  <c:v>18-mars</c:v>
                </c:pt>
                <c:pt idx="110">
                  <c:v>19-mars</c:v>
                </c:pt>
                <c:pt idx="111">
                  <c:v>20-mars</c:v>
                </c:pt>
                <c:pt idx="112">
                  <c:v>23-mars</c:v>
                </c:pt>
                <c:pt idx="113">
                  <c:v>24-mars</c:v>
                </c:pt>
                <c:pt idx="114">
                  <c:v>25-mars</c:v>
                </c:pt>
                <c:pt idx="115">
                  <c:v>30-mars</c:v>
                </c:pt>
                <c:pt idx="116">
                  <c:v>1-avr.</c:v>
                </c:pt>
                <c:pt idx="117">
                  <c:v>7-avr.</c:v>
                </c:pt>
                <c:pt idx="118">
                  <c:v>8-avr.</c:v>
                </c:pt>
                <c:pt idx="119">
                  <c:v>9-avr.</c:v>
                </c:pt>
                <c:pt idx="120">
                  <c:v>10-avr.</c:v>
                </c:pt>
                <c:pt idx="121">
                  <c:v>13-avr.</c:v>
                </c:pt>
                <c:pt idx="122">
                  <c:v>14-avr.</c:v>
                </c:pt>
                <c:pt idx="123">
                  <c:v>15-avr.</c:v>
                </c:pt>
                <c:pt idx="124">
                  <c:v>20-avr.</c:v>
                </c:pt>
                <c:pt idx="125">
                  <c:v>21-avr.</c:v>
                </c:pt>
                <c:pt idx="126">
                  <c:v>22-avr.</c:v>
                </c:pt>
                <c:pt idx="127">
                  <c:v>23-avr.</c:v>
                </c:pt>
                <c:pt idx="128">
                  <c:v>27-avr.</c:v>
                </c:pt>
                <c:pt idx="129">
                  <c:v>29-avr.</c:v>
                </c:pt>
                <c:pt idx="130">
                  <c:v>2-mai</c:v>
                </c:pt>
                <c:pt idx="131">
                  <c:v>4-mai</c:v>
                </c:pt>
                <c:pt idx="132">
                  <c:v>5-mai</c:v>
                </c:pt>
                <c:pt idx="133">
                  <c:v>6-mai</c:v>
                </c:pt>
                <c:pt idx="134">
                  <c:v>7-mai</c:v>
                </c:pt>
                <c:pt idx="135">
                  <c:v>11-mai</c:v>
                </c:pt>
                <c:pt idx="136">
                  <c:v>13-mai</c:v>
                </c:pt>
                <c:pt idx="137">
                  <c:v>18-mai</c:v>
                </c:pt>
                <c:pt idx="138">
                  <c:v>19-mai</c:v>
                </c:pt>
                <c:pt idx="139">
                  <c:v>20-mai</c:v>
                </c:pt>
                <c:pt idx="140">
                  <c:v>21-mai</c:v>
                </c:pt>
                <c:pt idx="141">
                  <c:v>25-mai</c:v>
                </c:pt>
                <c:pt idx="142">
                  <c:v>26-mai</c:v>
                </c:pt>
                <c:pt idx="143">
                  <c:v>27-mai</c:v>
                </c:pt>
                <c:pt idx="144">
                  <c:v>1-juin</c:v>
                </c:pt>
                <c:pt idx="145">
                  <c:v>2-juin</c:v>
                </c:pt>
                <c:pt idx="146">
                  <c:v>3-juin</c:v>
                </c:pt>
                <c:pt idx="147">
                  <c:v>4-juin</c:v>
                </c:pt>
                <c:pt idx="148">
                  <c:v>5-juin</c:v>
                </c:pt>
                <c:pt idx="149">
                  <c:v>8-juin</c:v>
                </c:pt>
                <c:pt idx="150">
                  <c:v>9-juin</c:v>
                </c:pt>
                <c:pt idx="151">
                  <c:v>10-juin</c:v>
                </c:pt>
                <c:pt idx="152">
                  <c:v>11-juin</c:v>
                </c:pt>
                <c:pt idx="153">
                  <c:v>12-juin</c:v>
                </c:pt>
                <c:pt idx="154">
                  <c:v>15-juin</c:v>
                </c:pt>
                <c:pt idx="155">
                  <c:v>16-juin</c:v>
                </c:pt>
                <c:pt idx="156">
                  <c:v>17-juin</c:v>
                </c:pt>
                <c:pt idx="157">
                  <c:v>18-juin</c:v>
                </c:pt>
                <c:pt idx="158">
                  <c:v>22-juin</c:v>
                </c:pt>
                <c:pt idx="159">
                  <c:v>23-juin</c:v>
                </c:pt>
                <c:pt idx="160">
                  <c:v>24-juin</c:v>
                </c:pt>
                <c:pt idx="161">
                  <c:v>25-juin</c:v>
                </c:pt>
                <c:pt idx="162">
                  <c:v>26-juin</c:v>
                </c:pt>
                <c:pt idx="163">
                  <c:v>29-juin</c:v>
                </c:pt>
                <c:pt idx="164">
                  <c:v>30-juin</c:v>
                </c:pt>
                <c:pt idx="165">
                  <c:v>1-juil.</c:v>
                </c:pt>
                <c:pt idx="166">
                  <c:v>2-juil.</c:v>
                </c:pt>
                <c:pt idx="167">
                  <c:v>3-juil.</c:v>
                </c:pt>
                <c:pt idx="168">
                  <c:v>6-juil.</c:v>
                </c:pt>
                <c:pt idx="169">
                  <c:v>8-juil.</c:v>
                </c:pt>
                <c:pt idx="170">
                  <c:v>9-juil.</c:v>
                </c:pt>
                <c:pt idx="171">
                  <c:v>13-juil.</c:v>
                </c:pt>
                <c:pt idx="172">
                  <c:v>15-juil.</c:v>
                </c:pt>
                <c:pt idx="173">
                  <c:v>16-juil.</c:v>
                </c:pt>
                <c:pt idx="174">
                  <c:v>20-juil.</c:v>
                </c:pt>
                <c:pt idx="175">
                  <c:v>21-juil.</c:v>
                </c:pt>
                <c:pt idx="176">
                  <c:v>22-juil.</c:v>
                </c:pt>
                <c:pt idx="177">
                  <c:v>24-juil.</c:v>
                </c:pt>
                <c:pt idx="178">
                  <c:v>27-juil.</c:v>
                </c:pt>
                <c:pt idx="179">
                  <c:v>29-juil.</c:v>
                </c:pt>
                <c:pt idx="180">
                  <c:v>31-juil.</c:v>
                </c:pt>
                <c:pt idx="181">
                  <c:v>2-sept.</c:v>
                </c:pt>
                <c:pt idx="182">
                  <c:v>3-sept.</c:v>
                </c:pt>
                <c:pt idx="183">
                  <c:v>4-sept.</c:v>
                </c:pt>
                <c:pt idx="184">
                  <c:v>5-sept.</c:v>
                </c:pt>
                <c:pt idx="185">
                  <c:v>8-sept.</c:v>
                </c:pt>
                <c:pt idx="186">
                  <c:v>11-sept.</c:v>
                </c:pt>
                <c:pt idx="187">
                  <c:v>14-sept.</c:v>
                </c:pt>
                <c:pt idx="188">
                  <c:v>15-sept.</c:v>
                </c:pt>
                <c:pt idx="189">
                  <c:v>18-sept.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30-sept.</c:v>
                </c:pt>
                <c:pt idx="195">
                  <c:v>1-oct.</c:v>
                </c:pt>
                <c:pt idx="196">
                  <c:v>5-oct.</c:v>
                </c:pt>
                <c:pt idx="197">
                  <c:v>6-oct.</c:v>
                </c:pt>
                <c:pt idx="198">
                  <c:v>7-oct.</c:v>
                </c:pt>
                <c:pt idx="199">
                  <c:v>8-oct.</c:v>
                </c:pt>
                <c:pt idx="200">
                  <c:v>9-oct.</c:v>
                </c:pt>
                <c:pt idx="201">
                  <c:v>13-oct.</c:v>
                </c:pt>
                <c:pt idx="202">
                  <c:v>15-oct.</c:v>
                </c:pt>
                <c:pt idx="203">
                  <c:v>16-oct.</c:v>
                </c:pt>
                <c:pt idx="204">
                  <c:v>20-oct.</c:v>
                </c:pt>
                <c:pt idx="205">
                  <c:v>21-oct.</c:v>
                </c:pt>
              </c:strCache>
            </c:strRef>
          </c:cat>
          <c:val>
            <c:numRef>
              <c:f>TCD!$I$4:$I$210</c:f>
              <c:numCache>
                <c:formatCode>General</c:formatCode>
                <c:ptCount val="206"/>
                <c:pt idx="0">
                  <c:v>0.16666666666666663</c:v>
                </c:pt>
                <c:pt idx="1">
                  <c:v>0.24999999999999989</c:v>
                </c:pt>
                <c:pt idx="2">
                  <c:v>0.33333333333333326</c:v>
                </c:pt>
                <c:pt idx="3">
                  <c:v>0.41666666666666663</c:v>
                </c:pt>
                <c:pt idx="4">
                  <c:v>-0.33333333333333337</c:v>
                </c:pt>
                <c:pt idx="5">
                  <c:v>-0.25000000000000011</c:v>
                </c:pt>
                <c:pt idx="6">
                  <c:v>-0.16666666666666674</c:v>
                </c:pt>
                <c:pt idx="7">
                  <c:v>-8.333333333333337E-2</c:v>
                </c:pt>
                <c:pt idx="8">
                  <c:v>8.3333333333333259E-2</c:v>
                </c:pt>
                <c:pt idx="9">
                  <c:v>0.25</c:v>
                </c:pt>
                <c:pt idx="10">
                  <c:v>0.45833333333333337</c:v>
                </c:pt>
                <c:pt idx="11">
                  <c:v>0.54166666666666674</c:v>
                </c:pt>
                <c:pt idx="12">
                  <c:v>0.70833333333333348</c:v>
                </c:pt>
                <c:pt idx="13">
                  <c:v>1.041666666666667</c:v>
                </c:pt>
                <c:pt idx="14">
                  <c:v>1.3750000000000004</c:v>
                </c:pt>
                <c:pt idx="15">
                  <c:v>1.7083333333333339</c:v>
                </c:pt>
                <c:pt idx="16">
                  <c:v>2.0416666666666674</c:v>
                </c:pt>
                <c:pt idx="17">
                  <c:v>2.2500000000000009</c:v>
                </c:pt>
                <c:pt idx="18">
                  <c:v>2.3333333333333344</c:v>
                </c:pt>
                <c:pt idx="19">
                  <c:v>2.4166666666666679</c:v>
                </c:pt>
                <c:pt idx="20">
                  <c:v>2.5416666666666679</c:v>
                </c:pt>
                <c:pt idx="21">
                  <c:v>2.7083333333333344</c:v>
                </c:pt>
                <c:pt idx="22">
                  <c:v>2.8750000000000009</c:v>
                </c:pt>
                <c:pt idx="23">
                  <c:v>3.1041666666666679</c:v>
                </c:pt>
                <c:pt idx="24">
                  <c:v>3.2708333333333344</c:v>
                </c:pt>
                <c:pt idx="25">
                  <c:v>3.3541666666666679</c:v>
                </c:pt>
                <c:pt idx="26">
                  <c:v>3.5208333333333348</c:v>
                </c:pt>
                <c:pt idx="27">
                  <c:v>3.8125000000000013</c:v>
                </c:pt>
                <c:pt idx="28">
                  <c:v>4.1041666666666679</c:v>
                </c:pt>
                <c:pt idx="29">
                  <c:v>4.3541666666666679</c:v>
                </c:pt>
                <c:pt idx="30">
                  <c:v>4.5625000000000009</c:v>
                </c:pt>
                <c:pt idx="31">
                  <c:v>4.7291666666666679</c:v>
                </c:pt>
                <c:pt idx="32">
                  <c:v>4.9166666666666679</c:v>
                </c:pt>
                <c:pt idx="33">
                  <c:v>5.0416666666666679</c:v>
                </c:pt>
                <c:pt idx="34">
                  <c:v>5.4375000000000009</c:v>
                </c:pt>
                <c:pt idx="35">
                  <c:v>5.7708333333333339</c:v>
                </c:pt>
                <c:pt idx="36">
                  <c:v>6.104166666666667</c:v>
                </c:pt>
                <c:pt idx="37">
                  <c:v>6.229166666666667</c:v>
                </c:pt>
                <c:pt idx="38">
                  <c:v>6.354166666666667</c:v>
                </c:pt>
                <c:pt idx="39">
                  <c:v>6.5208333333333339</c:v>
                </c:pt>
                <c:pt idx="40">
                  <c:v>6.7083333333333339</c:v>
                </c:pt>
                <c:pt idx="41">
                  <c:v>6.8333333333333339</c:v>
                </c:pt>
                <c:pt idx="42">
                  <c:v>7.0208333333333339</c:v>
                </c:pt>
                <c:pt idx="43">
                  <c:v>7.104166666666667</c:v>
                </c:pt>
                <c:pt idx="44">
                  <c:v>7.3125</c:v>
                </c:pt>
                <c:pt idx="45">
                  <c:v>7.708333333333333</c:v>
                </c:pt>
                <c:pt idx="46">
                  <c:v>7.833333333333333</c:v>
                </c:pt>
                <c:pt idx="47">
                  <c:v>7.958333333333333</c:v>
                </c:pt>
                <c:pt idx="48">
                  <c:v>8.2916666666666661</c:v>
                </c:pt>
                <c:pt idx="49">
                  <c:v>8.4375</c:v>
                </c:pt>
                <c:pt idx="50">
                  <c:v>8.5625</c:v>
                </c:pt>
                <c:pt idx="51">
                  <c:v>8.6875</c:v>
                </c:pt>
                <c:pt idx="52">
                  <c:v>8.8958333333333339</c:v>
                </c:pt>
                <c:pt idx="53">
                  <c:v>8.9791666666666679</c:v>
                </c:pt>
                <c:pt idx="54">
                  <c:v>9.0625000000000018</c:v>
                </c:pt>
                <c:pt idx="55">
                  <c:v>9.1145833333333357</c:v>
                </c:pt>
                <c:pt idx="56">
                  <c:v>9.4270833333333357</c:v>
                </c:pt>
                <c:pt idx="57">
                  <c:v>9.5104166666666696</c:v>
                </c:pt>
                <c:pt idx="58">
                  <c:v>9.6354166666666696</c:v>
                </c:pt>
                <c:pt idx="59">
                  <c:v>9.9479166666666696</c:v>
                </c:pt>
                <c:pt idx="60">
                  <c:v>10.38541666666667</c:v>
                </c:pt>
                <c:pt idx="61">
                  <c:v>10.57291666666667</c:v>
                </c:pt>
                <c:pt idx="62">
                  <c:v>10.781250000000004</c:v>
                </c:pt>
                <c:pt idx="63">
                  <c:v>10.989583333333337</c:v>
                </c:pt>
                <c:pt idx="64">
                  <c:v>11.322916666666671</c:v>
                </c:pt>
                <c:pt idx="65">
                  <c:v>11.781250000000005</c:v>
                </c:pt>
                <c:pt idx="66">
                  <c:v>12.114583333333339</c:v>
                </c:pt>
                <c:pt idx="67">
                  <c:v>12.197916666666673</c:v>
                </c:pt>
                <c:pt idx="68">
                  <c:v>12.281250000000007</c:v>
                </c:pt>
                <c:pt idx="69">
                  <c:v>12.364583333333341</c:v>
                </c:pt>
                <c:pt idx="70">
                  <c:v>12.447916666666675</c:v>
                </c:pt>
                <c:pt idx="71">
                  <c:v>12.531250000000009</c:v>
                </c:pt>
                <c:pt idx="72">
                  <c:v>12.614583333333343</c:v>
                </c:pt>
                <c:pt idx="73">
                  <c:v>13.218750000000011</c:v>
                </c:pt>
                <c:pt idx="74">
                  <c:v>13.385416666666677</c:v>
                </c:pt>
                <c:pt idx="75">
                  <c:v>13.572916666666677</c:v>
                </c:pt>
                <c:pt idx="76">
                  <c:v>13.718750000000011</c:v>
                </c:pt>
                <c:pt idx="77">
                  <c:v>13.802083333333345</c:v>
                </c:pt>
                <c:pt idx="78">
                  <c:v>13.947916666666679</c:v>
                </c:pt>
                <c:pt idx="79">
                  <c:v>14.031250000000012</c:v>
                </c:pt>
                <c:pt idx="80">
                  <c:v>14.135416666666679</c:v>
                </c:pt>
                <c:pt idx="81">
                  <c:v>14.239583333333345</c:v>
                </c:pt>
                <c:pt idx="82">
                  <c:v>14.322916666666679</c:v>
                </c:pt>
                <c:pt idx="83">
                  <c:v>14.447916666666679</c:v>
                </c:pt>
                <c:pt idx="84">
                  <c:v>14.531250000000012</c:v>
                </c:pt>
                <c:pt idx="85">
                  <c:v>14.593750000000012</c:v>
                </c:pt>
                <c:pt idx="86">
                  <c:v>14.968750000000012</c:v>
                </c:pt>
                <c:pt idx="87">
                  <c:v>15.114583333333346</c:v>
                </c:pt>
                <c:pt idx="88">
                  <c:v>15.19791666666668</c:v>
                </c:pt>
                <c:pt idx="89">
                  <c:v>15.26041666666668</c:v>
                </c:pt>
                <c:pt idx="90">
                  <c:v>15.468750000000014</c:v>
                </c:pt>
                <c:pt idx="91">
                  <c:v>15.552083333333348</c:v>
                </c:pt>
                <c:pt idx="92">
                  <c:v>15.635416666666682</c:v>
                </c:pt>
                <c:pt idx="93">
                  <c:v>15.843750000000016</c:v>
                </c:pt>
                <c:pt idx="94">
                  <c:v>15.92708333333335</c:v>
                </c:pt>
                <c:pt idx="95">
                  <c:v>15.98958333333335</c:v>
                </c:pt>
                <c:pt idx="96">
                  <c:v>16.072916666666682</c:v>
                </c:pt>
                <c:pt idx="97">
                  <c:v>16.156250000000014</c:v>
                </c:pt>
                <c:pt idx="98">
                  <c:v>16.239583333333346</c:v>
                </c:pt>
                <c:pt idx="99">
                  <c:v>16.364583333333346</c:v>
                </c:pt>
                <c:pt idx="100">
                  <c:v>16.531250000000014</c:v>
                </c:pt>
                <c:pt idx="101">
                  <c:v>16.656250000000014</c:v>
                </c:pt>
                <c:pt idx="102">
                  <c:v>16.739583333333346</c:v>
                </c:pt>
                <c:pt idx="103">
                  <c:v>16.822916666666679</c:v>
                </c:pt>
                <c:pt idx="104">
                  <c:v>16.906250000000011</c:v>
                </c:pt>
                <c:pt idx="105">
                  <c:v>17.281250000000011</c:v>
                </c:pt>
                <c:pt idx="106">
                  <c:v>17.364583333333343</c:v>
                </c:pt>
                <c:pt idx="107">
                  <c:v>16.614583333333343</c:v>
                </c:pt>
                <c:pt idx="108">
                  <c:v>16.697916666666675</c:v>
                </c:pt>
                <c:pt idx="109">
                  <c:v>16.781250000000007</c:v>
                </c:pt>
                <c:pt idx="110">
                  <c:v>16.864583333333339</c:v>
                </c:pt>
                <c:pt idx="111">
                  <c:v>16.947916666666671</c:v>
                </c:pt>
                <c:pt idx="112">
                  <c:v>17.031250000000004</c:v>
                </c:pt>
                <c:pt idx="113">
                  <c:v>17.114583333333336</c:v>
                </c:pt>
                <c:pt idx="114">
                  <c:v>17.197916666666668</c:v>
                </c:pt>
                <c:pt idx="115">
                  <c:v>17.364583333333336</c:v>
                </c:pt>
                <c:pt idx="116">
                  <c:v>17.447916666666668</c:v>
                </c:pt>
                <c:pt idx="117">
                  <c:v>17.78125</c:v>
                </c:pt>
                <c:pt idx="118">
                  <c:v>17.864583333333332</c:v>
                </c:pt>
                <c:pt idx="119">
                  <c:v>18.364583333333332</c:v>
                </c:pt>
                <c:pt idx="120">
                  <c:v>18.739583333333332</c:v>
                </c:pt>
                <c:pt idx="121">
                  <c:v>18.822916666666664</c:v>
                </c:pt>
                <c:pt idx="122">
                  <c:v>18.906249999999996</c:v>
                </c:pt>
                <c:pt idx="123">
                  <c:v>18.989583333333329</c:v>
                </c:pt>
                <c:pt idx="124">
                  <c:v>19.072916666666661</c:v>
                </c:pt>
                <c:pt idx="125">
                  <c:v>19.156249999999993</c:v>
                </c:pt>
                <c:pt idx="126">
                  <c:v>19.239583333333325</c:v>
                </c:pt>
                <c:pt idx="127">
                  <c:v>19.322916666666657</c:v>
                </c:pt>
                <c:pt idx="128">
                  <c:v>19.406249999999989</c:v>
                </c:pt>
                <c:pt idx="129">
                  <c:v>19.489583333333321</c:v>
                </c:pt>
                <c:pt idx="130">
                  <c:v>19.697916666666654</c:v>
                </c:pt>
                <c:pt idx="131">
                  <c:v>19.781249999999986</c:v>
                </c:pt>
                <c:pt idx="132">
                  <c:v>19.989583333333318</c:v>
                </c:pt>
                <c:pt idx="133">
                  <c:v>20.19791666666665</c:v>
                </c:pt>
                <c:pt idx="134">
                  <c:v>20.489583333333318</c:v>
                </c:pt>
                <c:pt idx="135">
                  <c:v>20.57291666666665</c:v>
                </c:pt>
                <c:pt idx="136">
                  <c:v>20.677083333333318</c:v>
                </c:pt>
                <c:pt idx="137">
                  <c:v>20.76041666666665</c:v>
                </c:pt>
                <c:pt idx="138">
                  <c:v>20.093749999999982</c:v>
                </c:pt>
                <c:pt idx="139">
                  <c:v>20.177083333333314</c:v>
                </c:pt>
                <c:pt idx="140">
                  <c:v>20.343749999999982</c:v>
                </c:pt>
                <c:pt idx="141">
                  <c:v>20.427083333333314</c:v>
                </c:pt>
                <c:pt idx="142">
                  <c:v>20.510416666666647</c:v>
                </c:pt>
                <c:pt idx="143">
                  <c:v>20.593749999999979</c:v>
                </c:pt>
                <c:pt idx="144">
                  <c:v>20.677083333333311</c:v>
                </c:pt>
                <c:pt idx="145">
                  <c:v>20.760416666666643</c:v>
                </c:pt>
                <c:pt idx="146">
                  <c:v>20.968749999999975</c:v>
                </c:pt>
                <c:pt idx="147">
                  <c:v>21.135416666666643</c:v>
                </c:pt>
                <c:pt idx="148">
                  <c:v>21.343749999999975</c:v>
                </c:pt>
                <c:pt idx="149">
                  <c:v>21.427083333333307</c:v>
                </c:pt>
                <c:pt idx="150">
                  <c:v>21.510416666666639</c:v>
                </c:pt>
                <c:pt idx="151">
                  <c:v>21.718749999999972</c:v>
                </c:pt>
                <c:pt idx="152">
                  <c:v>21.843749999999972</c:v>
                </c:pt>
                <c:pt idx="153">
                  <c:v>22.072916666666639</c:v>
                </c:pt>
                <c:pt idx="154">
                  <c:v>22.156249999999972</c:v>
                </c:pt>
                <c:pt idx="155">
                  <c:v>22.489583333333304</c:v>
                </c:pt>
                <c:pt idx="156">
                  <c:v>22.906249999999972</c:v>
                </c:pt>
                <c:pt idx="157">
                  <c:v>23.239583333333304</c:v>
                </c:pt>
                <c:pt idx="158">
                  <c:v>23.468749999999972</c:v>
                </c:pt>
                <c:pt idx="159">
                  <c:v>23.677083333333304</c:v>
                </c:pt>
                <c:pt idx="160">
                  <c:v>23.843749999999972</c:v>
                </c:pt>
                <c:pt idx="161">
                  <c:v>23.927083333333304</c:v>
                </c:pt>
                <c:pt idx="162">
                  <c:v>24.093749999999972</c:v>
                </c:pt>
                <c:pt idx="163">
                  <c:v>24.531249999999972</c:v>
                </c:pt>
                <c:pt idx="164">
                  <c:v>24.906249999999972</c:v>
                </c:pt>
                <c:pt idx="165">
                  <c:v>25.281249999999972</c:v>
                </c:pt>
                <c:pt idx="166">
                  <c:v>25.572916666666639</c:v>
                </c:pt>
                <c:pt idx="167">
                  <c:v>25.656249999999972</c:v>
                </c:pt>
                <c:pt idx="168">
                  <c:v>25.739583333333304</c:v>
                </c:pt>
                <c:pt idx="169">
                  <c:v>25.927083333333304</c:v>
                </c:pt>
                <c:pt idx="170">
                  <c:v>26.302083333333304</c:v>
                </c:pt>
                <c:pt idx="171">
                  <c:v>26.385416666666636</c:v>
                </c:pt>
                <c:pt idx="172">
                  <c:v>26.468749999999968</c:v>
                </c:pt>
                <c:pt idx="173">
                  <c:v>26.5520833333333</c:v>
                </c:pt>
                <c:pt idx="174">
                  <c:v>26.635416666666632</c:v>
                </c:pt>
                <c:pt idx="175">
                  <c:v>26.968749999999964</c:v>
                </c:pt>
                <c:pt idx="176">
                  <c:v>27.052083333333297</c:v>
                </c:pt>
                <c:pt idx="177">
                  <c:v>27.135416666666629</c:v>
                </c:pt>
                <c:pt idx="178">
                  <c:v>27.218749999999961</c:v>
                </c:pt>
                <c:pt idx="179">
                  <c:v>27.302083333333293</c:v>
                </c:pt>
                <c:pt idx="180">
                  <c:v>27.385416666666625</c:v>
                </c:pt>
                <c:pt idx="181">
                  <c:v>27.718749999999957</c:v>
                </c:pt>
                <c:pt idx="182">
                  <c:v>28.093749999999957</c:v>
                </c:pt>
                <c:pt idx="183">
                  <c:v>28.42708333333329</c:v>
                </c:pt>
                <c:pt idx="184">
                  <c:v>28.760416666666622</c:v>
                </c:pt>
                <c:pt idx="185">
                  <c:v>28.843749999999954</c:v>
                </c:pt>
                <c:pt idx="186">
                  <c:v>29.218749999999954</c:v>
                </c:pt>
                <c:pt idx="187">
                  <c:v>29.302083333333286</c:v>
                </c:pt>
                <c:pt idx="188">
                  <c:v>29.385416666666618</c:v>
                </c:pt>
                <c:pt idx="189">
                  <c:v>29.55207175925921</c:v>
                </c:pt>
                <c:pt idx="190">
                  <c:v>29.635405092592542</c:v>
                </c:pt>
                <c:pt idx="191">
                  <c:v>29.718738425925874</c:v>
                </c:pt>
                <c:pt idx="192">
                  <c:v>29.864571759259206</c:v>
                </c:pt>
                <c:pt idx="193">
                  <c:v>30.072905092592539</c:v>
                </c:pt>
                <c:pt idx="194">
                  <c:v>30.135405092592539</c:v>
                </c:pt>
                <c:pt idx="195">
                  <c:v>30.343738425925871</c:v>
                </c:pt>
                <c:pt idx="196">
                  <c:v>30.427071759259203</c:v>
                </c:pt>
                <c:pt idx="197">
                  <c:v>30.864571759259203</c:v>
                </c:pt>
                <c:pt idx="198">
                  <c:v>30.947905092592535</c:v>
                </c:pt>
                <c:pt idx="199">
                  <c:v>31.302071759259203</c:v>
                </c:pt>
                <c:pt idx="200">
                  <c:v>31.406238425925871</c:v>
                </c:pt>
                <c:pt idx="201">
                  <c:v>31.458321759259203</c:v>
                </c:pt>
                <c:pt idx="202">
                  <c:v>31.666655092592535</c:v>
                </c:pt>
                <c:pt idx="203">
                  <c:v>31.749988425925867</c:v>
                </c:pt>
                <c:pt idx="204">
                  <c:v>31.791655092592535</c:v>
                </c:pt>
                <c:pt idx="205">
                  <c:v>31.979155092592535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D-4060-8E29-C70ADCB5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1808"/>
        <c:axId val="108065856"/>
      </c:lineChart>
      <c:catAx>
        <c:axId val="1404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065856"/>
        <c:crosses val="autoZero"/>
        <c:auto val="1"/>
        <c:lblAlgn val="ctr"/>
        <c:lblOffset val="100"/>
        <c:noMultiLvlLbl val="0"/>
      </c:catAx>
      <c:valAx>
        <c:axId val="1080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06304943955919"/>
          <c:y val="0.56201838172290319"/>
          <c:w val="6.5826367048414172E-2"/>
          <c:h val="4.31452769434748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[dataviz.xlsx]TCD!Tableau croisé dynamique1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FRÉQUENTATION PAR HEURE DE LA JOURNÉE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marker>
          <c:symbol val="none"/>
        </c:marker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marker>
          <c:symbol val="none"/>
        </c:marke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  <c:marker>
          <c:symbol val="none"/>
        </c:marker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marker>
          <c:symbol val="none"/>
        </c:marker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  <c:marker>
          <c:symbol val="none"/>
        </c:marker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  <c:marker>
          <c:symbol val="none"/>
        </c:marker>
      </c:pivotFmt>
      <c:pivotFmt>
        <c:idx val="116"/>
      </c:pivotFmt>
      <c:pivotFmt>
        <c:idx val="117"/>
        <c:marker>
          <c:symbol val="none"/>
        </c:marker>
      </c:pivotFmt>
      <c:pivotFmt>
        <c:idx val="118"/>
      </c:pivotFmt>
      <c:pivotFmt>
        <c:idx val="119"/>
      </c:pivotFmt>
      <c:pivotFmt>
        <c:idx val="120"/>
      </c:pivotFmt>
      <c:pivotFmt>
        <c:idx val="121"/>
        <c:marker>
          <c:symbol val="none"/>
        </c:marker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  <c:marker>
          <c:symbol val="none"/>
        </c:marker>
      </c:pivotFmt>
      <c:pivotFmt>
        <c:idx val="156"/>
      </c:pivotFmt>
      <c:pivotFmt>
        <c:idx val="157"/>
      </c:pivotFmt>
      <c:pivotFmt>
        <c:idx val="158"/>
      </c:pivotFmt>
      <c:pivotFmt>
        <c:idx val="159"/>
        <c:spPr>
          <a:ln w="25400">
            <a:noFill/>
          </a:ln>
        </c:spPr>
        <c:marker>
          <c:symbol val="none"/>
        </c:marker>
      </c:pivotFmt>
      <c:pivotFmt>
        <c:idx val="160"/>
        <c:spPr>
          <a:ln w="25400">
            <a:noFill/>
          </a:ln>
        </c:spPr>
        <c:marker>
          <c:symbol val="none"/>
        </c:marker>
      </c:pivotFmt>
      <c:pivotFmt>
        <c:idx val="161"/>
        <c:spPr>
          <a:ln w="25400">
            <a:noFill/>
          </a:ln>
        </c:spPr>
        <c:marker>
          <c:symbol val="none"/>
        </c:marker>
      </c:pivotFmt>
      <c:pivotFmt>
        <c:idx val="162"/>
        <c:spPr>
          <a:ln w="25400">
            <a:noFill/>
          </a:ln>
        </c:spPr>
        <c:marker>
          <c:symbol val="none"/>
        </c:marker>
      </c:pivotFmt>
      <c:pivotFmt>
        <c:idx val="163"/>
        <c:spPr>
          <a:ln w="25400">
            <a:noFill/>
          </a:ln>
        </c:spPr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spPr>
          <a:ln w="25400">
            <a:noFill/>
          </a:ln>
        </c:spPr>
        <c:marker>
          <c:symbol val="none"/>
        </c:marker>
      </c:pivotFmt>
      <c:pivotFmt>
        <c:idx val="168"/>
        <c:spPr>
          <a:ln w="25400">
            <a:noFill/>
          </a:ln>
        </c:spPr>
        <c:marker>
          <c:symbol val="none"/>
        </c:marker>
      </c:pivotFmt>
      <c:pivotFmt>
        <c:idx val="169"/>
        <c:spPr>
          <a:ln w="25400">
            <a:noFill/>
          </a:ln>
        </c:spPr>
        <c:marker>
          <c:symbol val="none"/>
        </c:marker>
      </c:pivotFmt>
      <c:pivotFmt>
        <c:idx val="170"/>
        <c:spPr>
          <a:ln w="25400">
            <a:noFill/>
          </a:ln>
        </c:spPr>
        <c:marker>
          <c:symbol val="none"/>
        </c:marker>
      </c:pivotFmt>
      <c:pivotFmt>
        <c:idx val="171"/>
        <c:spPr>
          <a:ln w="25400">
            <a:noFill/>
          </a:ln>
        </c:spPr>
        <c:marker>
          <c:symbol val="none"/>
        </c:marker>
      </c:pivotFmt>
      <c:pivotFmt>
        <c:idx val="172"/>
        <c:spPr>
          <a:ln w="25400">
            <a:noFill/>
          </a:ln>
        </c:spPr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  <c:pivotFmt>
        <c:idx val="176"/>
        <c:spPr>
          <a:ln w="25400">
            <a:noFill/>
          </a:ln>
        </c:spPr>
        <c:marker>
          <c:symbol val="none"/>
        </c:marker>
      </c:pivotFmt>
      <c:pivotFmt>
        <c:idx val="177"/>
        <c:spPr>
          <a:ln w="25400">
            <a:noFill/>
          </a:ln>
        </c:spPr>
        <c:marker>
          <c:symbol val="none"/>
        </c:marker>
      </c:pivotFmt>
      <c:pivotFmt>
        <c:idx val="178"/>
        <c:spPr>
          <a:ln w="25400">
            <a:noFill/>
          </a:ln>
        </c:spPr>
        <c:marker>
          <c:symbol val="none"/>
        </c:marker>
      </c:pivotFmt>
      <c:pivotFmt>
        <c:idx val="179"/>
        <c:spPr>
          <a:ln w="25400">
            <a:noFill/>
          </a:ln>
        </c:spPr>
        <c:marker>
          <c:symbol val="none"/>
        </c:marker>
      </c:pivotFmt>
      <c:pivotFmt>
        <c:idx val="180"/>
        <c:spPr>
          <a:ln w="25400">
            <a:noFill/>
          </a:ln>
        </c:spPr>
        <c:marker>
          <c:symbol val="none"/>
        </c:marker>
      </c:pivotFmt>
      <c:pivotFmt>
        <c:idx val="181"/>
        <c:spPr>
          <a:ln w="25400">
            <a:noFill/>
          </a:ln>
        </c:spPr>
        <c:marker>
          <c:symbol val="none"/>
        </c:marker>
      </c:pivotFmt>
      <c:pivotFmt>
        <c:idx val="182"/>
        <c:spPr>
          <a:ln w="25400">
            <a:noFill/>
          </a:ln>
        </c:spPr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spPr>
          <a:ln w="25400">
            <a:noFill/>
          </a:ln>
        </c:spPr>
        <c:marker>
          <c:symbol val="none"/>
        </c:marker>
      </c:pivotFmt>
      <c:pivotFmt>
        <c:idx val="185"/>
        <c:spPr>
          <a:ln w="25400">
            <a:noFill/>
          </a:ln>
        </c:spPr>
        <c:marker>
          <c:symbol val="none"/>
        </c:marker>
      </c:pivotFmt>
      <c:pivotFmt>
        <c:idx val="186"/>
        <c:spPr>
          <a:ln w="25400">
            <a:noFill/>
          </a:ln>
        </c:spPr>
        <c:marker>
          <c:symbol val="none"/>
        </c:marker>
      </c:pivotFmt>
      <c:pivotFmt>
        <c:idx val="187"/>
        <c:spPr>
          <a:ln w="25400">
            <a:noFill/>
          </a:ln>
        </c:spPr>
        <c:marker>
          <c:symbol val="none"/>
        </c:marker>
      </c:pivotFmt>
      <c:pivotFmt>
        <c:idx val="188"/>
        <c:spPr>
          <a:ln w="25400">
            <a:noFill/>
          </a:ln>
        </c:spPr>
        <c:marker>
          <c:symbol val="none"/>
        </c:marker>
      </c:pivotFmt>
      <c:pivotFmt>
        <c:idx val="189"/>
        <c:spPr>
          <a:ln w="25400">
            <a:noFill/>
          </a:ln>
        </c:spPr>
        <c:marker>
          <c:symbol val="none"/>
        </c:marker>
      </c:pivotFmt>
      <c:pivotFmt>
        <c:idx val="190"/>
        <c:spPr>
          <a:ln w="25400">
            <a:noFill/>
          </a:ln>
        </c:spPr>
        <c:marker>
          <c:symbol val="none"/>
        </c:marker>
      </c:pivotFmt>
      <c:pivotFmt>
        <c:idx val="191"/>
        <c:spPr>
          <a:ln w="25400">
            <a:noFill/>
          </a:ln>
        </c:spPr>
        <c:marker>
          <c:symbol val="none"/>
        </c:marker>
      </c:pivotFmt>
      <c:pivotFmt>
        <c:idx val="192"/>
        <c:spPr>
          <a:ln w="25400">
            <a:noFill/>
          </a:ln>
        </c:spPr>
        <c:marker>
          <c:symbol val="none"/>
        </c:marker>
      </c:pivotFmt>
      <c:pivotFmt>
        <c:idx val="193"/>
        <c:spPr>
          <a:ln w="25400">
            <a:noFill/>
          </a:ln>
        </c:spPr>
        <c:marker>
          <c:symbol val="none"/>
        </c:marker>
      </c:pivotFmt>
      <c:pivotFmt>
        <c:idx val="194"/>
        <c:spPr>
          <a:ln w="25400">
            <a:noFill/>
          </a:ln>
        </c:spPr>
        <c:marker>
          <c:symbol val="none"/>
        </c:marker>
      </c:pivotFmt>
      <c:pivotFmt>
        <c:idx val="195"/>
        <c:spPr>
          <a:ln w="25400">
            <a:noFill/>
          </a:ln>
        </c:spPr>
        <c:marker>
          <c:symbol val="none"/>
        </c:marker>
      </c:pivotFmt>
      <c:pivotFmt>
        <c:idx val="196"/>
        <c:spPr>
          <a:ln w="25400">
            <a:noFill/>
          </a:ln>
        </c:spPr>
        <c:marker>
          <c:symbol val="none"/>
        </c:marker>
      </c:pivotFmt>
      <c:pivotFmt>
        <c:idx val="197"/>
        <c:spPr>
          <a:ln w="25400">
            <a:noFill/>
          </a:ln>
        </c:spPr>
        <c:marker>
          <c:symbol val="none"/>
        </c:marker>
      </c:pivotFmt>
      <c:pivotFmt>
        <c:idx val="198"/>
        <c:spPr>
          <a:ln w="25400">
            <a:noFill/>
          </a:ln>
        </c:spPr>
        <c:marker>
          <c:symbol val="none"/>
        </c:marker>
      </c:pivotFmt>
      <c:pivotFmt>
        <c:idx val="199"/>
        <c:spPr>
          <a:ln w="25400">
            <a:noFill/>
          </a:ln>
        </c:spPr>
        <c:marker>
          <c:symbol val="none"/>
        </c:marker>
      </c:pivotFmt>
      <c:pivotFmt>
        <c:idx val="200"/>
        <c:spPr>
          <a:ln w="25400">
            <a:noFill/>
          </a:ln>
        </c:spPr>
        <c:marker>
          <c:symbol val="none"/>
        </c:marker>
      </c:pivotFmt>
      <c:pivotFmt>
        <c:idx val="201"/>
        <c:spPr>
          <a:ln w="25400">
            <a:noFill/>
          </a:ln>
        </c:spPr>
        <c:marker>
          <c:symbol val="none"/>
        </c:marker>
      </c:pivotFmt>
      <c:pivotFmt>
        <c:idx val="202"/>
        <c:spPr>
          <a:ln w="25400">
            <a:noFill/>
          </a:ln>
        </c:spPr>
        <c:marker>
          <c:symbol val="none"/>
        </c:marker>
      </c:pivotFmt>
      <c:pivotFmt>
        <c:idx val="203"/>
        <c:spPr>
          <a:ln w="25400">
            <a:noFill/>
          </a:ln>
        </c:spPr>
        <c:marker>
          <c:symbol val="none"/>
        </c:marker>
      </c:pivotFmt>
      <c:pivotFmt>
        <c:idx val="204"/>
        <c:spPr>
          <a:ln w="25400">
            <a:noFill/>
          </a:ln>
        </c:spPr>
        <c:marker>
          <c:symbol val="none"/>
        </c:marker>
      </c:pivotFmt>
      <c:pivotFmt>
        <c:idx val="205"/>
        <c:spPr>
          <a:ln w="25400">
            <a:noFill/>
          </a:ln>
        </c:spPr>
        <c:marker>
          <c:symbol val="none"/>
        </c:marker>
      </c:pivotFmt>
      <c:pivotFmt>
        <c:idx val="206"/>
        <c:spPr>
          <a:ln w="25400">
            <a:noFill/>
          </a:ln>
        </c:spPr>
        <c:marker>
          <c:symbol val="none"/>
        </c:marker>
      </c:pivotFmt>
      <c:pivotFmt>
        <c:idx val="207"/>
        <c:spPr>
          <a:ln w="25400">
            <a:noFill/>
          </a:ln>
        </c:spPr>
        <c:marker>
          <c:symbol val="none"/>
        </c:marker>
      </c:pivotFmt>
      <c:pivotFmt>
        <c:idx val="208"/>
        <c:spPr>
          <a:ln w="25400">
            <a:noFill/>
          </a:ln>
        </c:spPr>
        <c:marker>
          <c:symbol val="none"/>
        </c:marker>
      </c:pivotFmt>
      <c:pivotFmt>
        <c:idx val="209"/>
        <c:spPr>
          <a:ln w="25400">
            <a:noFill/>
          </a:ln>
        </c:spPr>
        <c:marker>
          <c:symbol val="none"/>
        </c:marker>
      </c:pivotFmt>
      <c:pivotFmt>
        <c:idx val="210"/>
        <c:spPr>
          <a:ln w="25400">
            <a:noFill/>
          </a:ln>
        </c:spPr>
        <c:marker>
          <c:symbol val="none"/>
        </c:marker>
      </c:pivotFmt>
      <c:pivotFmt>
        <c:idx val="211"/>
        <c:spPr>
          <a:ln w="25400">
            <a:noFill/>
          </a:ln>
        </c:spPr>
        <c:marker>
          <c:symbol val="none"/>
        </c:marker>
      </c:pivotFmt>
      <c:pivotFmt>
        <c:idx val="212"/>
        <c:spPr>
          <a:ln w="25400">
            <a:noFill/>
          </a:ln>
        </c:spPr>
        <c:marker>
          <c:symbol val="none"/>
        </c:marker>
      </c:pivotFmt>
      <c:pivotFmt>
        <c:idx val="213"/>
        <c:spPr>
          <a:ln w="25400">
            <a:noFill/>
          </a:ln>
        </c:spPr>
        <c:marker>
          <c:symbol val="none"/>
        </c:marker>
      </c:pivotFmt>
      <c:pivotFmt>
        <c:idx val="214"/>
        <c:spPr>
          <a:ln w="25400">
            <a:noFill/>
          </a:ln>
        </c:spPr>
        <c:marker>
          <c:symbol val="none"/>
        </c:marker>
      </c:pivotFmt>
      <c:pivotFmt>
        <c:idx val="215"/>
        <c:spPr>
          <a:ln w="25400">
            <a:noFill/>
          </a:ln>
        </c:spPr>
        <c:marker>
          <c:symbol val="none"/>
        </c:marker>
      </c:pivotFmt>
      <c:pivotFmt>
        <c:idx val="216"/>
        <c:spPr>
          <a:ln w="25400">
            <a:noFill/>
          </a:ln>
        </c:spPr>
        <c:marker>
          <c:symbol val="none"/>
        </c:marker>
      </c:pivotFmt>
      <c:pivotFmt>
        <c:idx val="217"/>
        <c:spPr>
          <a:ln w="25400">
            <a:noFill/>
          </a:ln>
        </c:spPr>
        <c:marker>
          <c:symbol val="none"/>
        </c:marker>
      </c:pivotFmt>
      <c:pivotFmt>
        <c:idx val="218"/>
        <c:spPr>
          <a:ln w="25400">
            <a:noFill/>
          </a:ln>
        </c:spPr>
        <c:marker>
          <c:symbol val="none"/>
        </c:marker>
      </c:pivotFmt>
      <c:pivotFmt>
        <c:idx val="219"/>
        <c:spPr>
          <a:ln w="25400">
            <a:noFill/>
          </a:ln>
        </c:spPr>
        <c:marker>
          <c:symbol val="none"/>
        </c:marker>
      </c:pivotFmt>
      <c:pivotFmt>
        <c:idx val="220"/>
        <c:spPr>
          <a:ln w="25400">
            <a:noFill/>
          </a:ln>
        </c:spPr>
        <c:marker>
          <c:symbol val="none"/>
        </c:marker>
      </c:pivotFmt>
      <c:pivotFmt>
        <c:idx val="221"/>
        <c:spPr>
          <a:ln w="25400">
            <a:noFill/>
          </a:ln>
        </c:spPr>
        <c:marker>
          <c:symbol val="none"/>
        </c:marker>
      </c:pivotFmt>
      <c:pivotFmt>
        <c:idx val="222"/>
        <c:spPr>
          <a:ln w="25400">
            <a:noFill/>
          </a:ln>
        </c:spPr>
        <c:marker>
          <c:symbol val="none"/>
        </c:marker>
      </c:pivotFmt>
      <c:pivotFmt>
        <c:idx val="223"/>
        <c:spPr>
          <a:ln w="25400">
            <a:noFill/>
          </a:ln>
        </c:spPr>
        <c:marker>
          <c:symbol val="none"/>
        </c:marker>
      </c:pivotFmt>
      <c:pivotFmt>
        <c:idx val="224"/>
        <c:spPr>
          <a:ln w="25400">
            <a:noFill/>
          </a:ln>
        </c:spPr>
        <c:marker>
          <c:symbol val="none"/>
        </c:marker>
      </c:pivotFmt>
      <c:pivotFmt>
        <c:idx val="225"/>
        <c:spPr>
          <a:ln w="25400">
            <a:noFill/>
          </a:ln>
        </c:spPr>
        <c:marker>
          <c:symbol val="none"/>
        </c:marker>
      </c:pivotFmt>
      <c:pivotFmt>
        <c:idx val="226"/>
        <c:spPr>
          <a:ln w="25400">
            <a:noFill/>
          </a:ln>
        </c:spPr>
        <c:marker>
          <c:symbol val="none"/>
        </c:marker>
      </c:pivotFmt>
      <c:pivotFmt>
        <c:idx val="227"/>
        <c:spPr>
          <a:ln w="25400">
            <a:noFill/>
          </a:ln>
        </c:spPr>
        <c:marker>
          <c:symbol val="none"/>
        </c:marker>
      </c:pivotFmt>
      <c:pivotFmt>
        <c:idx val="228"/>
        <c:spPr>
          <a:ln w="25400">
            <a:noFill/>
          </a:ln>
        </c:spPr>
        <c:marker>
          <c:symbol val="none"/>
        </c:marker>
      </c:pivotFmt>
      <c:pivotFmt>
        <c:idx val="229"/>
        <c:spPr>
          <a:ln w="25400">
            <a:noFill/>
          </a:ln>
        </c:spPr>
        <c:marker>
          <c:symbol val="none"/>
        </c:marker>
      </c:pivotFmt>
      <c:pivotFmt>
        <c:idx val="230"/>
        <c:spPr>
          <a:ln w="25400">
            <a:noFill/>
          </a:ln>
        </c:spPr>
        <c:marker>
          <c:symbol val="none"/>
        </c:marker>
      </c:pivotFmt>
      <c:pivotFmt>
        <c:idx val="231"/>
        <c:spPr>
          <a:ln w="25400">
            <a:noFill/>
          </a:ln>
        </c:spPr>
        <c:marker>
          <c:symbol val="none"/>
        </c:marker>
      </c:pivotFmt>
      <c:pivotFmt>
        <c:idx val="232"/>
        <c:spPr>
          <a:ln w="25400">
            <a:noFill/>
          </a:ln>
        </c:spPr>
        <c:marker>
          <c:symbol val="none"/>
        </c:marker>
      </c:pivotFmt>
      <c:pivotFmt>
        <c:idx val="233"/>
        <c:spPr>
          <a:ln w="25400">
            <a:noFill/>
          </a:ln>
        </c:spPr>
        <c:marker>
          <c:symbol val="none"/>
        </c:marker>
      </c:pivotFmt>
      <c:pivotFmt>
        <c:idx val="234"/>
        <c:spPr>
          <a:ln w="25400">
            <a:noFill/>
          </a:ln>
        </c:spPr>
        <c:marker>
          <c:symbol val="none"/>
        </c:marker>
      </c:pivotFmt>
      <c:pivotFmt>
        <c:idx val="235"/>
        <c:spPr>
          <a:ln w="25400">
            <a:noFill/>
          </a:ln>
        </c:spPr>
        <c:marker>
          <c:symbol val="none"/>
        </c:marker>
      </c:pivotFmt>
      <c:pivotFmt>
        <c:idx val="236"/>
        <c:spPr>
          <a:ln w="25400">
            <a:noFill/>
          </a:ln>
        </c:spPr>
        <c:marker>
          <c:symbol val="none"/>
        </c:marker>
      </c:pivotFmt>
      <c:pivotFmt>
        <c:idx val="237"/>
        <c:spPr>
          <a:ln w="25400">
            <a:noFill/>
          </a:ln>
        </c:spPr>
        <c:marker>
          <c:symbol val="none"/>
        </c:marker>
      </c:pivotFmt>
      <c:pivotFmt>
        <c:idx val="238"/>
        <c:spPr>
          <a:ln w="25400">
            <a:noFill/>
          </a:ln>
        </c:spPr>
        <c:marker>
          <c:symbol val="none"/>
        </c:marker>
      </c:pivotFmt>
      <c:pivotFmt>
        <c:idx val="239"/>
        <c:spPr>
          <a:ln w="25400">
            <a:noFill/>
          </a:ln>
        </c:spPr>
        <c:marker>
          <c:symbol val="none"/>
        </c:marker>
      </c:pivotFmt>
      <c:pivotFmt>
        <c:idx val="240"/>
        <c:spPr>
          <a:ln w="25400">
            <a:noFill/>
          </a:ln>
        </c:spPr>
        <c:marker>
          <c:symbol val="none"/>
        </c:marker>
      </c:pivotFmt>
      <c:pivotFmt>
        <c:idx val="241"/>
        <c:spPr>
          <a:ln w="25400">
            <a:noFill/>
          </a:ln>
        </c:spPr>
        <c:marker>
          <c:symbol val="none"/>
        </c:marker>
      </c:pivotFmt>
      <c:pivotFmt>
        <c:idx val="242"/>
        <c:spPr>
          <a:ln w="25400">
            <a:noFill/>
          </a:ln>
        </c:spPr>
        <c:marker>
          <c:symbol val="none"/>
        </c:marker>
      </c:pivotFmt>
      <c:pivotFmt>
        <c:idx val="243"/>
        <c:spPr>
          <a:ln w="25400">
            <a:noFill/>
          </a:ln>
        </c:spPr>
        <c:marker>
          <c:symbol val="none"/>
        </c:marker>
      </c:pivotFmt>
      <c:pivotFmt>
        <c:idx val="244"/>
        <c:spPr>
          <a:ln w="25400">
            <a:noFill/>
          </a:ln>
        </c:spPr>
        <c:marker>
          <c:symbol val="none"/>
        </c:marker>
      </c:pivotFmt>
      <c:pivotFmt>
        <c:idx val="245"/>
        <c:spPr>
          <a:ln w="25400">
            <a:noFill/>
          </a:ln>
        </c:spPr>
        <c:marker>
          <c:symbol val="none"/>
        </c:marker>
      </c:pivotFmt>
      <c:pivotFmt>
        <c:idx val="246"/>
        <c:spPr>
          <a:ln w="25400">
            <a:noFill/>
          </a:ln>
        </c:spPr>
        <c:marker>
          <c:symbol val="none"/>
        </c:marker>
      </c:pivotFmt>
      <c:pivotFmt>
        <c:idx val="247"/>
        <c:spPr>
          <a:ln w="25400">
            <a:noFill/>
          </a:ln>
        </c:spPr>
        <c:marker>
          <c:symbol val="none"/>
        </c:marker>
      </c:pivotFmt>
      <c:pivotFmt>
        <c:idx val="248"/>
        <c:spPr>
          <a:ln w="25400">
            <a:noFill/>
          </a:ln>
        </c:spPr>
        <c:marker>
          <c:symbol val="none"/>
        </c:marker>
      </c:pivotFmt>
      <c:pivotFmt>
        <c:idx val="249"/>
        <c:spPr>
          <a:ln w="25400">
            <a:noFill/>
          </a:ln>
        </c:spPr>
        <c:marker>
          <c:symbol val="none"/>
        </c:marker>
      </c:pivotFmt>
      <c:pivotFmt>
        <c:idx val="250"/>
        <c:spPr>
          <a:ln w="25400">
            <a:noFill/>
          </a:ln>
        </c:spPr>
        <c:marker>
          <c:symbol val="none"/>
        </c:marker>
      </c:pivotFmt>
      <c:pivotFmt>
        <c:idx val="251"/>
        <c:spPr>
          <a:ln w="25400">
            <a:noFill/>
          </a:ln>
        </c:spPr>
        <c:marker>
          <c:symbol val="none"/>
        </c:marker>
      </c:pivotFmt>
      <c:pivotFmt>
        <c:idx val="252"/>
        <c:spPr>
          <a:ln w="25400">
            <a:noFill/>
          </a:ln>
        </c:spPr>
        <c:marker>
          <c:symbol val="none"/>
        </c:marker>
      </c:pivotFmt>
      <c:pivotFmt>
        <c:idx val="253"/>
        <c:spPr>
          <a:ln w="25400">
            <a:noFill/>
          </a:ln>
        </c:spPr>
        <c:marker>
          <c:symbol val="none"/>
        </c:marker>
      </c:pivotFmt>
      <c:pivotFmt>
        <c:idx val="254"/>
        <c:spPr>
          <a:ln w="25400">
            <a:noFill/>
          </a:ln>
        </c:spPr>
        <c:marker>
          <c:symbol val="none"/>
        </c:marker>
      </c:pivotFmt>
      <c:pivotFmt>
        <c:idx val="255"/>
        <c:spPr>
          <a:ln w="25400">
            <a:noFill/>
          </a:ln>
        </c:spPr>
        <c:marker>
          <c:symbol val="none"/>
        </c:marker>
      </c:pivotFmt>
      <c:pivotFmt>
        <c:idx val="256"/>
        <c:spPr>
          <a:ln w="25400">
            <a:noFill/>
          </a:ln>
        </c:spPr>
        <c:marker>
          <c:symbol val="none"/>
        </c:marker>
      </c:pivotFmt>
      <c:pivotFmt>
        <c:idx val="257"/>
        <c:spPr>
          <a:ln w="25400">
            <a:noFill/>
          </a:ln>
        </c:spPr>
        <c:marker>
          <c:symbol val="none"/>
        </c:marker>
      </c:pivotFmt>
      <c:pivotFmt>
        <c:idx val="258"/>
        <c:spPr>
          <a:ln w="25400">
            <a:noFill/>
          </a:ln>
        </c:spPr>
        <c:marker>
          <c:symbol val="none"/>
        </c:marker>
      </c:pivotFmt>
      <c:pivotFmt>
        <c:idx val="259"/>
        <c:spPr>
          <a:ln w="25400">
            <a:noFill/>
          </a:ln>
        </c:spPr>
        <c:marker>
          <c:symbol val="none"/>
        </c:marker>
      </c:pivotFmt>
      <c:pivotFmt>
        <c:idx val="260"/>
        <c:spPr>
          <a:ln w="25400">
            <a:noFill/>
          </a:ln>
        </c:spPr>
        <c:marker>
          <c:symbol val="none"/>
        </c:marker>
      </c:pivotFmt>
      <c:pivotFmt>
        <c:idx val="261"/>
        <c:spPr>
          <a:ln w="25400">
            <a:noFill/>
          </a:ln>
        </c:spPr>
        <c:marker>
          <c:symbol val="none"/>
        </c:marker>
      </c:pivotFmt>
      <c:pivotFmt>
        <c:idx val="262"/>
        <c:spPr>
          <a:ln w="25400">
            <a:noFill/>
          </a:ln>
        </c:spPr>
        <c:marker>
          <c:symbol val="none"/>
        </c:marker>
      </c:pivotFmt>
      <c:pivotFmt>
        <c:idx val="263"/>
        <c:spPr>
          <a:ln w="25400">
            <a:noFill/>
          </a:ln>
        </c:spPr>
        <c:marker>
          <c:symbol val="none"/>
        </c:marker>
      </c:pivotFmt>
      <c:pivotFmt>
        <c:idx val="264"/>
        <c:spPr>
          <a:ln w="25400">
            <a:noFill/>
          </a:ln>
        </c:spPr>
        <c:marker>
          <c:symbol val="none"/>
        </c:marker>
      </c:pivotFmt>
      <c:pivotFmt>
        <c:idx val="265"/>
        <c:spPr>
          <a:ln w="25400">
            <a:noFill/>
          </a:ln>
        </c:spPr>
        <c:marker>
          <c:symbol val="none"/>
        </c:marker>
      </c:pivotFmt>
      <c:pivotFmt>
        <c:idx val="266"/>
        <c:spPr>
          <a:ln w="25400">
            <a:noFill/>
          </a:ln>
        </c:spPr>
        <c:marker>
          <c:symbol val="none"/>
        </c:marker>
      </c:pivotFmt>
      <c:pivotFmt>
        <c:idx val="267"/>
        <c:spPr>
          <a:ln w="25400">
            <a:noFill/>
          </a:ln>
        </c:spPr>
        <c:marker>
          <c:symbol val="none"/>
        </c:marker>
      </c:pivotFmt>
      <c:pivotFmt>
        <c:idx val="268"/>
        <c:spPr>
          <a:ln w="25400">
            <a:noFill/>
          </a:ln>
        </c:spPr>
        <c:marker>
          <c:symbol val="none"/>
        </c:marker>
      </c:pivotFmt>
      <c:pivotFmt>
        <c:idx val="269"/>
        <c:spPr>
          <a:ln w="25400">
            <a:noFill/>
          </a:ln>
        </c:spPr>
        <c:marker>
          <c:symbol val="none"/>
        </c:marker>
      </c:pivotFmt>
      <c:pivotFmt>
        <c:idx val="270"/>
        <c:spPr>
          <a:ln w="25400">
            <a:noFill/>
          </a:ln>
        </c:spPr>
        <c:marker>
          <c:symbol val="none"/>
        </c:marker>
      </c:pivotFmt>
      <c:pivotFmt>
        <c:idx val="271"/>
        <c:spPr>
          <a:ln w="25400">
            <a:noFill/>
          </a:ln>
        </c:spPr>
        <c:marker>
          <c:symbol val="none"/>
        </c:marker>
      </c:pivotFmt>
      <c:pivotFmt>
        <c:idx val="272"/>
        <c:spPr>
          <a:ln w="25400">
            <a:noFill/>
          </a:ln>
        </c:spPr>
        <c:marker>
          <c:symbol val="none"/>
        </c:marker>
      </c:pivotFmt>
      <c:pivotFmt>
        <c:idx val="273"/>
        <c:spPr>
          <a:ln w="25400">
            <a:noFill/>
          </a:ln>
        </c:spPr>
        <c:marker>
          <c:symbol val="none"/>
        </c:marker>
      </c:pivotFmt>
      <c:pivotFmt>
        <c:idx val="274"/>
        <c:spPr>
          <a:ln w="25400">
            <a:noFill/>
          </a:ln>
        </c:spPr>
        <c:marker>
          <c:symbol val="none"/>
        </c:marker>
      </c:pivotFmt>
      <c:pivotFmt>
        <c:idx val="275"/>
        <c:spPr>
          <a:ln w="25400">
            <a:noFill/>
          </a:ln>
        </c:spPr>
        <c:marker>
          <c:symbol val="none"/>
        </c:marker>
      </c:pivotFmt>
      <c:pivotFmt>
        <c:idx val="276"/>
        <c:spPr>
          <a:ln w="25400">
            <a:noFill/>
          </a:ln>
        </c:spPr>
        <c:marker>
          <c:symbol val="none"/>
        </c:marker>
      </c:pivotFmt>
      <c:pivotFmt>
        <c:idx val="277"/>
        <c:spPr>
          <a:ln w="25400">
            <a:noFill/>
          </a:ln>
        </c:spPr>
        <c:marker>
          <c:symbol val="none"/>
        </c:marker>
      </c:pivotFmt>
      <c:pivotFmt>
        <c:idx val="278"/>
        <c:spPr>
          <a:ln w="25400">
            <a:noFill/>
          </a:ln>
        </c:spPr>
        <c:marker>
          <c:symbol val="none"/>
        </c:marker>
      </c:pivotFmt>
      <c:pivotFmt>
        <c:idx val="279"/>
        <c:spPr>
          <a:ln w="25400">
            <a:noFill/>
          </a:ln>
        </c:spPr>
        <c:marker>
          <c:symbol val="none"/>
        </c:marker>
      </c:pivotFmt>
      <c:pivotFmt>
        <c:idx val="280"/>
        <c:spPr>
          <a:ln w="25400">
            <a:noFill/>
          </a:ln>
        </c:spPr>
        <c:marker>
          <c:symbol val="none"/>
        </c:marker>
      </c:pivotFmt>
      <c:pivotFmt>
        <c:idx val="281"/>
        <c:spPr>
          <a:ln w="25400">
            <a:noFill/>
          </a:ln>
        </c:spPr>
        <c:marker>
          <c:symbol val="none"/>
        </c:marker>
      </c:pivotFmt>
      <c:pivotFmt>
        <c:idx val="282"/>
        <c:spPr>
          <a:ln w="25400">
            <a:noFill/>
          </a:ln>
        </c:spPr>
        <c:marker>
          <c:symbol val="none"/>
        </c:marker>
      </c:pivotFmt>
      <c:pivotFmt>
        <c:idx val="283"/>
        <c:spPr>
          <a:ln w="25400">
            <a:noFill/>
          </a:ln>
        </c:spPr>
        <c:marker>
          <c:symbol val="none"/>
        </c:marker>
      </c:pivotFmt>
      <c:pivotFmt>
        <c:idx val="284"/>
        <c:spPr>
          <a:ln w="25400">
            <a:noFill/>
          </a:ln>
        </c:spPr>
        <c:marker>
          <c:symbol val="none"/>
        </c:marker>
      </c:pivotFmt>
      <c:pivotFmt>
        <c:idx val="285"/>
        <c:spPr>
          <a:ln w="25400">
            <a:noFill/>
          </a:ln>
        </c:spPr>
        <c:marker>
          <c:symbol val="none"/>
        </c:marker>
      </c:pivotFmt>
      <c:pivotFmt>
        <c:idx val="286"/>
        <c:spPr>
          <a:ln w="25400">
            <a:noFill/>
          </a:ln>
        </c:spPr>
        <c:marker>
          <c:symbol val="none"/>
        </c:marker>
      </c:pivotFmt>
      <c:pivotFmt>
        <c:idx val="287"/>
        <c:spPr>
          <a:ln w="25400">
            <a:noFill/>
          </a:ln>
        </c:spPr>
        <c:marker>
          <c:symbol val="none"/>
        </c:marker>
      </c:pivotFmt>
      <c:pivotFmt>
        <c:idx val="288"/>
        <c:spPr>
          <a:ln w="25400">
            <a:noFill/>
          </a:ln>
        </c:spPr>
        <c:marker>
          <c:symbol val="none"/>
        </c:marker>
      </c:pivotFmt>
      <c:pivotFmt>
        <c:idx val="289"/>
        <c:spPr>
          <a:ln w="25400">
            <a:noFill/>
          </a:ln>
        </c:spPr>
        <c:marker>
          <c:symbol val="none"/>
        </c:marker>
      </c:pivotFmt>
      <c:pivotFmt>
        <c:idx val="290"/>
        <c:spPr>
          <a:ln w="25400">
            <a:noFill/>
          </a:ln>
        </c:spPr>
        <c:marker>
          <c:symbol val="none"/>
        </c:marker>
      </c:pivotFmt>
      <c:pivotFmt>
        <c:idx val="291"/>
        <c:spPr>
          <a:ln w="25400">
            <a:noFill/>
          </a:ln>
        </c:spPr>
        <c:marker>
          <c:symbol val="none"/>
        </c:marker>
      </c:pivotFmt>
      <c:pivotFmt>
        <c:idx val="292"/>
        <c:spPr>
          <a:ln w="25400">
            <a:noFill/>
          </a:ln>
        </c:spPr>
        <c:marker>
          <c:symbol val="none"/>
        </c:marker>
      </c:pivotFmt>
      <c:pivotFmt>
        <c:idx val="293"/>
        <c:spPr>
          <a:ln w="25400">
            <a:noFill/>
          </a:ln>
        </c:spPr>
        <c:marker>
          <c:symbol val="none"/>
        </c:marker>
      </c:pivotFmt>
      <c:pivotFmt>
        <c:idx val="294"/>
        <c:spPr>
          <a:ln w="25400">
            <a:noFill/>
          </a:ln>
        </c:spPr>
        <c:marker>
          <c:symbol val="none"/>
        </c:marker>
      </c:pivotFmt>
      <c:pivotFmt>
        <c:idx val="295"/>
        <c:spPr>
          <a:ln w="25400">
            <a:noFill/>
          </a:ln>
        </c:spPr>
        <c:marker>
          <c:symbol val="none"/>
        </c:marker>
      </c:pivotFmt>
      <c:pivotFmt>
        <c:idx val="296"/>
        <c:spPr>
          <a:ln w="25400">
            <a:noFill/>
          </a:ln>
        </c:spPr>
        <c:marker>
          <c:symbol val="none"/>
        </c:marker>
      </c:pivotFmt>
      <c:pivotFmt>
        <c:idx val="297"/>
        <c:spPr>
          <a:ln w="25400">
            <a:noFill/>
          </a:ln>
        </c:spPr>
        <c:marker>
          <c:symbol val="none"/>
        </c:marker>
      </c:pivotFmt>
      <c:pivotFmt>
        <c:idx val="298"/>
        <c:spPr>
          <a:ln w="25400">
            <a:noFill/>
          </a:ln>
        </c:spPr>
        <c:marker>
          <c:symbol val="none"/>
        </c:marker>
      </c:pivotFmt>
      <c:pivotFmt>
        <c:idx val="299"/>
        <c:spPr>
          <a:ln w="25400">
            <a:noFill/>
          </a:ln>
        </c:spPr>
        <c:marker>
          <c:symbol val="none"/>
        </c:marker>
      </c:pivotFmt>
      <c:pivotFmt>
        <c:idx val="300"/>
        <c:spPr>
          <a:ln w="25400">
            <a:noFill/>
          </a:ln>
        </c:spPr>
        <c:marker>
          <c:symbol val="none"/>
        </c:marker>
      </c:pivotFmt>
      <c:pivotFmt>
        <c:idx val="301"/>
        <c:spPr>
          <a:ln w="25400">
            <a:noFill/>
          </a:ln>
        </c:spPr>
        <c:marker>
          <c:symbol val="none"/>
        </c:marker>
      </c:pivotFmt>
      <c:pivotFmt>
        <c:idx val="302"/>
        <c:spPr>
          <a:ln w="25400">
            <a:noFill/>
          </a:ln>
        </c:spPr>
        <c:marker>
          <c:symbol val="none"/>
        </c:marker>
      </c:pivotFmt>
      <c:pivotFmt>
        <c:idx val="303"/>
        <c:spPr>
          <a:ln w="25400">
            <a:noFill/>
          </a:ln>
        </c:spPr>
        <c:marker>
          <c:symbol val="none"/>
        </c:marker>
      </c:pivotFmt>
      <c:pivotFmt>
        <c:idx val="304"/>
        <c:spPr>
          <a:ln w="25400">
            <a:noFill/>
          </a:ln>
        </c:spPr>
        <c:marker>
          <c:symbol val="none"/>
        </c:marker>
      </c:pivotFmt>
      <c:pivotFmt>
        <c:idx val="305"/>
        <c:spPr>
          <a:ln w="25400">
            <a:noFill/>
          </a:ln>
        </c:spPr>
        <c:marker>
          <c:symbol val="none"/>
        </c:marker>
      </c:pivotFmt>
      <c:pivotFmt>
        <c:idx val="306"/>
        <c:spPr>
          <a:ln w="25400">
            <a:noFill/>
          </a:ln>
        </c:spPr>
        <c:marker>
          <c:symbol val="none"/>
        </c:marker>
      </c:pivotFmt>
      <c:pivotFmt>
        <c:idx val="307"/>
        <c:spPr>
          <a:ln w="25400">
            <a:noFill/>
          </a:ln>
        </c:spPr>
        <c:marker>
          <c:symbol val="none"/>
        </c:marker>
      </c:pivotFmt>
      <c:pivotFmt>
        <c:idx val="308"/>
        <c:spPr>
          <a:ln w="25400">
            <a:noFill/>
          </a:ln>
        </c:spPr>
        <c:marker>
          <c:symbol val="none"/>
        </c:marker>
      </c:pivotFmt>
      <c:pivotFmt>
        <c:idx val="309"/>
        <c:spPr>
          <a:ln w="25400">
            <a:noFill/>
          </a:ln>
        </c:spPr>
        <c:marker>
          <c:symbol val="none"/>
        </c:marker>
      </c:pivotFmt>
      <c:pivotFmt>
        <c:idx val="310"/>
        <c:spPr>
          <a:ln w="25400">
            <a:noFill/>
          </a:ln>
        </c:spPr>
        <c:marker>
          <c:symbol val="none"/>
        </c:marker>
      </c:pivotFmt>
      <c:pivotFmt>
        <c:idx val="311"/>
        <c:spPr>
          <a:ln w="25400">
            <a:noFill/>
          </a:ln>
        </c:spPr>
        <c:marker>
          <c:symbol val="none"/>
        </c:marker>
      </c:pivotFmt>
      <c:pivotFmt>
        <c:idx val="312"/>
        <c:spPr>
          <a:ln w="25400">
            <a:noFill/>
          </a:ln>
        </c:spPr>
        <c:marker>
          <c:symbol val="none"/>
        </c:marker>
      </c:pivotFmt>
      <c:pivotFmt>
        <c:idx val="313"/>
        <c:spPr>
          <a:ln w="25400">
            <a:noFill/>
          </a:ln>
        </c:spPr>
        <c:marker>
          <c:symbol val="none"/>
        </c:marker>
      </c:pivotFmt>
      <c:pivotFmt>
        <c:idx val="314"/>
        <c:spPr>
          <a:ln w="25400">
            <a:noFill/>
          </a:ln>
        </c:spPr>
        <c:marker>
          <c:symbol val="none"/>
        </c:marker>
      </c:pivotFmt>
      <c:pivotFmt>
        <c:idx val="315"/>
        <c:spPr>
          <a:ln w="25400">
            <a:noFill/>
          </a:ln>
        </c:spPr>
        <c:marker>
          <c:symbol val="none"/>
        </c:marker>
      </c:pivotFmt>
      <c:pivotFmt>
        <c:idx val="316"/>
        <c:spPr>
          <a:ln w="25400">
            <a:noFill/>
          </a:ln>
        </c:spPr>
        <c:marker>
          <c:symbol val="none"/>
        </c:marker>
      </c:pivotFmt>
      <c:pivotFmt>
        <c:idx val="317"/>
        <c:spPr>
          <a:ln w="25400">
            <a:noFill/>
          </a:ln>
        </c:spPr>
        <c:marker>
          <c:symbol val="none"/>
        </c:marker>
      </c:pivotFmt>
      <c:pivotFmt>
        <c:idx val="318"/>
        <c:spPr>
          <a:ln w="25400">
            <a:noFill/>
          </a:ln>
        </c:spPr>
        <c:marker>
          <c:symbol val="none"/>
        </c:marker>
      </c:pivotFmt>
      <c:pivotFmt>
        <c:idx val="319"/>
        <c:spPr>
          <a:ln w="25400">
            <a:noFill/>
          </a:ln>
        </c:spPr>
        <c:marker>
          <c:symbol val="none"/>
        </c:marker>
      </c:pivotFmt>
      <c:pivotFmt>
        <c:idx val="320"/>
        <c:spPr>
          <a:ln w="25400">
            <a:noFill/>
          </a:ln>
        </c:spPr>
        <c:marker>
          <c:symbol val="none"/>
        </c:marker>
      </c:pivotFmt>
      <c:pivotFmt>
        <c:idx val="321"/>
        <c:spPr>
          <a:ln w="25400">
            <a:noFill/>
          </a:ln>
        </c:spPr>
        <c:marker>
          <c:symbol val="none"/>
        </c:marker>
      </c:pivotFmt>
      <c:pivotFmt>
        <c:idx val="322"/>
        <c:spPr>
          <a:ln w="25400">
            <a:noFill/>
          </a:ln>
        </c:spPr>
        <c:marker>
          <c:symbol val="none"/>
        </c:marker>
      </c:pivotFmt>
      <c:pivotFmt>
        <c:idx val="323"/>
        <c:spPr>
          <a:ln w="25400">
            <a:noFill/>
          </a:ln>
        </c:spPr>
        <c:marker>
          <c:symbol val="none"/>
        </c:marker>
      </c:pivotFmt>
      <c:pivotFmt>
        <c:idx val="324"/>
        <c:spPr>
          <a:ln w="25400">
            <a:noFill/>
          </a:ln>
        </c:spPr>
        <c:marker>
          <c:symbol val="none"/>
        </c:marker>
      </c:pivotFmt>
      <c:pivotFmt>
        <c:idx val="325"/>
        <c:spPr>
          <a:ln w="25400">
            <a:noFill/>
          </a:ln>
        </c:spPr>
        <c:marker>
          <c:symbol val="none"/>
        </c:marker>
      </c:pivotFmt>
      <c:pivotFmt>
        <c:idx val="326"/>
        <c:spPr>
          <a:ln w="25400">
            <a:noFill/>
          </a:ln>
        </c:spPr>
        <c:marker>
          <c:symbol val="none"/>
        </c:marker>
      </c:pivotFmt>
      <c:pivotFmt>
        <c:idx val="327"/>
        <c:spPr>
          <a:ln w="25400">
            <a:noFill/>
          </a:ln>
        </c:spPr>
        <c:marker>
          <c:symbol val="none"/>
        </c:marker>
      </c:pivotFmt>
      <c:pivotFmt>
        <c:idx val="328"/>
        <c:spPr>
          <a:ln w="25400">
            <a:noFill/>
          </a:ln>
        </c:spPr>
        <c:marker>
          <c:symbol val="none"/>
        </c:marker>
      </c:pivotFmt>
      <c:pivotFmt>
        <c:idx val="329"/>
        <c:spPr>
          <a:ln w="25400">
            <a:noFill/>
          </a:ln>
        </c:spPr>
        <c:marker>
          <c:symbol val="none"/>
        </c:marker>
      </c:pivotFmt>
      <c:pivotFmt>
        <c:idx val="330"/>
        <c:spPr>
          <a:ln w="25400">
            <a:noFill/>
          </a:ln>
        </c:spPr>
        <c:marker>
          <c:symbol val="none"/>
        </c:marker>
      </c:pivotFmt>
      <c:pivotFmt>
        <c:idx val="331"/>
        <c:spPr>
          <a:ln w="25400">
            <a:noFill/>
          </a:ln>
        </c:spPr>
        <c:marker>
          <c:symbol val="none"/>
        </c:marker>
      </c:pivotFmt>
      <c:pivotFmt>
        <c:idx val="332"/>
        <c:spPr>
          <a:ln w="25400">
            <a:noFill/>
          </a:ln>
        </c:spPr>
        <c:marker>
          <c:symbol val="none"/>
        </c:marker>
      </c:pivotFmt>
      <c:pivotFmt>
        <c:idx val="333"/>
        <c:spPr>
          <a:ln w="25400">
            <a:noFill/>
          </a:ln>
        </c:spPr>
        <c:marker>
          <c:symbol val="none"/>
        </c:marker>
      </c:pivotFmt>
      <c:pivotFmt>
        <c:idx val="334"/>
        <c:spPr>
          <a:ln w="25400">
            <a:noFill/>
          </a:ln>
        </c:spPr>
        <c:marker>
          <c:symbol val="none"/>
        </c:marker>
      </c:pivotFmt>
      <c:pivotFmt>
        <c:idx val="335"/>
        <c:spPr>
          <a:ln w="25400">
            <a:noFill/>
          </a:ln>
        </c:spPr>
        <c:marker>
          <c:symbol val="none"/>
        </c:marker>
      </c:pivotFmt>
      <c:pivotFmt>
        <c:idx val="336"/>
        <c:spPr>
          <a:ln w="25400">
            <a:noFill/>
          </a:ln>
        </c:spPr>
        <c:marker>
          <c:symbol val="none"/>
        </c:marker>
      </c:pivotFmt>
      <c:pivotFmt>
        <c:idx val="337"/>
        <c:spPr>
          <a:ln w="25400">
            <a:noFill/>
          </a:ln>
        </c:spPr>
        <c:marker>
          <c:symbol val="none"/>
        </c:marker>
      </c:pivotFmt>
      <c:pivotFmt>
        <c:idx val="338"/>
        <c:spPr>
          <a:ln w="25400">
            <a:noFill/>
          </a:ln>
        </c:spPr>
        <c:marker>
          <c:symbol val="none"/>
        </c:marker>
      </c:pivotFmt>
      <c:pivotFmt>
        <c:idx val="339"/>
        <c:spPr>
          <a:ln w="25400">
            <a:noFill/>
          </a:ln>
        </c:spPr>
        <c:marker>
          <c:symbol val="none"/>
        </c:marker>
      </c:pivotFmt>
      <c:pivotFmt>
        <c:idx val="340"/>
        <c:spPr>
          <a:ln w="25400">
            <a:noFill/>
          </a:ln>
        </c:spPr>
        <c:marker>
          <c:symbol val="none"/>
        </c:marker>
      </c:pivotFmt>
      <c:pivotFmt>
        <c:idx val="341"/>
        <c:spPr>
          <a:ln w="25400">
            <a:noFill/>
          </a:ln>
        </c:spPr>
        <c:marker>
          <c:symbol val="none"/>
        </c:marker>
      </c:pivotFmt>
      <c:pivotFmt>
        <c:idx val="342"/>
        <c:spPr>
          <a:ln w="25400">
            <a:noFill/>
          </a:ln>
        </c:spPr>
        <c:marker>
          <c:symbol val="none"/>
        </c:marker>
      </c:pivotFmt>
      <c:pivotFmt>
        <c:idx val="343"/>
        <c:spPr>
          <a:ln w="25400">
            <a:noFill/>
          </a:ln>
        </c:spPr>
        <c:marker>
          <c:symbol val="none"/>
        </c:marker>
      </c:pivotFmt>
      <c:pivotFmt>
        <c:idx val="344"/>
        <c:spPr>
          <a:ln w="25400">
            <a:noFill/>
          </a:ln>
        </c:spPr>
        <c:marker>
          <c:symbol val="none"/>
        </c:marker>
      </c:pivotFmt>
      <c:pivotFmt>
        <c:idx val="345"/>
        <c:spPr>
          <a:ln w="25400">
            <a:noFill/>
          </a:ln>
        </c:spPr>
        <c:marker>
          <c:symbol val="none"/>
        </c:marker>
      </c:pivotFmt>
      <c:pivotFmt>
        <c:idx val="346"/>
        <c:spPr>
          <a:ln w="25400">
            <a:noFill/>
          </a:ln>
        </c:spPr>
        <c:marker>
          <c:symbol val="none"/>
        </c:marker>
      </c:pivotFmt>
      <c:pivotFmt>
        <c:idx val="347"/>
        <c:spPr>
          <a:ln w="25400">
            <a:noFill/>
          </a:ln>
        </c:spPr>
        <c:marker>
          <c:symbol val="none"/>
        </c:marker>
      </c:pivotFmt>
      <c:pivotFmt>
        <c:idx val="348"/>
        <c:spPr>
          <a:ln w="25400">
            <a:noFill/>
          </a:ln>
        </c:spPr>
        <c:marker>
          <c:symbol val="none"/>
        </c:marker>
      </c:pivotFmt>
      <c:pivotFmt>
        <c:idx val="349"/>
        <c:spPr>
          <a:ln w="25400">
            <a:noFill/>
          </a:ln>
        </c:spPr>
        <c:marker>
          <c:symbol val="none"/>
        </c:marker>
      </c:pivotFmt>
      <c:pivotFmt>
        <c:idx val="350"/>
        <c:spPr>
          <a:ln w="25400">
            <a:noFill/>
          </a:ln>
        </c:spPr>
        <c:marker>
          <c:symbol val="none"/>
        </c:marker>
      </c:pivotFmt>
      <c:pivotFmt>
        <c:idx val="351"/>
        <c:spPr>
          <a:ln w="25400">
            <a:noFill/>
          </a:ln>
        </c:spPr>
        <c:marker>
          <c:symbol val="none"/>
        </c:marker>
      </c:pivotFmt>
      <c:pivotFmt>
        <c:idx val="352"/>
        <c:spPr>
          <a:ln w="25400">
            <a:noFill/>
          </a:ln>
        </c:spPr>
        <c:marker>
          <c:symbol val="none"/>
        </c:marker>
      </c:pivotFmt>
      <c:pivotFmt>
        <c:idx val="353"/>
        <c:spPr>
          <a:ln w="25400">
            <a:noFill/>
          </a:ln>
        </c:spPr>
        <c:marker>
          <c:symbol val="none"/>
        </c:marker>
      </c:pivotFmt>
      <c:pivotFmt>
        <c:idx val="354"/>
        <c:spPr>
          <a:ln w="25400">
            <a:noFill/>
          </a:ln>
        </c:spPr>
        <c:marker>
          <c:symbol val="none"/>
        </c:marker>
      </c:pivotFmt>
      <c:pivotFmt>
        <c:idx val="355"/>
        <c:spPr>
          <a:ln w="25400">
            <a:noFill/>
          </a:ln>
        </c:spPr>
        <c:marker>
          <c:symbol val="none"/>
        </c:marker>
      </c:pivotFmt>
      <c:pivotFmt>
        <c:idx val="356"/>
        <c:spPr>
          <a:ln w="25400">
            <a:noFill/>
          </a:ln>
        </c:spPr>
        <c:marker>
          <c:symbol val="none"/>
        </c:marker>
      </c:pivotFmt>
      <c:pivotFmt>
        <c:idx val="357"/>
        <c:spPr>
          <a:ln w="25400">
            <a:noFill/>
          </a:ln>
        </c:spPr>
        <c:marker>
          <c:symbol val="none"/>
        </c:marker>
      </c:pivotFmt>
      <c:pivotFmt>
        <c:idx val="358"/>
        <c:spPr>
          <a:ln w="25400">
            <a:noFill/>
          </a:ln>
        </c:spPr>
        <c:marker>
          <c:symbol val="none"/>
        </c:marker>
      </c:pivotFmt>
      <c:pivotFmt>
        <c:idx val="359"/>
        <c:spPr>
          <a:ln w="25400">
            <a:noFill/>
          </a:ln>
        </c:spPr>
        <c:marker>
          <c:symbol val="none"/>
        </c:marker>
      </c:pivotFmt>
      <c:pivotFmt>
        <c:idx val="360"/>
        <c:spPr>
          <a:ln w="25400">
            <a:noFill/>
          </a:ln>
        </c:spPr>
        <c:marker>
          <c:symbol val="none"/>
        </c:marker>
      </c:pivotFmt>
      <c:pivotFmt>
        <c:idx val="361"/>
        <c:spPr>
          <a:ln w="25400">
            <a:noFill/>
          </a:ln>
        </c:spPr>
        <c:marker>
          <c:symbol val="none"/>
        </c:marker>
      </c:pivotFmt>
      <c:pivotFmt>
        <c:idx val="362"/>
        <c:spPr>
          <a:ln w="25400">
            <a:noFill/>
          </a:ln>
        </c:spPr>
        <c:marker>
          <c:symbol val="none"/>
        </c:marker>
      </c:pivotFmt>
      <c:pivotFmt>
        <c:idx val="363"/>
        <c:spPr>
          <a:ln w="25400">
            <a:noFill/>
          </a:ln>
        </c:spPr>
        <c:marker>
          <c:symbol val="none"/>
        </c:marker>
      </c:pivotFmt>
      <c:pivotFmt>
        <c:idx val="364"/>
        <c:spPr>
          <a:ln w="25400">
            <a:noFill/>
          </a:ln>
        </c:spPr>
        <c:marker>
          <c:symbol val="none"/>
        </c:marker>
      </c:pivotFmt>
      <c:pivotFmt>
        <c:idx val="365"/>
        <c:spPr>
          <a:ln w="25400">
            <a:noFill/>
          </a:ln>
        </c:spPr>
        <c:marker>
          <c:symbol val="none"/>
        </c:marker>
      </c:pivotFmt>
      <c:pivotFmt>
        <c:idx val="366"/>
        <c:spPr>
          <a:ln w="25400">
            <a:noFill/>
          </a:ln>
        </c:spPr>
        <c:marker>
          <c:symbol val="none"/>
        </c:marker>
      </c:pivotFmt>
      <c:pivotFmt>
        <c:idx val="367"/>
        <c:spPr>
          <a:ln w="25400">
            <a:noFill/>
          </a:ln>
        </c:spPr>
        <c:marker>
          <c:symbol val="none"/>
        </c:marker>
      </c:pivotFmt>
      <c:pivotFmt>
        <c:idx val="368"/>
        <c:spPr>
          <a:ln w="25400">
            <a:noFill/>
          </a:ln>
        </c:spPr>
        <c:marker>
          <c:symbol val="none"/>
        </c:marker>
      </c:pivotFmt>
      <c:pivotFmt>
        <c:idx val="369"/>
        <c:spPr>
          <a:ln w="25400">
            <a:noFill/>
          </a:ln>
        </c:spPr>
        <c:marker>
          <c:symbol val="none"/>
        </c:marker>
      </c:pivotFmt>
      <c:pivotFmt>
        <c:idx val="370"/>
        <c:spPr>
          <a:ln w="25400">
            <a:noFill/>
          </a:ln>
        </c:spPr>
        <c:marker>
          <c:symbol val="none"/>
        </c:marker>
      </c:pivotFmt>
      <c:pivotFmt>
        <c:idx val="371"/>
        <c:spPr>
          <a:ln w="25400">
            <a:noFill/>
          </a:ln>
        </c:spPr>
        <c:marker>
          <c:symbol val="none"/>
        </c:marker>
      </c:pivotFmt>
      <c:pivotFmt>
        <c:idx val="372"/>
        <c:spPr>
          <a:ln w="25400">
            <a:noFill/>
          </a:ln>
        </c:spPr>
        <c:marker>
          <c:symbol val="none"/>
        </c:marker>
      </c:pivotFmt>
      <c:pivotFmt>
        <c:idx val="373"/>
        <c:spPr>
          <a:ln w="25400">
            <a:noFill/>
          </a:ln>
        </c:spPr>
        <c:marker>
          <c:symbol val="none"/>
        </c:marker>
      </c:pivotFmt>
      <c:pivotFmt>
        <c:idx val="374"/>
        <c:spPr>
          <a:ln w="25400">
            <a:noFill/>
          </a:ln>
        </c:spPr>
        <c:marker>
          <c:symbol val="none"/>
        </c:marker>
      </c:pivotFmt>
      <c:pivotFmt>
        <c:idx val="375"/>
        <c:spPr>
          <a:ln w="25400">
            <a:noFill/>
          </a:ln>
        </c:spPr>
        <c:marker>
          <c:symbol val="none"/>
        </c:marker>
      </c:pivotFmt>
      <c:pivotFmt>
        <c:idx val="376"/>
        <c:spPr>
          <a:ln w="25400">
            <a:noFill/>
          </a:ln>
        </c:spPr>
        <c:marker>
          <c:symbol val="none"/>
        </c:marker>
      </c:pivotFmt>
      <c:pivotFmt>
        <c:idx val="377"/>
        <c:spPr>
          <a:ln w="25400">
            <a:noFill/>
          </a:ln>
        </c:spPr>
        <c:marker>
          <c:symbol val="none"/>
        </c:marker>
      </c:pivotFmt>
      <c:pivotFmt>
        <c:idx val="378"/>
        <c:spPr>
          <a:ln w="25400">
            <a:noFill/>
          </a:ln>
        </c:spPr>
        <c:marker>
          <c:symbol val="none"/>
        </c:marker>
      </c:pivotFmt>
      <c:pivotFmt>
        <c:idx val="379"/>
        <c:spPr>
          <a:ln w="25400">
            <a:noFill/>
          </a:ln>
        </c:spPr>
        <c:marker>
          <c:symbol val="none"/>
        </c:marker>
      </c:pivotFmt>
      <c:pivotFmt>
        <c:idx val="380"/>
        <c:spPr>
          <a:ln w="25400">
            <a:noFill/>
          </a:ln>
        </c:spPr>
        <c:marker>
          <c:symbol val="none"/>
        </c:marker>
      </c:pivotFmt>
      <c:pivotFmt>
        <c:idx val="381"/>
        <c:spPr>
          <a:ln w="25400">
            <a:noFill/>
          </a:ln>
        </c:spPr>
        <c:marker>
          <c:symbol val="none"/>
        </c:marker>
      </c:pivotFmt>
      <c:pivotFmt>
        <c:idx val="382"/>
        <c:spPr>
          <a:ln w="25400">
            <a:noFill/>
          </a:ln>
        </c:spPr>
        <c:marker>
          <c:symbol val="none"/>
        </c:marker>
      </c:pivotFmt>
      <c:pivotFmt>
        <c:idx val="383"/>
        <c:spPr>
          <a:ln w="25400">
            <a:noFill/>
          </a:ln>
        </c:spPr>
        <c:marker>
          <c:symbol val="none"/>
        </c:marker>
      </c:pivotFmt>
      <c:pivotFmt>
        <c:idx val="384"/>
        <c:spPr>
          <a:ln w="25400">
            <a:noFill/>
          </a:ln>
        </c:spPr>
        <c:marker>
          <c:symbol val="none"/>
        </c:marker>
      </c:pivotFmt>
      <c:pivotFmt>
        <c:idx val="385"/>
        <c:spPr>
          <a:ln w="25400">
            <a:noFill/>
          </a:ln>
        </c:spPr>
        <c:marker>
          <c:symbol val="none"/>
        </c:marker>
      </c:pivotFmt>
      <c:pivotFmt>
        <c:idx val="386"/>
        <c:spPr>
          <a:ln w="25400">
            <a:noFill/>
          </a:ln>
        </c:spPr>
        <c:marker>
          <c:symbol val="none"/>
        </c:marker>
      </c:pivotFmt>
      <c:pivotFmt>
        <c:idx val="387"/>
        <c:spPr>
          <a:ln w="25400">
            <a:noFill/>
          </a:ln>
        </c:spPr>
        <c:marker>
          <c:symbol val="none"/>
        </c:marker>
      </c:pivotFmt>
      <c:pivotFmt>
        <c:idx val="388"/>
        <c:spPr>
          <a:ln w="25400">
            <a:noFill/>
          </a:ln>
        </c:spPr>
        <c:marker>
          <c:symbol val="none"/>
        </c:marker>
      </c:pivotFmt>
      <c:pivotFmt>
        <c:idx val="389"/>
        <c:spPr>
          <a:ln w="25400">
            <a:noFill/>
          </a:ln>
        </c:spPr>
        <c:marker>
          <c:symbol val="none"/>
        </c:marker>
      </c:pivotFmt>
      <c:pivotFmt>
        <c:idx val="390"/>
        <c:spPr>
          <a:ln w="25400">
            <a:noFill/>
          </a:ln>
        </c:spPr>
        <c:marker>
          <c:symbol val="none"/>
        </c:marker>
      </c:pivotFmt>
      <c:pivotFmt>
        <c:idx val="391"/>
        <c:spPr>
          <a:ln w="25400">
            <a:noFill/>
          </a:ln>
        </c:spPr>
        <c:marker>
          <c:symbol val="none"/>
        </c:marker>
      </c:pivotFmt>
      <c:pivotFmt>
        <c:idx val="392"/>
        <c:spPr>
          <a:ln w="25400">
            <a:noFill/>
          </a:ln>
        </c:spPr>
        <c:marker>
          <c:symbol val="none"/>
        </c:marker>
      </c:pivotFmt>
      <c:pivotFmt>
        <c:idx val="393"/>
        <c:spPr>
          <a:ln w="25400">
            <a:noFill/>
          </a:ln>
        </c:spPr>
        <c:marker>
          <c:symbol val="none"/>
        </c:marker>
      </c:pivotFmt>
      <c:pivotFmt>
        <c:idx val="394"/>
        <c:spPr>
          <a:ln w="25400">
            <a:noFill/>
          </a:ln>
        </c:spPr>
        <c:marker>
          <c:symbol val="none"/>
        </c:marker>
      </c:pivotFmt>
      <c:pivotFmt>
        <c:idx val="395"/>
        <c:spPr>
          <a:ln w="25400">
            <a:noFill/>
          </a:ln>
        </c:spPr>
        <c:marker>
          <c:symbol val="none"/>
        </c:marker>
      </c:pivotFmt>
      <c:pivotFmt>
        <c:idx val="396"/>
        <c:spPr>
          <a:ln w="25400">
            <a:noFill/>
          </a:ln>
        </c:spPr>
        <c:marker>
          <c:symbol val="none"/>
        </c:marker>
      </c:pivotFmt>
      <c:pivotFmt>
        <c:idx val="397"/>
        <c:spPr>
          <a:ln w="25400">
            <a:noFill/>
          </a:ln>
        </c:spPr>
        <c:marker>
          <c:symbol val="none"/>
        </c:marker>
      </c:pivotFmt>
      <c:pivotFmt>
        <c:idx val="398"/>
        <c:spPr>
          <a:ln w="25400">
            <a:noFill/>
          </a:ln>
        </c:spPr>
        <c:marker>
          <c:symbol val="none"/>
        </c:marker>
      </c:pivotFmt>
      <c:pivotFmt>
        <c:idx val="399"/>
        <c:spPr>
          <a:ln w="25400">
            <a:noFill/>
          </a:ln>
        </c:spPr>
        <c:marker>
          <c:symbol val="none"/>
        </c:marker>
      </c:pivotFmt>
      <c:pivotFmt>
        <c:idx val="400"/>
        <c:spPr>
          <a:ln w="25400">
            <a:noFill/>
          </a:ln>
        </c:spPr>
        <c:marker>
          <c:symbol val="none"/>
        </c:marker>
      </c:pivotFmt>
      <c:pivotFmt>
        <c:idx val="401"/>
        <c:spPr>
          <a:ln w="25400">
            <a:noFill/>
          </a:ln>
        </c:spPr>
        <c:marker>
          <c:symbol val="none"/>
        </c:marker>
      </c:pivotFmt>
      <c:pivotFmt>
        <c:idx val="402"/>
        <c:spPr>
          <a:ln w="25400">
            <a:noFill/>
          </a:ln>
        </c:spPr>
        <c:marker>
          <c:symbol val="none"/>
        </c:marker>
      </c:pivotFmt>
      <c:pivotFmt>
        <c:idx val="403"/>
        <c:spPr>
          <a:ln w="25400">
            <a:noFill/>
          </a:ln>
        </c:spPr>
        <c:marker>
          <c:symbol val="none"/>
        </c:marker>
      </c:pivotFmt>
      <c:pivotFmt>
        <c:idx val="404"/>
        <c:spPr>
          <a:ln w="25400">
            <a:noFill/>
          </a:ln>
        </c:spPr>
        <c:marker>
          <c:symbol val="none"/>
        </c:marker>
      </c:pivotFmt>
      <c:pivotFmt>
        <c:idx val="405"/>
        <c:spPr>
          <a:ln w="25400">
            <a:noFill/>
          </a:ln>
        </c:spPr>
        <c:marker>
          <c:symbol val="none"/>
        </c:marker>
      </c:pivotFmt>
      <c:pivotFmt>
        <c:idx val="406"/>
        <c:spPr>
          <a:ln w="25400">
            <a:noFill/>
          </a:ln>
        </c:spPr>
        <c:marker>
          <c:symbol val="none"/>
        </c:marker>
      </c:pivotFmt>
      <c:pivotFmt>
        <c:idx val="407"/>
        <c:spPr>
          <a:ln w="25400">
            <a:noFill/>
          </a:ln>
        </c:spPr>
        <c:marker>
          <c:symbol val="none"/>
        </c:marker>
      </c:pivotFmt>
      <c:pivotFmt>
        <c:idx val="408"/>
        <c:spPr>
          <a:ln w="25400">
            <a:noFill/>
          </a:ln>
        </c:spPr>
        <c:marker>
          <c:symbol val="none"/>
        </c:marker>
      </c:pivotFmt>
      <c:pivotFmt>
        <c:idx val="409"/>
        <c:spPr>
          <a:ln w="25400">
            <a:noFill/>
          </a:ln>
        </c:spPr>
        <c:marker>
          <c:symbol val="none"/>
        </c:marker>
      </c:pivotFmt>
      <c:pivotFmt>
        <c:idx val="410"/>
        <c:spPr>
          <a:ln w="25400">
            <a:noFill/>
          </a:ln>
        </c:spPr>
        <c:marker>
          <c:symbol val="none"/>
        </c:marker>
      </c:pivotFmt>
      <c:pivotFmt>
        <c:idx val="411"/>
        <c:spPr>
          <a:ln w="25400">
            <a:noFill/>
          </a:ln>
        </c:spPr>
        <c:marker>
          <c:symbol val="none"/>
        </c:marker>
      </c:pivotFmt>
      <c:pivotFmt>
        <c:idx val="412"/>
        <c:spPr>
          <a:ln w="25400">
            <a:noFill/>
          </a:ln>
        </c:spPr>
        <c:marker>
          <c:symbol val="none"/>
        </c:marker>
      </c:pivotFmt>
      <c:pivotFmt>
        <c:idx val="413"/>
        <c:spPr>
          <a:ln w="25400">
            <a:noFill/>
          </a:ln>
        </c:spPr>
        <c:marker>
          <c:symbol val="none"/>
        </c:marker>
      </c:pivotFmt>
      <c:pivotFmt>
        <c:idx val="414"/>
        <c:spPr>
          <a:ln w="25400">
            <a:noFill/>
          </a:ln>
        </c:spPr>
        <c:marker>
          <c:symbol val="none"/>
        </c:marker>
      </c:pivotFmt>
      <c:pivotFmt>
        <c:idx val="415"/>
        <c:spPr>
          <a:ln w="25400">
            <a:noFill/>
          </a:ln>
        </c:spPr>
        <c:marker>
          <c:symbol val="none"/>
        </c:marker>
      </c:pivotFmt>
      <c:pivotFmt>
        <c:idx val="416"/>
        <c:spPr>
          <a:ln w="25400">
            <a:noFill/>
          </a:ln>
        </c:spPr>
        <c:marker>
          <c:symbol val="none"/>
        </c:marker>
      </c:pivotFmt>
      <c:pivotFmt>
        <c:idx val="417"/>
        <c:spPr>
          <a:ln w="25400">
            <a:noFill/>
          </a:ln>
        </c:spPr>
        <c:marker>
          <c:symbol val="none"/>
        </c:marker>
      </c:pivotFmt>
      <c:pivotFmt>
        <c:idx val="418"/>
        <c:spPr>
          <a:ln w="25400">
            <a:noFill/>
          </a:ln>
        </c:spPr>
        <c:marker>
          <c:symbol val="none"/>
        </c:marker>
      </c:pivotFmt>
      <c:pivotFmt>
        <c:idx val="419"/>
        <c:spPr>
          <a:ln w="25400">
            <a:noFill/>
          </a:ln>
        </c:spPr>
        <c:marker>
          <c:symbol val="none"/>
        </c:marker>
      </c:pivotFmt>
      <c:pivotFmt>
        <c:idx val="420"/>
        <c:spPr>
          <a:ln w="25400">
            <a:noFill/>
          </a:ln>
        </c:spPr>
        <c:marker>
          <c:symbol val="none"/>
        </c:marker>
      </c:pivotFmt>
      <c:pivotFmt>
        <c:idx val="421"/>
        <c:spPr>
          <a:ln w="25400">
            <a:noFill/>
          </a:ln>
        </c:spPr>
        <c:marker>
          <c:symbol val="none"/>
        </c:marker>
      </c:pivotFmt>
      <c:pivotFmt>
        <c:idx val="422"/>
        <c:spPr>
          <a:ln w="25400">
            <a:noFill/>
          </a:ln>
        </c:spPr>
        <c:marker>
          <c:symbol val="none"/>
        </c:marker>
      </c:pivotFmt>
      <c:pivotFmt>
        <c:idx val="423"/>
        <c:spPr>
          <a:ln w="25400">
            <a:noFill/>
          </a:ln>
        </c:spPr>
        <c:marker>
          <c:symbol val="none"/>
        </c:marker>
      </c:pivotFmt>
      <c:pivotFmt>
        <c:idx val="424"/>
        <c:spPr>
          <a:ln w="25400">
            <a:noFill/>
          </a:ln>
        </c:spPr>
        <c:marker>
          <c:symbol val="none"/>
        </c:marker>
      </c:pivotFmt>
      <c:pivotFmt>
        <c:idx val="425"/>
        <c:spPr>
          <a:ln w="25400">
            <a:noFill/>
          </a:ln>
        </c:spPr>
        <c:marker>
          <c:symbol val="none"/>
        </c:marker>
      </c:pivotFmt>
      <c:pivotFmt>
        <c:idx val="426"/>
        <c:spPr>
          <a:ln w="25400">
            <a:noFill/>
          </a:ln>
        </c:spPr>
        <c:marker>
          <c:symbol val="none"/>
        </c:marker>
      </c:pivotFmt>
      <c:pivotFmt>
        <c:idx val="427"/>
        <c:spPr>
          <a:ln w="25400">
            <a:noFill/>
          </a:ln>
        </c:spPr>
        <c:marker>
          <c:symbol val="none"/>
        </c:marker>
      </c:pivotFmt>
      <c:pivotFmt>
        <c:idx val="428"/>
        <c:spPr>
          <a:ln w="25400">
            <a:noFill/>
          </a:ln>
        </c:spPr>
        <c:marker>
          <c:symbol val="none"/>
        </c:marker>
      </c:pivotFmt>
      <c:pivotFmt>
        <c:idx val="429"/>
        <c:spPr>
          <a:ln w="25400">
            <a:noFill/>
          </a:ln>
        </c:spPr>
        <c:marker>
          <c:symbol val="none"/>
        </c:marker>
      </c:pivotFmt>
      <c:pivotFmt>
        <c:idx val="430"/>
        <c:spPr>
          <a:ln w="25400">
            <a:noFill/>
          </a:ln>
        </c:spPr>
        <c:marker>
          <c:symbol val="none"/>
        </c:marker>
      </c:pivotFmt>
      <c:pivotFmt>
        <c:idx val="431"/>
        <c:spPr>
          <a:ln w="25400">
            <a:noFill/>
          </a:ln>
        </c:spPr>
        <c:marker>
          <c:symbol val="none"/>
        </c:marker>
      </c:pivotFmt>
      <c:pivotFmt>
        <c:idx val="432"/>
        <c:spPr>
          <a:ln w="25400">
            <a:noFill/>
          </a:ln>
        </c:spPr>
        <c:marker>
          <c:symbol val="none"/>
        </c:marker>
      </c:pivotFmt>
      <c:pivotFmt>
        <c:idx val="433"/>
        <c:spPr>
          <a:ln w="25400">
            <a:noFill/>
          </a:ln>
        </c:spPr>
        <c:marker>
          <c:symbol val="none"/>
        </c:marker>
      </c:pivotFmt>
      <c:pivotFmt>
        <c:idx val="434"/>
        <c:spPr>
          <a:ln w="25400">
            <a:noFill/>
          </a:ln>
        </c:spPr>
        <c:marker>
          <c:symbol val="none"/>
        </c:marker>
      </c:pivotFmt>
      <c:pivotFmt>
        <c:idx val="435"/>
        <c:spPr>
          <a:ln w="25400">
            <a:noFill/>
          </a:ln>
        </c:spPr>
        <c:marker>
          <c:symbol val="none"/>
        </c:marker>
      </c:pivotFmt>
      <c:pivotFmt>
        <c:idx val="436"/>
        <c:spPr>
          <a:ln w="25400">
            <a:noFill/>
          </a:ln>
        </c:spPr>
        <c:marker>
          <c:symbol val="none"/>
        </c:marker>
      </c:pivotFmt>
      <c:pivotFmt>
        <c:idx val="437"/>
        <c:spPr>
          <a:ln w="25400">
            <a:noFill/>
          </a:ln>
        </c:spPr>
        <c:marker>
          <c:symbol val="none"/>
        </c:marker>
      </c:pivotFmt>
      <c:pivotFmt>
        <c:idx val="438"/>
        <c:spPr>
          <a:ln w="25400">
            <a:noFill/>
          </a:ln>
        </c:spPr>
        <c:marker>
          <c:symbol val="none"/>
        </c:marker>
      </c:pivotFmt>
      <c:pivotFmt>
        <c:idx val="439"/>
        <c:spPr>
          <a:ln w="25400">
            <a:noFill/>
          </a:ln>
        </c:spPr>
        <c:marker>
          <c:symbol val="none"/>
        </c:marker>
      </c:pivotFmt>
      <c:pivotFmt>
        <c:idx val="440"/>
        <c:spPr>
          <a:ln w="25400">
            <a:noFill/>
          </a:ln>
        </c:spPr>
        <c:marker>
          <c:symbol val="none"/>
        </c:marker>
      </c:pivotFmt>
      <c:pivotFmt>
        <c:idx val="441"/>
        <c:spPr>
          <a:ln w="25400">
            <a:noFill/>
          </a:ln>
        </c:spPr>
        <c:marker>
          <c:symbol val="none"/>
        </c:marker>
      </c:pivotFmt>
      <c:pivotFmt>
        <c:idx val="442"/>
        <c:spPr>
          <a:ln w="25400">
            <a:noFill/>
          </a:ln>
        </c:spPr>
        <c:marker>
          <c:symbol val="none"/>
        </c:marker>
      </c:pivotFmt>
      <c:pivotFmt>
        <c:idx val="443"/>
        <c:spPr>
          <a:ln w="25400">
            <a:noFill/>
          </a:ln>
        </c:spPr>
        <c:marker>
          <c:symbol val="none"/>
        </c:marker>
      </c:pivotFmt>
      <c:pivotFmt>
        <c:idx val="444"/>
        <c:spPr>
          <a:ln w="25400">
            <a:noFill/>
          </a:ln>
        </c:spPr>
        <c:marker>
          <c:symbol val="none"/>
        </c:marker>
      </c:pivotFmt>
      <c:pivotFmt>
        <c:idx val="445"/>
        <c:spPr>
          <a:ln w="25400">
            <a:noFill/>
          </a:ln>
        </c:spPr>
        <c:marker>
          <c:symbol val="none"/>
        </c:marker>
      </c:pivotFmt>
      <c:pivotFmt>
        <c:idx val="446"/>
        <c:spPr>
          <a:ln w="25400">
            <a:noFill/>
          </a:ln>
        </c:spPr>
        <c:marker>
          <c:symbol val="none"/>
        </c:marker>
      </c:pivotFmt>
      <c:pivotFmt>
        <c:idx val="447"/>
        <c:spPr>
          <a:ln w="25400">
            <a:noFill/>
          </a:ln>
        </c:spPr>
        <c:marker>
          <c:symbol val="none"/>
        </c:marker>
      </c:pivotFmt>
      <c:pivotFmt>
        <c:idx val="448"/>
        <c:spPr>
          <a:ln w="25400">
            <a:noFill/>
          </a:ln>
        </c:spPr>
        <c:marker>
          <c:symbol val="none"/>
        </c:marker>
      </c:pivotFmt>
      <c:pivotFmt>
        <c:idx val="449"/>
        <c:spPr>
          <a:ln w="25400">
            <a:noFill/>
          </a:ln>
        </c:spPr>
        <c:marker>
          <c:symbol val="none"/>
        </c:marker>
      </c:pivotFmt>
      <c:pivotFmt>
        <c:idx val="450"/>
        <c:spPr>
          <a:ln w="25400">
            <a:noFill/>
          </a:ln>
        </c:spPr>
        <c:marker>
          <c:symbol val="none"/>
        </c:marker>
      </c:pivotFmt>
      <c:pivotFmt>
        <c:idx val="451"/>
        <c:spPr>
          <a:ln w="25400">
            <a:noFill/>
          </a:ln>
        </c:spPr>
        <c:marker>
          <c:symbol val="none"/>
        </c:marker>
      </c:pivotFmt>
      <c:pivotFmt>
        <c:idx val="452"/>
        <c:spPr>
          <a:ln w="25400">
            <a:noFill/>
          </a:ln>
        </c:spPr>
        <c:marker>
          <c:symbol val="none"/>
        </c:marker>
      </c:pivotFmt>
      <c:pivotFmt>
        <c:idx val="453"/>
        <c:spPr>
          <a:ln w="25400">
            <a:noFill/>
          </a:ln>
        </c:spPr>
        <c:marker>
          <c:symbol val="none"/>
        </c:marker>
      </c:pivotFmt>
      <c:pivotFmt>
        <c:idx val="454"/>
        <c:spPr>
          <a:ln w="25400">
            <a:noFill/>
          </a:ln>
        </c:spPr>
        <c:marker>
          <c:symbol val="none"/>
        </c:marker>
      </c:pivotFmt>
      <c:pivotFmt>
        <c:idx val="455"/>
        <c:spPr>
          <a:ln w="25400">
            <a:noFill/>
          </a:ln>
        </c:spPr>
        <c:marker>
          <c:symbol val="none"/>
        </c:marker>
      </c:pivotFmt>
      <c:pivotFmt>
        <c:idx val="456"/>
        <c:spPr>
          <a:ln w="25400">
            <a:noFill/>
          </a:ln>
        </c:spPr>
        <c:marker>
          <c:symbol val="none"/>
        </c:marker>
      </c:pivotFmt>
      <c:pivotFmt>
        <c:idx val="457"/>
        <c:spPr>
          <a:ln w="25400">
            <a:noFill/>
          </a:ln>
        </c:spPr>
        <c:marker>
          <c:symbol val="none"/>
        </c:marker>
      </c:pivotFmt>
      <c:pivotFmt>
        <c:idx val="458"/>
        <c:spPr>
          <a:ln w="25400">
            <a:noFill/>
          </a:ln>
        </c:spPr>
        <c:marker>
          <c:symbol val="none"/>
        </c:marker>
      </c:pivotFmt>
      <c:pivotFmt>
        <c:idx val="459"/>
        <c:spPr>
          <a:ln w="25400">
            <a:noFill/>
          </a:ln>
        </c:spPr>
        <c:marker>
          <c:symbol val="none"/>
        </c:marker>
      </c:pivotFmt>
      <c:pivotFmt>
        <c:idx val="460"/>
        <c:spPr>
          <a:ln w="25400">
            <a:noFill/>
          </a:ln>
        </c:spPr>
        <c:marker>
          <c:symbol val="none"/>
        </c:marker>
      </c:pivotFmt>
      <c:pivotFmt>
        <c:idx val="461"/>
        <c:spPr>
          <a:ln w="25400">
            <a:noFill/>
          </a:ln>
        </c:spPr>
        <c:marker>
          <c:symbol val="none"/>
        </c:marker>
      </c:pivotFmt>
      <c:pivotFmt>
        <c:idx val="462"/>
        <c:spPr>
          <a:ln w="25400">
            <a:noFill/>
          </a:ln>
        </c:spPr>
        <c:marker>
          <c:symbol val="none"/>
        </c:marker>
      </c:pivotFmt>
      <c:pivotFmt>
        <c:idx val="463"/>
        <c:spPr>
          <a:ln w="25400">
            <a:noFill/>
          </a:ln>
        </c:spPr>
        <c:marker>
          <c:symbol val="none"/>
        </c:marker>
      </c:pivotFmt>
      <c:pivotFmt>
        <c:idx val="464"/>
        <c:spPr>
          <a:ln w="25400">
            <a:noFill/>
          </a:ln>
        </c:spPr>
        <c:marker>
          <c:symbol val="none"/>
        </c:marker>
      </c:pivotFmt>
      <c:pivotFmt>
        <c:idx val="465"/>
        <c:spPr>
          <a:ln w="25400">
            <a:noFill/>
          </a:ln>
        </c:spPr>
        <c:marker>
          <c:symbol val="none"/>
        </c:marker>
      </c:pivotFmt>
      <c:pivotFmt>
        <c:idx val="466"/>
        <c:spPr>
          <a:ln w="25400">
            <a:noFill/>
          </a:ln>
        </c:spPr>
        <c:marker>
          <c:symbol val="none"/>
        </c:marker>
      </c:pivotFmt>
      <c:pivotFmt>
        <c:idx val="467"/>
        <c:spPr>
          <a:ln w="25400">
            <a:noFill/>
          </a:ln>
        </c:spPr>
        <c:marker>
          <c:symbol val="none"/>
        </c:marker>
      </c:pivotFmt>
      <c:pivotFmt>
        <c:idx val="468"/>
        <c:spPr>
          <a:ln w="25400">
            <a:noFill/>
          </a:ln>
        </c:spPr>
        <c:marker>
          <c:symbol val="none"/>
        </c:marker>
      </c:pivotFmt>
      <c:pivotFmt>
        <c:idx val="469"/>
        <c:spPr>
          <a:ln w="25400">
            <a:noFill/>
          </a:ln>
        </c:spPr>
        <c:marker>
          <c:symbol val="none"/>
        </c:marker>
      </c:pivotFmt>
      <c:pivotFmt>
        <c:idx val="470"/>
        <c:spPr>
          <a:ln w="25400">
            <a:noFill/>
          </a:ln>
        </c:spPr>
        <c:marker>
          <c:symbol val="none"/>
        </c:marker>
      </c:pivotFmt>
      <c:pivotFmt>
        <c:idx val="471"/>
        <c:spPr>
          <a:ln w="25400">
            <a:noFill/>
          </a:ln>
        </c:spPr>
        <c:marker>
          <c:symbol val="none"/>
        </c:marker>
      </c:pivotFmt>
      <c:pivotFmt>
        <c:idx val="472"/>
        <c:spPr>
          <a:ln w="25400">
            <a:noFill/>
          </a:ln>
        </c:spPr>
        <c:marker>
          <c:symbol val="none"/>
        </c:marker>
      </c:pivotFmt>
      <c:pivotFmt>
        <c:idx val="473"/>
        <c:spPr>
          <a:ln w="25400">
            <a:noFill/>
          </a:ln>
        </c:spPr>
        <c:marker>
          <c:symbol val="none"/>
        </c:marker>
      </c:pivotFmt>
      <c:pivotFmt>
        <c:idx val="474"/>
        <c:spPr>
          <a:ln w="25400">
            <a:noFill/>
          </a:ln>
        </c:spPr>
        <c:marker>
          <c:symbol val="none"/>
        </c:marker>
      </c:pivotFmt>
      <c:pivotFmt>
        <c:idx val="475"/>
        <c:spPr>
          <a:ln w="25400">
            <a:noFill/>
          </a:ln>
        </c:spPr>
        <c:marker>
          <c:symbol val="none"/>
        </c:marker>
      </c:pivotFmt>
      <c:pivotFmt>
        <c:idx val="476"/>
        <c:spPr>
          <a:ln w="25400">
            <a:noFill/>
          </a:ln>
        </c:spPr>
        <c:marker>
          <c:symbol val="none"/>
        </c:marker>
      </c:pivotFmt>
      <c:pivotFmt>
        <c:idx val="477"/>
        <c:spPr>
          <a:ln w="25400">
            <a:noFill/>
          </a:ln>
        </c:spPr>
        <c:marker>
          <c:symbol val="none"/>
        </c:marker>
      </c:pivotFmt>
      <c:pivotFmt>
        <c:idx val="478"/>
        <c:spPr>
          <a:ln w="25400">
            <a:noFill/>
          </a:ln>
        </c:spPr>
        <c:marker>
          <c:symbol val="none"/>
        </c:marker>
      </c:pivotFmt>
      <c:pivotFmt>
        <c:idx val="479"/>
        <c:spPr>
          <a:ln w="25400">
            <a:noFill/>
          </a:ln>
        </c:spPr>
        <c:marker>
          <c:symbol val="none"/>
        </c:marker>
      </c:pivotFmt>
      <c:pivotFmt>
        <c:idx val="480"/>
        <c:spPr>
          <a:ln w="25400">
            <a:noFill/>
          </a:ln>
        </c:spPr>
        <c:marker>
          <c:symbol val="none"/>
        </c:marker>
      </c:pivotFmt>
      <c:pivotFmt>
        <c:idx val="481"/>
        <c:spPr>
          <a:ln w="25400">
            <a:noFill/>
          </a:ln>
        </c:spPr>
        <c:marker>
          <c:symbol val="none"/>
        </c:marker>
      </c:pivotFmt>
      <c:pivotFmt>
        <c:idx val="482"/>
        <c:spPr>
          <a:ln w="25400">
            <a:noFill/>
          </a:ln>
        </c:spPr>
        <c:marker>
          <c:symbol val="none"/>
        </c:marker>
      </c:pivotFmt>
      <c:pivotFmt>
        <c:idx val="483"/>
        <c:spPr>
          <a:ln w="25400">
            <a:noFill/>
          </a:ln>
        </c:spPr>
        <c:marker>
          <c:symbol val="none"/>
        </c:marker>
      </c:pivotFmt>
      <c:pivotFmt>
        <c:idx val="484"/>
        <c:spPr>
          <a:ln w="25400">
            <a:noFill/>
          </a:ln>
        </c:spPr>
        <c:marker>
          <c:symbol val="none"/>
        </c:marker>
      </c:pivotFmt>
      <c:pivotFmt>
        <c:idx val="485"/>
        <c:spPr>
          <a:ln w="25400">
            <a:noFill/>
          </a:ln>
        </c:spPr>
        <c:marker>
          <c:symbol val="none"/>
        </c:marker>
      </c:pivotFmt>
      <c:pivotFmt>
        <c:idx val="486"/>
        <c:spPr>
          <a:ln w="25400">
            <a:noFill/>
          </a:ln>
        </c:spPr>
        <c:marker>
          <c:symbol val="none"/>
        </c:marker>
      </c:pivotFmt>
      <c:pivotFmt>
        <c:idx val="487"/>
        <c:marker>
          <c:symbol val="none"/>
        </c:marker>
      </c:pivotFmt>
      <c:pivotFmt>
        <c:idx val="488"/>
        <c:spPr>
          <a:ln w="25400">
            <a:noFill/>
          </a:ln>
        </c:spPr>
        <c:marker>
          <c:symbol val="none"/>
        </c:marker>
      </c:pivotFmt>
      <c:pivotFmt>
        <c:idx val="489"/>
        <c:spPr>
          <a:ln w="25400">
            <a:noFill/>
          </a:ln>
        </c:spPr>
        <c:marker>
          <c:symbol val="none"/>
        </c:marker>
      </c:pivotFmt>
      <c:pivotFmt>
        <c:idx val="490"/>
        <c:spPr>
          <a:ln w="25400">
            <a:noFill/>
          </a:ln>
        </c:spPr>
        <c:marker>
          <c:symbol val="none"/>
        </c:marker>
      </c:pivotFmt>
      <c:pivotFmt>
        <c:idx val="491"/>
        <c:spPr>
          <a:ln w="25400">
            <a:noFill/>
          </a:ln>
        </c:spPr>
        <c:marker>
          <c:symbol val="none"/>
        </c:marker>
      </c:pivotFmt>
      <c:pivotFmt>
        <c:idx val="492"/>
        <c:spPr>
          <a:ln w="25400">
            <a:noFill/>
          </a:ln>
        </c:spPr>
        <c:marker>
          <c:symbol val="none"/>
        </c:marker>
      </c:pivotFmt>
      <c:pivotFmt>
        <c:idx val="493"/>
        <c:spPr>
          <a:ln w="25400">
            <a:noFill/>
          </a:ln>
        </c:spPr>
        <c:marker>
          <c:symbol val="none"/>
        </c:marker>
      </c:pivotFmt>
      <c:pivotFmt>
        <c:idx val="494"/>
        <c:marker>
          <c:symbol val="none"/>
        </c:marker>
      </c:pivotFmt>
      <c:pivotFmt>
        <c:idx val="495"/>
        <c:spPr>
          <a:ln w="25400">
            <a:noFill/>
          </a:ln>
        </c:spPr>
        <c:marker>
          <c:symbol val="none"/>
        </c:marker>
      </c:pivotFmt>
      <c:pivotFmt>
        <c:idx val="496"/>
        <c:spPr>
          <a:ln w="25400">
            <a:noFill/>
          </a:ln>
        </c:spPr>
        <c:marker>
          <c:symbol val="none"/>
        </c:marker>
      </c:pivotFmt>
      <c:pivotFmt>
        <c:idx val="497"/>
        <c:spPr>
          <a:ln w="25400">
            <a:noFill/>
          </a:ln>
        </c:spPr>
        <c:marker>
          <c:symbol val="none"/>
        </c:marker>
      </c:pivotFmt>
      <c:pivotFmt>
        <c:idx val="498"/>
        <c:spPr>
          <a:ln w="25400">
            <a:noFill/>
          </a:ln>
        </c:spPr>
        <c:marker>
          <c:symbol val="none"/>
        </c:marker>
      </c:pivotFmt>
      <c:pivotFmt>
        <c:idx val="499"/>
        <c:spPr>
          <a:ln w="25400">
            <a:noFill/>
          </a:ln>
        </c:spPr>
        <c:marker>
          <c:symbol val="none"/>
        </c:marker>
      </c:pivotFmt>
      <c:pivotFmt>
        <c:idx val="500"/>
        <c:spPr>
          <a:ln w="25400">
            <a:noFill/>
          </a:ln>
        </c:spPr>
        <c:marker>
          <c:symbol val="none"/>
        </c:marker>
      </c:pivotFmt>
      <c:pivotFmt>
        <c:idx val="501"/>
        <c:spPr>
          <a:ln w="25400">
            <a:noFill/>
          </a:ln>
        </c:spPr>
        <c:marker>
          <c:symbol val="none"/>
        </c:marker>
      </c:pivotFmt>
      <c:pivotFmt>
        <c:idx val="502"/>
        <c:spPr>
          <a:ln w="25400">
            <a:noFill/>
          </a:ln>
        </c:spPr>
        <c:marker>
          <c:symbol val="none"/>
        </c:marker>
      </c:pivotFmt>
      <c:pivotFmt>
        <c:idx val="503"/>
        <c:spPr>
          <a:ln w="25400">
            <a:noFill/>
          </a:ln>
        </c:spPr>
        <c:marker>
          <c:symbol val="none"/>
        </c:marker>
      </c:pivotFmt>
      <c:pivotFmt>
        <c:idx val="504"/>
        <c:spPr>
          <a:ln w="25400">
            <a:noFill/>
          </a:ln>
        </c:spPr>
        <c:marker>
          <c:symbol val="none"/>
        </c:marker>
      </c:pivotFmt>
      <c:pivotFmt>
        <c:idx val="505"/>
        <c:spPr>
          <a:ln w="25400">
            <a:noFill/>
          </a:ln>
        </c:spPr>
        <c:marker>
          <c:symbol val="none"/>
        </c:marker>
      </c:pivotFmt>
      <c:pivotFmt>
        <c:idx val="506"/>
        <c:spPr>
          <a:ln w="25400">
            <a:noFill/>
          </a:ln>
        </c:spPr>
        <c:marker>
          <c:symbol val="none"/>
        </c:marker>
      </c:pivotFmt>
      <c:pivotFmt>
        <c:idx val="507"/>
        <c:spPr>
          <a:ln w="25400">
            <a:noFill/>
          </a:ln>
        </c:spPr>
        <c:marker>
          <c:symbol val="none"/>
        </c:marker>
      </c:pivotFmt>
      <c:pivotFmt>
        <c:idx val="508"/>
        <c:spPr>
          <a:ln w="25400">
            <a:noFill/>
          </a:ln>
        </c:spPr>
        <c:marker>
          <c:symbol val="none"/>
        </c:marker>
      </c:pivotFmt>
      <c:pivotFmt>
        <c:idx val="509"/>
        <c:spPr>
          <a:ln w="25400">
            <a:noFill/>
          </a:ln>
        </c:spPr>
        <c:marker>
          <c:symbol val="none"/>
        </c:marker>
      </c:pivotFmt>
      <c:pivotFmt>
        <c:idx val="510"/>
        <c:spPr>
          <a:ln w="25400">
            <a:noFill/>
          </a:ln>
        </c:spPr>
        <c:marker>
          <c:symbol val="none"/>
        </c:marker>
      </c:pivotFmt>
      <c:pivotFmt>
        <c:idx val="511"/>
        <c:spPr>
          <a:ln w="25400">
            <a:noFill/>
          </a:ln>
        </c:spPr>
        <c:marker>
          <c:symbol val="none"/>
        </c:marker>
      </c:pivotFmt>
      <c:pivotFmt>
        <c:idx val="512"/>
        <c:spPr>
          <a:ln w="25400">
            <a:noFill/>
          </a:ln>
        </c:spPr>
        <c:marker>
          <c:symbol val="none"/>
        </c:marker>
      </c:pivotFmt>
      <c:pivotFmt>
        <c:idx val="513"/>
        <c:spPr>
          <a:ln w="25400">
            <a:noFill/>
          </a:ln>
        </c:spPr>
        <c:marker>
          <c:symbol val="none"/>
        </c:marker>
      </c:pivotFmt>
      <c:pivotFmt>
        <c:idx val="514"/>
        <c:spPr>
          <a:ln w="25400">
            <a:noFill/>
          </a:ln>
        </c:spPr>
        <c:marker>
          <c:symbol val="none"/>
        </c:marker>
      </c:pivotFmt>
      <c:pivotFmt>
        <c:idx val="515"/>
        <c:spPr>
          <a:ln w="25400">
            <a:noFill/>
          </a:ln>
        </c:spPr>
        <c:marker>
          <c:symbol val="none"/>
        </c:marker>
      </c:pivotFmt>
      <c:pivotFmt>
        <c:idx val="516"/>
        <c:spPr>
          <a:ln w="25400">
            <a:noFill/>
          </a:ln>
        </c:spPr>
        <c:marker>
          <c:symbol val="none"/>
        </c:marker>
      </c:pivotFmt>
      <c:pivotFmt>
        <c:idx val="517"/>
        <c:spPr>
          <a:ln w="25400">
            <a:noFill/>
          </a:ln>
        </c:spPr>
        <c:marker>
          <c:symbol val="none"/>
        </c:marker>
      </c:pivotFmt>
      <c:pivotFmt>
        <c:idx val="518"/>
        <c:spPr>
          <a:ln w="25400">
            <a:noFill/>
          </a:ln>
        </c:spPr>
        <c:marker>
          <c:symbol val="none"/>
        </c:marker>
      </c:pivotFmt>
      <c:pivotFmt>
        <c:idx val="519"/>
        <c:spPr>
          <a:ln w="25400">
            <a:noFill/>
          </a:ln>
        </c:spPr>
        <c:marker>
          <c:symbol val="none"/>
        </c:marker>
      </c:pivotFmt>
      <c:pivotFmt>
        <c:idx val="520"/>
        <c:spPr>
          <a:ln w="25400">
            <a:noFill/>
          </a:ln>
        </c:spPr>
        <c:marker>
          <c:symbol val="none"/>
        </c:marker>
      </c:pivotFmt>
      <c:pivotFmt>
        <c:idx val="521"/>
        <c:spPr>
          <a:ln w="25400">
            <a:noFill/>
          </a:ln>
        </c:spPr>
        <c:marker>
          <c:symbol val="none"/>
        </c:marker>
      </c:pivotFmt>
      <c:pivotFmt>
        <c:idx val="522"/>
        <c:spPr>
          <a:ln w="25400">
            <a:noFill/>
          </a:ln>
        </c:spPr>
        <c:marker>
          <c:symbol val="none"/>
        </c:marker>
      </c:pivotFmt>
      <c:pivotFmt>
        <c:idx val="523"/>
        <c:spPr>
          <a:ln w="25400">
            <a:noFill/>
          </a:ln>
        </c:spPr>
        <c:marker>
          <c:symbol val="none"/>
        </c:marker>
      </c:pivotFmt>
      <c:pivotFmt>
        <c:idx val="524"/>
        <c:spPr>
          <a:ln w="25400">
            <a:noFill/>
          </a:ln>
        </c:spPr>
        <c:marker>
          <c:symbol val="none"/>
        </c:marker>
      </c:pivotFmt>
      <c:pivotFmt>
        <c:idx val="525"/>
        <c:spPr>
          <a:ln w="25400">
            <a:noFill/>
          </a:ln>
        </c:spPr>
        <c:marker>
          <c:symbol val="none"/>
        </c:marker>
      </c:pivotFmt>
      <c:pivotFmt>
        <c:idx val="526"/>
        <c:spPr>
          <a:ln w="25400">
            <a:noFill/>
          </a:ln>
        </c:spPr>
        <c:marker>
          <c:symbol val="none"/>
        </c:marker>
      </c:pivotFmt>
      <c:pivotFmt>
        <c:idx val="527"/>
        <c:spPr>
          <a:ln w="25400">
            <a:noFill/>
          </a:ln>
        </c:spPr>
        <c:marker>
          <c:symbol val="none"/>
        </c:marker>
      </c:pivotFmt>
      <c:pivotFmt>
        <c:idx val="528"/>
        <c:spPr>
          <a:ln w="25400">
            <a:noFill/>
          </a:ln>
        </c:spPr>
        <c:marker>
          <c:symbol val="none"/>
        </c:marker>
      </c:pivotFmt>
      <c:pivotFmt>
        <c:idx val="529"/>
        <c:spPr>
          <a:ln w="25400">
            <a:noFill/>
          </a:ln>
        </c:spPr>
        <c:marker>
          <c:symbol val="none"/>
        </c:marker>
      </c:pivotFmt>
      <c:pivotFmt>
        <c:idx val="530"/>
        <c:spPr>
          <a:ln w="25400">
            <a:noFill/>
          </a:ln>
        </c:spPr>
        <c:marker>
          <c:symbol val="none"/>
        </c:marker>
      </c:pivotFmt>
      <c:pivotFmt>
        <c:idx val="531"/>
        <c:spPr>
          <a:ln w="25400">
            <a:noFill/>
          </a:ln>
        </c:spPr>
        <c:marker>
          <c:symbol val="none"/>
        </c:marker>
      </c:pivotFmt>
      <c:pivotFmt>
        <c:idx val="532"/>
        <c:spPr>
          <a:ln w="25400">
            <a:noFill/>
          </a:ln>
        </c:spPr>
        <c:marker>
          <c:symbol val="none"/>
        </c:marker>
      </c:pivotFmt>
      <c:pivotFmt>
        <c:idx val="533"/>
        <c:spPr>
          <a:ln w="25400">
            <a:noFill/>
          </a:ln>
        </c:spPr>
        <c:marker>
          <c:symbol val="none"/>
        </c:marker>
      </c:pivotFmt>
      <c:pivotFmt>
        <c:idx val="534"/>
        <c:spPr>
          <a:ln w="25400">
            <a:noFill/>
          </a:ln>
        </c:spPr>
        <c:marker>
          <c:symbol val="none"/>
        </c:marker>
      </c:pivotFmt>
      <c:pivotFmt>
        <c:idx val="535"/>
        <c:spPr>
          <a:ln w="25400">
            <a:noFill/>
          </a:ln>
        </c:spPr>
        <c:marker>
          <c:symbol val="none"/>
        </c:marker>
      </c:pivotFmt>
      <c:pivotFmt>
        <c:idx val="536"/>
        <c:spPr>
          <a:ln w="25400">
            <a:noFill/>
          </a:ln>
        </c:spPr>
        <c:marker>
          <c:symbol val="none"/>
        </c:marker>
      </c:pivotFmt>
      <c:pivotFmt>
        <c:idx val="537"/>
        <c:spPr>
          <a:ln w="25400">
            <a:noFill/>
          </a:ln>
        </c:spPr>
        <c:marker>
          <c:symbol val="none"/>
        </c:marker>
      </c:pivotFmt>
      <c:pivotFmt>
        <c:idx val="538"/>
        <c:spPr>
          <a:ln w="25400">
            <a:noFill/>
          </a:ln>
        </c:spPr>
        <c:marker>
          <c:symbol val="none"/>
        </c:marker>
      </c:pivotFmt>
      <c:pivotFmt>
        <c:idx val="539"/>
        <c:spPr>
          <a:ln w="25400">
            <a:noFill/>
          </a:ln>
        </c:spPr>
        <c:marker>
          <c:symbol val="none"/>
        </c:marker>
      </c:pivotFmt>
      <c:pivotFmt>
        <c:idx val="540"/>
        <c:spPr>
          <a:ln w="25400">
            <a:noFill/>
          </a:ln>
        </c:spPr>
        <c:marker>
          <c:symbol val="none"/>
        </c:marker>
      </c:pivotFmt>
      <c:pivotFmt>
        <c:idx val="541"/>
        <c:spPr>
          <a:ln w="25400">
            <a:noFill/>
          </a:ln>
        </c:spPr>
        <c:marker>
          <c:symbol val="none"/>
        </c:marker>
      </c:pivotFmt>
      <c:pivotFmt>
        <c:idx val="542"/>
        <c:spPr>
          <a:ln w="25400">
            <a:noFill/>
          </a:ln>
        </c:spPr>
        <c:marker>
          <c:symbol val="none"/>
        </c:marker>
      </c:pivotFmt>
      <c:pivotFmt>
        <c:idx val="543"/>
        <c:spPr>
          <a:ln w="25400">
            <a:noFill/>
          </a:ln>
        </c:spPr>
        <c:marker>
          <c:symbol val="none"/>
        </c:marker>
      </c:pivotFmt>
      <c:pivotFmt>
        <c:idx val="544"/>
        <c:spPr>
          <a:ln w="25400">
            <a:noFill/>
          </a:ln>
        </c:spPr>
        <c:marker>
          <c:symbol val="none"/>
        </c:marker>
      </c:pivotFmt>
      <c:pivotFmt>
        <c:idx val="545"/>
        <c:spPr>
          <a:ln w="25400">
            <a:noFill/>
          </a:ln>
        </c:spPr>
        <c:marker>
          <c:symbol val="none"/>
        </c:marker>
      </c:pivotFmt>
      <c:pivotFmt>
        <c:idx val="546"/>
        <c:spPr>
          <a:ln w="25400">
            <a:noFill/>
          </a:ln>
        </c:spPr>
        <c:marker>
          <c:symbol val="none"/>
        </c:marker>
      </c:pivotFmt>
      <c:pivotFmt>
        <c:idx val="547"/>
        <c:spPr>
          <a:ln w="25400">
            <a:noFill/>
          </a:ln>
        </c:spPr>
        <c:marker>
          <c:symbol val="none"/>
        </c:marker>
      </c:pivotFmt>
      <c:pivotFmt>
        <c:idx val="548"/>
        <c:spPr>
          <a:ln w="25400">
            <a:noFill/>
          </a:ln>
        </c:spPr>
        <c:marker>
          <c:symbol val="none"/>
        </c:marker>
      </c:pivotFmt>
      <c:pivotFmt>
        <c:idx val="549"/>
        <c:spPr>
          <a:ln w="25400">
            <a:noFill/>
          </a:ln>
        </c:spPr>
        <c:marker>
          <c:symbol val="none"/>
        </c:marker>
      </c:pivotFmt>
      <c:pivotFmt>
        <c:idx val="550"/>
        <c:spPr>
          <a:ln w="25400">
            <a:noFill/>
          </a:ln>
        </c:spPr>
        <c:marker>
          <c:symbol val="none"/>
        </c:marker>
      </c:pivotFmt>
      <c:pivotFmt>
        <c:idx val="551"/>
        <c:spPr>
          <a:ln w="25400">
            <a:noFill/>
          </a:ln>
        </c:spPr>
        <c:marker>
          <c:symbol val="none"/>
        </c:marker>
      </c:pivotFmt>
      <c:pivotFmt>
        <c:idx val="552"/>
        <c:spPr>
          <a:ln w="25400">
            <a:noFill/>
          </a:ln>
        </c:spPr>
        <c:marker>
          <c:symbol val="none"/>
        </c:marker>
      </c:pivotFmt>
      <c:pivotFmt>
        <c:idx val="553"/>
        <c:spPr>
          <a:ln w="25400">
            <a:noFill/>
          </a:ln>
        </c:spPr>
        <c:marker>
          <c:symbol val="none"/>
        </c:marker>
      </c:pivotFmt>
      <c:pivotFmt>
        <c:idx val="554"/>
        <c:spPr>
          <a:ln w="25400">
            <a:noFill/>
          </a:ln>
        </c:spPr>
        <c:marker>
          <c:symbol val="none"/>
        </c:marker>
      </c:pivotFmt>
      <c:pivotFmt>
        <c:idx val="555"/>
        <c:spPr>
          <a:ln w="25400">
            <a:noFill/>
          </a:ln>
        </c:spPr>
        <c:marker>
          <c:symbol val="none"/>
        </c:marker>
      </c:pivotFmt>
      <c:pivotFmt>
        <c:idx val="556"/>
        <c:spPr>
          <a:ln w="25400">
            <a:noFill/>
          </a:ln>
        </c:spPr>
        <c:marker>
          <c:symbol val="none"/>
        </c:marker>
      </c:pivotFmt>
      <c:pivotFmt>
        <c:idx val="557"/>
        <c:spPr>
          <a:ln w="25400">
            <a:noFill/>
          </a:ln>
        </c:spPr>
        <c:marker>
          <c:symbol val="none"/>
        </c:marker>
      </c:pivotFmt>
      <c:pivotFmt>
        <c:idx val="558"/>
        <c:spPr>
          <a:ln w="25400">
            <a:noFill/>
          </a:ln>
        </c:spPr>
        <c:marker>
          <c:symbol val="none"/>
        </c:marker>
      </c:pivotFmt>
      <c:pivotFmt>
        <c:idx val="559"/>
        <c:spPr>
          <a:ln w="25400">
            <a:noFill/>
          </a:ln>
        </c:spPr>
        <c:marker>
          <c:symbol val="none"/>
        </c:marker>
      </c:pivotFmt>
      <c:pivotFmt>
        <c:idx val="560"/>
        <c:spPr>
          <a:ln w="25400">
            <a:noFill/>
          </a:ln>
        </c:spPr>
        <c:marker>
          <c:symbol val="none"/>
        </c:marker>
      </c:pivotFmt>
      <c:pivotFmt>
        <c:idx val="561"/>
        <c:spPr>
          <a:ln w="25400">
            <a:noFill/>
          </a:ln>
        </c:spPr>
        <c:marker>
          <c:symbol val="none"/>
        </c:marker>
      </c:pivotFmt>
      <c:pivotFmt>
        <c:idx val="562"/>
        <c:spPr>
          <a:ln w="25400">
            <a:noFill/>
          </a:ln>
        </c:spPr>
        <c:marker>
          <c:symbol val="none"/>
        </c:marker>
      </c:pivotFmt>
      <c:pivotFmt>
        <c:idx val="563"/>
        <c:spPr>
          <a:ln w="25400">
            <a:noFill/>
          </a:ln>
        </c:spPr>
        <c:marker>
          <c:symbol val="none"/>
        </c:marker>
      </c:pivotFmt>
      <c:pivotFmt>
        <c:idx val="564"/>
        <c:spPr>
          <a:ln w="25400">
            <a:noFill/>
          </a:ln>
        </c:spPr>
        <c:marker>
          <c:symbol val="none"/>
        </c:marker>
      </c:pivotFmt>
      <c:pivotFmt>
        <c:idx val="565"/>
        <c:spPr>
          <a:ln w="25400">
            <a:noFill/>
          </a:ln>
        </c:spPr>
        <c:marker>
          <c:symbol val="none"/>
        </c:marker>
      </c:pivotFmt>
      <c:pivotFmt>
        <c:idx val="566"/>
        <c:spPr>
          <a:ln w="25400">
            <a:noFill/>
          </a:ln>
        </c:spPr>
        <c:marker>
          <c:symbol val="none"/>
        </c:marker>
      </c:pivotFmt>
      <c:pivotFmt>
        <c:idx val="567"/>
        <c:spPr>
          <a:ln w="25400">
            <a:noFill/>
          </a:ln>
        </c:spPr>
        <c:marker>
          <c:symbol val="none"/>
        </c:marker>
      </c:pivotFmt>
      <c:pivotFmt>
        <c:idx val="568"/>
        <c:spPr>
          <a:ln w="25400">
            <a:noFill/>
          </a:ln>
        </c:spPr>
        <c:marker>
          <c:symbol val="none"/>
        </c:marker>
      </c:pivotFmt>
      <c:pivotFmt>
        <c:idx val="569"/>
        <c:spPr>
          <a:ln w="25400">
            <a:noFill/>
          </a:ln>
        </c:spPr>
        <c:marker>
          <c:symbol val="none"/>
        </c:marker>
      </c:pivotFmt>
      <c:pivotFmt>
        <c:idx val="570"/>
        <c:spPr>
          <a:ln w="25400">
            <a:noFill/>
          </a:ln>
        </c:spPr>
        <c:marker>
          <c:symbol val="none"/>
        </c:marker>
      </c:pivotFmt>
      <c:pivotFmt>
        <c:idx val="571"/>
        <c:spPr>
          <a:ln w="25400">
            <a:noFill/>
          </a:ln>
        </c:spPr>
        <c:marker>
          <c:symbol val="none"/>
        </c:marker>
      </c:pivotFmt>
      <c:pivotFmt>
        <c:idx val="572"/>
        <c:spPr>
          <a:ln w="25400">
            <a:noFill/>
          </a:ln>
        </c:spPr>
        <c:marker>
          <c:symbol val="none"/>
        </c:marker>
      </c:pivotFmt>
      <c:pivotFmt>
        <c:idx val="573"/>
        <c:spPr>
          <a:ln w="25400">
            <a:noFill/>
          </a:ln>
        </c:spPr>
        <c:marker>
          <c:symbol val="none"/>
        </c:marker>
      </c:pivotFmt>
      <c:pivotFmt>
        <c:idx val="574"/>
        <c:spPr>
          <a:ln w="25400">
            <a:noFill/>
          </a:ln>
        </c:spPr>
        <c:marker>
          <c:symbol val="none"/>
        </c:marker>
      </c:pivotFmt>
      <c:pivotFmt>
        <c:idx val="575"/>
        <c:spPr>
          <a:ln w="25400">
            <a:noFill/>
          </a:ln>
        </c:spPr>
        <c:marker>
          <c:symbol val="none"/>
        </c:marker>
      </c:pivotFmt>
      <c:pivotFmt>
        <c:idx val="576"/>
        <c:spPr>
          <a:ln w="25400">
            <a:noFill/>
          </a:ln>
        </c:spPr>
        <c:marker>
          <c:symbol val="none"/>
        </c:marker>
      </c:pivotFmt>
      <c:pivotFmt>
        <c:idx val="577"/>
        <c:spPr>
          <a:ln w="25400">
            <a:noFill/>
          </a:ln>
        </c:spPr>
        <c:marker>
          <c:symbol val="none"/>
        </c:marker>
      </c:pivotFmt>
      <c:pivotFmt>
        <c:idx val="578"/>
        <c:spPr>
          <a:ln w="25400">
            <a:noFill/>
          </a:ln>
        </c:spPr>
        <c:marker>
          <c:symbol val="none"/>
        </c:marker>
      </c:pivotFmt>
      <c:pivotFmt>
        <c:idx val="579"/>
        <c:spPr>
          <a:ln w="25400">
            <a:noFill/>
          </a:ln>
        </c:spPr>
        <c:marker>
          <c:symbol val="none"/>
        </c:marker>
      </c:pivotFmt>
      <c:pivotFmt>
        <c:idx val="580"/>
        <c:spPr>
          <a:ln w="25400">
            <a:noFill/>
          </a:ln>
        </c:spPr>
        <c:marker>
          <c:symbol val="none"/>
        </c:marker>
      </c:pivotFmt>
      <c:pivotFmt>
        <c:idx val="581"/>
        <c:spPr>
          <a:ln w="25400">
            <a:noFill/>
          </a:ln>
        </c:spPr>
        <c:marker>
          <c:symbol val="none"/>
        </c:marker>
      </c:pivotFmt>
      <c:pivotFmt>
        <c:idx val="582"/>
        <c:spPr>
          <a:ln w="25400">
            <a:noFill/>
          </a:ln>
        </c:spPr>
        <c:marker>
          <c:symbol val="none"/>
        </c:marker>
      </c:pivotFmt>
      <c:pivotFmt>
        <c:idx val="583"/>
        <c:spPr>
          <a:ln w="25400">
            <a:noFill/>
          </a:ln>
        </c:spPr>
        <c:marker>
          <c:symbol val="none"/>
        </c:marker>
      </c:pivotFmt>
      <c:pivotFmt>
        <c:idx val="584"/>
        <c:spPr>
          <a:ln w="25400">
            <a:noFill/>
          </a:ln>
        </c:spPr>
        <c:marker>
          <c:symbol val="none"/>
        </c:marker>
      </c:pivotFmt>
      <c:pivotFmt>
        <c:idx val="585"/>
        <c:spPr>
          <a:ln w="25400">
            <a:noFill/>
          </a:ln>
        </c:spPr>
        <c:marker>
          <c:symbol val="none"/>
        </c:marker>
      </c:pivotFmt>
      <c:pivotFmt>
        <c:idx val="586"/>
        <c:spPr>
          <a:ln w="25400">
            <a:noFill/>
          </a:ln>
        </c:spPr>
        <c:marker>
          <c:symbol val="none"/>
        </c:marker>
      </c:pivotFmt>
      <c:pivotFmt>
        <c:idx val="587"/>
        <c:spPr>
          <a:ln w="25400">
            <a:noFill/>
          </a:ln>
        </c:spPr>
        <c:marker>
          <c:symbol val="none"/>
        </c:marker>
      </c:pivotFmt>
      <c:pivotFmt>
        <c:idx val="588"/>
        <c:spPr>
          <a:ln w="25400">
            <a:noFill/>
          </a:ln>
        </c:spPr>
        <c:marker>
          <c:symbol val="none"/>
        </c:marker>
      </c:pivotFmt>
      <c:pivotFmt>
        <c:idx val="589"/>
        <c:spPr>
          <a:ln w="25400">
            <a:noFill/>
          </a:ln>
        </c:spPr>
        <c:marker>
          <c:symbol val="none"/>
        </c:marker>
      </c:pivotFmt>
      <c:pivotFmt>
        <c:idx val="590"/>
        <c:spPr>
          <a:ln w="25400">
            <a:noFill/>
          </a:ln>
        </c:spPr>
        <c:marker>
          <c:symbol val="none"/>
        </c:marker>
      </c:pivotFmt>
      <c:pivotFmt>
        <c:idx val="591"/>
        <c:spPr>
          <a:ln w="25400">
            <a:noFill/>
          </a:ln>
        </c:spPr>
        <c:marker>
          <c:symbol val="none"/>
        </c:marker>
      </c:pivotFmt>
      <c:pivotFmt>
        <c:idx val="592"/>
        <c:spPr>
          <a:ln w="25400">
            <a:noFill/>
          </a:ln>
        </c:spPr>
        <c:marker>
          <c:symbol val="none"/>
        </c:marker>
      </c:pivotFmt>
      <c:pivotFmt>
        <c:idx val="593"/>
        <c:spPr>
          <a:ln w="25400">
            <a:noFill/>
          </a:ln>
        </c:spPr>
        <c:marker>
          <c:symbol val="none"/>
        </c:marker>
      </c:pivotFmt>
      <c:pivotFmt>
        <c:idx val="594"/>
        <c:spPr>
          <a:ln w="25400">
            <a:noFill/>
          </a:ln>
        </c:spPr>
        <c:marker>
          <c:symbol val="none"/>
        </c:marker>
      </c:pivotFmt>
      <c:pivotFmt>
        <c:idx val="595"/>
        <c:spPr>
          <a:ln w="25400">
            <a:noFill/>
          </a:ln>
        </c:spPr>
        <c:marker>
          <c:symbol val="none"/>
        </c:marker>
      </c:pivotFmt>
      <c:pivotFmt>
        <c:idx val="596"/>
        <c:spPr>
          <a:ln w="25400">
            <a:noFill/>
          </a:ln>
        </c:spPr>
        <c:marker>
          <c:symbol val="none"/>
        </c:marker>
      </c:pivotFmt>
      <c:pivotFmt>
        <c:idx val="597"/>
        <c:spPr>
          <a:ln w="25400">
            <a:noFill/>
          </a:ln>
        </c:spPr>
        <c:marker>
          <c:symbol val="none"/>
        </c:marker>
      </c:pivotFmt>
      <c:pivotFmt>
        <c:idx val="598"/>
        <c:spPr>
          <a:ln w="25400">
            <a:noFill/>
          </a:ln>
        </c:spPr>
        <c:marker>
          <c:symbol val="none"/>
        </c:marker>
      </c:pivotFmt>
      <c:pivotFmt>
        <c:idx val="599"/>
        <c:spPr>
          <a:ln w="25400">
            <a:noFill/>
          </a:ln>
        </c:spPr>
        <c:marker>
          <c:symbol val="none"/>
        </c:marker>
      </c:pivotFmt>
      <c:pivotFmt>
        <c:idx val="600"/>
        <c:spPr>
          <a:ln w="25400">
            <a:noFill/>
          </a:ln>
        </c:spPr>
        <c:marker>
          <c:symbol val="none"/>
        </c:marker>
      </c:pivotFmt>
      <c:pivotFmt>
        <c:idx val="601"/>
        <c:spPr>
          <a:ln w="25400">
            <a:noFill/>
          </a:ln>
        </c:spPr>
        <c:marker>
          <c:symbol val="none"/>
        </c:marker>
      </c:pivotFmt>
      <c:pivotFmt>
        <c:idx val="602"/>
        <c:spPr>
          <a:ln w="25400">
            <a:noFill/>
          </a:ln>
        </c:spPr>
        <c:marker>
          <c:symbol val="none"/>
        </c:marker>
      </c:pivotFmt>
      <c:pivotFmt>
        <c:idx val="603"/>
        <c:spPr>
          <a:ln w="25400">
            <a:noFill/>
          </a:ln>
        </c:spPr>
        <c:marker>
          <c:symbol val="none"/>
        </c:marker>
      </c:pivotFmt>
      <c:pivotFmt>
        <c:idx val="604"/>
        <c:spPr>
          <a:ln w="25400">
            <a:noFill/>
          </a:ln>
        </c:spPr>
        <c:marker>
          <c:symbol val="none"/>
        </c:marker>
      </c:pivotFmt>
      <c:pivotFmt>
        <c:idx val="605"/>
        <c:spPr>
          <a:ln w="25400">
            <a:noFill/>
          </a:ln>
        </c:spPr>
        <c:marker>
          <c:symbol val="none"/>
        </c:marker>
      </c:pivotFmt>
      <c:pivotFmt>
        <c:idx val="606"/>
        <c:spPr>
          <a:ln w="25400">
            <a:noFill/>
          </a:ln>
        </c:spPr>
        <c:marker>
          <c:symbol val="none"/>
        </c:marker>
      </c:pivotFmt>
      <c:pivotFmt>
        <c:idx val="607"/>
        <c:spPr>
          <a:ln w="25400">
            <a:noFill/>
          </a:ln>
        </c:spPr>
        <c:marker>
          <c:symbol val="none"/>
        </c:marker>
      </c:pivotFmt>
      <c:pivotFmt>
        <c:idx val="608"/>
        <c:spPr>
          <a:ln w="25400">
            <a:noFill/>
          </a:ln>
        </c:spPr>
        <c:marker>
          <c:symbol val="none"/>
        </c:marker>
      </c:pivotFmt>
      <c:pivotFmt>
        <c:idx val="609"/>
        <c:spPr>
          <a:ln w="25400">
            <a:noFill/>
          </a:ln>
        </c:spPr>
        <c:marker>
          <c:symbol val="none"/>
        </c:marker>
      </c:pivotFmt>
      <c:pivotFmt>
        <c:idx val="610"/>
        <c:spPr>
          <a:ln w="25400">
            <a:noFill/>
          </a:ln>
        </c:spPr>
        <c:marker>
          <c:symbol val="none"/>
        </c:marker>
      </c:pivotFmt>
      <c:pivotFmt>
        <c:idx val="611"/>
        <c:spPr>
          <a:ln w="25400">
            <a:noFill/>
          </a:ln>
        </c:spPr>
        <c:marker>
          <c:symbol val="none"/>
        </c:marker>
      </c:pivotFmt>
      <c:pivotFmt>
        <c:idx val="612"/>
        <c:spPr>
          <a:ln w="25400">
            <a:noFill/>
          </a:ln>
        </c:spPr>
        <c:marker>
          <c:symbol val="none"/>
        </c:marker>
      </c:pivotFmt>
      <c:pivotFmt>
        <c:idx val="613"/>
        <c:spPr>
          <a:ln w="25400">
            <a:noFill/>
          </a:ln>
        </c:spPr>
        <c:marker>
          <c:symbol val="none"/>
        </c:marker>
      </c:pivotFmt>
      <c:pivotFmt>
        <c:idx val="614"/>
        <c:spPr>
          <a:ln w="25400">
            <a:noFill/>
          </a:ln>
        </c:spPr>
        <c:marker>
          <c:symbol val="none"/>
        </c:marker>
      </c:pivotFmt>
      <c:pivotFmt>
        <c:idx val="615"/>
        <c:spPr>
          <a:ln w="25400">
            <a:noFill/>
          </a:ln>
        </c:spPr>
        <c:marker>
          <c:symbol val="none"/>
        </c:marker>
      </c:pivotFmt>
      <c:pivotFmt>
        <c:idx val="616"/>
        <c:spPr>
          <a:ln w="25400">
            <a:noFill/>
          </a:ln>
        </c:spPr>
        <c:marker>
          <c:symbol val="none"/>
        </c:marker>
      </c:pivotFmt>
      <c:pivotFmt>
        <c:idx val="617"/>
        <c:spPr>
          <a:ln w="25400">
            <a:noFill/>
          </a:ln>
        </c:spPr>
        <c:marker>
          <c:symbol val="none"/>
        </c:marker>
      </c:pivotFmt>
      <c:pivotFmt>
        <c:idx val="618"/>
        <c:spPr>
          <a:ln w="25400">
            <a:noFill/>
          </a:ln>
        </c:spPr>
        <c:marker>
          <c:symbol val="none"/>
        </c:marker>
      </c:pivotFmt>
      <c:pivotFmt>
        <c:idx val="619"/>
        <c:spPr>
          <a:ln w="25400">
            <a:noFill/>
          </a:ln>
        </c:spPr>
        <c:marker>
          <c:symbol val="none"/>
        </c:marker>
      </c:pivotFmt>
      <c:pivotFmt>
        <c:idx val="620"/>
        <c:spPr>
          <a:ln w="25400">
            <a:noFill/>
          </a:ln>
        </c:spPr>
        <c:marker>
          <c:symbol val="none"/>
        </c:marker>
      </c:pivotFmt>
      <c:pivotFmt>
        <c:idx val="621"/>
        <c:spPr>
          <a:ln w="25400">
            <a:noFill/>
          </a:ln>
        </c:spPr>
        <c:marker>
          <c:symbol val="none"/>
        </c:marker>
      </c:pivotFmt>
      <c:pivotFmt>
        <c:idx val="622"/>
        <c:spPr>
          <a:ln w="25400">
            <a:noFill/>
          </a:ln>
        </c:spPr>
        <c:marker>
          <c:symbol val="none"/>
        </c:marker>
      </c:pivotFmt>
      <c:pivotFmt>
        <c:idx val="623"/>
        <c:spPr>
          <a:ln w="25400">
            <a:noFill/>
          </a:ln>
        </c:spPr>
        <c:marker>
          <c:symbol val="none"/>
        </c:marker>
      </c:pivotFmt>
      <c:pivotFmt>
        <c:idx val="624"/>
        <c:spPr>
          <a:ln w="25400">
            <a:noFill/>
          </a:ln>
        </c:spPr>
        <c:marker>
          <c:symbol val="none"/>
        </c:marker>
      </c:pivotFmt>
      <c:pivotFmt>
        <c:idx val="625"/>
        <c:spPr>
          <a:ln w="25400">
            <a:noFill/>
          </a:ln>
        </c:spPr>
        <c:marker>
          <c:symbol val="none"/>
        </c:marker>
      </c:pivotFmt>
      <c:pivotFmt>
        <c:idx val="626"/>
        <c:spPr>
          <a:ln w="25400">
            <a:noFill/>
          </a:ln>
        </c:spPr>
        <c:marker>
          <c:symbol val="none"/>
        </c:marker>
      </c:pivotFmt>
      <c:pivotFmt>
        <c:idx val="627"/>
        <c:spPr>
          <a:ln w="25400">
            <a:noFill/>
          </a:ln>
        </c:spPr>
        <c:marker>
          <c:symbol val="none"/>
        </c:marker>
      </c:pivotFmt>
      <c:pivotFmt>
        <c:idx val="628"/>
        <c:spPr>
          <a:ln w="25400">
            <a:noFill/>
          </a:ln>
        </c:spPr>
        <c:marker>
          <c:symbol val="none"/>
        </c:marker>
      </c:pivotFmt>
      <c:pivotFmt>
        <c:idx val="629"/>
        <c:marker>
          <c:symbol val="none"/>
        </c:marker>
      </c:pivotFmt>
      <c:pivotFmt>
        <c:idx val="630"/>
        <c:spPr>
          <a:ln w="25400">
            <a:noFill/>
          </a:ln>
        </c:spPr>
        <c:marker>
          <c:symbol val="none"/>
        </c:marker>
      </c:pivotFmt>
      <c:pivotFmt>
        <c:idx val="631"/>
        <c:spPr>
          <a:ln w="25400">
            <a:noFill/>
          </a:ln>
        </c:spPr>
        <c:marker>
          <c:symbol val="none"/>
        </c:marker>
      </c:pivotFmt>
      <c:pivotFmt>
        <c:idx val="632"/>
        <c:spPr>
          <a:ln w="25400">
            <a:noFill/>
          </a:ln>
        </c:spPr>
        <c:marker>
          <c:symbol val="none"/>
        </c:marker>
      </c:pivotFmt>
      <c:pivotFmt>
        <c:idx val="633"/>
        <c:spPr>
          <a:ln w="25400">
            <a:noFill/>
          </a:ln>
        </c:spPr>
        <c:marker>
          <c:symbol val="none"/>
        </c:marker>
      </c:pivotFmt>
      <c:pivotFmt>
        <c:idx val="634"/>
        <c:spPr>
          <a:ln w="25400">
            <a:noFill/>
          </a:ln>
        </c:spPr>
        <c:marker>
          <c:symbol val="none"/>
        </c:marker>
      </c:pivotFmt>
      <c:pivotFmt>
        <c:idx val="635"/>
        <c:spPr>
          <a:ln w="25400">
            <a:noFill/>
          </a:ln>
        </c:spPr>
        <c:marker>
          <c:symbol val="none"/>
        </c:marker>
      </c:pivotFmt>
      <c:pivotFmt>
        <c:idx val="636"/>
        <c:spPr>
          <a:ln w="25400">
            <a:noFill/>
          </a:ln>
        </c:spPr>
        <c:marker>
          <c:symbol val="none"/>
        </c:marker>
      </c:pivotFmt>
      <c:pivotFmt>
        <c:idx val="637"/>
        <c:spPr>
          <a:ln w="25400">
            <a:noFill/>
          </a:ln>
        </c:spPr>
        <c:marker>
          <c:symbol val="none"/>
        </c:marker>
      </c:pivotFmt>
      <c:pivotFmt>
        <c:idx val="638"/>
        <c:spPr>
          <a:ln w="25400">
            <a:noFill/>
          </a:ln>
        </c:spPr>
        <c:marker>
          <c:symbol val="none"/>
        </c:marker>
      </c:pivotFmt>
      <c:pivotFmt>
        <c:idx val="639"/>
        <c:spPr>
          <a:ln w="25400">
            <a:noFill/>
          </a:ln>
        </c:spPr>
        <c:marker>
          <c:symbol val="none"/>
        </c:marker>
      </c:pivotFmt>
      <c:pivotFmt>
        <c:idx val="640"/>
        <c:spPr>
          <a:ln w="25400">
            <a:noFill/>
          </a:ln>
        </c:spPr>
        <c:marker>
          <c:symbol val="none"/>
        </c:marker>
      </c:pivotFmt>
      <c:pivotFmt>
        <c:idx val="641"/>
        <c:spPr>
          <a:ln w="25400">
            <a:noFill/>
          </a:ln>
        </c:spPr>
        <c:marker>
          <c:symbol val="none"/>
        </c:marker>
      </c:pivotFmt>
      <c:pivotFmt>
        <c:idx val="642"/>
        <c:spPr>
          <a:ln w="25400">
            <a:noFill/>
          </a:ln>
        </c:spPr>
        <c:marker>
          <c:symbol val="none"/>
        </c:marker>
      </c:pivotFmt>
      <c:pivotFmt>
        <c:idx val="643"/>
        <c:spPr>
          <a:ln w="25400">
            <a:noFill/>
          </a:ln>
        </c:spPr>
        <c:marker>
          <c:symbol val="none"/>
        </c:marker>
      </c:pivotFmt>
      <c:pivotFmt>
        <c:idx val="644"/>
        <c:spPr>
          <a:ln w="25400">
            <a:noFill/>
          </a:ln>
        </c:spPr>
        <c:marker>
          <c:symbol val="none"/>
        </c:marker>
      </c:pivotFmt>
      <c:pivotFmt>
        <c:idx val="645"/>
        <c:spPr>
          <a:ln w="25400">
            <a:noFill/>
          </a:ln>
        </c:spPr>
        <c:marker>
          <c:symbol val="none"/>
        </c:marker>
      </c:pivotFmt>
      <c:pivotFmt>
        <c:idx val="646"/>
        <c:spPr>
          <a:ln w="25400">
            <a:noFill/>
          </a:ln>
        </c:spPr>
        <c:marker>
          <c:symbol val="none"/>
        </c:marker>
      </c:pivotFmt>
      <c:pivotFmt>
        <c:idx val="647"/>
        <c:spPr>
          <a:ln w="25400">
            <a:noFill/>
          </a:ln>
        </c:spPr>
        <c:marker>
          <c:symbol val="none"/>
        </c:marker>
      </c:pivotFmt>
      <c:pivotFmt>
        <c:idx val="648"/>
        <c:spPr>
          <a:ln w="25400">
            <a:noFill/>
          </a:ln>
        </c:spPr>
        <c:marker>
          <c:symbol val="none"/>
        </c:marker>
      </c:pivotFmt>
      <c:pivotFmt>
        <c:idx val="649"/>
        <c:spPr>
          <a:ln w="25400">
            <a:noFill/>
          </a:ln>
        </c:spPr>
        <c:marker>
          <c:symbol val="none"/>
        </c:marker>
      </c:pivotFmt>
      <c:pivotFmt>
        <c:idx val="650"/>
        <c:spPr>
          <a:ln w="25400">
            <a:noFill/>
          </a:ln>
        </c:spPr>
        <c:marker>
          <c:symbol val="none"/>
        </c:marker>
      </c:pivotFmt>
      <c:pivotFmt>
        <c:idx val="651"/>
        <c:spPr>
          <a:ln w="25400">
            <a:noFill/>
          </a:ln>
        </c:spPr>
        <c:marker>
          <c:symbol val="none"/>
        </c:marker>
      </c:pivotFmt>
      <c:pivotFmt>
        <c:idx val="652"/>
        <c:spPr>
          <a:ln w="25400">
            <a:noFill/>
          </a:ln>
        </c:spPr>
        <c:marker>
          <c:symbol val="none"/>
        </c:marker>
      </c:pivotFmt>
      <c:pivotFmt>
        <c:idx val="653"/>
        <c:spPr>
          <a:ln w="25400">
            <a:noFill/>
          </a:ln>
        </c:spPr>
        <c:marker>
          <c:symbol val="none"/>
        </c:marker>
      </c:pivotFmt>
      <c:pivotFmt>
        <c:idx val="654"/>
        <c:spPr>
          <a:ln w="25400">
            <a:noFill/>
          </a:ln>
        </c:spPr>
        <c:marker>
          <c:symbol val="none"/>
        </c:marker>
      </c:pivotFmt>
      <c:pivotFmt>
        <c:idx val="655"/>
        <c:spPr>
          <a:ln w="25400">
            <a:noFill/>
          </a:ln>
        </c:spPr>
        <c:marker>
          <c:symbol val="none"/>
        </c:marker>
      </c:pivotFmt>
      <c:pivotFmt>
        <c:idx val="656"/>
        <c:spPr>
          <a:ln w="25400">
            <a:noFill/>
          </a:ln>
        </c:spPr>
        <c:marker>
          <c:symbol val="none"/>
        </c:marker>
      </c:pivotFmt>
      <c:pivotFmt>
        <c:idx val="657"/>
        <c:spPr>
          <a:ln w="25400">
            <a:noFill/>
          </a:ln>
        </c:spPr>
        <c:marker>
          <c:symbol val="none"/>
        </c:marker>
      </c:pivotFmt>
      <c:pivotFmt>
        <c:idx val="658"/>
        <c:spPr>
          <a:ln w="25400">
            <a:noFill/>
          </a:ln>
        </c:spPr>
        <c:marker>
          <c:symbol val="none"/>
        </c:marker>
      </c:pivotFmt>
      <c:pivotFmt>
        <c:idx val="659"/>
        <c:spPr>
          <a:ln w="25400">
            <a:noFill/>
          </a:ln>
        </c:spPr>
        <c:marker>
          <c:symbol val="none"/>
        </c:marker>
      </c:pivotFmt>
      <c:pivotFmt>
        <c:idx val="660"/>
        <c:spPr>
          <a:ln w="25400">
            <a:noFill/>
          </a:ln>
        </c:spPr>
        <c:marker>
          <c:symbol val="none"/>
        </c:marker>
      </c:pivotFmt>
      <c:pivotFmt>
        <c:idx val="661"/>
        <c:spPr>
          <a:ln w="25400">
            <a:noFill/>
          </a:ln>
        </c:spPr>
        <c:marker>
          <c:symbol val="none"/>
        </c:marker>
      </c:pivotFmt>
      <c:pivotFmt>
        <c:idx val="662"/>
        <c:spPr>
          <a:ln w="25400">
            <a:noFill/>
          </a:ln>
        </c:spPr>
        <c:marker>
          <c:symbol val="none"/>
        </c:marker>
      </c:pivotFmt>
      <c:pivotFmt>
        <c:idx val="663"/>
        <c:spPr>
          <a:ln w="25400">
            <a:noFill/>
          </a:ln>
        </c:spPr>
        <c:marker>
          <c:symbol val="none"/>
        </c:marker>
      </c:pivotFmt>
      <c:pivotFmt>
        <c:idx val="664"/>
        <c:spPr>
          <a:ln w="25400">
            <a:noFill/>
          </a:ln>
        </c:spPr>
        <c:marker>
          <c:symbol val="none"/>
        </c:marker>
      </c:pivotFmt>
      <c:pivotFmt>
        <c:idx val="665"/>
        <c:spPr>
          <a:ln w="25400">
            <a:noFill/>
          </a:ln>
        </c:spPr>
        <c:marker>
          <c:symbol val="none"/>
        </c:marker>
      </c:pivotFmt>
      <c:pivotFmt>
        <c:idx val="666"/>
        <c:spPr>
          <a:ln w="25400">
            <a:noFill/>
          </a:ln>
        </c:spPr>
        <c:marker>
          <c:symbol val="none"/>
        </c:marker>
      </c:pivotFmt>
      <c:pivotFmt>
        <c:idx val="667"/>
        <c:spPr>
          <a:ln w="25400">
            <a:noFill/>
          </a:ln>
        </c:spPr>
        <c:marker>
          <c:symbol val="none"/>
        </c:marker>
      </c:pivotFmt>
      <c:pivotFmt>
        <c:idx val="668"/>
        <c:spPr>
          <a:ln w="25400">
            <a:noFill/>
          </a:ln>
        </c:spPr>
        <c:marker>
          <c:symbol val="none"/>
        </c:marker>
      </c:pivotFmt>
      <c:pivotFmt>
        <c:idx val="669"/>
        <c:spPr>
          <a:ln w="25400">
            <a:noFill/>
          </a:ln>
        </c:spPr>
        <c:marker>
          <c:symbol val="none"/>
        </c:marker>
      </c:pivotFmt>
      <c:pivotFmt>
        <c:idx val="670"/>
        <c:spPr>
          <a:ln w="25400">
            <a:noFill/>
          </a:ln>
        </c:spPr>
        <c:marker>
          <c:symbol val="none"/>
        </c:marker>
      </c:pivotFmt>
      <c:pivotFmt>
        <c:idx val="671"/>
        <c:spPr>
          <a:ln w="25400">
            <a:noFill/>
          </a:ln>
        </c:spPr>
        <c:marker>
          <c:symbol val="none"/>
        </c:marker>
      </c:pivotFmt>
      <c:pivotFmt>
        <c:idx val="672"/>
        <c:spPr>
          <a:ln w="25400">
            <a:noFill/>
          </a:ln>
        </c:spPr>
        <c:marker>
          <c:symbol val="none"/>
        </c:marker>
      </c:pivotFmt>
      <c:pivotFmt>
        <c:idx val="673"/>
        <c:spPr>
          <a:ln w="25400">
            <a:noFill/>
          </a:ln>
        </c:spPr>
        <c:marker>
          <c:symbol val="none"/>
        </c:marker>
      </c:pivotFmt>
      <c:pivotFmt>
        <c:idx val="674"/>
        <c:spPr>
          <a:ln w="25400">
            <a:noFill/>
          </a:ln>
        </c:spPr>
        <c:marker>
          <c:symbol val="none"/>
        </c:marker>
      </c:pivotFmt>
      <c:pivotFmt>
        <c:idx val="675"/>
        <c:spPr>
          <a:ln w="25400">
            <a:noFill/>
          </a:ln>
        </c:spPr>
        <c:marker>
          <c:symbol val="none"/>
        </c:marker>
      </c:pivotFmt>
      <c:pivotFmt>
        <c:idx val="676"/>
        <c:spPr>
          <a:ln w="25400">
            <a:noFill/>
          </a:ln>
        </c:spPr>
        <c:marker>
          <c:symbol val="none"/>
        </c:marker>
      </c:pivotFmt>
      <c:pivotFmt>
        <c:idx val="677"/>
        <c:spPr>
          <a:ln w="25400">
            <a:noFill/>
          </a:ln>
        </c:spPr>
        <c:marker>
          <c:symbol val="none"/>
        </c:marker>
      </c:pivotFmt>
      <c:pivotFmt>
        <c:idx val="678"/>
        <c:spPr>
          <a:ln w="25400">
            <a:noFill/>
          </a:ln>
        </c:spPr>
        <c:marker>
          <c:symbol val="none"/>
        </c:marker>
      </c:pivotFmt>
      <c:pivotFmt>
        <c:idx val="679"/>
        <c:spPr>
          <a:ln w="25400">
            <a:noFill/>
          </a:ln>
        </c:spPr>
        <c:marker>
          <c:symbol val="none"/>
        </c:marker>
      </c:pivotFmt>
      <c:pivotFmt>
        <c:idx val="680"/>
        <c:spPr>
          <a:ln w="25400">
            <a:noFill/>
          </a:ln>
        </c:spPr>
        <c:marker>
          <c:symbol val="none"/>
        </c:marker>
      </c:pivotFmt>
      <c:pivotFmt>
        <c:idx val="681"/>
        <c:spPr>
          <a:ln w="25400">
            <a:noFill/>
          </a:ln>
        </c:spPr>
        <c:marker>
          <c:symbol val="none"/>
        </c:marker>
      </c:pivotFmt>
      <c:pivotFmt>
        <c:idx val="682"/>
        <c:spPr>
          <a:ln w="25400">
            <a:noFill/>
          </a:ln>
        </c:spPr>
        <c:marker>
          <c:symbol val="none"/>
        </c:marker>
      </c:pivotFmt>
      <c:pivotFmt>
        <c:idx val="683"/>
        <c:spPr>
          <a:ln w="25400">
            <a:noFill/>
          </a:ln>
        </c:spPr>
        <c:marker>
          <c:symbol val="none"/>
        </c:marker>
      </c:pivotFmt>
      <c:pivotFmt>
        <c:idx val="684"/>
        <c:spPr>
          <a:ln w="25400">
            <a:noFill/>
          </a:ln>
        </c:spPr>
        <c:marker>
          <c:symbol val="none"/>
        </c:marker>
      </c:pivotFmt>
      <c:pivotFmt>
        <c:idx val="685"/>
        <c:spPr>
          <a:ln w="25400">
            <a:noFill/>
          </a:ln>
        </c:spPr>
        <c:marker>
          <c:symbol val="none"/>
        </c:marker>
      </c:pivotFmt>
      <c:pivotFmt>
        <c:idx val="686"/>
        <c:spPr>
          <a:ln w="25400">
            <a:noFill/>
          </a:ln>
        </c:spPr>
        <c:marker>
          <c:symbol val="none"/>
        </c:marker>
      </c:pivotFmt>
      <c:pivotFmt>
        <c:idx val="687"/>
        <c:spPr>
          <a:ln w="25400">
            <a:noFill/>
          </a:ln>
        </c:spPr>
        <c:marker>
          <c:symbol val="none"/>
        </c:marker>
      </c:pivotFmt>
      <c:pivotFmt>
        <c:idx val="688"/>
        <c:spPr>
          <a:ln w="25400">
            <a:noFill/>
          </a:ln>
        </c:spPr>
        <c:marker>
          <c:symbol val="none"/>
        </c:marker>
      </c:pivotFmt>
      <c:pivotFmt>
        <c:idx val="689"/>
        <c:spPr>
          <a:ln w="25400">
            <a:noFill/>
          </a:ln>
        </c:spPr>
        <c:marker>
          <c:symbol val="none"/>
        </c:marker>
      </c:pivotFmt>
      <c:pivotFmt>
        <c:idx val="690"/>
        <c:spPr>
          <a:ln w="25400">
            <a:noFill/>
          </a:ln>
        </c:spPr>
        <c:marker>
          <c:symbol val="none"/>
        </c:marker>
      </c:pivotFmt>
      <c:pivotFmt>
        <c:idx val="691"/>
        <c:spPr>
          <a:ln w="25400">
            <a:noFill/>
          </a:ln>
        </c:spPr>
        <c:marker>
          <c:symbol val="none"/>
        </c:marker>
      </c:pivotFmt>
      <c:pivotFmt>
        <c:idx val="692"/>
        <c:spPr>
          <a:ln w="25400">
            <a:noFill/>
          </a:ln>
        </c:spPr>
        <c:marker>
          <c:symbol val="none"/>
        </c:marker>
      </c:pivotFmt>
      <c:pivotFmt>
        <c:idx val="693"/>
        <c:spPr>
          <a:ln w="25400">
            <a:noFill/>
          </a:ln>
        </c:spPr>
        <c:marker>
          <c:symbol val="none"/>
        </c:marker>
      </c:pivotFmt>
      <c:pivotFmt>
        <c:idx val="694"/>
        <c:spPr>
          <a:ln w="25400">
            <a:noFill/>
          </a:ln>
        </c:spPr>
        <c:marker>
          <c:symbol val="none"/>
        </c:marker>
      </c:pivotFmt>
      <c:pivotFmt>
        <c:idx val="695"/>
        <c:spPr>
          <a:ln w="25400">
            <a:noFill/>
          </a:ln>
        </c:spPr>
        <c:marker>
          <c:symbol val="none"/>
        </c:marker>
      </c:pivotFmt>
      <c:pivotFmt>
        <c:idx val="696"/>
        <c:spPr>
          <a:ln w="25400">
            <a:noFill/>
          </a:ln>
        </c:spPr>
        <c:marker>
          <c:symbol val="none"/>
        </c:marker>
      </c:pivotFmt>
      <c:pivotFmt>
        <c:idx val="697"/>
        <c:spPr>
          <a:ln w="25400">
            <a:noFill/>
          </a:ln>
        </c:spPr>
        <c:marker>
          <c:symbol val="none"/>
        </c:marker>
      </c:pivotFmt>
      <c:pivotFmt>
        <c:idx val="698"/>
        <c:spPr>
          <a:ln w="25400">
            <a:noFill/>
          </a:ln>
        </c:spPr>
        <c:marker>
          <c:symbol val="none"/>
        </c:marker>
      </c:pivotFmt>
      <c:pivotFmt>
        <c:idx val="699"/>
        <c:spPr>
          <a:ln w="25400">
            <a:noFill/>
          </a:ln>
        </c:spPr>
        <c:marker>
          <c:symbol val="none"/>
        </c:marker>
      </c:pivotFmt>
      <c:pivotFmt>
        <c:idx val="700"/>
        <c:spPr>
          <a:ln w="25400">
            <a:noFill/>
          </a:ln>
        </c:spPr>
        <c:marker>
          <c:symbol val="none"/>
        </c:marker>
      </c:pivotFmt>
      <c:pivotFmt>
        <c:idx val="701"/>
        <c:spPr>
          <a:ln w="25400">
            <a:noFill/>
          </a:ln>
        </c:spPr>
        <c:marker>
          <c:symbol val="none"/>
        </c:marker>
      </c:pivotFmt>
      <c:pivotFmt>
        <c:idx val="702"/>
        <c:spPr>
          <a:ln w="25400">
            <a:noFill/>
          </a:ln>
        </c:spPr>
        <c:marker>
          <c:symbol val="none"/>
        </c:marker>
      </c:pivotFmt>
      <c:pivotFmt>
        <c:idx val="703"/>
        <c:spPr>
          <a:ln w="25400">
            <a:noFill/>
          </a:ln>
        </c:spPr>
        <c:marker>
          <c:symbol val="none"/>
        </c:marker>
      </c:pivotFmt>
      <c:pivotFmt>
        <c:idx val="704"/>
        <c:spPr>
          <a:ln w="25400">
            <a:noFill/>
          </a:ln>
        </c:spPr>
        <c:marker>
          <c:symbol val="none"/>
        </c:marker>
      </c:pivotFmt>
      <c:pivotFmt>
        <c:idx val="705"/>
        <c:spPr>
          <a:ln w="25400">
            <a:noFill/>
          </a:ln>
        </c:spPr>
        <c:marker>
          <c:symbol val="none"/>
        </c:marker>
      </c:pivotFmt>
      <c:pivotFmt>
        <c:idx val="706"/>
        <c:spPr>
          <a:ln w="25400">
            <a:noFill/>
          </a:ln>
        </c:spPr>
        <c:marker>
          <c:symbol val="none"/>
        </c:marker>
      </c:pivotFmt>
      <c:pivotFmt>
        <c:idx val="707"/>
        <c:spPr>
          <a:ln w="25400">
            <a:noFill/>
          </a:ln>
        </c:spPr>
        <c:marker>
          <c:symbol val="none"/>
        </c:marker>
      </c:pivotFmt>
      <c:pivotFmt>
        <c:idx val="708"/>
        <c:spPr>
          <a:ln w="25400">
            <a:noFill/>
          </a:ln>
        </c:spPr>
        <c:marker>
          <c:symbol val="none"/>
        </c:marker>
      </c:pivotFmt>
      <c:pivotFmt>
        <c:idx val="709"/>
        <c:spPr>
          <a:ln w="25400">
            <a:noFill/>
          </a:ln>
        </c:spPr>
        <c:marker>
          <c:symbol val="none"/>
        </c:marker>
      </c:pivotFmt>
      <c:pivotFmt>
        <c:idx val="710"/>
        <c:spPr>
          <a:ln w="25400">
            <a:noFill/>
          </a:ln>
        </c:spPr>
        <c:marker>
          <c:symbol val="none"/>
        </c:marker>
      </c:pivotFmt>
      <c:pivotFmt>
        <c:idx val="711"/>
        <c:spPr>
          <a:ln w="25400">
            <a:noFill/>
          </a:ln>
        </c:spPr>
        <c:marker>
          <c:symbol val="none"/>
        </c:marker>
      </c:pivotFmt>
      <c:pivotFmt>
        <c:idx val="712"/>
        <c:spPr>
          <a:ln w="25400">
            <a:noFill/>
          </a:ln>
        </c:spPr>
        <c:marker>
          <c:symbol val="none"/>
        </c:marker>
      </c:pivotFmt>
      <c:pivotFmt>
        <c:idx val="713"/>
        <c:spPr>
          <a:ln w="25400">
            <a:noFill/>
          </a:ln>
        </c:spPr>
        <c:marker>
          <c:symbol val="none"/>
        </c:marker>
      </c:pivotFmt>
      <c:pivotFmt>
        <c:idx val="714"/>
        <c:spPr>
          <a:ln w="25400">
            <a:noFill/>
          </a:ln>
        </c:spPr>
        <c:marker>
          <c:symbol val="none"/>
        </c:marker>
      </c:pivotFmt>
      <c:pivotFmt>
        <c:idx val="715"/>
        <c:spPr>
          <a:ln w="25400">
            <a:noFill/>
          </a:ln>
        </c:spPr>
        <c:marker>
          <c:symbol val="none"/>
        </c:marker>
      </c:pivotFmt>
      <c:pivotFmt>
        <c:idx val="716"/>
        <c:spPr>
          <a:ln w="25400">
            <a:noFill/>
          </a:ln>
        </c:spPr>
        <c:marker>
          <c:symbol val="none"/>
        </c:marker>
      </c:pivotFmt>
      <c:pivotFmt>
        <c:idx val="717"/>
        <c:spPr>
          <a:ln w="25400">
            <a:noFill/>
          </a:ln>
        </c:spPr>
        <c:marker>
          <c:symbol val="none"/>
        </c:marker>
      </c:pivotFmt>
      <c:pivotFmt>
        <c:idx val="718"/>
        <c:spPr>
          <a:ln w="25400">
            <a:noFill/>
          </a:ln>
        </c:spPr>
        <c:marker>
          <c:symbol val="none"/>
        </c:marker>
      </c:pivotFmt>
      <c:pivotFmt>
        <c:idx val="719"/>
        <c:spPr>
          <a:ln w="25400">
            <a:noFill/>
          </a:ln>
        </c:spPr>
        <c:marker>
          <c:symbol val="none"/>
        </c:marker>
      </c:pivotFmt>
      <c:pivotFmt>
        <c:idx val="720"/>
        <c:spPr>
          <a:ln w="25400">
            <a:noFill/>
          </a:ln>
        </c:spPr>
        <c:marker>
          <c:symbol val="none"/>
        </c:marker>
      </c:pivotFmt>
      <c:pivotFmt>
        <c:idx val="721"/>
        <c:spPr>
          <a:ln w="25400">
            <a:noFill/>
          </a:ln>
        </c:spPr>
        <c:marker>
          <c:symbol val="none"/>
        </c:marker>
      </c:pivotFmt>
      <c:pivotFmt>
        <c:idx val="722"/>
        <c:spPr>
          <a:ln w="25400">
            <a:noFill/>
          </a:ln>
        </c:spPr>
        <c:marker>
          <c:symbol val="none"/>
        </c:marker>
      </c:pivotFmt>
      <c:pivotFmt>
        <c:idx val="723"/>
        <c:spPr>
          <a:ln w="25400">
            <a:noFill/>
          </a:ln>
        </c:spPr>
        <c:marker>
          <c:symbol val="none"/>
        </c:marker>
      </c:pivotFmt>
      <c:pivotFmt>
        <c:idx val="724"/>
        <c:spPr>
          <a:ln w="25400">
            <a:noFill/>
          </a:ln>
        </c:spPr>
        <c:marker>
          <c:symbol val="none"/>
        </c:marker>
      </c:pivotFmt>
      <c:pivotFmt>
        <c:idx val="725"/>
        <c:spPr>
          <a:ln w="25400">
            <a:noFill/>
          </a:ln>
        </c:spPr>
        <c:marker>
          <c:symbol val="none"/>
        </c:marker>
      </c:pivotFmt>
      <c:pivotFmt>
        <c:idx val="726"/>
        <c:spPr>
          <a:ln w="25400">
            <a:noFill/>
          </a:ln>
        </c:spPr>
        <c:marker>
          <c:symbol val="none"/>
        </c:marker>
      </c:pivotFmt>
      <c:pivotFmt>
        <c:idx val="727"/>
        <c:spPr>
          <a:ln w="25400">
            <a:noFill/>
          </a:ln>
        </c:spPr>
        <c:marker>
          <c:symbol val="none"/>
        </c:marker>
      </c:pivotFmt>
      <c:pivotFmt>
        <c:idx val="728"/>
        <c:spPr>
          <a:ln w="25400">
            <a:noFill/>
          </a:ln>
        </c:spPr>
        <c:marker>
          <c:symbol val="none"/>
        </c:marker>
      </c:pivotFmt>
      <c:pivotFmt>
        <c:idx val="729"/>
        <c:spPr>
          <a:ln w="25400">
            <a:noFill/>
          </a:ln>
        </c:spPr>
        <c:marker>
          <c:symbol val="none"/>
        </c:marker>
      </c:pivotFmt>
      <c:pivotFmt>
        <c:idx val="730"/>
        <c:spPr>
          <a:ln w="25400">
            <a:noFill/>
          </a:ln>
        </c:spPr>
        <c:marker>
          <c:symbol val="none"/>
        </c:marker>
      </c:pivotFmt>
      <c:pivotFmt>
        <c:idx val="731"/>
        <c:spPr>
          <a:ln w="25400">
            <a:noFill/>
          </a:ln>
        </c:spPr>
        <c:marker>
          <c:symbol val="none"/>
        </c:marker>
      </c:pivotFmt>
      <c:pivotFmt>
        <c:idx val="732"/>
        <c:spPr>
          <a:ln w="25400">
            <a:noFill/>
          </a:ln>
        </c:spPr>
        <c:marker>
          <c:symbol val="none"/>
        </c:marker>
      </c:pivotFmt>
      <c:pivotFmt>
        <c:idx val="733"/>
        <c:spPr>
          <a:ln w="25400">
            <a:noFill/>
          </a:ln>
        </c:spPr>
        <c:marker>
          <c:symbol val="none"/>
        </c:marker>
      </c:pivotFmt>
      <c:pivotFmt>
        <c:idx val="734"/>
        <c:spPr>
          <a:ln w="25400">
            <a:noFill/>
          </a:ln>
        </c:spPr>
        <c:marker>
          <c:symbol val="none"/>
        </c:marker>
      </c:pivotFmt>
      <c:pivotFmt>
        <c:idx val="735"/>
        <c:spPr>
          <a:ln w="25400">
            <a:noFill/>
          </a:ln>
        </c:spPr>
        <c:marker>
          <c:symbol val="none"/>
        </c:marker>
      </c:pivotFmt>
      <c:pivotFmt>
        <c:idx val="736"/>
        <c:spPr>
          <a:ln w="25400">
            <a:noFill/>
          </a:ln>
        </c:spPr>
        <c:marker>
          <c:symbol val="none"/>
        </c:marker>
      </c:pivotFmt>
      <c:pivotFmt>
        <c:idx val="737"/>
        <c:spPr>
          <a:ln w="25400">
            <a:noFill/>
          </a:ln>
        </c:spPr>
        <c:marker>
          <c:symbol val="none"/>
        </c:marker>
      </c:pivotFmt>
      <c:pivotFmt>
        <c:idx val="738"/>
        <c:spPr>
          <a:ln w="25400">
            <a:noFill/>
          </a:ln>
        </c:spPr>
        <c:marker>
          <c:symbol val="none"/>
        </c:marker>
      </c:pivotFmt>
      <c:pivotFmt>
        <c:idx val="739"/>
        <c:spPr>
          <a:ln w="25400">
            <a:noFill/>
          </a:ln>
        </c:spPr>
        <c:marker>
          <c:symbol val="none"/>
        </c:marker>
      </c:pivotFmt>
      <c:pivotFmt>
        <c:idx val="740"/>
        <c:spPr>
          <a:ln w="25400">
            <a:noFill/>
          </a:ln>
        </c:spPr>
        <c:marker>
          <c:symbol val="none"/>
        </c:marker>
      </c:pivotFmt>
      <c:pivotFmt>
        <c:idx val="741"/>
        <c:spPr>
          <a:ln w="25400">
            <a:noFill/>
          </a:ln>
        </c:spPr>
        <c:marker>
          <c:symbol val="none"/>
        </c:marker>
      </c:pivotFmt>
      <c:pivotFmt>
        <c:idx val="742"/>
        <c:spPr>
          <a:ln w="25400">
            <a:noFill/>
          </a:ln>
        </c:spPr>
        <c:marker>
          <c:symbol val="none"/>
        </c:marker>
      </c:pivotFmt>
      <c:pivotFmt>
        <c:idx val="743"/>
        <c:spPr>
          <a:ln w="25400">
            <a:noFill/>
          </a:ln>
        </c:spPr>
        <c:marker>
          <c:symbol val="none"/>
        </c:marker>
      </c:pivotFmt>
      <c:pivotFmt>
        <c:idx val="744"/>
        <c:spPr>
          <a:ln w="25400">
            <a:noFill/>
          </a:ln>
        </c:spPr>
        <c:marker>
          <c:symbol val="none"/>
        </c:marker>
      </c:pivotFmt>
      <c:pivotFmt>
        <c:idx val="745"/>
        <c:spPr>
          <a:ln w="25400">
            <a:noFill/>
          </a:ln>
        </c:spPr>
        <c:marker>
          <c:symbol val="none"/>
        </c:marker>
      </c:pivotFmt>
      <c:pivotFmt>
        <c:idx val="746"/>
        <c:spPr>
          <a:ln w="25400">
            <a:noFill/>
          </a:ln>
        </c:spPr>
        <c:marker>
          <c:symbol val="none"/>
        </c:marker>
      </c:pivotFmt>
      <c:pivotFmt>
        <c:idx val="747"/>
        <c:spPr>
          <a:ln w="25400">
            <a:noFill/>
          </a:ln>
        </c:spPr>
        <c:marker>
          <c:symbol val="none"/>
        </c:marker>
      </c:pivotFmt>
      <c:pivotFmt>
        <c:idx val="748"/>
        <c:spPr>
          <a:ln w="25400">
            <a:noFill/>
          </a:ln>
        </c:spPr>
        <c:marker>
          <c:symbol val="none"/>
        </c:marker>
      </c:pivotFmt>
      <c:pivotFmt>
        <c:idx val="749"/>
        <c:spPr>
          <a:ln w="25400">
            <a:noFill/>
          </a:ln>
        </c:spPr>
        <c:marker>
          <c:symbol val="none"/>
        </c:marker>
      </c:pivotFmt>
      <c:pivotFmt>
        <c:idx val="750"/>
        <c:spPr>
          <a:ln w="25400">
            <a:noFill/>
          </a:ln>
        </c:spPr>
        <c:marker>
          <c:symbol val="none"/>
        </c:marker>
      </c:pivotFmt>
      <c:pivotFmt>
        <c:idx val="751"/>
        <c:spPr>
          <a:ln w="25400">
            <a:noFill/>
          </a:ln>
        </c:spPr>
        <c:marker>
          <c:symbol val="none"/>
        </c:marker>
      </c:pivotFmt>
      <c:pivotFmt>
        <c:idx val="752"/>
        <c:spPr>
          <a:ln w="25400">
            <a:noFill/>
          </a:ln>
        </c:spPr>
        <c:marker>
          <c:symbol val="none"/>
        </c:marker>
      </c:pivotFmt>
      <c:pivotFmt>
        <c:idx val="753"/>
        <c:spPr>
          <a:ln w="25400">
            <a:noFill/>
          </a:ln>
        </c:spPr>
        <c:marker>
          <c:symbol val="none"/>
        </c:marker>
      </c:pivotFmt>
      <c:pivotFmt>
        <c:idx val="754"/>
        <c:spPr>
          <a:ln w="25400">
            <a:noFill/>
          </a:ln>
        </c:spPr>
        <c:marker>
          <c:symbol val="none"/>
        </c:marker>
      </c:pivotFmt>
      <c:pivotFmt>
        <c:idx val="755"/>
        <c:spPr>
          <a:ln w="25400">
            <a:noFill/>
          </a:ln>
        </c:spPr>
        <c:marker>
          <c:symbol val="none"/>
        </c:marker>
      </c:pivotFmt>
      <c:pivotFmt>
        <c:idx val="756"/>
        <c:spPr>
          <a:ln w="25400">
            <a:noFill/>
          </a:ln>
        </c:spPr>
        <c:marker>
          <c:symbol val="none"/>
        </c:marker>
      </c:pivotFmt>
      <c:pivotFmt>
        <c:idx val="757"/>
        <c:spPr>
          <a:ln w="25400">
            <a:noFill/>
          </a:ln>
        </c:spPr>
        <c:marker>
          <c:symbol val="none"/>
        </c:marker>
      </c:pivotFmt>
      <c:pivotFmt>
        <c:idx val="758"/>
        <c:spPr>
          <a:ln w="25400">
            <a:noFill/>
          </a:ln>
        </c:spPr>
        <c:marker>
          <c:symbol val="none"/>
        </c:marker>
      </c:pivotFmt>
      <c:pivotFmt>
        <c:idx val="759"/>
        <c:spPr>
          <a:ln w="25400">
            <a:noFill/>
          </a:ln>
        </c:spPr>
        <c:marker>
          <c:symbol val="none"/>
        </c:marker>
      </c:pivotFmt>
      <c:pivotFmt>
        <c:idx val="760"/>
        <c:spPr>
          <a:ln w="25400">
            <a:noFill/>
          </a:ln>
        </c:spPr>
        <c:marker>
          <c:symbol val="none"/>
        </c:marker>
      </c:pivotFmt>
      <c:pivotFmt>
        <c:idx val="761"/>
        <c:spPr>
          <a:ln w="25400">
            <a:noFill/>
          </a:ln>
        </c:spPr>
        <c:marker>
          <c:symbol val="none"/>
        </c:marker>
      </c:pivotFmt>
      <c:pivotFmt>
        <c:idx val="762"/>
        <c:spPr>
          <a:ln w="25400">
            <a:noFill/>
          </a:ln>
        </c:spPr>
        <c:marker>
          <c:symbol val="none"/>
        </c:marker>
      </c:pivotFmt>
      <c:pivotFmt>
        <c:idx val="763"/>
        <c:spPr>
          <a:ln w="25400">
            <a:noFill/>
          </a:ln>
        </c:spPr>
        <c:marker>
          <c:symbol val="none"/>
        </c:marker>
      </c:pivotFmt>
      <c:pivotFmt>
        <c:idx val="764"/>
        <c:spPr>
          <a:ln w="25400">
            <a:noFill/>
          </a:ln>
        </c:spPr>
        <c:marker>
          <c:symbol val="none"/>
        </c:marker>
      </c:pivotFmt>
      <c:pivotFmt>
        <c:idx val="765"/>
        <c:spPr>
          <a:ln w="25400">
            <a:noFill/>
          </a:ln>
        </c:spPr>
        <c:marker>
          <c:symbol val="none"/>
        </c:marker>
      </c:pivotFmt>
      <c:pivotFmt>
        <c:idx val="766"/>
        <c:spPr>
          <a:ln w="25400">
            <a:noFill/>
          </a:ln>
        </c:spPr>
        <c:marker>
          <c:symbol val="none"/>
        </c:marker>
      </c:pivotFmt>
      <c:pivotFmt>
        <c:idx val="767"/>
        <c:spPr>
          <a:ln w="25400">
            <a:noFill/>
          </a:ln>
        </c:spPr>
        <c:marker>
          <c:symbol val="none"/>
        </c:marker>
      </c:pivotFmt>
      <c:pivotFmt>
        <c:idx val="768"/>
        <c:spPr>
          <a:ln w="25400">
            <a:noFill/>
          </a:ln>
        </c:spPr>
        <c:marker>
          <c:symbol val="none"/>
        </c:marker>
      </c:pivotFmt>
      <c:pivotFmt>
        <c:idx val="769"/>
        <c:spPr>
          <a:ln w="25400">
            <a:noFill/>
          </a:ln>
        </c:spPr>
        <c:marker>
          <c:symbol val="none"/>
        </c:marker>
      </c:pivotFmt>
      <c:pivotFmt>
        <c:idx val="770"/>
        <c:spPr>
          <a:ln w="25400">
            <a:noFill/>
          </a:ln>
        </c:spPr>
        <c:marker>
          <c:symbol val="none"/>
        </c:marker>
      </c:pivotFmt>
      <c:pivotFmt>
        <c:idx val="771"/>
        <c:spPr>
          <a:ln w="25400">
            <a:noFill/>
          </a:ln>
        </c:spPr>
        <c:marker>
          <c:symbol val="none"/>
        </c:marker>
      </c:pivotFmt>
      <c:pivotFmt>
        <c:idx val="772"/>
        <c:spPr>
          <a:ln w="25400">
            <a:noFill/>
          </a:ln>
        </c:spPr>
        <c:marker>
          <c:symbol val="none"/>
        </c:marker>
      </c:pivotFmt>
      <c:pivotFmt>
        <c:idx val="773"/>
        <c:spPr>
          <a:ln w="25400">
            <a:noFill/>
          </a:ln>
        </c:spPr>
        <c:marker>
          <c:symbol val="none"/>
        </c:marker>
      </c:pivotFmt>
      <c:pivotFmt>
        <c:idx val="774"/>
        <c:spPr>
          <a:ln w="25400">
            <a:noFill/>
          </a:ln>
        </c:spPr>
        <c:marker>
          <c:symbol val="none"/>
        </c:marker>
      </c:pivotFmt>
      <c:pivotFmt>
        <c:idx val="775"/>
        <c:spPr>
          <a:ln w="25400">
            <a:noFill/>
          </a:ln>
        </c:spPr>
        <c:marker>
          <c:symbol val="none"/>
        </c:marker>
      </c:pivotFmt>
      <c:pivotFmt>
        <c:idx val="776"/>
        <c:spPr>
          <a:ln w="25400">
            <a:noFill/>
          </a:ln>
        </c:spPr>
        <c:marker>
          <c:symbol val="none"/>
        </c:marker>
      </c:pivotFmt>
      <c:pivotFmt>
        <c:idx val="777"/>
        <c:spPr>
          <a:ln w="25400">
            <a:noFill/>
          </a:ln>
        </c:spPr>
        <c:marker>
          <c:symbol val="none"/>
        </c:marker>
      </c:pivotFmt>
      <c:pivotFmt>
        <c:idx val="778"/>
        <c:spPr>
          <a:ln w="25400">
            <a:noFill/>
          </a:ln>
        </c:spPr>
        <c:marker>
          <c:symbol val="none"/>
        </c:marker>
      </c:pivotFmt>
      <c:pivotFmt>
        <c:idx val="779"/>
        <c:spPr>
          <a:ln w="25400">
            <a:noFill/>
          </a:ln>
        </c:spPr>
        <c:marker>
          <c:symbol val="none"/>
        </c:marker>
      </c:pivotFmt>
      <c:pivotFmt>
        <c:idx val="780"/>
        <c:spPr>
          <a:ln w="25400">
            <a:noFill/>
          </a:ln>
        </c:spPr>
        <c:marker>
          <c:symbol val="none"/>
        </c:marker>
      </c:pivotFmt>
      <c:pivotFmt>
        <c:idx val="781"/>
        <c:spPr>
          <a:ln w="25400">
            <a:noFill/>
          </a:ln>
        </c:spPr>
        <c:marker>
          <c:symbol val="none"/>
        </c:marker>
      </c:pivotFmt>
      <c:pivotFmt>
        <c:idx val="782"/>
        <c:spPr>
          <a:ln w="25400">
            <a:noFill/>
          </a:ln>
        </c:spPr>
        <c:marker>
          <c:symbol val="none"/>
        </c:marker>
      </c:pivotFmt>
      <c:pivotFmt>
        <c:idx val="783"/>
        <c:spPr>
          <a:ln w="25400">
            <a:noFill/>
          </a:ln>
        </c:spPr>
        <c:marker>
          <c:symbol val="none"/>
        </c:marker>
      </c:pivotFmt>
      <c:pivotFmt>
        <c:idx val="784"/>
        <c:spPr>
          <a:ln w="25400">
            <a:noFill/>
          </a:ln>
        </c:spPr>
        <c:marker>
          <c:symbol val="none"/>
        </c:marker>
      </c:pivotFmt>
      <c:pivotFmt>
        <c:idx val="785"/>
        <c:spPr>
          <a:ln w="25400">
            <a:noFill/>
          </a:ln>
        </c:spPr>
        <c:marker>
          <c:symbol val="none"/>
        </c:marker>
      </c:pivotFmt>
      <c:pivotFmt>
        <c:idx val="786"/>
        <c:spPr>
          <a:ln w="25400">
            <a:noFill/>
          </a:ln>
        </c:spPr>
        <c:marker>
          <c:symbol val="none"/>
        </c:marker>
      </c:pivotFmt>
      <c:pivotFmt>
        <c:idx val="787"/>
        <c:spPr>
          <a:ln w="25400">
            <a:noFill/>
          </a:ln>
        </c:spPr>
        <c:marker>
          <c:symbol val="none"/>
        </c:marker>
      </c:pivotFmt>
      <c:pivotFmt>
        <c:idx val="788"/>
        <c:spPr>
          <a:ln w="25400">
            <a:noFill/>
          </a:ln>
        </c:spPr>
        <c:marker>
          <c:symbol val="none"/>
        </c:marker>
      </c:pivotFmt>
      <c:pivotFmt>
        <c:idx val="789"/>
        <c:spPr>
          <a:ln w="25400">
            <a:noFill/>
          </a:ln>
        </c:spPr>
        <c:marker>
          <c:symbol val="none"/>
        </c:marker>
      </c:pivotFmt>
      <c:pivotFmt>
        <c:idx val="790"/>
        <c:spPr>
          <a:ln w="25400">
            <a:noFill/>
          </a:ln>
        </c:spPr>
        <c:marker>
          <c:symbol val="none"/>
        </c:marker>
      </c:pivotFmt>
      <c:pivotFmt>
        <c:idx val="791"/>
        <c:spPr>
          <a:ln w="25400">
            <a:noFill/>
          </a:ln>
        </c:spPr>
        <c:marker>
          <c:symbol val="none"/>
        </c:marker>
      </c:pivotFmt>
      <c:pivotFmt>
        <c:idx val="792"/>
        <c:spPr>
          <a:ln w="25400">
            <a:noFill/>
          </a:ln>
        </c:spPr>
        <c:marker>
          <c:symbol val="none"/>
        </c:marker>
      </c:pivotFmt>
      <c:pivotFmt>
        <c:idx val="793"/>
        <c:spPr>
          <a:ln w="25400">
            <a:noFill/>
          </a:ln>
        </c:spPr>
        <c:marker>
          <c:symbol val="none"/>
        </c:marker>
      </c:pivotFmt>
      <c:pivotFmt>
        <c:idx val="794"/>
        <c:spPr>
          <a:ln w="25400">
            <a:noFill/>
          </a:ln>
        </c:spPr>
        <c:marker>
          <c:symbol val="none"/>
        </c:marker>
      </c:pivotFmt>
      <c:pivotFmt>
        <c:idx val="795"/>
        <c:spPr>
          <a:ln w="25400">
            <a:noFill/>
          </a:ln>
        </c:spPr>
        <c:marker>
          <c:symbol val="none"/>
        </c:marker>
      </c:pivotFmt>
      <c:pivotFmt>
        <c:idx val="796"/>
        <c:spPr>
          <a:ln w="25400">
            <a:noFill/>
          </a:ln>
        </c:spPr>
        <c:marker>
          <c:symbol val="none"/>
        </c:marker>
      </c:pivotFmt>
      <c:pivotFmt>
        <c:idx val="797"/>
        <c:spPr>
          <a:ln w="25400">
            <a:noFill/>
          </a:ln>
        </c:spPr>
        <c:marker>
          <c:symbol val="none"/>
        </c:marker>
      </c:pivotFmt>
      <c:pivotFmt>
        <c:idx val="798"/>
        <c:spPr>
          <a:ln w="25400">
            <a:noFill/>
          </a:ln>
        </c:spPr>
        <c:marker>
          <c:symbol val="none"/>
        </c:marker>
      </c:pivotFmt>
      <c:pivotFmt>
        <c:idx val="799"/>
        <c:spPr>
          <a:ln w="25400">
            <a:noFill/>
          </a:ln>
        </c:spPr>
        <c:marker>
          <c:symbol val="none"/>
        </c:marker>
      </c:pivotFmt>
      <c:pivotFmt>
        <c:idx val="800"/>
        <c:spPr>
          <a:ln w="25400">
            <a:noFill/>
          </a:ln>
        </c:spPr>
        <c:marker>
          <c:symbol val="none"/>
        </c:marker>
      </c:pivotFmt>
      <c:pivotFmt>
        <c:idx val="801"/>
        <c:spPr>
          <a:ln w="25400">
            <a:noFill/>
          </a:ln>
        </c:spPr>
        <c:marker>
          <c:symbol val="none"/>
        </c:marker>
      </c:pivotFmt>
      <c:pivotFmt>
        <c:idx val="802"/>
        <c:spPr>
          <a:ln w="25400">
            <a:noFill/>
          </a:ln>
        </c:spPr>
        <c:marker>
          <c:symbol val="none"/>
        </c:marker>
      </c:pivotFmt>
      <c:pivotFmt>
        <c:idx val="803"/>
        <c:spPr>
          <a:ln w="25400">
            <a:noFill/>
          </a:ln>
        </c:spPr>
        <c:marker>
          <c:symbol val="none"/>
        </c:marker>
      </c:pivotFmt>
      <c:pivotFmt>
        <c:idx val="804"/>
        <c:spPr>
          <a:ln w="25400">
            <a:noFill/>
          </a:ln>
        </c:spPr>
        <c:marker>
          <c:symbol val="none"/>
        </c:marker>
      </c:pivotFmt>
      <c:pivotFmt>
        <c:idx val="805"/>
        <c:spPr>
          <a:ln w="25400">
            <a:noFill/>
          </a:ln>
        </c:spPr>
        <c:marker>
          <c:symbol val="none"/>
        </c:marker>
      </c:pivotFmt>
      <c:pivotFmt>
        <c:idx val="806"/>
        <c:spPr>
          <a:ln w="25400">
            <a:noFill/>
          </a:ln>
        </c:spPr>
        <c:marker>
          <c:symbol val="none"/>
        </c:marker>
      </c:pivotFmt>
      <c:pivotFmt>
        <c:idx val="807"/>
        <c:spPr>
          <a:ln w="25400">
            <a:noFill/>
          </a:ln>
        </c:spPr>
        <c:marker>
          <c:symbol val="none"/>
        </c:marker>
      </c:pivotFmt>
      <c:pivotFmt>
        <c:idx val="808"/>
        <c:spPr>
          <a:ln w="25400">
            <a:noFill/>
          </a:ln>
        </c:spPr>
        <c:marker>
          <c:symbol val="none"/>
        </c:marker>
      </c:pivotFmt>
      <c:pivotFmt>
        <c:idx val="809"/>
        <c:spPr>
          <a:ln w="25400">
            <a:noFill/>
          </a:ln>
        </c:spPr>
        <c:marker>
          <c:symbol val="none"/>
        </c:marker>
      </c:pivotFmt>
      <c:pivotFmt>
        <c:idx val="810"/>
        <c:spPr>
          <a:ln w="25400">
            <a:noFill/>
          </a:ln>
        </c:spPr>
        <c:marker>
          <c:symbol val="none"/>
        </c:marker>
      </c:pivotFmt>
      <c:pivotFmt>
        <c:idx val="811"/>
        <c:spPr>
          <a:ln w="25400">
            <a:noFill/>
          </a:ln>
        </c:spPr>
        <c:marker>
          <c:symbol val="none"/>
        </c:marker>
      </c:pivotFmt>
      <c:pivotFmt>
        <c:idx val="812"/>
        <c:spPr>
          <a:ln w="25400">
            <a:noFill/>
          </a:ln>
        </c:spPr>
        <c:marker>
          <c:symbol val="none"/>
        </c:marker>
      </c:pivotFmt>
      <c:pivotFmt>
        <c:idx val="813"/>
        <c:spPr>
          <a:ln w="25400">
            <a:noFill/>
          </a:ln>
        </c:spPr>
        <c:marker>
          <c:symbol val="none"/>
        </c:marker>
      </c:pivotFmt>
      <c:pivotFmt>
        <c:idx val="814"/>
        <c:spPr>
          <a:ln w="25400">
            <a:noFill/>
          </a:ln>
        </c:spPr>
        <c:marker>
          <c:symbol val="none"/>
        </c:marker>
      </c:pivotFmt>
      <c:pivotFmt>
        <c:idx val="815"/>
        <c:spPr>
          <a:ln w="25400">
            <a:noFill/>
          </a:ln>
        </c:spPr>
        <c:marker>
          <c:symbol val="none"/>
        </c:marker>
      </c:pivotFmt>
      <c:pivotFmt>
        <c:idx val="816"/>
        <c:spPr>
          <a:ln w="25400">
            <a:noFill/>
          </a:ln>
        </c:spPr>
        <c:marker>
          <c:symbol val="none"/>
        </c:marker>
      </c:pivotFmt>
      <c:pivotFmt>
        <c:idx val="817"/>
        <c:spPr>
          <a:ln w="25400">
            <a:noFill/>
          </a:ln>
        </c:spPr>
        <c:marker>
          <c:symbol val="none"/>
        </c:marker>
      </c:pivotFmt>
      <c:pivotFmt>
        <c:idx val="818"/>
        <c:spPr>
          <a:ln w="25400">
            <a:noFill/>
          </a:ln>
        </c:spPr>
        <c:marker>
          <c:symbol val="none"/>
        </c:marker>
      </c:pivotFmt>
      <c:pivotFmt>
        <c:idx val="819"/>
        <c:spPr>
          <a:ln w="25400">
            <a:noFill/>
          </a:ln>
        </c:spPr>
        <c:marker>
          <c:symbol val="none"/>
        </c:marker>
      </c:pivotFmt>
      <c:pivotFmt>
        <c:idx val="820"/>
        <c:spPr>
          <a:ln w="25400">
            <a:noFill/>
          </a:ln>
        </c:spPr>
        <c:marker>
          <c:symbol val="none"/>
        </c:marker>
      </c:pivotFmt>
      <c:pivotFmt>
        <c:idx val="821"/>
        <c:spPr>
          <a:ln w="25400">
            <a:noFill/>
          </a:ln>
        </c:spPr>
        <c:marker>
          <c:symbol val="none"/>
        </c:marker>
      </c:pivotFmt>
      <c:pivotFmt>
        <c:idx val="822"/>
        <c:spPr>
          <a:ln w="25400">
            <a:noFill/>
          </a:ln>
        </c:spPr>
        <c:marker>
          <c:symbol val="none"/>
        </c:marker>
      </c:pivotFmt>
      <c:pivotFmt>
        <c:idx val="823"/>
        <c:spPr>
          <a:ln w="25400">
            <a:noFill/>
          </a:ln>
        </c:spPr>
        <c:marker>
          <c:symbol val="none"/>
        </c:marker>
      </c:pivotFmt>
      <c:pivotFmt>
        <c:idx val="824"/>
        <c:spPr>
          <a:ln w="25400">
            <a:noFill/>
          </a:ln>
        </c:spPr>
        <c:marker>
          <c:symbol val="none"/>
        </c:marker>
      </c:pivotFmt>
      <c:pivotFmt>
        <c:idx val="825"/>
        <c:spPr>
          <a:ln w="25400">
            <a:noFill/>
          </a:ln>
        </c:spPr>
        <c:marker>
          <c:symbol val="none"/>
        </c:marker>
      </c:pivotFmt>
      <c:pivotFmt>
        <c:idx val="826"/>
        <c:spPr>
          <a:ln w="25400">
            <a:noFill/>
          </a:ln>
        </c:spPr>
        <c:marker>
          <c:symbol val="none"/>
        </c:marker>
      </c:pivotFmt>
      <c:pivotFmt>
        <c:idx val="827"/>
        <c:spPr>
          <a:ln w="25400">
            <a:noFill/>
          </a:ln>
        </c:spPr>
        <c:marker>
          <c:symbol val="none"/>
        </c:marker>
      </c:pivotFmt>
      <c:pivotFmt>
        <c:idx val="828"/>
        <c:spPr>
          <a:ln w="25400">
            <a:noFill/>
          </a:ln>
        </c:spPr>
        <c:marker>
          <c:symbol val="none"/>
        </c:marker>
      </c:pivotFmt>
      <c:pivotFmt>
        <c:idx val="829"/>
        <c:spPr>
          <a:ln w="25400">
            <a:noFill/>
          </a:ln>
        </c:spPr>
        <c:marker>
          <c:symbol val="none"/>
        </c:marker>
      </c:pivotFmt>
      <c:pivotFmt>
        <c:idx val="830"/>
        <c:spPr>
          <a:ln w="25400">
            <a:noFill/>
          </a:ln>
        </c:spPr>
        <c:marker>
          <c:symbol val="none"/>
        </c:marker>
      </c:pivotFmt>
      <c:pivotFmt>
        <c:idx val="831"/>
        <c:spPr>
          <a:ln w="25400">
            <a:noFill/>
          </a:ln>
        </c:spPr>
        <c:marker>
          <c:symbol val="none"/>
        </c:marker>
      </c:pivotFmt>
      <c:pivotFmt>
        <c:idx val="832"/>
        <c:spPr>
          <a:ln w="25400">
            <a:noFill/>
          </a:ln>
        </c:spPr>
        <c:marker>
          <c:symbol val="none"/>
        </c:marker>
      </c:pivotFmt>
      <c:pivotFmt>
        <c:idx val="833"/>
        <c:spPr>
          <a:ln w="25400">
            <a:noFill/>
          </a:ln>
        </c:spPr>
        <c:marker>
          <c:symbol val="none"/>
        </c:marker>
      </c:pivotFmt>
      <c:pivotFmt>
        <c:idx val="834"/>
        <c:spPr>
          <a:ln w="25400">
            <a:noFill/>
          </a:ln>
        </c:spPr>
        <c:marker>
          <c:symbol val="none"/>
        </c:marker>
      </c:pivotFmt>
      <c:pivotFmt>
        <c:idx val="835"/>
        <c:spPr>
          <a:ln w="25400">
            <a:noFill/>
          </a:ln>
        </c:spPr>
        <c:marker>
          <c:symbol val="none"/>
        </c:marker>
      </c:pivotFmt>
      <c:pivotFmt>
        <c:idx val="836"/>
        <c:marker>
          <c:symbol val="none"/>
        </c:marker>
      </c:pivotFmt>
      <c:pivotFmt>
        <c:idx val="837"/>
        <c:marker>
          <c:symbol val="none"/>
        </c:marker>
      </c:pivotFmt>
      <c:pivotFmt>
        <c:idx val="838"/>
        <c:marker>
          <c:symbol val="none"/>
        </c:marker>
      </c:pivotFmt>
      <c:pivotFmt>
        <c:idx val="839"/>
        <c:marker>
          <c:symbol val="none"/>
        </c:marker>
      </c:pivotFmt>
      <c:pivotFmt>
        <c:idx val="840"/>
        <c:marker>
          <c:symbol val="none"/>
        </c:marker>
      </c:pivotFmt>
      <c:pivotFmt>
        <c:idx val="841"/>
        <c:marker>
          <c:symbol val="none"/>
        </c:marker>
      </c:pivotFmt>
      <c:pivotFmt>
        <c:idx val="842"/>
        <c:marker>
          <c:symbol val="none"/>
        </c:marker>
      </c:pivotFmt>
      <c:pivotFmt>
        <c:idx val="843"/>
        <c:marker>
          <c:symbol val="none"/>
        </c:marker>
      </c:pivotFmt>
      <c:pivotFmt>
        <c:idx val="844"/>
        <c:marker>
          <c:symbol val="none"/>
        </c:marker>
      </c:pivotFmt>
      <c:pivotFmt>
        <c:idx val="845"/>
        <c:marker>
          <c:symbol val="none"/>
        </c:marker>
      </c:pivotFmt>
      <c:pivotFmt>
        <c:idx val="846"/>
        <c:marker>
          <c:symbol val="none"/>
        </c:marker>
      </c:pivotFmt>
      <c:pivotFmt>
        <c:idx val="847"/>
        <c:marker>
          <c:symbol val="none"/>
        </c:marker>
      </c:pivotFmt>
      <c:pivotFmt>
        <c:idx val="848"/>
        <c:marker>
          <c:symbol val="none"/>
        </c:marker>
      </c:pivotFmt>
      <c:pivotFmt>
        <c:idx val="849"/>
        <c:marker>
          <c:symbol val="none"/>
        </c:marker>
      </c:pivotFmt>
      <c:pivotFmt>
        <c:idx val="850"/>
        <c:marker>
          <c:symbol val="none"/>
        </c:marker>
      </c:pivotFmt>
      <c:pivotFmt>
        <c:idx val="851"/>
        <c:marker>
          <c:symbol val="none"/>
        </c:marker>
      </c:pivotFmt>
      <c:pivotFmt>
        <c:idx val="852"/>
        <c:marker>
          <c:symbol val="none"/>
        </c:marker>
      </c:pivotFmt>
      <c:pivotFmt>
        <c:idx val="853"/>
        <c:marker>
          <c:symbol val="none"/>
        </c:marker>
      </c:pivotFmt>
      <c:pivotFmt>
        <c:idx val="854"/>
        <c:marker>
          <c:symbol val="none"/>
        </c:marker>
      </c:pivotFmt>
      <c:pivotFmt>
        <c:idx val="855"/>
        <c:marker>
          <c:symbol val="none"/>
        </c:marker>
      </c:pivotFmt>
      <c:pivotFmt>
        <c:idx val="856"/>
        <c:marker>
          <c:symbol val="none"/>
        </c:marker>
      </c:pivotFmt>
      <c:pivotFmt>
        <c:idx val="857"/>
        <c:marker>
          <c:symbol val="none"/>
        </c:marker>
      </c:pivotFmt>
      <c:pivotFmt>
        <c:idx val="858"/>
        <c:marker>
          <c:symbol val="none"/>
        </c:marker>
      </c:pivotFmt>
      <c:pivotFmt>
        <c:idx val="859"/>
        <c:marker>
          <c:symbol val="none"/>
        </c:marker>
      </c:pivotFmt>
      <c:pivotFmt>
        <c:idx val="860"/>
        <c:marker>
          <c:symbol val="none"/>
        </c:marker>
      </c:pivotFmt>
      <c:pivotFmt>
        <c:idx val="861"/>
        <c:marker>
          <c:symbol val="none"/>
        </c:marker>
      </c:pivotFmt>
      <c:pivotFmt>
        <c:idx val="862"/>
        <c:marker>
          <c:symbol val="none"/>
        </c:marker>
      </c:pivotFmt>
      <c:pivotFmt>
        <c:idx val="863"/>
        <c:marker>
          <c:symbol val="none"/>
        </c:marker>
      </c:pivotFmt>
      <c:pivotFmt>
        <c:idx val="864"/>
        <c:marker>
          <c:symbol val="none"/>
        </c:marker>
      </c:pivotFmt>
      <c:pivotFmt>
        <c:idx val="865"/>
        <c:marker>
          <c:symbol val="none"/>
        </c:marker>
      </c:pivotFmt>
      <c:pivotFmt>
        <c:idx val="866"/>
        <c:marker>
          <c:symbol val="none"/>
        </c:marker>
      </c:pivotFmt>
      <c:pivotFmt>
        <c:idx val="867"/>
        <c:marker>
          <c:symbol val="none"/>
        </c:marker>
      </c:pivotFmt>
      <c:pivotFmt>
        <c:idx val="868"/>
        <c:marker>
          <c:symbol val="none"/>
        </c:marker>
      </c:pivotFmt>
      <c:pivotFmt>
        <c:idx val="869"/>
        <c:marker>
          <c:symbol val="none"/>
        </c:marker>
      </c:pivotFmt>
      <c:pivotFmt>
        <c:idx val="870"/>
        <c:marker>
          <c:symbol val="none"/>
        </c:marker>
      </c:pivotFmt>
      <c:pivotFmt>
        <c:idx val="871"/>
        <c:marker>
          <c:symbol val="none"/>
        </c:marker>
      </c:pivotFmt>
      <c:pivotFmt>
        <c:idx val="872"/>
        <c:marker>
          <c:symbol val="none"/>
        </c:marker>
      </c:pivotFmt>
      <c:pivotFmt>
        <c:idx val="873"/>
        <c:marker>
          <c:symbol val="none"/>
        </c:marker>
      </c:pivotFmt>
      <c:pivotFmt>
        <c:idx val="874"/>
        <c:marker>
          <c:symbol val="none"/>
        </c:marker>
      </c:pivotFmt>
      <c:pivotFmt>
        <c:idx val="875"/>
        <c:marker>
          <c:symbol val="none"/>
        </c:marker>
      </c:pivotFmt>
      <c:pivotFmt>
        <c:idx val="876"/>
        <c:marker>
          <c:symbol val="none"/>
        </c:marker>
      </c:pivotFmt>
      <c:pivotFmt>
        <c:idx val="877"/>
        <c:marker>
          <c:symbol val="none"/>
        </c:marker>
      </c:pivotFmt>
      <c:pivotFmt>
        <c:idx val="878"/>
        <c:marker>
          <c:symbol val="none"/>
        </c:marker>
      </c:pivotFmt>
      <c:pivotFmt>
        <c:idx val="879"/>
        <c:marker>
          <c:symbol val="none"/>
        </c:marker>
      </c:pivotFmt>
      <c:pivotFmt>
        <c:idx val="880"/>
        <c:marker>
          <c:symbol val="none"/>
        </c:marker>
      </c:pivotFmt>
      <c:pivotFmt>
        <c:idx val="881"/>
        <c:marker>
          <c:symbol val="none"/>
        </c:marker>
      </c:pivotFmt>
      <c:pivotFmt>
        <c:idx val="882"/>
        <c:marker>
          <c:symbol val="none"/>
        </c:marker>
      </c:pivotFmt>
      <c:pivotFmt>
        <c:idx val="883"/>
        <c:marker>
          <c:symbol val="none"/>
        </c:marker>
      </c:pivotFmt>
      <c:pivotFmt>
        <c:idx val="884"/>
        <c:marker>
          <c:symbol val="none"/>
        </c:marker>
      </c:pivotFmt>
      <c:pivotFmt>
        <c:idx val="885"/>
        <c:marker>
          <c:symbol val="none"/>
        </c:marker>
      </c:pivotFmt>
      <c:pivotFmt>
        <c:idx val="886"/>
        <c:marker>
          <c:symbol val="none"/>
        </c:marker>
      </c:pivotFmt>
      <c:pivotFmt>
        <c:idx val="887"/>
        <c:marker>
          <c:symbol val="none"/>
        </c:marker>
      </c:pivotFmt>
      <c:pivotFmt>
        <c:idx val="888"/>
        <c:marker>
          <c:symbol val="none"/>
        </c:marker>
      </c:pivotFmt>
      <c:pivotFmt>
        <c:idx val="889"/>
        <c:marker>
          <c:symbol val="none"/>
        </c:marker>
      </c:pivotFmt>
      <c:pivotFmt>
        <c:idx val="890"/>
        <c:marker>
          <c:symbol val="none"/>
        </c:marker>
      </c:pivotFmt>
      <c:pivotFmt>
        <c:idx val="891"/>
        <c:marker>
          <c:symbol val="none"/>
        </c:marker>
      </c:pivotFmt>
      <c:pivotFmt>
        <c:idx val="892"/>
        <c:marker>
          <c:symbol val="none"/>
        </c:marker>
      </c:pivotFmt>
      <c:pivotFmt>
        <c:idx val="893"/>
        <c:marker>
          <c:symbol val="none"/>
        </c:marker>
      </c:pivotFmt>
      <c:pivotFmt>
        <c:idx val="894"/>
        <c:marker>
          <c:symbol val="none"/>
        </c:marker>
      </c:pivotFmt>
      <c:pivotFmt>
        <c:idx val="895"/>
        <c:marker>
          <c:symbol val="none"/>
        </c:marker>
      </c:pivotFmt>
      <c:pivotFmt>
        <c:idx val="896"/>
        <c:marker>
          <c:symbol val="none"/>
        </c:marker>
      </c:pivotFmt>
      <c:pivotFmt>
        <c:idx val="897"/>
        <c:marker>
          <c:symbol val="none"/>
        </c:marker>
      </c:pivotFmt>
      <c:pivotFmt>
        <c:idx val="898"/>
        <c:marker>
          <c:symbol val="none"/>
        </c:marker>
      </c:pivotFmt>
      <c:pivotFmt>
        <c:idx val="899"/>
        <c:marker>
          <c:symbol val="none"/>
        </c:marker>
      </c:pivotFmt>
      <c:pivotFmt>
        <c:idx val="900"/>
        <c:marker>
          <c:symbol val="none"/>
        </c:marker>
      </c:pivotFmt>
      <c:pivotFmt>
        <c:idx val="901"/>
        <c:marker>
          <c:symbol val="none"/>
        </c:marker>
      </c:pivotFmt>
      <c:pivotFmt>
        <c:idx val="902"/>
        <c:marker>
          <c:symbol val="none"/>
        </c:marker>
      </c:pivotFmt>
      <c:pivotFmt>
        <c:idx val="903"/>
        <c:marker>
          <c:symbol val="none"/>
        </c:marker>
      </c:pivotFmt>
      <c:pivotFmt>
        <c:idx val="904"/>
        <c:marker>
          <c:symbol val="none"/>
        </c:marker>
      </c:pivotFmt>
      <c:pivotFmt>
        <c:idx val="905"/>
        <c:marker>
          <c:symbol val="none"/>
        </c:marker>
      </c:pivotFmt>
      <c:pivotFmt>
        <c:idx val="906"/>
        <c:marker>
          <c:symbol val="none"/>
        </c:marker>
      </c:pivotFmt>
      <c:pivotFmt>
        <c:idx val="907"/>
        <c:marker>
          <c:symbol val="none"/>
        </c:marker>
      </c:pivotFmt>
      <c:pivotFmt>
        <c:idx val="908"/>
        <c:marker>
          <c:symbol val="none"/>
        </c:marker>
      </c:pivotFmt>
      <c:pivotFmt>
        <c:idx val="909"/>
        <c:marker>
          <c:symbol val="none"/>
        </c:marker>
      </c:pivotFmt>
      <c:pivotFmt>
        <c:idx val="910"/>
        <c:marker>
          <c:symbol val="none"/>
        </c:marker>
      </c:pivotFmt>
      <c:pivotFmt>
        <c:idx val="911"/>
        <c:marker>
          <c:symbol val="none"/>
        </c:marker>
      </c:pivotFmt>
      <c:pivotFmt>
        <c:idx val="912"/>
        <c:marker>
          <c:symbol val="none"/>
        </c:marker>
      </c:pivotFmt>
      <c:pivotFmt>
        <c:idx val="913"/>
        <c:marker>
          <c:symbol val="none"/>
        </c:marker>
      </c:pivotFmt>
      <c:pivotFmt>
        <c:idx val="914"/>
        <c:marker>
          <c:symbol val="none"/>
        </c:marker>
      </c:pivotFmt>
      <c:pivotFmt>
        <c:idx val="915"/>
        <c:marker>
          <c:symbol val="none"/>
        </c:marker>
      </c:pivotFmt>
      <c:pivotFmt>
        <c:idx val="916"/>
        <c:marker>
          <c:symbol val="none"/>
        </c:marker>
      </c:pivotFmt>
      <c:pivotFmt>
        <c:idx val="917"/>
        <c:marker>
          <c:symbol val="none"/>
        </c:marker>
      </c:pivotFmt>
      <c:pivotFmt>
        <c:idx val="918"/>
        <c:marker>
          <c:symbol val="none"/>
        </c:marker>
      </c:pivotFmt>
      <c:pivotFmt>
        <c:idx val="919"/>
        <c:marker>
          <c:symbol val="none"/>
        </c:marker>
      </c:pivotFmt>
      <c:pivotFmt>
        <c:idx val="920"/>
        <c:marker>
          <c:symbol val="none"/>
        </c:marker>
      </c:pivotFmt>
      <c:pivotFmt>
        <c:idx val="921"/>
        <c:marker>
          <c:symbol val="none"/>
        </c:marker>
      </c:pivotFmt>
      <c:pivotFmt>
        <c:idx val="922"/>
        <c:marker>
          <c:symbol val="none"/>
        </c:marker>
      </c:pivotFmt>
      <c:pivotFmt>
        <c:idx val="923"/>
        <c:marker>
          <c:symbol val="none"/>
        </c:marker>
      </c:pivotFmt>
      <c:pivotFmt>
        <c:idx val="924"/>
        <c:marker>
          <c:symbol val="none"/>
        </c:marker>
      </c:pivotFmt>
      <c:pivotFmt>
        <c:idx val="925"/>
        <c:marker>
          <c:symbol val="none"/>
        </c:marker>
      </c:pivotFmt>
      <c:pivotFmt>
        <c:idx val="926"/>
        <c:marker>
          <c:symbol val="none"/>
        </c:marker>
      </c:pivotFmt>
      <c:pivotFmt>
        <c:idx val="927"/>
        <c:marker>
          <c:symbol val="none"/>
        </c:marker>
      </c:pivotFmt>
      <c:pivotFmt>
        <c:idx val="928"/>
        <c:marker>
          <c:symbol val="none"/>
        </c:marker>
      </c:pivotFmt>
      <c:pivotFmt>
        <c:idx val="929"/>
        <c:marker>
          <c:symbol val="none"/>
        </c:marker>
      </c:pivotFmt>
      <c:pivotFmt>
        <c:idx val="930"/>
        <c:marker>
          <c:symbol val="none"/>
        </c:marker>
      </c:pivotFmt>
      <c:pivotFmt>
        <c:idx val="931"/>
        <c:marker>
          <c:symbol val="none"/>
        </c:marker>
      </c:pivotFmt>
      <c:pivotFmt>
        <c:idx val="932"/>
        <c:marker>
          <c:symbol val="none"/>
        </c:marker>
      </c:pivotFmt>
      <c:pivotFmt>
        <c:idx val="933"/>
        <c:marker>
          <c:symbol val="none"/>
        </c:marker>
      </c:pivotFmt>
      <c:pivotFmt>
        <c:idx val="934"/>
        <c:marker>
          <c:symbol val="none"/>
        </c:marker>
      </c:pivotFmt>
      <c:pivotFmt>
        <c:idx val="935"/>
        <c:marker>
          <c:symbol val="none"/>
        </c:marker>
      </c:pivotFmt>
      <c:pivotFmt>
        <c:idx val="936"/>
        <c:marker>
          <c:symbol val="none"/>
        </c:marker>
      </c:pivotFmt>
      <c:pivotFmt>
        <c:idx val="937"/>
        <c:marker>
          <c:symbol val="none"/>
        </c:marker>
      </c:pivotFmt>
      <c:pivotFmt>
        <c:idx val="938"/>
        <c:marker>
          <c:symbol val="none"/>
        </c:marker>
      </c:pivotFmt>
      <c:pivotFmt>
        <c:idx val="939"/>
        <c:marker>
          <c:symbol val="none"/>
        </c:marker>
      </c:pivotFmt>
      <c:pivotFmt>
        <c:idx val="940"/>
        <c:marker>
          <c:symbol val="none"/>
        </c:marker>
      </c:pivotFmt>
      <c:pivotFmt>
        <c:idx val="941"/>
        <c:marker>
          <c:symbol val="none"/>
        </c:marker>
      </c:pivotFmt>
      <c:pivotFmt>
        <c:idx val="942"/>
        <c:marker>
          <c:symbol val="none"/>
        </c:marker>
      </c:pivotFmt>
      <c:pivotFmt>
        <c:idx val="943"/>
        <c:marker>
          <c:symbol val="none"/>
        </c:marker>
      </c:pivotFmt>
      <c:pivotFmt>
        <c:idx val="944"/>
        <c:marker>
          <c:symbol val="none"/>
        </c:marker>
      </c:pivotFmt>
      <c:pivotFmt>
        <c:idx val="945"/>
        <c:marker>
          <c:symbol val="none"/>
        </c:marker>
      </c:pivotFmt>
      <c:pivotFmt>
        <c:idx val="946"/>
        <c:marker>
          <c:symbol val="none"/>
        </c:marker>
      </c:pivotFmt>
      <c:pivotFmt>
        <c:idx val="947"/>
        <c:marker>
          <c:symbol val="none"/>
        </c:marker>
      </c:pivotFmt>
      <c:pivotFmt>
        <c:idx val="948"/>
        <c:marker>
          <c:symbol val="none"/>
        </c:marker>
      </c:pivotFmt>
      <c:pivotFmt>
        <c:idx val="949"/>
        <c:marker>
          <c:symbol val="none"/>
        </c:marker>
      </c:pivotFmt>
      <c:pivotFmt>
        <c:idx val="950"/>
        <c:marker>
          <c:symbol val="none"/>
        </c:marker>
      </c:pivotFmt>
      <c:pivotFmt>
        <c:idx val="951"/>
        <c:marker>
          <c:symbol val="none"/>
        </c:marker>
      </c:pivotFmt>
      <c:pivotFmt>
        <c:idx val="952"/>
        <c:marker>
          <c:symbol val="none"/>
        </c:marker>
      </c:pivotFmt>
      <c:pivotFmt>
        <c:idx val="953"/>
        <c:marker>
          <c:symbol val="none"/>
        </c:marker>
      </c:pivotFmt>
      <c:pivotFmt>
        <c:idx val="954"/>
        <c:marker>
          <c:symbol val="none"/>
        </c:marker>
      </c:pivotFmt>
      <c:pivotFmt>
        <c:idx val="955"/>
        <c:marker>
          <c:symbol val="none"/>
        </c:marker>
      </c:pivotFmt>
      <c:pivotFmt>
        <c:idx val="956"/>
        <c:marker>
          <c:symbol val="none"/>
        </c:marker>
      </c:pivotFmt>
      <c:pivotFmt>
        <c:idx val="957"/>
        <c:marker>
          <c:symbol val="none"/>
        </c:marker>
      </c:pivotFmt>
      <c:pivotFmt>
        <c:idx val="958"/>
        <c:marker>
          <c:symbol val="none"/>
        </c:marker>
      </c:pivotFmt>
      <c:pivotFmt>
        <c:idx val="959"/>
        <c:marker>
          <c:symbol val="none"/>
        </c:marker>
      </c:pivotFmt>
      <c:pivotFmt>
        <c:idx val="960"/>
        <c:marker>
          <c:symbol val="none"/>
        </c:marker>
      </c:pivotFmt>
      <c:pivotFmt>
        <c:idx val="961"/>
        <c:marker>
          <c:symbol val="none"/>
        </c:marker>
      </c:pivotFmt>
      <c:pivotFmt>
        <c:idx val="962"/>
        <c:marker>
          <c:symbol val="none"/>
        </c:marker>
      </c:pivotFmt>
      <c:pivotFmt>
        <c:idx val="963"/>
        <c:marker>
          <c:symbol val="none"/>
        </c:marker>
      </c:pivotFmt>
      <c:pivotFmt>
        <c:idx val="964"/>
        <c:marker>
          <c:symbol val="none"/>
        </c:marker>
      </c:pivotFmt>
      <c:pivotFmt>
        <c:idx val="965"/>
        <c:marker>
          <c:symbol val="none"/>
        </c:marker>
      </c:pivotFmt>
      <c:pivotFmt>
        <c:idx val="966"/>
        <c:marker>
          <c:symbol val="none"/>
        </c:marker>
      </c:pivotFmt>
      <c:pivotFmt>
        <c:idx val="967"/>
        <c:marker>
          <c:symbol val="none"/>
        </c:marker>
      </c:pivotFmt>
      <c:pivotFmt>
        <c:idx val="968"/>
        <c:marker>
          <c:symbol val="none"/>
        </c:marker>
      </c:pivotFmt>
      <c:pivotFmt>
        <c:idx val="969"/>
        <c:marker>
          <c:symbol val="none"/>
        </c:marker>
      </c:pivotFmt>
      <c:pivotFmt>
        <c:idx val="970"/>
        <c:marker>
          <c:symbol val="none"/>
        </c:marker>
      </c:pivotFmt>
      <c:pivotFmt>
        <c:idx val="971"/>
        <c:marker>
          <c:symbol val="none"/>
        </c:marker>
      </c:pivotFmt>
      <c:pivotFmt>
        <c:idx val="972"/>
        <c:marker>
          <c:symbol val="none"/>
        </c:marker>
      </c:pivotFmt>
      <c:pivotFmt>
        <c:idx val="973"/>
        <c:marker>
          <c:symbol val="none"/>
        </c:marker>
      </c:pivotFmt>
      <c:pivotFmt>
        <c:idx val="974"/>
        <c:marker>
          <c:symbol val="none"/>
        </c:marker>
      </c:pivotFmt>
      <c:pivotFmt>
        <c:idx val="975"/>
        <c:marker>
          <c:symbol val="none"/>
        </c:marker>
      </c:pivotFmt>
      <c:pivotFmt>
        <c:idx val="976"/>
        <c:marker>
          <c:symbol val="none"/>
        </c:marker>
      </c:pivotFmt>
      <c:pivotFmt>
        <c:idx val="977"/>
        <c:marker>
          <c:symbol val="none"/>
        </c:marker>
      </c:pivotFmt>
      <c:pivotFmt>
        <c:idx val="978"/>
        <c:marker>
          <c:symbol val="none"/>
        </c:marker>
      </c:pivotFmt>
      <c:pivotFmt>
        <c:idx val="979"/>
        <c:marker>
          <c:symbol val="none"/>
        </c:marker>
      </c:pivotFmt>
      <c:pivotFmt>
        <c:idx val="980"/>
        <c:marker>
          <c:symbol val="none"/>
        </c:marker>
      </c:pivotFmt>
      <c:pivotFmt>
        <c:idx val="981"/>
        <c:marker>
          <c:symbol val="none"/>
        </c:marker>
      </c:pivotFmt>
      <c:pivotFmt>
        <c:idx val="982"/>
        <c:marker>
          <c:symbol val="none"/>
        </c:marker>
      </c:pivotFmt>
      <c:pivotFmt>
        <c:idx val="983"/>
        <c:marker>
          <c:symbol val="none"/>
        </c:marker>
      </c:pivotFmt>
      <c:pivotFmt>
        <c:idx val="984"/>
        <c:marker>
          <c:symbol val="none"/>
        </c:marker>
      </c:pivotFmt>
      <c:pivotFmt>
        <c:idx val="985"/>
        <c:marker>
          <c:symbol val="none"/>
        </c:marker>
      </c:pivotFmt>
      <c:pivotFmt>
        <c:idx val="986"/>
        <c:marker>
          <c:symbol val="none"/>
        </c:marker>
      </c:pivotFmt>
      <c:pivotFmt>
        <c:idx val="987"/>
        <c:marker>
          <c:symbol val="none"/>
        </c:marker>
      </c:pivotFmt>
      <c:pivotFmt>
        <c:idx val="988"/>
        <c:marker>
          <c:symbol val="none"/>
        </c:marker>
      </c:pivotFmt>
      <c:pivotFmt>
        <c:idx val="989"/>
        <c:marker>
          <c:symbol val="none"/>
        </c:marker>
      </c:pivotFmt>
      <c:pivotFmt>
        <c:idx val="990"/>
        <c:marker>
          <c:symbol val="none"/>
        </c:marker>
      </c:pivotFmt>
      <c:pivotFmt>
        <c:idx val="991"/>
        <c:marker>
          <c:symbol val="none"/>
        </c:marker>
      </c:pivotFmt>
      <c:pivotFmt>
        <c:idx val="992"/>
        <c:marker>
          <c:symbol val="none"/>
        </c:marker>
      </c:pivotFmt>
      <c:pivotFmt>
        <c:idx val="993"/>
        <c:marker>
          <c:symbol val="none"/>
        </c:marker>
      </c:pivotFmt>
      <c:pivotFmt>
        <c:idx val="994"/>
        <c:marker>
          <c:symbol val="none"/>
        </c:marker>
      </c:pivotFmt>
      <c:pivotFmt>
        <c:idx val="995"/>
        <c:marker>
          <c:symbol val="none"/>
        </c:marker>
      </c:pivotFmt>
      <c:pivotFmt>
        <c:idx val="996"/>
        <c:marker>
          <c:symbol val="none"/>
        </c:marker>
      </c:pivotFmt>
      <c:pivotFmt>
        <c:idx val="997"/>
        <c:marker>
          <c:symbol val="none"/>
        </c:marker>
      </c:pivotFmt>
      <c:pivotFmt>
        <c:idx val="998"/>
        <c:marker>
          <c:symbol val="none"/>
        </c:marker>
      </c:pivotFmt>
      <c:pivotFmt>
        <c:idx val="999"/>
        <c:marker>
          <c:symbol val="none"/>
        </c:marker>
      </c:pivotFmt>
      <c:pivotFmt>
        <c:idx val="1000"/>
        <c:marker>
          <c:symbol val="none"/>
        </c:marker>
      </c:pivotFmt>
      <c:pivotFmt>
        <c:idx val="1001"/>
        <c:marker>
          <c:symbol val="none"/>
        </c:marker>
      </c:pivotFmt>
      <c:pivotFmt>
        <c:idx val="1002"/>
        <c:marker>
          <c:symbol val="none"/>
        </c:marker>
      </c:pivotFmt>
      <c:pivotFmt>
        <c:idx val="1003"/>
        <c:marker>
          <c:symbol val="none"/>
        </c:marker>
      </c:pivotFmt>
      <c:pivotFmt>
        <c:idx val="1004"/>
        <c:marker>
          <c:symbol val="none"/>
        </c:marker>
      </c:pivotFmt>
      <c:pivotFmt>
        <c:idx val="1005"/>
        <c:marker>
          <c:symbol val="none"/>
        </c:marker>
      </c:pivotFmt>
      <c:pivotFmt>
        <c:idx val="1006"/>
        <c:marker>
          <c:symbol val="none"/>
        </c:marker>
      </c:pivotFmt>
      <c:pivotFmt>
        <c:idx val="1007"/>
        <c:marker>
          <c:symbol val="none"/>
        </c:marker>
      </c:pivotFmt>
      <c:pivotFmt>
        <c:idx val="1008"/>
        <c:marker>
          <c:symbol val="none"/>
        </c:marker>
      </c:pivotFmt>
      <c:pivotFmt>
        <c:idx val="1009"/>
        <c:marker>
          <c:symbol val="none"/>
        </c:marker>
      </c:pivotFmt>
      <c:pivotFmt>
        <c:idx val="1010"/>
        <c:marker>
          <c:symbol val="none"/>
        </c:marker>
      </c:pivotFmt>
      <c:pivotFmt>
        <c:idx val="1011"/>
        <c:marker>
          <c:symbol val="none"/>
        </c:marker>
      </c:pivotFmt>
      <c:pivotFmt>
        <c:idx val="1012"/>
        <c:marker>
          <c:symbol val="none"/>
        </c:marker>
      </c:pivotFmt>
      <c:pivotFmt>
        <c:idx val="1013"/>
        <c:marker>
          <c:symbol val="none"/>
        </c:marker>
      </c:pivotFmt>
      <c:pivotFmt>
        <c:idx val="1014"/>
        <c:marker>
          <c:symbol val="none"/>
        </c:marker>
      </c:pivotFmt>
      <c:pivotFmt>
        <c:idx val="1015"/>
        <c:marker>
          <c:symbol val="none"/>
        </c:marker>
      </c:pivotFmt>
      <c:pivotFmt>
        <c:idx val="1016"/>
        <c:marker>
          <c:symbol val="none"/>
        </c:marker>
      </c:pivotFmt>
      <c:pivotFmt>
        <c:idx val="1017"/>
        <c:marker>
          <c:symbol val="none"/>
        </c:marker>
      </c:pivotFmt>
      <c:pivotFmt>
        <c:idx val="1018"/>
        <c:marker>
          <c:symbol val="none"/>
        </c:marker>
      </c:pivotFmt>
      <c:pivotFmt>
        <c:idx val="1019"/>
        <c:marker>
          <c:symbol val="none"/>
        </c:marker>
      </c:pivotFmt>
      <c:pivotFmt>
        <c:idx val="1020"/>
        <c:marker>
          <c:symbol val="none"/>
        </c:marker>
      </c:pivotFmt>
      <c:pivotFmt>
        <c:idx val="1021"/>
        <c:marker>
          <c:symbol val="none"/>
        </c:marker>
      </c:pivotFmt>
      <c:pivotFmt>
        <c:idx val="1022"/>
        <c:marker>
          <c:symbol val="none"/>
        </c:marker>
      </c:pivotFmt>
      <c:pivotFmt>
        <c:idx val="1023"/>
        <c:marker>
          <c:symbol val="none"/>
        </c:marker>
      </c:pivotFmt>
      <c:pivotFmt>
        <c:idx val="1024"/>
        <c:marker>
          <c:symbol val="none"/>
        </c:marker>
      </c:pivotFmt>
      <c:pivotFmt>
        <c:idx val="1025"/>
        <c:marker>
          <c:symbol val="none"/>
        </c:marker>
      </c:pivotFmt>
      <c:pivotFmt>
        <c:idx val="1026"/>
        <c:marker>
          <c:symbol val="none"/>
        </c:marker>
      </c:pivotFmt>
      <c:pivotFmt>
        <c:idx val="1027"/>
        <c:marker>
          <c:symbol val="none"/>
        </c:marker>
      </c:pivotFmt>
      <c:pivotFmt>
        <c:idx val="1028"/>
        <c:marker>
          <c:symbol val="none"/>
        </c:marker>
      </c:pivotFmt>
      <c:pivotFmt>
        <c:idx val="1029"/>
        <c:marker>
          <c:symbol val="none"/>
        </c:marker>
      </c:pivotFmt>
      <c:pivotFmt>
        <c:idx val="1030"/>
        <c:marker>
          <c:symbol val="none"/>
        </c:marker>
      </c:pivotFmt>
      <c:pivotFmt>
        <c:idx val="1031"/>
        <c:marker>
          <c:symbol val="none"/>
        </c:marker>
      </c:pivotFmt>
      <c:pivotFmt>
        <c:idx val="1032"/>
        <c:marker>
          <c:symbol val="none"/>
        </c:marker>
      </c:pivotFmt>
      <c:pivotFmt>
        <c:idx val="1033"/>
        <c:marker>
          <c:symbol val="none"/>
        </c:marker>
      </c:pivotFmt>
      <c:pivotFmt>
        <c:idx val="1034"/>
        <c:marker>
          <c:symbol val="none"/>
        </c:marker>
      </c:pivotFmt>
      <c:pivotFmt>
        <c:idx val="1035"/>
        <c:marker>
          <c:symbol val="none"/>
        </c:marker>
      </c:pivotFmt>
      <c:pivotFmt>
        <c:idx val="1036"/>
        <c:marker>
          <c:symbol val="none"/>
        </c:marker>
      </c:pivotFmt>
      <c:pivotFmt>
        <c:idx val="1037"/>
        <c:marker>
          <c:symbol val="none"/>
        </c:marker>
      </c:pivotFmt>
      <c:pivotFmt>
        <c:idx val="1038"/>
        <c:marker>
          <c:symbol val="none"/>
        </c:marker>
      </c:pivotFmt>
      <c:pivotFmt>
        <c:idx val="1039"/>
        <c:marker>
          <c:symbol val="none"/>
        </c:marker>
      </c:pivotFmt>
      <c:pivotFmt>
        <c:idx val="1040"/>
        <c:marker>
          <c:symbol val="none"/>
        </c:marker>
      </c:pivotFmt>
      <c:pivotFmt>
        <c:idx val="1041"/>
        <c:marker>
          <c:symbol val="none"/>
        </c:marker>
      </c:pivotFmt>
      <c:pivotFmt>
        <c:idx val="1042"/>
        <c:marker>
          <c:symbol val="none"/>
        </c:marker>
      </c:pivotFmt>
      <c:pivotFmt>
        <c:idx val="1043"/>
        <c:spPr>
          <a:ln w="25400">
            <a:noFill/>
          </a:ln>
        </c:spPr>
        <c:marker>
          <c:symbol val="none"/>
        </c:marker>
      </c:pivotFmt>
      <c:pivotFmt>
        <c:idx val="1044"/>
        <c:spPr>
          <a:ln w="25400">
            <a:noFill/>
          </a:ln>
        </c:spPr>
        <c:marker>
          <c:symbol val="none"/>
        </c:marker>
      </c:pivotFmt>
      <c:pivotFmt>
        <c:idx val="1045"/>
        <c:spPr>
          <a:ln w="25400">
            <a:noFill/>
          </a:ln>
        </c:spPr>
        <c:marker>
          <c:symbol val="none"/>
        </c:marker>
      </c:pivotFmt>
      <c:pivotFmt>
        <c:idx val="1046"/>
        <c:spPr>
          <a:ln w="25400">
            <a:noFill/>
          </a:ln>
        </c:spPr>
        <c:marker>
          <c:symbol val="none"/>
        </c:marker>
      </c:pivotFmt>
      <c:pivotFmt>
        <c:idx val="1047"/>
        <c:spPr>
          <a:ln w="25400">
            <a:noFill/>
          </a:ln>
        </c:spPr>
        <c:marker>
          <c:symbol val="none"/>
        </c:marker>
      </c:pivotFmt>
      <c:pivotFmt>
        <c:idx val="1048"/>
        <c:spPr>
          <a:ln w="25400">
            <a:noFill/>
          </a:ln>
        </c:spPr>
        <c:marker>
          <c:symbol val="none"/>
        </c:marker>
      </c:pivotFmt>
      <c:pivotFmt>
        <c:idx val="1049"/>
        <c:spPr>
          <a:ln w="25400">
            <a:noFill/>
          </a:ln>
        </c:spPr>
        <c:marker>
          <c:symbol val="none"/>
        </c:marker>
      </c:pivotFmt>
      <c:pivotFmt>
        <c:idx val="1050"/>
        <c:spPr>
          <a:ln w="25400">
            <a:noFill/>
          </a:ln>
        </c:spPr>
        <c:marker>
          <c:symbol val="none"/>
        </c:marker>
      </c:pivotFmt>
      <c:pivotFmt>
        <c:idx val="1051"/>
        <c:spPr>
          <a:ln w="25400">
            <a:noFill/>
          </a:ln>
        </c:spPr>
        <c:marker>
          <c:symbol val="none"/>
        </c:marker>
      </c:pivotFmt>
      <c:pivotFmt>
        <c:idx val="1052"/>
        <c:spPr>
          <a:ln w="25400">
            <a:noFill/>
          </a:ln>
        </c:spPr>
        <c:marker>
          <c:symbol val="none"/>
        </c:marker>
      </c:pivotFmt>
      <c:pivotFmt>
        <c:idx val="1053"/>
        <c:spPr>
          <a:ln w="25400">
            <a:noFill/>
          </a:ln>
        </c:spPr>
        <c:marker>
          <c:symbol val="none"/>
        </c:marker>
      </c:pivotFmt>
      <c:pivotFmt>
        <c:idx val="1054"/>
        <c:spPr>
          <a:ln w="25400">
            <a:noFill/>
          </a:ln>
        </c:spPr>
        <c:marker>
          <c:symbol val="none"/>
        </c:marker>
      </c:pivotFmt>
      <c:pivotFmt>
        <c:idx val="1055"/>
        <c:spPr>
          <a:ln w="25400">
            <a:noFill/>
          </a:ln>
        </c:spPr>
        <c:marker>
          <c:symbol val="none"/>
        </c:marker>
      </c:pivotFmt>
      <c:pivotFmt>
        <c:idx val="1056"/>
        <c:spPr>
          <a:ln w="25400">
            <a:noFill/>
          </a:ln>
        </c:spPr>
        <c:marker>
          <c:symbol val="none"/>
        </c:marker>
      </c:pivotFmt>
      <c:pivotFmt>
        <c:idx val="1057"/>
        <c:spPr>
          <a:ln w="25400">
            <a:noFill/>
          </a:ln>
        </c:spPr>
        <c:marker>
          <c:symbol val="none"/>
        </c:marker>
      </c:pivotFmt>
      <c:pivotFmt>
        <c:idx val="1058"/>
        <c:spPr>
          <a:ln w="25400">
            <a:noFill/>
          </a:ln>
        </c:spPr>
        <c:marker>
          <c:symbol val="none"/>
        </c:marker>
      </c:pivotFmt>
      <c:pivotFmt>
        <c:idx val="1059"/>
        <c:spPr>
          <a:ln w="25400">
            <a:noFill/>
          </a:ln>
        </c:spPr>
        <c:marker>
          <c:symbol val="none"/>
        </c:marker>
      </c:pivotFmt>
      <c:pivotFmt>
        <c:idx val="1060"/>
        <c:spPr>
          <a:ln w="25400">
            <a:noFill/>
          </a:ln>
        </c:spPr>
        <c:marker>
          <c:symbol val="none"/>
        </c:marker>
      </c:pivotFmt>
      <c:pivotFmt>
        <c:idx val="1061"/>
        <c:spPr>
          <a:ln w="25400">
            <a:noFill/>
          </a:ln>
        </c:spPr>
        <c:marker>
          <c:symbol val="none"/>
        </c:marker>
      </c:pivotFmt>
      <c:pivotFmt>
        <c:idx val="1062"/>
        <c:spPr>
          <a:ln w="25400">
            <a:noFill/>
          </a:ln>
        </c:spPr>
        <c:marker>
          <c:symbol val="none"/>
        </c:marker>
      </c:pivotFmt>
      <c:pivotFmt>
        <c:idx val="1063"/>
        <c:spPr>
          <a:ln w="25400">
            <a:noFill/>
          </a:ln>
        </c:spPr>
        <c:marker>
          <c:symbol val="none"/>
        </c:marker>
      </c:pivotFmt>
      <c:pivotFmt>
        <c:idx val="1064"/>
        <c:spPr>
          <a:ln w="25400">
            <a:noFill/>
          </a:ln>
        </c:spPr>
        <c:marker>
          <c:symbol val="none"/>
        </c:marker>
      </c:pivotFmt>
      <c:pivotFmt>
        <c:idx val="1065"/>
        <c:spPr>
          <a:ln w="25400">
            <a:noFill/>
          </a:ln>
        </c:spPr>
        <c:marker>
          <c:symbol val="none"/>
        </c:marker>
      </c:pivotFmt>
      <c:pivotFmt>
        <c:idx val="1066"/>
        <c:spPr>
          <a:ln w="25400">
            <a:noFill/>
          </a:ln>
        </c:spPr>
        <c:marker>
          <c:symbol val="none"/>
        </c:marker>
      </c:pivotFmt>
      <c:pivotFmt>
        <c:idx val="1067"/>
        <c:spPr>
          <a:ln w="25400">
            <a:noFill/>
          </a:ln>
        </c:spPr>
        <c:marker>
          <c:symbol val="none"/>
        </c:marker>
      </c:pivotFmt>
      <c:pivotFmt>
        <c:idx val="1068"/>
        <c:spPr>
          <a:ln w="25400">
            <a:noFill/>
          </a:ln>
        </c:spPr>
        <c:marker>
          <c:symbol val="none"/>
        </c:marker>
      </c:pivotFmt>
      <c:pivotFmt>
        <c:idx val="1069"/>
        <c:spPr>
          <a:ln w="25400">
            <a:noFill/>
          </a:ln>
        </c:spPr>
        <c:marker>
          <c:symbol val="none"/>
        </c:marker>
      </c:pivotFmt>
      <c:pivotFmt>
        <c:idx val="1070"/>
        <c:spPr>
          <a:ln w="25400">
            <a:noFill/>
          </a:ln>
        </c:spPr>
        <c:marker>
          <c:symbol val="none"/>
        </c:marker>
      </c:pivotFmt>
      <c:pivotFmt>
        <c:idx val="1071"/>
        <c:spPr>
          <a:ln w="25400">
            <a:noFill/>
          </a:ln>
        </c:spPr>
        <c:marker>
          <c:symbol val="none"/>
        </c:marker>
      </c:pivotFmt>
      <c:pivotFmt>
        <c:idx val="1072"/>
        <c:spPr>
          <a:ln w="25400">
            <a:noFill/>
          </a:ln>
        </c:spPr>
        <c:marker>
          <c:symbol val="none"/>
        </c:marker>
      </c:pivotFmt>
      <c:pivotFmt>
        <c:idx val="1073"/>
        <c:spPr>
          <a:ln w="25400">
            <a:noFill/>
          </a:ln>
        </c:spPr>
        <c:marker>
          <c:symbol val="none"/>
        </c:marker>
      </c:pivotFmt>
      <c:pivotFmt>
        <c:idx val="1074"/>
        <c:spPr>
          <a:ln w="25400">
            <a:noFill/>
          </a:ln>
        </c:spPr>
        <c:marker>
          <c:symbol val="none"/>
        </c:marker>
      </c:pivotFmt>
      <c:pivotFmt>
        <c:idx val="1075"/>
        <c:spPr>
          <a:ln w="25400">
            <a:noFill/>
          </a:ln>
        </c:spPr>
        <c:marker>
          <c:symbol val="none"/>
        </c:marker>
      </c:pivotFmt>
      <c:pivotFmt>
        <c:idx val="1076"/>
        <c:spPr>
          <a:ln w="25400">
            <a:noFill/>
          </a:ln>
        </c:spPr>
        <c:marker>
          <c:symbol val="none"/>
        </c:marker>
      </c:pivotFmt>
      <c:pivotFmt>
        <c:idx val="1077"/>
        <c:spPr>
          <a:ln w="25400">
            <a:noFill/>
          </a:ln>
        </c:spPr>
        <c:marker>
          <c:symbol val="none"/>
        </c:marker>
      </c:pivotFmt>
      <c:pivotFmt>
        <c:idx val="1078"/>
        <c:spPr>
          <a:ln w="25400">
            <a:noFill/>
          </a:ln>
        </c:spPr>
        <c:marker>
          <c:symbol val="none"/>
        </c:marker>
      </c:pivotFmt>
      <c:pivotFmt>
        <c:idx val="1079"/>
        <c:spPr>
          <a:ln w="25400">
            <a:noFill/>
          </a:ln>
        </c:spPr>
        <c:marker>
          <c:symbol val="none"/>
        </c:marker>
      </c:pivotFmt>
      <c:pivotFmt>
        <c:idx val="1080"/>
        <c:spPr>
          <a:ln w="25400">
            <a:noFill/>
          </a:ln>
        </c:spPr>
        <c:marker>
          <c:symbol val="none"/>
        </c:marker>
      </c:pivotFmt>
      <c:pivotFmt>
        <c:idx val="1081"/>
        <c:spPr>
          <a:ln w="25400">
            <a:noFill/>
          </a:ln>
        </c:spPr>
        <c:marker>
          <c:symbol val="none"/>
        </c:marker>
      </c:pivotFmt>
      <c:pivotFmt>
        <c:idx val="1082"/>
        <c:spPr>
          <a:ln w="25400">
            <a:noFill/>
          </a:ln>
        </c:spPr>
        <c:marker>
          <c:symbol val="none"/>
        </c:marker>
      </c:pivotFmt>
      <c:pivotFmt>
        <c:idx val="1083"/>
        <c:spPr>
          <a:ln w="25400">
            <a:noFill/>
          </a:ln>
        </c:spPr>
        <c:marker>
          <c:symbol val="none"/>
        </c:marker>
      </c:pivotFmt>
      <c:pivotFmt>
        <c:idx val="1084"/>
        <c:spPr>
          <a:ln w="25400">
            <a:noFill/>
          </a:ln>
        </c:spPr>
        <c:marker>
          <c:symbol val="none"/>
        </c:marker>
      </c:pivotFmt>
      <c:pivotFmt>
        <c:idx val="1085"/>
        <c:spPr>
          <a:ln w="25400">
            <a:noFill/>
          </a:ln>
        </c:spPr>
        <c:marker>
          <c:symbol val="none"/>
        </c:marker>
      </c:pivotFmt>
      <c:pivotFmt>
        <c:idx val="1086"/>
        <c:spPr>
          <a:ln w="25400">
            <a:noFill/>
          </a:ln>
        </c:spPr>
        <c:marker>
          <c:symbol val="none"/>
        </c:marker>
      </c:pivotFmt>
      <c:pivotFmt>
        <c:idx val="1087"/>
        <c:spPr>
          <a:ln w="25400">
            <a:noFill/>
          </a:ln>
        </c:spPr>
        <c:marker>
          <c:symbol val="none"/>
        </c:marker>
      </c:pivotFmt>
      <c:pivotFmt>
        <c:idx val="1088"/>
        <c:spPr>
          <a:ln w="25400">
            <a:noFill/>
          </a:ln>
        </c:spPr>
        <c:marker>
          <c:symbol val="none"/>
        </c:marker>
      </c:pivotFmt>
      <c:pivotFmt>
        <c:idx val="1089"/>
        <c:spPr>
          <a:ln w="25400">
            <a:noFill/>
          </a:ln>
        </c:spPr>
        <c:marker>
          <c:symbol val="none"/>
        </c:marker>
      </c:pivotFmt>
      <c:pivotFmt>
        <c:idx val="1090"/>
        <c:spPr>
          <a:ln w="25400">
            <a:noFill/>
          </a:ln>
        </c:spPr>
        <c:marker>
          <c:symbol val="none"/>
        </c:marker>
      </c:pivotFmt>
      <c:pivotFmt>
        <c:idx val="1091"/>
        <c:spPr>
          <a:ln w="25400">
            <a:noFill/>
          </a:ln>
        </c:spPr>
        <c:marker>
          <c:symbol val="none"/>
        </c:marker>
      </c:pivotFmt>
      <c:pivotFmt>
        <c:idx val="1092"/>
        <c:spPr>
          <a:ln w="25400">
            <a:noFill/>
          </a:ln>
        </c:spPr>
        <c:marker>
          <c:symbol val="none"/>
        </c:marker>
      </c:pivotFmt>
      <c:pivotFmt>
        <c:idx val="1093"/>
        <c:spPr>
          <a:ln w="25400">
            <a:noFill/>
          </a:ln>
        </c:spPr>
        <c:marker>
          <c:symbol val="none"/>
        </c:marker>
      </c:pivotFmt>
      <c:pivotFmt>
        <c:idx val="1094"/>
        <c:spPr>
          <a:ln w="25400">
            <a:noFill/>
          </a:ln>
        </c:spPr>
        <c:marker>
          <c:symbol val="none"/>
        </c:marker>
      </c:pivotFmt>
      <c:pivotFmt>
        <c:idx val="1095"/>
        <c:spPr>
          <a:ln w="25400">
            <a:noFill/>
          </a:ln>
        </c:spPr>
        <c:marker>
          <c:symbol val="none"/>
        </c:marker>
      </c:pivotFmt>
      <c:pivotFmt>
        <c:idx val="1096"/>
        <c:spPr>
          <a:ln w="25400">
            <a:noFill/>
          </a:ln>
        </c:spPr>
        <c:marker>
          <c:symbol val="none"/>
        </c:marker>
      </c:pivotFmt>
      <c:pivotFmt>
        <c:idx val="1097"/>
        <c:spPr>
          <a:ln w="25400">
            <a:noFill/>
          </a:ln>
        </c:spPr>
        <c:marker>
          <c:symbol val="none"/>
        </c:marker>
      </c:pivotFmt>
      <c:pivotFmt>
        <c:idx val="1098"/>
        <c:spPr>
          <a:ln w="25400">
            <a:noFill/>
          </a:ln>
        </c:spPr>
        <c:marker>
          <c:symbol val="none"/>
        </c:marker>
      </c:pivotFmt>
      <c:pivotFmt>
        <c:idx val="1099"/>
        <c:spPr>
          <a:ln w="25400">
            <a:noFill/>
          </a:ln>
        </c:spPr>
        <c:marker>
          <c:symbol val="none"/>
        </c:marker>
      </c:pivotFmt>
      <c:pivotFmt>
        <c:idx val="1100"/>
        <c:spPr>
          <a:ln w="25400">
            <a:noFill/>
          </a:ln>
        </c:spPr>
        <c:marker>
          <c:symbol val="none"/>
        </c:marker>
      </c:pivotFmt>
      <c:pivotFmt>
        <c:idx val="1101"/>
        <c:spPr>
          <a:ln w="25400">
            <a:noFill/>
          </a:ln>
        </c:spPr>
        <c:marker>
          <c:symbol val="none"/>
        </c:marker>
      </c:pivotFmt>
      <c:pivotFmt>
        <c:idx val="1102"/>
        <c:spPr>
          <a:ln w="25400">
            <a:noFill/>
          </a:ln>
        </c:spPr>
        <c:marker>
          <c:symbol val="none"/>
        </c:marker>
      </c:pivotFmt>
      <c:pivotFmt>
        <c:idx val="1103"/>
        <c:spPr>
          <a:ln w="25400">
            <a:noFill/>
          </a:ln>
        </c:spPr>
        <c:marker>
          <c:symbol val="none"/>
        </c:marker>
      </c:pivotFmt>
      <c:pivotFmt>
        <c:idx val="1104"/>
        <c:spPr>
          <a:ln w="25400">
            <a:noFill/>
          </a:ln>
        </c:spPr>
        <c:marker>
          <c:symbol val="none"/>
        </c:marker>
      </c:pivotFmt>
      <c:pivotFmt>
        <c:idx val="1105"/>
        <c:spPr>
          <a:ln w="25400">
            <a:noFill/>
          </a:ln>
        </c:spPr>
        <c:marker>
          <c:symbol val="none"/>
        </c:marker>
      </c:pivotFmt>
      <c:pivotFmt>
        <c:idx val="1106"/>
        <c:spPr>
          <a:ln w="25400">
            <a:noFill/>
          </a:ln>
        </c:spPr>
        <c:marker>
          <c:symbol val="none"/>
        </c:marker>
      </c:pivotFmt>
      <c:pivotFmt>
        <c:idx val="1107"/>
        <c:spPr>
          <a:ln w="25400">
            <a:noFill/>
          </a:ln>
        </c:spPr>
        <c:marker>
          <c:symbol val="none"/>
        </c:marker>
      </c:pivotFmt>
      <c:pivotFmt>
        <c:idx val="1108"/>
        <c:spPr>
          <a:ln w="25400">
            <a:noFill/>
          </a:ln>
        </c:spPr>
        <c:marker>
          <c:symbol val="none"/>
        </c:marker>
      </c:pivotFmt>
      <c:pivotFmt>
        <c:idx val="1109"/>
        <c:spPr>
          <a:ln w="25400">
            <a:noFill/>
          </a:ln>
        </c:spPr>
        <c:marker>
          <c:symbol val="none"/>
        </c:marker>
      </c:pivotFmt>
      <c:pivotFmt>
        <c:idx val="1110"/>
        <c:spPr>
          <a:ln w="25400">
            <a:noFill/>
          </a:ln>
        </c:spPr>
        <c:marker>
          <c:symbol val="none"/>
        </c:marker>
      </c:pivotFmt>
      <c:pivotFmt>
        <c:idx val="1111"/>
        <c:spPr>
          <a:ln w="25400">
            <a:noFill/>
          </a:ln>
        </c:spPr>
        <c:marker>
          <c:symbol val="none"/>
        </c:marker>
      </c:pivotFmt>
      <c:pivotFmt>
        <c:idx val="1112"/>
        <c:spPr>
          <a:ln w="25400">
            <a:noFill/>
          </a:ln>
        </c:spPr>
        <c:marker>
          <c:symbol val="none"/>
        </c:marker>
      </c:pivotFmt>
      <c:pivotFmt>
        <c:idx val="1113"/>
        <c:spPr>
          <a:ln w="25400">
            <a:noFill/>
          </a:ln>
        </c:spPr>
        <c:marker>
          <c:symbol val="none"/>
        </c:marker>
      </c:pivotFmt>
      <c:pivotFmt>
        <c:idx val="1114"/>
        <c:spPr>
          <a:ln w="25400">
            <a:noFill/>
          </a:ln>
        </c:spPr>
        <c:marker>
          <c:symbol val="none"/>
        </c:marker>
      </c:pivotFmt>
      <c:pivotFmt>
        <c:idx val="1115"/>
        <c:spPr>
          <a:ln w="25400">
            <a:noFill/>
          </a:ln>
        </c:spPr>
        <c:marker>
          <c:symbol val="none"/>
        </c:marker>
      </c:pivotFmt>
      <c:pivotFmt>
        <c:idx val="1116"/>
        <c:spPr>
          <a:ln w="25400">
            <a:noFill/>
          </a:ln>
        </c:spPr>
        <c:marker>
          <c:symbol val="none"/>
        </c:marker>
      </c:pivotFmt>
      <c:pivotFmt>
        <c:idx val="1117"/>
        <c:spPr>
          <a:ln w="25400">
            <a:noFill/>
          </a:ln>
        </c:spPr>
        <c:marker>
          <c:symbol val="none"/>
        </c:marker>
      </c:pivotFmt>
      <c:pivotFmt>
        <c:idx val="1118"/>
        <c:spPr>
          <a:ln w="25400">
            <a:noFill/>
          </a:ln>
        </c:spPr>
        <c:marker>
          <c:symbol val="none"/>
        </c:marker>
      </c:pivotFmt>
      <c:pivotFmt>
        <c:idx val="1119"/>
        <c:spPr>
          <a:ln w="25400">
            <a:noFill/>
          </a:ln>
        </c:spPr>
        <c:marker>
          <c:symbol val="none"/>
        </c:marker>
      </c:pivotFmt>
      <c:pivotFmt>
        <c:idx val="1120"/>
        <c:spPr>
          <a:ln w="25400">
            <a:noFill/>
          </a:ln>
        </c:spPr>
        <c:marker>
          <c:symbol val="none"/>
        </c:marker>
      </c:pivotFmt>
      <c:pivotFmt>
        <c:idx val="1121"/>
        <c:spPr>
          <a:ln w="25400">
            <a:noFill/>
          </a:ln>
        </c:spPr>
        <c:marker>
          <c:symbol val="none"/>
        </c:marker>
      </c:pivotFmt>
      <c:pivotFmt>
        <c:idx val="1122"/>
        <c:spPr>
          <a:ln w="25400">
            <a:noFill/>
          </a:ln>
        </c:spPr>
        <c:marker>
          <c:symbol val="none"/>
        </c:marker>
      </c:pivotFmt>
      <c:pivotFmt>
        <c:idx val="1123"/>
        <c:spPr>
          <a:ln w="25400">
            <a:noFill/>
          </a:ln>
        </c:spPr>
        <c:marker>
          <c:symbol val="none"/>
        </c:marker>
      </c:pivotFmt>
      <c:pivotFmt>
        <c:idx val="1124"/>
        <c:spPr>
          <a:ln w="25400">
            <a:noFill/>
          </a:ln>
        </c:spPr>
        <c:marker>
          <c:symbol val="none"/>
        </c:marker>
      </c:pivotFmt>
      <c:pivotFmt>
        <c:idx val="1125"/>
        <c:spPr>
          <a:ln w="25400">
            <a:noFill/>
          </a:ln>
        </c:spPr>
        <c:marker>
          <c:symbol val="none"/>
        </c:marker>
      </c:pivotFmt>
      <c:pivotFmt>
        <c:idx val="1126"/>
        <c:spPr>
          <a:ln w="25400">
            <a:noFill/>
          </a:ln>
        </c:spPr>
        <c:marker>
          <c:symbol val="none"/>
        </c:marker>
      </c:pivotFmt>
      <c:pivotFmt>
        <c:idx val="1127"/>
        <c:spPr>
          <a:ln w="25400">
            <a:noFill/>
          </a:ln>
        </c:spPr>
        <c:marker>
          <c:symbol val="none"/>
        </c:marker>
      </c:pivotFmt>
      <c:pivotFmt>
        <c:idx val="1128"/>
        <c:spPr>
          <a:ln w="25400">
            <a:noFill/>
          </a:ln>
        </c:spPr>
        <c:marker>
          <c:symbol val="none"/>
        </c:marker>
      </c:pivotFmt>
      <c:pivotFmt>
        <c:idx val="1129"/>
        <c:spPr>
          <a:ln w="25400">
            <a:noFill/>
          </a:ln>
        </c:spPr>
        <c:marker>
          <c:symbol val="none"/>
        </c:marker>
      </c:pivotFmt>
      <c:pivotFmt>
        <c:idx val="1130"/>
        <c:spPr>
          <a:ln w="25400">
            <a:noFill/>
          </a:ln>
        </c:spPr>
        <c:marker>
          <c:symbol val="none"/>
        </c:marker>
      </c:pivotFmt>
      <c:pivotFmt>
        <c:idx val="1131"/>
        <c:spPr>
          <a:ln w="25400">
            <a:noFill/>
          </a:ln>
        </c:spPr>
        <c:marker>
          <c:symbol val="none"/>
        </c:marker>
      </c:pivotFmt>
      <c:pivotFmt>
        <c:idx val="1132"/>
        <c:spPr>
          <a:ln w="25400">
            <a:noFill/>
          </a:ln>
        </c:spPr>
        <c:marker>
          <c:symbol val="none"/>
        </c:marker>
      </c:pivotFmt>
      <c:pivotFmt>
        <c:idx val="1133"/>
        <c:spPr>
          <a:ln w="25400">
            <a:noFill/>
          </a:ln>
        </c:spPr>
        <c:marker>
          <c:symbol val="none"/>
        </c:marker>
      </c:pivotFmt>
      <c:pivotFmt>
        <c:idx val="1134"/>
        <c:spPr>
          <a:ln w="25400">
            <a:noFill/>
          </a:ln>
        </c:spPr>
        <c:marker>
          <c:symbol val="none"/>
        </c:marker>
      </c:pivotFmt>
      <c:pivotFmt>
        <c:idx val="1135"/>
        <c:spPr>
          <a:ln w="25400">
            <a:noFill/>
          </a:ln>
        </c:spPr>
        <c:marker>
          <c:symbol val="none"/>
        </c:marker>
      </c:pivotFmt>
      <c:pivotFmt>
        <c:idx val="1136"/>
        <c:spPr>
          <a:ln w="25400">
            <a:noFill/>
          </a:ln>
        </c:spPr>
        <c:marker>
          <c:symbol val="none"/>
        </c:marker>
      </c:pivotFmt>
      <c:pivotFmt>
        <c:idx val="1137"/>
        <c:spPr>
          <a:ln w="25400">
            <a:noFill/>
          </a:ln>
        </c:spPr>
        <c:marker>
          <c:symbol val="none"/>
        </c:marker>
      </c:pivotFmt>
      <c:pivotFmt>
        <c:idx val="1138"/>
        <c:spPr>
          <a:ln w="25400">
            <a:noFill/>
          </a:ln>
        </c:spPr>
        <c:marker>
          <c:symbol val="none"/>
        </c:marker>
      </c:pivotFmt>
      <c:pivotFmt>
        <c:idx val="1139"/>
        <c:spPr>
          <a:ln w="25400">
            <a:noFill/>
          </a:ln>
        </c:spPr>
        <c:marker>
          <c:symbol val="none"/>
        </c:marker>
      </c:pivotFmt>
      <c:pivotFmt>
        <c:idx val="1140"/>
        <c:spPr>
          <a:ln w="25400">
            <a:noFill/>
          </a:ln>
        </c:spPr>
        <c:marker>
          <c:symbol val="none"/>
        </c:marker>
      </c:pivotFmt>
      <c:pivotFmt>
        <c:idx val="1141"/>
        <c:spPr>
          <a:ln w="25400">
            <a:noFill/>
          </a:ln>
        </c:spPr>
        <c:marker>
          <c:symbol val="none"/>
        </c:marker>
      </c:pivotFmt>
      <c:pivotFmt>
        <c:idx val="1142"/>
        <c:spPr>
          <a:ln w="25400">
            <a:noFill/>
          </a:ln>
        </c:spPr>
        <c:marker>
          <c:symbol val="none"/>
        </c:marker>
      </c:pivotFmt>
      <c:pivotFmt>
        <c:idx val="1143"/>
        <c:spPr>
          <a:ln w="25400">
            <a:noFill/>
          </a:ln>
        </c:spPr>
        <c:marker>
          <c:symbol val="none"/>
        </c:marker>
      </c:pivotFmt>
      <c:pivotFmt>
        <c:idx val="1144"/>
        <c:spPr>
          <a:ln w="25400">
            <a:noFill/>
          </a:ln>
        </c:spPr>
        <c:marker>
          <c:symbol val="none"/>
        </c:marker>
      </c:pivotFmt>
      <c:pivotFmt>
        <c:idx val="1145"/>
        <c:spPr>
          <a:ln w="25400">
            <a:noFill/>
          </a:ln>
        </c:spPr>
        <c:marker>
          <c:symbol val="none"/>
        </c:marker>
      </c:pivotFmt>
      <c:pivotFmt>
        <c:idx val="1146"/>
        <c:spPr>
          <a:ln w="25400">
            <a:noFill/>
          </a:ln>
        </c:spPr>
        <c:marker>
          <c:symbol val="none"/>
        </c:marker>
      </c:pivotFmt>
      <c:pivotFmt>
        <c:idx val="1147"/>
        <c:spPr>
          <a:ln w="25400">
            <a:noFill/>
          </a:ln>
        </c:spPr>
        <c:marker>
          <c:symbol val="none"/>
        </c:marker>
      </c:pivotFmt>
      <c:pivotFmt>
        <c:idx val="1148"/>
        <c:spPr>
          <a:ln w="25400">
            <a:noFill/>
          </a:ln>
        </c:spPr>
        <c:marker>
          <c:symbol val="none"/>
        </c:marker>
      </c:pivotFmt>
      <c:pivotFmt>
        <c:idx val="1149"/>
        <c:spPr>
          <a:ln w="25400">
            <a:noFill/>
          </a:ln>
        </c:spPr>
        <c:marker>
          <c:symbol val="none"/>
        </c:marker>
      </c:pivotFmt>
      <c:pivotFmt>
        <c:idx val="1150"/>
        <c:spPr>
          <a:ln w="25400">
            <a:noFill/>
          </a:ln>
        </c:spPr>
        <c:marker>
          <c:symbol val="none"/>
        </c:marker>
      </c:pivotFmt>
      <c:pivotFmt>
        <c:idx val="1151"/>
        <c:spPr>
          <a:ln w="25400">
            <a:noFill/>
          </a:ln>
        </c:spPr>
        <c:marker>
          <c:symbol val="none"/>
        </c:marker>
      </c:pivotFmt>
      <c:pivotFmt>
        <c:idx val="1152"/>
        <c:spPr>
          <a:ln w="25400">
            <a:noFill/>
          </a:ln>
        </c:spPr>
        <c:marker>
          <c:symbol val="none"/>
        </c:marker>
      </c:pivotFmt>
      <c:pivotFmt>
        <c:idx val="1153"/>
        <c:spPr>
          <a:ln w="25400">
            <a:noFill/>
          </a:ln>
        </c:spPr>
        <c:marker>
          <c:symbol val="none"/>
        </c:marker>
      </c:pivotFmt>
      <c:pivotFmt>
        <c:idx val="1154"/>
        <c:spPr>
          <a:ln w="25400">
            <a:noFill/>
          </a:ln>
        </c:spPr>
        <c:marker>
          <c:symbol val="none"/>
        </c:marker>
      </c:pivotFmt>
      <c:pivotFmt>
        <c:idx val="1155"/>
        <c:spPr>
          <a:ln w="25400">
            <a:noFill/>
          </a:ln>
        </c:spPr>
        <c:marker>
          <c:symbol val="none"/>
        </c:marker>
      </c:pivotFmt>
      <c:pivotFmt>
        <c:idx val="1156"/>
        <c:spPr>
          <a:ln w="25400">
            <a:noFill/>
          </a:ln>
        </c:spPr>
        <c:marker>
          <c:symbol val="none"/>
        </c:marker>
      </c:pivotFmt>
      <c:pivotFmt>
        <c:idx val="1157"/>
        <c:spPr>
          <a:ln w="25400">
            <a:noFill/>
          </a:ln>
        </c:spPr>
        <c:marker>
          <c:symbol val="none"/>
        </c:marker>
      </c:pivotFmt>
      <c:pivotFmt>
        <c:idx val="1158"/>
        <c:spPr>
          <a:ln w="25400">
            <a:noFill/>
          </a:ln>
        </c:spPr>
        <c:marker>
          <c:symbol val="none"/>
        </c:marker>
      </c:pivotFmt>
      <c:pivotFmt>
        <c:idx val="1159"/>
        <c:spPr>
          <a:ln w="25400">
            <a:noFill/>
          </a:ln>
        </c:spPr>
        <c:marker>
          <c:symbol val="none"/>
        </c:marker>
      </c:pivotFmt>
      <c:pivotFmt>
        <c:idx val="1160"/>
        <c:spPr>
          <a:ln w="25400">
            <a:noFill/>
          </a:ln>
        </c:spPr>
        <c:marker>
          <c:symbol val="none"/>
        </c:marker>
      </c:pivotFmt>
      <c:pivotFmt>
        <c:idx val="1161"/>
        <c:spPr>
          <a:ln w="25400">
            <a:noFill/>
          </a:ln>
        </c:spPr>
        <c:marker>
          <c:symbol val="none"/>
        </c:marker>
      </c:pivotFmt>
      <c:pivotFmt>
        <c:idx val="1162"/>
        <c:spPr>
          <a:ln w="25400">
            <a:noFill/>
          </a:ln>
        </c:spPr>
        <c:marker>
          <c:symbol val="none"/>
        </c:marker>
      </c:pivotFmt>
      <c:pivotFmt>
        <c:idx val="1163"/>
        <c:spPr>
          <a:ln w="25400">
            <a:noFill/>
          </a:ln>
        </c:spPr>
        <c:marker>
          <c:symbol val="none"/>
        </c:marker>
      </c:pivotFmt>
      <c:pivotFmt>
        <c:idx val="1164"/>
        <c:spPr>
          <a:ln w="25400">
            <a:noFill/>
          </a:ln>
        </c:spPr>
        <c:marker>
          <c:symbol val="none"/>
        </c:marker>
      </c:pivotFmt>
      <c:pivotFmt>
        <c:idx val="1165"/>
        <c:spPr>
          <a:ln w="25400">
            <a:noFill/>
          </a:ln>
        </c:spPr>
        <c:marker>
          <c:symbol val="none"/>
        </c:marker>
      </c:pivotFmt>
      <c:pivotFmt>
        <c:idx val="1166"/>
        <c:spPr>
          <a:ln w="25400">
            <a:noFill/>
          </a:ln>
        </c:spPr>
        <c:marker>
          <c:symbol val="none"/>
        </c:marker>
      </c:pivotFmt>
      <c:pivotFmt>
        <c:idx val="1167"/>
        <c:spPr>
          <a:ln w="25400">
            <a:noFill/>
          </a:ln>
        </c:spPr>
        <c:marker>
          <c:symbol val="none"/>
        </c:marker>
      </c:pivotFmt>
      <c:pivotFmt>
        <c:idx val="1168"/>
        <c:spPr>
          <a:ln w="25400">
            <a:noFill/>
          </a:ln>
        </c:spPr>
        <c:marker>
          <c:symbol val="none"/>
        </c:marker>
      </c:pivotFmt>
      <c:pivotFmt>
        <c:idx val="1169"/>
        <c:spPr>
          <a:ln w="25400">
            <a:noFill/>
          </a:ln>
        </c:spPr>
        <c:marker>
          <c:symbol val="none"/>
        </c:marker>
      </c:pivotFmt>
      <c:pivotFmt>
        <c:idx val="1170"/>
        <c:spPr>
          <a:ln w="25400">
            <a:noFill/>
          </a:ln>
        </c:spPr>
        <c:marker>
          <c:symbol val="none"/>
        </c:marker>
      </c:pivotFmt>
      <c:pivotFmt>
        <c:idx val="1171"/>
        <c:spPr>
          <a:ln w="25400">
            <a:noFill/>
          </a:ln>
        </c:spPr>
        <c:marker>
          <c:symbol val="none"/>
        </c:marker>
      </c:pivotFmt>
      <c:pivotFmt>
        <c:idx val="1172"/>
        <c:spPr>
          <a:ln w="25400">
            <a:noFill/>
          </a:ln>
        </c:spPr>
        <c:marker>
          <c:symbol val="none"/>
        </c:marker>
      </c:pivotFmt>
      <c:pivotFmt>
        <c:idx val="1173"/>
        <c:spPr>
          <a:ln w="25400">
            <a:noFill/>
          </a:ln>
        </c:spPr>
        <c:marker>
          <c:symbol val="none"/>
        </c:marker>
      </c:pivotFmt>
      <c:pivotFmt>
        <c:idx val="1174"/>
        <c:spPr>
          <a:ln w="25400">
            <a:noFill/>
          </a:ln>
        </c:spPr>
        <c:marker>
          <c:symbol val="none"/>
        </c:marker>
      </c:pivotFmt>
      <c:pivotFmt>
        <c:idx val="1175"/>
        <c:spPr>
          <a:ln w="25400">
            <a:noFill/>
          </a:ln>
        </c:spPr>
        <c:marker>
          <c:symbol val="none"/>
        </c:marker>
      </c:pivotFmt>
      <c:pivotFmt>
        <c:idx val="1176"/>
        <c:spPr>
          <a:ln w="25400">
            <a:noFill/>
          </a:ln>
        </c:spPr>
        <c:marker>
          <c:symbol val="none"/>
        </c:marker>
      </c:pivotFmt>
      <c:pivotFmt>
        <c:idx val="1177"/>
        <c:spPr>
          <a:ln w="25400">
            <a:noFill/>
          </a:ln>
        </c:spPr>
        <c:marker>
          <c:symbol val="none"/>
        </c:marker>
      </c:pivotFmt>
      <c:pivotFmt>
        <c:idx val="1178"/>
        <c:spPr>
          <a:ln w="25400">
            <a:noFill/>
          </a:ln>
        </c:spPr>
        <c:marker>
          <c:symbol val="none"/>
        </c:marker>
      </c:pivotFmt>
      <c:pivotFmt>
        <c:idx val="1179"/>
        <c:spPr>
          <a:ln w="25400">
            <a:noFill/>
          </a:ln>
        </c:spPr>
        <c:marker>
          <c:symbol val="none"/>
        </c:marker>
      </c:pivotFmt>
      <c:pivotFmt>
        <c:idx val="1180"/>
        <c:spPr>
          <a:ln w="25400">
            <a:noFill/>
          </a:ln>
        </c:spPr>
        <c:marker>
          <c:symbol val="none"/>
        </c:marker>
      </c:pivotFmt>
      <c:pivotFmt>
        <c:idx val="1181"/>
        <c:spPr>
          <a:ln w="25400">
            <a:noFill/>
          </a:ln>
        </c:spPr>
        <c:marker>
          <c:symbol val="none"/>
        </c:marker>
      </c:pivotFmt>
      <c:pivotFmt>
        <c:idx val="1182"/>
        <c:spPr>
          <a:ln w="25400">
            <a:noFill/>
          </a:ln>
        </c:spPr>
        <c:marker>
          <c:symbol val="none"/>
        </c:marker>
      </c:pivotFmt>
      <c:pivotFmt>
        <c:idx val="1183"/>
        <c:spPr>
          <a:ln w="25400">
            <a:noFill/>
          </a:ln>
        </c:spPr>
        <c:marker>
          <c:symbol val="none"/>
        </c:marker>
      </c:pivotFmt>
      <c:pivotFmt>
        <c:idx val="1184"/>
        <c:spPr>
          <a:ln w="25400">
            <a:noFill/>
          </a:ln>
        </c:spPr>
        <c:marker>
          <c:symbol val="none"/>
        </c:marker>
      </c:pivotFmt>
      <c:pivotFmt>
        <c:idx val="1185"/>
        <c:spPr>
          <a:ln w="25400">
            <a:noFill/>
          </a:ln>
        </c:spPr>
        <c:marker>
          <c:symbol val="none"/>
        </c:marker>
      </c:pivotFmt>
      <c:pivotFmt>
        <c:idx val="1186"/>
        <c:spPr>
          <a:ln w="25400">
            <a:noFill/>
          </a:ln>
        </c:spPr>
        <c:marker>
          <c:symbol val="none"/>
        </c:marker>
      </c:pivotFmt>
      <c:pivotFmt>
        <c:idx val="1187"/>
        <c:spPr>
          <a:ln w="25400">
            <a:noFill/>
          </a:ln>
        </c:spPr>
        <c:marker>
          <c:symbol val="none"/>
        </c:marker>
      </c:pivotFmt>
      <c:pivotFmt>
        <c:idx val="1188"/>
        <c:spPr>
          <a:ln w="25400">
            <a:noFill/>
          </a:ln>
        </c:spPr>
        <c:marker>
          <c:symbol val="none"/>
        </c:marker>
      </c:pivotFmt>
      <c:pivotFmt>
        <c:idx val="1189"/>
        <c:spPr>
          <a:ln w="25400">
            <a:noFill/>
          </a:ln>
        </c:spPr>
        <c:marker>
          <c:symbol val="none"/>
        </c:marker>
      </c:pivotFmt>
      <c:pivotFmt>
        <c:idx val="1190"/>
        <c:spPr>
          <a:ln w="25400">
            <a:noFill/>
          </a:ln>
        </c:spPr>
        <c:marker>
          <c:symbol val="none"/>
        </c:marker>
      </c:pivotFmt>
      <c:pivotFmt>
        <c:idx val="1191"/>
        <c:spPr>
          <a:ln w="25400">
            <a:noFill/>
          </a:ln>
        </c:spPr>
        <c:marker>
          <c:symbol val="none"/>
        </c:marker>
      </c:pivotFmt>
      <c:pivotFmt>
        <c:idx val="1192"/>
        <c:spPr>
          <a:ln w="25400">
            <a:noFill/>
          </a:ln>
        </c:spPr>
        <c:marker>
          <c:symbol val="none"/>
        </c:marker>
      </c:pivotFmt>
      <c:pivotFmt>
        <c:idx val="1193"/>
        <c:spPr>
          <a:ln w="25400">
            <a:noFill/>
          </a:ln>
        </c:spPr>
        <c:marker>
          <c:symbol val="none"/>
        </c:marker>
      </c:pivotFmt>
      <c:pivotFmt>
        <c:idx val="1194"/>
        <c:spPr>
          <a:ln w="25400">
            <a:noFill/>
          </a:ln>
        </c:spPr>
        <c:marker>
          <c:symbol val="none"/>
        </c:marker>
      </c:pivotFmt>
      <c:pivotFmt>
        <c:idx val="1195"/>
        <c:spPr>
          <a:ln w="25400">
            <a:noFill/>
          </a:ln>
        </c:spPr>
        <c:marker>
          <c:symbol val="none"/>
        </c:marker>
      </c:pivotFmt>
      <c:pivotFmt>
        <c:idx val="1196"/>
        <c:spPr>
          <a:ln w="25400">
            <a:noFill/>
          </a:ln>
        </c:spPr>
        <c:marker>
          <c:symbol val="none"/>
        </c:marker>
      </c:pivotFmt>
      <c:pivotFmt>
        <c:idx val="1197"/>
        <c:spPr>
          <a:ln w="25400">
            <a:noFill/>
          </a:ln>
        </c:spPr>
        <c:marker>
          <c:symbol val="none"/>
        </c:marker>
      </c:pivotFmt>
      <c:pivotFmt>
        <c:idx val="1198"/>
        <c:spPr>
          <a:ln w="25400">
            <a:noFill/>
          </a:ln>
        </c:spPr>
        <c:marker>
          <c:symbol val="none"/>
        </c:marker>
      </c:pivotFmt>
      <c:pivotFmt>
        <c:idx val="1199"/>
        <c:spPr>
          <a:ln w="25400">
            <a:noFill/>
          </a:ln>
        </c:spPr>
        <c:marker>
          <c:symbol val="none"/>
        </c:marker>
      </c:pivotFmt>
      <c:pivotFmt>
        <c:idx val="1200"/>
        <c:spPr>
          <a:ln w="25400">
            <a:noFill/>
          </a:ln>
        </c:spPr>
        <c:marker>
          <c:symbol val="none"/>
        </c:marker>
      </c:pivotFmt>
      <c:pivotFmt>
        <c:idx val="1201"/>
        <c:spPr>
          <a:ln w="25400">
            <a:noFill/>
          </a:ln>
        </c:spPr>
        <c:marker>
          <c:symbol val="none"/>
        </c:marker>
      </c:pivotFmt>
      <c:pivotFmt>
        <c:idx val="1202"/>
        <c:spPr>
          <a:ln w="25400">
            <a:noFill/>
          </a:ln>
        </c:spPr>
        <c:marker>
          <c:symbol val="none"/>
        </c:marker>
      </c:pivotFmt>
      <c:pivotFmt>
        <c:idx val="1203"/>
        <c:spPr>
          <a:ln w="25400">
            <a:noFill/>
          </a:ln>
        </c:spPr>
        <c:marker>
          <c:symbol val="none"/>
        </c:marker>
      </c:pivotFmt>
      <c:pivotFmt>
        <c:idx val="1204"/>
        <c:spPr>
          <a:ln w="25400">
            <a:noFill/>
          </a:ln>
        </c:spPr>
        <c:marker>
          <c:symbol val="none"/>
        </c:marker>
      </c:pivotFmt>
      <c:pivotFmt>
        <c:idx val="1205"/>
        <c:spPr>
          <a:ln w="25400">
            <a:noFill/>
          </a:ln>
        </c:spPr>
        <c:marker>
          <c:symbol val="none"/>
        </c:marker>
      </c:pivotFmt>
      <c:pivotFmt>
        <c:idx val="1206"/>
        <c:spPr>
          <a:ln w="25400">
            <a:noFill/>
          </a:ln>
        </c:spPr>
        <c:marker>
          <c:symbol val="none"/>
        </c:marker>
      </c:pivotFmt>
      <c:pivotFmt>
        <c:idx val="1207"/>
        <c:spPr>
          <a:ln w="25400">
            <a:noFill/>
          </a:ln>
        </c:spPr>
        <c:marker>
          <c:symbol val="none"/>
        </c:marker>
      </c:pivotFmt>
      <c:pivotFmt>
        <c:idx val="1208"/>
        <c:spPr>
          <a:ln w="25400">
            <a:noFill/>
          </a:ln>
        </c:spPr>
        <c:marker>
          <c:symbol val="none"/>
        </c:marker>
      </c:pivotFmt>
      <c:pivotFmt>
        <c:idx val="1209"/>
        <c:spPr>
          <a:ln w="25400">
            <a:noFill/>
          </a:ln>
        </c:spPr>
        <c:marker>
          <c:symbol val="none"/>
        </c:marker>
      </c:pivotFmt>
      <c:pivotFmt>
        <c:idx val="1210"/>
        <c:spPr>
          <a:ln w="25400">
            <a:noFill/>
          </a:ln>
        </c:spPr>
        <c:marker>
          <c:symbol val="none"/>
        </c:marker>
      </c:pivotFmt>
      <c:pivotFmt>
        <c:idx val="1211"/>
        <c:spPr>
          <a:ln w="25400">
            <a:noFill/>
          </a:ln>
        </c:spPr>
        <c:marker>
          <c:symbol val="none"/>
        </c:marker>
      </c:pivotFmt>
      <c:pivotFmt>
        <c:idx val="1212"/>
        <c:spPr>
          <a:ln w="25400">
            <a:noFill/>
          </a:ln>
        </c:spPr>
        <c:marker>
          <c:symbol val="none"/>
        </c:marker>
      </c:pivotFmt>
      <c:pivotFmt>
        <c:idx val="1213"/>
        <c:spPr>
          <a:ln w="25400">
            <a:noFill/>
          </a:ln>
        </c:spPr>
        <c:marker>
          <c:symbol val="none"/>
        </c:marker>
      </c:pivotFmt>
      <c:pivotFmt>
        <c:idx val="1214"/>
        <c:spPr>
          <a:ln w="25400">
            <a:noFill/>
          </a:ln>
        </c:spPr>
        <c:marker>
          <c:symbol val="none"/>
        </c:marker>
      </c:pivotFmt>
      <c:pivotFmt>
        <c:idx val="1215"/>
        <c:spPr>
          <a:ln w="25400">
            <a:noFill/>
          </a:ln>
        </c:spPr>
        <c:marker>
          <c:symbol val="none"/>
        </c:marker>
      </c:pivotFmt>
      <c:pivotFmt>
        <c:idx val="1216"/>
        <c:spPr>
          <a:ln w="25400">
            <a:noFill/>
          </a:ln>
        </c:spPr>
        <c:marker>
          <c:symbol val="none"/>
        </c:marker>
      </c:pivotFmt>
      <c:pivotFmt>
        <c:idx val="1217"/>
        <c:spPr>
          <a:ln w="25400">
            <a:noFill/>
          </a:ln>
        </c:spPr>
        <c:marker>
          <c:symbol val="none"/>
        </c:marker>
      </c:pivotFmt>
      <c:pivotFmt>
        <c:idx val="1218"/>
        <c:spPr>
          <a:ln w="25400">
            <a:noFill/>
          </a:ln>
        </c:spPr>
        <c:marker>
          <c:symbol val="none"/>
        </c:marker>
      </c:pivotFmt>
      <c:pivotFmt>
        <c:idx val="1219"/>
        <c:spPr>
          <a:ln w="25400">
            <a:noFill/>
          </a:ln>
        </c:spPr>
        <c:marker>
          <c:symbol val="none"/>
        </c:marker>
      </c:pivotFmt>
      <c:pivotFmt>
        <c:idx val="1220"/>
        <c:spPr>
          <a:ln w="25400">
            <a:noFill/>
          </a:ln>
        </c:spPr>
        <c:marker>
          <c:symbol val="none"/>
        </c:marker>
      </c:pivotFmt>
      <c:pivotFmt>
        <c:idx val="1221"/>
        <c:spPr>
          <a:ln w="25400">
            <a:noFill/>
          </a:ln>
        </c:spPr>
        <c:marker>
          <c:symbol val="none"/>
        </c:marker>
      </c:pivotFmt>
      <c:pivotFmt>
        <c:idx val="1222"/>
        <c:spPr>
          <a:ln w="25400">
            <a:noFill/>
          </a:ln>
        </c:spPr>
        <c:marker>
          <c:symbol val="none"/>
        </c:marker>
      </c:pivotFmt>
      <c:pivotFmt>
        <c:idx val="1223"/>
        <c:spPr>
          <a:ln w="25400">
            <a:noFill/>
          </a:ln>
        </c:spPr>
        <c:marker>
          <c:symbol val="none"/>
        </c:marker>
      </c:pivotFmt>
      <c:pivotFmt>
        <c:idx val="1224"/>
        <c:spPr>
          <a:ln w="25400">
            <a:noFill/>
          </a:ln>
        </c:spPr>
        <c:marker>
          <c:symbol val="none"/>
        </c:marker>
      </c:pivotFmt>
      <c:pivotFmt>
        <c:idx val="1225"/>
        <c:spPr>
          <a:ln w="25400">
            <a:noFill/>
          </a:ln>
        </c:spPr>
        <c:marker>
          <c:symbol val="none"/>
        </c:marker>
      </c:pivotFmt>
      <c:pivotFmt>
        <c:idx val="1226"/>
        <c:spPr>
          <a:ln w="25400">
            <a:noFill/>
          </a:ln>
        </c:spPr>
        <c:marker>
          <c:symbol val="none"/>
        </c:marker>
      </c:pivotFmt>
      <c:pivotFmt>
        <c:idx val="1227"/>
        <c:spPr>
          <a:ln w="25400">
            <a:noFill/>
          </a:ln>
        </c:spPr>
        <c:marker>
          <c:symbol val="none"/>
        </c:marker>
      </c:pivotFmt>
      <c:pivotFmt>
        <c:idx val="1228"/>
        <c:spPr>
          <a:ln w="25400">
            <a:noFill/>
          </a:ln>
        </c:spPr>
        <c:marker>
          <c:symbol val="none"/>
        </c:marker>
      </c:pivotFmt>
      <c:pivotFmt>
        <c:idx val="1229"/>
        <c:spPr>
          <a:ln w="25400">
            <a:noFill/>
          </a:ln>
        </c:spPr>
        <c:marker>
          <c:symbol val="none"/>
        </c:marker>
      </c:pivotFmt>
      <c:pivotFmt>
        <c:idx val="1230"/>
        <c:spPr>
          <a:ln w="25400">
            <a:noFill/>
          </a:ln>
        </c:spPr>
        <c:marker>
          <c:symbol val="none"/>
        </c:marker>
      </c:pivotFmt>
      <c:pivotFmt>
        <c:idx val="1231"/>
        <c:spPr>
          <a:ln w="25400">
            <a:noFill/>
          </a:ln>
        </c:spPr>
        <c:marker>
          <c:symbol val="none"/>
        </c:marker>
      </c:pivotFmt>
      <c:pivotFmt>
        <c:idx val="1232"/>
        <c:spPr>
          <a:ln w="25400">
            <a:noFill/>
          </a:ln>
        </c:spPr>
        <c:marker>
          <c:symbol val="none"/>
        </c:marker>
      </c:pivotFmt>
      <c:pivotFmt>
        <c:idx val="1233"/>
        <c:spPr>
          <a:ln w="25400">
            <a:noFill/>
          </a:ln>
        </c:spPr>
        <c:marker>
          <c:symbol val="none"/>
        </c:marker>
      </c:pivotFmt>
      <c:pivotFmt>
        <c:idx val="1234"/>
        <c:spPr>
          <a:ln w="25400">
            <a:noFill/>
          </a:ln>
        </c:spPr>
        <c:marker>
          <c:symbol val="none"/>
        </c:marker>
      </c:pivotFmt>
      <c:pivotFmt>
        <c:idx val="1235"/>
        <c:spPr>
          <a:ln w="25400">
            <a:noFill/>
          </a:ln>
        </c:spPr>
        <c:marker>
          <c:symbol val="none"/>
        </c:marker>
      </c:pivotFmt>
      <c:pivotFmt>
        <c:idx val="1236"/>
        <c:spPr>
          <a:ln w="25400">
            <a:noFill/>
          </a:ln>
        </c:spPr>
        <c:marker>
          <c:symbol val="none"/>
        </c:marker>
      </c:pivotFmt>
      <c:pivotFmt>
        <c:idx val="1237"/>
        <c:spPr>
          <a:ln w="25400">
            <a:noFill/>
          </a:ln>
        </c:spPr>
        <c:marker>
          <c:symbol val="none"/>
        </c:marker>
      </c:pivotFmt>
      <c:pivotFmt>
        <c:idx val="1238"/>
        <c:spPr>
          <a:ln w="25400">
            <a:noFill/>
          </a:ln>
        </c:spPr>
        <c:marker>
          <c:symbol val="none"/>
        </c:marker>
      </c:pivotFmt>
      <c:pivotFmt>
        <c:idx val="1239"/>
        <c:spPr>
          <a:ln w="25400">
            <a:noFill/>
          </a:ln>
        </c:spPr>
        <c:marker>
          <c:symbol val="none"/>
        </c:marker>
      </c:pivotFmt>
      <c:pivotFmt>
        <c:idx val="1240"/>
        <c:spPr>
          <a:ln w="25400">
            <a:noFill/>
          </a:ln>
        </c:spPr>
        <c:marker>
          <c:symbol val="none"/>
        </c:marker>
      </c:pivotFmt>
      <c:pivotFmt>
        <c:idx val="1241"/>
        <c:spPr>
          <a:ln w="25400">
            <a:noFill/>
          </a:ln>
        </c:spPr>
        <c:marker>
          <c:symbol val="none"/>
        </c:marker>
      </c:pivotFmt>
      <c:pivotFmt>
        <c:idx val="1242"/>
        <c:spPr>
          <a:ln w="25400">
            <a:noFill/>
          </a:ln>
        </c:spPr>
        <c:marker>
          <c:symbol val="none"/>
        </c:marker>
      </c:pivotFmt>
      <c:pivotFmt>
        <c:idx val="1243"/>
        <c:spPr>
          <a:ln w="25400">
            <a:noFill/>
          </a:ln>
        </c:spPr>
        <c:marker>
          <c:symbol val="none"/>
        </c:marker>
      </c:pivotFmt>
      <c:pivotFmt>
        <c:idx val="1244"/>
        <c:spPr>
          <a:ln w="25400">
            <a:noFill/>
          </a:ln>
        </c:spPr>
        <c:marker>
          <c:symbol val="none"/>
        </c:marker>
      </c:pivotFmt>
      <c:pivotFmt>
        <c:idx val="1245"/>
        <c:spPr>
          <a:ln w="25400">
            <a:noFill/>
          </a:ln>
        </c:spPr>
        <c:marker>
          <c:symbol val="none"/>
        </c:marker>
      </c:pivotFmt>
      <c:pivotFmt>
        <c:idx val="1246"/>
        <c:spPr>
          <a:ln w="25400">
            <a:noFill/>
          </a:ln>
        </c:spPr>
        <c:marker>
          <c:symbol val="none"/>
        </c:marker>
      </c:pivotFmt>
      <c:pivotFmt>
        <c:idx val="1247"/>
        <c:spPr>
          <a:ln w="25400">
            <a:noFill/>
          </a:ln>
        </c:spPr>
        <c:marker>
          <c:symbol val="none"/>
        </c:marker>
      </c:pivotFmt>
      <c:pivotFmt>
        <c:idx val="1248"/>
        <c:spPr>
          <a:ln w="25400">
            <a:noFill/>
          </a:ln>
        </c:spPr>
        <c:marker>
          <c:symbol val="none"/>
        </c:marker>
      </c:pivotFmt>
      <c:pivotFmt>
        <c:idx val="1249"/>
        <c:spPr>
          <a:ln w="25400">
            <a:noFill/>
          </a:ln>
        </c:spPr>
        <c:marker>
          <c:symbol val="none"/>
        </c:marker>
      </c:pivotFmt>
      <c:pivotFmt>
        <c:idx val="1250"/>
        <c:spPr>
          <a:ln w="25400">
            <a:noFill/>
          </a:ln>
        </c:spPr>
        <c:marker>
          <c:symbol val="none"/>
        </c:marker>
      </c:pivotFmt>
      <c:pivotFmt>
        <c:idx val="1251"/>
        <c:spPr>
          <a:ln w="25400">
            <a:noFill/>
          </a:ln>
        </c:spPr>
        <c:marker>
          <c:symbol val="none"/>
        </c:marker>
      </c:pivotFmt>
      <c:pivotFmt>
        <c:idx val="1252"/>
        <c:spPr>
          <a:ln w="25400">
            <a:noFill/>
          </a:ln>
        </c:spPr>
        <c:marker>
          <c:symbol val="none"/>
        </c:marker>
      </c:pivotFmt>
      <c:pivotFmt>
        <c:idx val="1253"/>
        <c:spPr>
          <a:ln w="25400">
            <a:noFill/>
          </a:ln>
        </c:spPr>
        <c:marker>
          <c:symbol val="none"/>
        </c:marker>
      </c:pivotFmt>
      <c:pivotFmt>
        <c:idx val="1254"/>
        <c:spPr>
          <a:ln w="25400">
            <a:noFill/>
          </a:ln>
        </c:spPr>
        <c:marker>
          <c:symbol val="none"/>
        </c:marker>
      </c:pivotFmt>
      <c:pivotFmt>
        <c:idx val="1255"/>
        <c:spPr>
          <a:ln w="25400">
            <a:noFill/>
          </a:ln>
        </c:spPr>
        <c:marker>
          <c:symbol val="none"/>
        </c:marker>
      </c:pivotFmt>
      <c:pivotFmt>
        <c:idx val="1256"/>
        <c:spPr>
          <a:ln w="25400">
            <a:noFill/>
          </a:ln>
        </c:spPr>
        <c:marker>
          <c:symbol val="none"/>
        </c:marker>
      </c:pivotFmt>
      <c:pivotFmt>
        <c:idx val="1257"/>
        <c:spPr>
          <a:ln w="25400">
            <a:noFill/>
          </a:ln>
        </c:spPr>
        <c:marker>
          <c:symbol val="none"/>
        </c:marker>
      </c:pivotFmt>
      <c:pivotFmt>
        <c:idx val="1258"/>
        <c:spPr>
          <a:ln w="25400">
            <a:noFill/>
          </a:ln>
        </c:spPr>
        <c:marker>
          <c:symbol val="none"/>
        </c:marker>
      </c:pivotFmt>
      <c:pivotFmt>
        <c:idx val="1259"/>
        <c:spPr>
          <a:ln w="25400">
            <a:noFill/>
          </a:ln>
        </c:spPr>
        <c:marker>
          <c:symbol val="none"/>
        </c:marker>
      </c:pivotFmt>
      <c:pivotFmt>
        <c:idx val="1260"/>
        <c:spPr>
          <a:ln w="25400">
            <a:noFill/>
          </a:ln>
        </c:spPr>
        <c:marker>
          <c:symbol val="none"/>
        </c:marker>
      </c:pivotFmt>
      <c:pivotFmt>
        <c:idx val="1261"/>
        <c:spPr>
          <a:ln w="25400">
            <a:noFill/>
          </a:ln>
        </c:spPr>
        <c:marker>
          <c:symbol val="none"/>
        </c:marker>
      </c:pivotFmt>
      <c:pivotFmt>
        <c:idx val="1262"/>
        <c:spPr>
          <a:ln w="25400">
            <a:noFill/>
          </a:ln>
        </c:spPr>
        <c:marker>
          <c:symbol val="none"/>
        </c:marker>
      </c:pivotFmt>
      <c:pivotFmt>
        <c:idx val="1263"/>
        <c:spPr>
          <a:ln w="25400">
            <a:noFill/>
          </a:ln>
        </c:spPr>
        <c:marker>
          <c:symbol val="none"/>
        </c:marker>
      </c:pivotFmt>
      <c:pivotFmt>
        <c:idx val="1264"/>
        <c:spPr>
          <a:ln w="25400">
            <a:noFill/>
          </a:ln>
        </c:spPr>
        <c:marker>
          <c:symbol val="none"/>
        </c:marker>
      </c:pivotFmt>
      <c:pivotFmt>
        <c:idx val="1265"/>
        <c:spPr>
          <a:ln w="25400">
            <a:noFill/>
          </a:ln>
        </c:spPr>
        <c:marker>
          <c:symbol val="none"/>
        </c:marker>
      </c:pivotFmt>
      <c:pivotFmt>
        <c:idx val="1266"/>
        <c:spPr>
          <a:ln w="25400">
            <a:noFill/>
          </a:ln>
        </c:spPr>
        <c:marker>
          <c:symbol val="none"/>
        </c:marker>
      </c:pivotFmt>
      <c:pivotFmt>
        <c:idx val="1267"/>
        <c:spPr>
          <a:ln w="25400">
            <a:noFill/>
          </a:ln>
        </c:spPr>
        <c:marker>
          <c:symbol val="none"/>
        </c:marker>
      </c:pivotFmt>
      <c:pivotFmt>
        <c:idx val="1268"/>
        <c:spPr>
          <a:ln w="25400">
            <a:noFill/>
          </a:ln>
        </c:spPr>
        <c:marker>
          <c:symbol val="none"/>
        </c:marker>
      </c:pivotFmt>
      <c:pivotFmt>
        <c:idx val="1269"/>
        <c:spPr>
          <a:ln w="25400">
            <a:noFill/>
          </a:ln>
        </c:spPr>
        <c:marker>
          <c:symbol val="none"/>
        </c:marker>
      </c:pivotFmt>
      <c:pivotFmt>
        <c:idx val="1270"/>
        <c:spPr>
          <a:ln w="25400">
            <a:noFill/>
          </a:ln>
        </c:spPr>
        <c:marker>
          <c:symbol val="none"/>
        </c:marker>
      </c:pivotFmt>
      <c:pivotFmt>
        <c:idx val="1271"/>
        <c:spPr>
          <a:ln w="25400">
            <a:noFill/>
          </a:ln>
        </c:spPr>
        <c:marker>
          <c:symbol val="none"/>
        </c:marker>
      </c:pivotFmt>
      <c:pivotFmt>
        <c:idx val="1272"/>
        <c:spPr>
          <a:ln w="25400">
            <a:noFill/>
          </a:ln>
        </c:spPr>
        <c:marker>
          <c:symbol val="none"/>
        </c:marker>
      </c:pivotFmt>
      <c:pivotFmt>
        <c:idx val="1273"/>
        <c:spPr>
          <a:ln w="25400">
            <a:noFill/>
          </a:ln>
        </c:spPr>
        <c:marker>
          <c:symbol val="none"/>
        </c:marker>
      </c:pivotFmt>
      <c:pivotFmt>
        <c:idx val="1274"/>
        <c:spPr>
          <a:ln w="25400">
            <a:noFill/>
          </a:ln>
        </c:spPr>
        <c:marker>
          <c:symbol val="none"/>
        </c:marker>
      </c:pivotFmt>
      <c:pivotFmt>
        <c:idx val="1275"/>
        <c:spPr>
          <a:ln w="25400">
            <a:noFill/>
          </a:ln>
        </c:spPr>
        <c:marker>
          <c:symbol val="none"/>
        </c:marker>
      </c:pivotFmt>
      <c:pivotFmt>
        <c:idx val="1276"/>
        <c:spPr>
          <a:ln w="25400">
            <a:noFill/>
          </a:ln>
        </c:spPr>
        <c:marker>
          <c:symbol val="none"/>
        </c:marker>
      </c:pivotFmt>
      <c:pivotFmt>
        <c:idx val="1277"/>
        <c:spPr>
          <a:ln w="25400">
            <a:noFill/>
          </a:ln>
        </c:spPr>
        <c:marker>
          <c:symbol val="none"/>
        </c:marker>
      </c:pivotFmt>
      <c:pivotFmt>
        <c:idx val="1278"/>
        <c:spPr>
          <a:ln w="25400">
            <a:noFill/>
          </a:ln>
        </c:spPr>
        <c:marker>
          <c:symbol val="none"/>
        </c:marker>
      </c:pivotFmt>
      <c:pivotFmt>
        <c:idx val="1279"/>
        <c:spPr>
          <a:ln w="25400">
            <a:noFill/>
          </a:ln>
        </c:spPr>
        <c:marker>
          <c:symbol val="none"/>
        </c:marker>
      </c:pivotFmt>
      <c:pivotFmt>
        <c:idx val="1280"/>
        <c:spPr>
          <a:ln w="25400">
            <a:noFill/>
          </a:ln>
        </c:spPr>
        <c:marker>
          <c:symbol val="none"/>
        </c:marker>
      </c:pivotFmt>
      <c:pivotFmt>
        <c:idx val="1281"/>
        <c:spPr>
          <a:ln w="25400">
            <a:noFill/>
          </a:ln>
        </c:spPr>
        <c:marker>
          <c:symbol val="none"/>
        </c:marker>
      </c:pivotFmt>
      <c:pivotFmt>
        <c:idx val="1282"/>
        <c:spPr>
          <a:ln w="25400">
            <a:noFill/>
          </a:ln>
        </c:spPr>
        <c:marker>
          <c:symbol val="none"/>
        </c:marker>
      </c:pivotFmt>
      <c:pivotFmt>
        <c:idx val="1283"/>
        <c:spPr>
          <a:ln w="25400">
            <a:noFill/>
          </a:ln>
        </c:spPr>
        <c:marker>
          <c:symbol val="none"/>
        </c:marker>
      </c:pivotFmt>
      <c:pivotFmt>
        <c:idx val="1284"/>
        <c:spPr>
          <a:ln w="25400">
            <a:noFill/>
          </a:ln>
        </c:spPr>
        <c:marker>
          <c:symbol val="none"/>
        </c:marker>
      </c:pivotFmt>
      <c:pivotFmt>
        <c:idx val="1285"/>
        <c:spPr>
          <a:ln w="25400">
            <a:noFill/>
          </a:ln>
        </c:spPr>
        <c:marker>
          <c:symbol val="none"/>
        </c:marker>
      </c:pivotFmt>
      <c:pivotFmt>
        <c:idx val="1286"/>
        <c:spPr>
          <a:ln w="25400">
            <a:noFill/>
          </a:ln>
        </c:spPr>
        <c:marker>
          <c:symbol val="none"/>
        </c:marker>
      </c:pivotFmt>
      <c:pivotFmt>
        <c:idx val="1287"/>
        <c:spPr>
          <a:ln w="25400">
            <a:noFill/>
          </a:ln>
        </c:spPr>
        <c:marker>
          <c:symbol val="none"/>
        </c:marker>
      </c:pivotFmt>
      <c:pivotFmt>
        <c:idx val="1288"/>
        <c:spPr>
          <a:ln w="25400">
            <a:noFill/>
          </a:ln>
        </c:spPr>
        <c:marker>
          <c:symbol val="none"/>
        </c:marker>
      </c:pivotFmt>
      <c:pivotFmt>
        <c:idx val="1289"/>
        <c:spPr>
          <a:ln w="25400">
            <a:noFill/>
          </a:ln>
        </c:spPr>
        <c:marker>
          <c:symbol val="none"/>
        </c:marker>
      </c:pivotFmt>
      <c:pivotFmt>
        <c:idx val="1290"/>
        <c:spPr>
          <a:ln w="25400">
            <a:noFill/>
          </a:ln>
        </c:spPr>
        <c:marker>
          <c:symbol val="none"/>
        </c:marker>
      </c:pivotFmt>
      <c:pivotFmt>
        <c:idx val="1291"/>
        <c:spPr>
          <a:ln w="25400">
            <a:noFill/>
          </a:ln>
        </c:spPr>
        <c:marker>
          <c:symbol val="none"/>
        </c:marker>
      </c:pivotFmt>
      <c:pivotFmt>
        <c:idx val="1292"/>
        <c:spPr>
          <a:ln w="25400">
            <a:noFill/>
          </a:ln>
        </c:spPr>
        <c:marker>
          <c:symbol val="none"/>
        </c:marker>
      </c:pivotFmt>
      <c:pivotFmt>
        <c:idx val="1293"/>
        <c:spPr>
          <a:ln w="25400">
            <a:noFill/>
          </a:ln>
        </c:spPr>
        <c:marker>
          <c:symbol val="none"/>
        </c:marker>
      </c:pivotFmt>
      <c:pivotFmt>
        <c:idx val="1294"/>
        <c:spPr>
          <a:ln w="25400">
            <a:noFill/>
          </a:ln>
        </c:spPr>
        <c:marker>
          <c:symbol val="none"/>
        </c:marker>
      </c:pivotFmt>
      <c:pivotFmt>
        <c:idx val="1295"/>
        <c:spPr>
          <a:ln w="25400">
            <a:noFill/>
          </a:ln>
        </c:spPr>
        <c:marker>
          <c:symbol val="none"/>
        </c:marker>
      </c:pivotFmt>
      <c:pivotFmt>
        <c:idx val="1296"/>
        <c:spPr>
          <a:ln w="25400">
            <a:noFill/>
          </a:ln>
        </c:spPr>
        <c:marker>
          <c:symbol val="none"/>
        </c:marker>
      </c:pivotFmt>
      <c:pivotFmt>
        <c:idx val="1297"/>
        <c:spPr>
          <a:ln w="25400">
            <a:noFill/>
          </a:ln>
        </c:spPr>
        <c:marker>
          <c:symbol val="none"/>
        </c:marker>
      </c:pivotFmt>
      <c:pivotFmt>
        <c:idx val="1298"/>
        <c:spPr>
          <a:ln w="25400">
            <a:noFill/>
          </a:ln>
        </c:spPr>
        <c:marker>
          <c:symbol val="none"/>
        </c:marker>
      </c:pivotFmt>
      <c:pivotFmt>
        <c:idx val="1299"/>
        <c:spPr>
          <a:ln w="25400">
            <a:noFill/>
          </a:ln>
        </c:spPr>
        <c:marker>
          <c:symbol val="none"/>
        </c:marker>
      </c:pivotFmt>
      <c:pivotFmt>
        <c:idx val="1300"/>
        <c:spPr>
          <a:ln w="25400">
            <a:noFill/>
          </a:ln>
        </c:spPr>
        <c:marker>
          <c:symbol val="none"/>
        </c:marker>
      </c:pivotFmt>
      <c:pivotFmt>
        <c:idx val="1301"/>
        <c:spPr>
          <a:ln w="25400">
            <a:noFill/>
          </a:ln>
        </c:spPr>
        <c:marker>
          <c:symbol val="none"/>
        </c:marker>
      </c:pivotFmt>
      <c:pivotFmt>
        <c:idx val="1302"/>
        <c:spPr>
          <a:ln w="25400">
            <a:noFill/>
          </a:ln>
        </c:spPr>
        <c:marker>
          <c:symbol val="none"/>
        </c:marker>
      </c:pivotFmt>
      <c:pivotFmt>
        <c:idx val="1303"/>
        <c:spPr>
          <a:ln w="25400">
            <a:noFill/>
          </a:ln>
        </c:spPr>
        <c:marker>
          <c:symbol val="none"/>
        </c:marker>
      </c:pivotFmt>
      <c:pivotFmt>
        <c:idx val="1304"/>
        <c:spPr>
          <a:ln w="25400">
            <a:noFill/>
          </a:ln>
        </c:spPr>
        <c:marker>
          <c:symbol val="none"/>
        </c:marker>
      </c:pivotFmt>
      <c:pivotFmt>
        <c:idx val="1305"/>
        <c:spPr>
          <a:ln w="25400">
            <a:noFill/>
          </a:ln>
        </c:spPr>
        <c:marker>
          <c:symbol val="none"/>
        </c:marker>
      </c:pivotFmt>
      <c:pivotFmt>
        <c:idx val="1306"/>
        <c:spPr>
          <a:ln w="25400">
            <a:noFill/>
          </a:ln>
        </c:spPr>
        <c:marker>
          <c:symbol val="none"/>
        </c:marker>
      </c:pivotFmt>
      <c:pivotFmt>
        <c:idx val="1307"/>
        <c:spPr>
          <a:ln w="25400">
            <a:noFill/>
          </a:ln>
        </c:spPr>
        <c:marker>
          <c:symbol val="none"/>
        </c:marker>
      </c:pivotFmt>
      <c:pivotFmt>
        <c:idx val="1308"/>
        <c:spPr>
          <a:ln w="25400">
            <a:noFill/>
          </a:ln>
        </c:spPr>
        <c:marker>
          <c:symbol val="none"/>
        </c:marker>
      </c:pivotFmt>
      <c:pivotFmt>
        <c:idx val="1309"/>
        <c:spPr>
          <a:ln w="25400">
            <a:noFill/>
          </a:ln>
        </c:spPr>
        <c:marker>
          <c:symbol val="none"/>
        </c:marker>
      </c:pivotFmt>
      <c:pivotFmt>
        <c:idx val="1310"/>
        <c:spPr>
          <a:ln w="25400">
            <a:noFill/>
          </a:ln>
        </c:spPr>
        <c:marker>
          <c:symbol val="none"/>
        </c:marker>
      </c:pivotFmt>
      <c:pivotFmt>
        <c:idx val="1311"/>
        <c:spPr>
          <a:ln w="25400">
            <a:noFill/>
          </a:ln>
        </c:spPr>
        <c:marker>
          <c:symbol val="none"/>
        </c:marker>
      </c:pivotFmt>
      <c:pivotFmt>
        <c:idx val="1312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TCD!$M$5:$M$6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TCD!$M$7:$M$30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0-48AA-8944-C8495310D72F}"/>
            </c:ext>
          </c:extLst>
        </c:ser>
        <c:ser>
          <c:idx val="1"/>
          <c:order val="1"/>
          <c:tx>
            <c:strRef>
              <c:f>TCD!$N$5:$N$6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TCD!$N$7:$N$30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028-8D6E-8CB5A146F9B0}"/>
            </c:ext>
          </c:extLst>
        </c:ser>
        <c:ser>
          <c:idx val="2"/>
          <c:order val="2"/>
          <c:tx>
            <c:strRef>
              <c:f>TCD!$O$5:$O$6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TCD!$O$7:$O$30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028-8D6E-8CB5A146F9B0}"/>
            </c:ext>
          </c:extLst>
        </c:ser>
        <c:ser>
          <c:idx val="3"/>
          <c:order val="3"/>
          <c:tx>
            <c:strRef>
              <c:f>TCD!$P$5:$P$6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TCD!$P$7:$P$30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D-4028-8D6E-8CB5A146F9B0}"/>
            </c:ext>
          </c:extLst>
        </c:ser>
        <c:ser>
          <c:idx val="4"/>
          <c:order val="4"/>
          <c:tx>
            <c:strRef>
              <c:f>TCD!$Q$5:$Q$6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TCD!$Q$7:$Q$30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D-4028-8D6E-8CB5A146F9B0}"/>
            </c:ext>
          </c:extLst>
        </c:ser>
        <c:ser>
          <c:idx val="5"/>
          <c:order val="5"/>
          <c:tx>
            <c:strRef>
              <c:f>TCD!$R$5:$R$6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TCD!$R$7:$R$30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D-4028-8D6E-8CB5A146F9B0}"/>
            </c:ext>
          </c:extLst>
        </c:ser>
        <c:ser>
          <c:idx val="6"/>
          <c:order val="6"/>
          <c:tx>
            <c:strRef>
              <c:f>TCD!$S$5:$S$6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TCD!$S$7:$S$30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D-4028-8D6E-8CB5A146F9B0}"/>
            </c:ext>
          </c:extLst>
        </c:ser>
        <c:ser>
          <c:idx val="7"/>
          <c:order val="7"/>
          <c:tx>
            <c:strRef>
              <c:f>TCD!$T$5:$T$6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D-4028-8D6E-8CB5A146F9B0}"/>
            </c:ext>
          </c:extLst>
        </c:ser>
        <c:ser>
          <c:idx val="8"/>
          <c:order val="8"/>
          <c:tx>
            <c:strRef>
              <c:f>TCD!$U$5:$U$6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TCD!$U$7:$U$30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DD-4028-8D6E-8CB5A146F9B0}"/>
            </c:ext>
          </c:extLst>
        </c:ser>
        <c:ser>
          <c:idx val="9"/>
          <c:order val="9"/>
          <c:tx>
            <c:strRef>
              <c:f>TCD!$V$5:$V$6</c:f>
              <c:strCache>
                <c:ptCount val="1"/>
                <c:pt idx="0">
                  <c:v>10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TCD!$V$7:$V$30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DD-4028-8D6E-8CB5A146F9B0}"/>
            </c:ext>
          </c:extLst>
        </c:ser>
        <c:ser>
          <c:idx val="10"/>
          <c:order val="10"/>
          <c:tx>
            <c:strRef>
              <c:f>TCD!$W$5:$W$6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TCD!$W$7:$W$30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DD-4028-8D6E-8CB5A146F9B0}"/>
            </c:ext>
          </c:extLst>
        </c:ser>
        <c:ser>
          <c:idx val="11"/>
          <c:order val="11"/>
          <c:tx>
            <c:strRef>
              <c:f>TCD!$X$5:$X$6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DD-4028-8D6E-8CB5A146F9B0}"/>
            </c:ext>
          </c:extLst>
        </c:ser>
        <c:ser>
          <c:idx val="12"/>
          <c:order val="12"/>
          <c:tx>
            <c:strRef>
              <c:f>TCD!$Y$5:$Y$6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TCD!$Y$7:$Y$30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DD-4028-8D6E-8CB5A146F9B0}"/>
            </c:ext>
          </c:extLst>
        </c:ser>
        <c:ser>
          <c:idx val="13"/>
          <c:order val="13"/>
          <c:tx>
            <c:strRef>
              <c:f>TCD!$Z$5:$Z$6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TCD!$Z$7:$Z$30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DD-4028-8D6E-8CB5A146F9B0}"/>
            </c:ext>
          </c:extLst>
        </c:ser>
        <c:ser>
          <c:idx val="14"/>
          <c:order val="14"/>
          <c:tx>
            <c:strRef>
              <c:f>TCD!$AA$5:$AA$6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TCD!$AA$7:$AA$30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DD-4028-8D6E-8CB5A146F9B0}"/>
            </c:ext>
          </c:extLst>
        </c:ser>
        <c:ser>
          <c:idx val="15"/>
          <c:order val="15"/>
          <c:tx>
            <c:strRef>
              <c:f>TCD!$AB$5:$AB$6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TCD!$AB$7:$AB$30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DD-4028-8D6E-8CB5A146F9B0}"/>
            </c:ext>
          </c:extLst>
        </c:ser>
        <c:ser>
          <c:idx val="16"/>
          <c:order val="16"/>
          <c:tx>
            <c:strRef>
              <c:f>TCD!$AC$5:$AC$6</c:f>
              <c:strCache>
                <c:ptCount val="1"/>
                <c:pt idx="0">
                  <c:v>33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TCD!$AC$7:$AC$30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DD-4028-8D6E-8CB5A146F9B0}"/>
            </c:ext>
          </c:extLst>
        </c:ser>
        <c:ser>
          <c:idx val="17"/>
          <c:order val="17"/>
          <c:tx>
            <c:strRef>
              <c:f>TCD!$AD$5:$AD$6</c:f>
              <c:strCache>
                <c:ptCount val="1"/>
                <c:pt idx="0">
                  <c:v>34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TCD!$AD$7:$AD$30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DD-4028-8D6E-8CB5A146F9B0}"/>
            </c:ext>
          </c:extLst>
        </c:ser>
        <c:ser>
          <c:idx val="18"/>
          <c:order val="18"/>
          <c:tx>
            <c:strRef>
              <c:f>TCD!$AE$5:$AE$6</c:f>
              <c:strCache>
                <c:ptCount val="1"/>
                <c:pt idx="0">
                  <c:v>35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TCD!$AE$7:$AE$30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DD-4028-8D6E-8CB5A146F9B0}"/>
            </c:ext>
          </c:extLst>
        </c:ser>
        <c:ser>
          <c:idx val="19"/>
          <c:order val="19"/>
          <c:tx>
            <c:strRef>
              <c:f>TCD!$AF$5:$AF$6</c:f>
              <c:strCache>
                <c:ptCount val="1"/>
                <c:pt idx="0">
                  <c:v>36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TCD!$AF$7:$AF$30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DD-4028-8D6E-8CB5A146F9B0}"/>
            </c:ext>
          </c:extLst>
        </c:ser>
        <c:ser>
          <c:idx val="20"/>
          <c:order val="20"/>
          <c:tx>
            <c:strRef>
              <c:f>TCD!$AG$5:$AG$6</c:f>
              <c:strCache>
                <c:ptCount val="1"/>
                <c:pt idx="0">
                  <c:v>37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TCD!$AG$7:$AG$30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DD-4028-8D6E-8CB5A146F9B0}"/>
            </c:ext>
          </c:extLst>
        </c:ser>
        <c:ser>
          <c:idx val="21"/>
          <c:order val="21"/>
          <c:tx>
            <c:strRef>
              <c:f>TCD!$AH$5:$AH$6</c:f>
              <c:strCache>
                <c:ptCount val="1"/>
                <c:pt idx="0">
                  <c:v>38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TCD!$AH$7:$AH$30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DD-4028-8D6E-8CB5A146F9B0}"/>
            </c:ext>
          </c:extLst>
        </c:ser>
        <c:ser>
          <c:idx val="22"/>
          <c:order val="22"/>
          <c:tx>
            <c:strRef>
              <c:f>TCD!$AI$5:$AI$6</c:f>
              <c:strCache>
                <c:ptCount val="1"/>
                <c:pt idx="0">
                  <c:v>39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TCD!$AI$7:$AI$30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DD-4028-8D6E-8CB5A146F9B0}"/>
            </c:ext>
          </c:extLst>
        </c:ser>
        <c:ser>
          <c:idx val="23"/>
          <c:order val="23"/>
          <c:tx>
            <c:strRef>
              <c:f>TCD!$AJ$5:$AJ$6</c:f>
              <c:strCache>
                <c:ptCount val="1"/>
                <c:pt idx="0">
                  <c:v>40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TCD!$AJ$7:$AJ$30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DD-4028-8D6E-8CB5A146F9B0}"/>
            </c:ext>
          </c:extLst>
        </c:ser>
        <c:ser>
          <c:idx val="24"/>
          <c:order val="24"/>
          <c:tx>
            <c:strRef>
              <c:f>TCD!$AK$5:$AK$6</c:f>
              <c:strCache>
                <c:ptCount val="1"/>
                <c:pt idx="0">
                  <c:v>41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TCD!$AK$7:$AK$30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DD-4028-8D6E-8CB5A146F9B0}"/>
            </c:ext>
          </c:extLst>
        </c:ser>
        <c:ser>
          <c:idx val="25"/>
          <c:order val="25"/>
          <c:tx>
            <c:strRef>
              <c:f>TCD!$AL$5:$AL$6</c:f>
              <c:strCache>
                <c:ptCount val="1"/>
                <c:pt idx="0">
                  <c:v>42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TCD!$AL$7:$AL$30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DD-4028-8D6E-8CB5A146F9B0}"/>
            </c:ext>
          </c:extLst>
        </c:ser>
        <c:ser>
          <c:idx val="26"/>
          <c:order val="26"/>
          <c:tx>
            <c:strRef>
              <c:f>TCD!$AM$5:$AM$6</c:f>
              <c:strCache>
                <c:ptCount val="1"/>
                <c:pt idx="0">
                  <c:v>43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TCD!$AM$7:$AM$30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DD-4028-8D6E-8CB5A146F9B0}"/>
            </c:ext>
          </c:extLst>
        </c:ser>
        <c:ser>
          <c:idx val="27"/>
          <c:order val="27"/>
          <c:tx>
            <c:strRef>
              <c:f>TCD!$AN$5:$AN$6</c:f>
              <c:strCache>
                <c:ptCount val="1"/>
                <c:pt idx="0">
                  <c:v>44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TCD!$AN$7:$AN$30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DD-4028-8D6E-8CB5A146F9B0}"/>
            </c:ext>
          </c:extLst>
        </c:ser>
        <c:ser>
          <c:idx val="28"/>
          <c:order val="28"/>
          <c:tx>
            <c:strRef>
              <c:f>TCD!$AO$5:$AO$6</c:f>
              <c:strCache>
                <c:ptCount val="1"/>
                <c:pt idx="0">
                  <c:v>45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TCD!$AO$7:$AO$30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DD-4028-8D6E-8CB5A146F9B0}"/>
            </c:ext>
          </c:extLst>
        </c:ser>
        <c:ser>
          <c:idx val="29"/>
          <c:order val="29"/>
          <c:tx>
            <c:strRef>
              <c:f>TCD!$AP$5:$AP$6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TCD!$AP$7:$AP$30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DD-4028-8D6E-8CB5A146F9B0}"/>
            </c:ext>
          </c:extLst>
        </c:ser>
        <c:ser>
          <c:idx val="30"/>
          <c:order val="30"/>
          <c:tx>
            <c:strRef>
              <c:f>TCD!$AQ$5:$AQ$6</c:f>
              <c:strCache>
                <c:ptCount val="1"/>
                <c:pt idx="0">
                  <c:v>47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TCD!$AQ$7:$AQ$30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DD-4028-8D6E-8CB5A146F9B0}"/>
            </c:ext>
          </c:extLst>
        </c:ser>
        <c:ser>
          <c:idx val="31"/>
          <c:order val="31"/>
          <c:tx>
            <c:strRef>
              <c:f>TCD!$AR$5:$AR$6</c:f>
              <c:strCache>
                <c:ptCount val="1"/>
                <c:pt idx="0">
                  <c:v>48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TCD!$AR$7:$AR$30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DD-4028-8D6E-8CB5A146F9B0}"/>
            </c:ext>
          </c:extLst>
        </c:ser>
        <c:ser>
          <c:idx val="32"/>
          <c:order val="32"/>
          <c:tx>
            <c:strRef>
              <c:f>TCD!$AS$5:$AS$6</c:f>
              <c:strCache>
                <c:ptCount val="1"/>
                <c:pt idx="0">
                  <c:v>49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TCD!$AS$7:$AS$30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DD-4028-8D6E-8CB5A146F9B0}"/>
            </c:ext>
          </c:extLst>
        </c:ser>
        <c:ser>
          <c:idx val="33"/>
          <c:order val="33"/>
          <c:tx>
            <c:strRef>
              <c:f>TCD!$AT$5:$AT$6</c:f>
              <c:strCache>
                <c:ptCount val="1"/>
                <c:pt idx="0">
                  <c:v>50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TCD!$AT$7:$AT$30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DD-4028-8D6E-8CB5A146F9B0}"/>
            </c:ext>
          </c:extLst>
        </c:ser>
        <c:ser>
          <c:idx val="34"/>
          <c:order val="34"/>
          <c:tx>
            <c:strRef>
              <c:f>TCD!$AU$5:$AU$6</c:f>
              <c:strCache>
                <c:ptCount val="1"/>
                <c:pt idx="0">
                  <c:v>51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TCD!$AU$7:$AU$30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DD-4028-8D6E-8CB5A146F9B0}"/>
            </c:ext>
          </c:extLst>
        </c:ser>
        <c:ser>
          <c:idx val="35"/>
          <c:order val="35"/>
          <c:tx>
            <c:strRef>
              <c:f>TCD!$AV$5:$AV$6</c:f>
              <c:strCache>
                <c:ptCount val="1"/>
                <c:pt idx="0">
                  <c:v>52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TCD!$AV$7:$AV$30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8DD-4028-8D6E-8CB5A146F9B0}"/>
            </c:ext>
          </c:extLst>
        </c:ser>
        <c:ser>
          <c:idx val="36"/>
          <c:order val="36"/>
          <c:tx>
            <c:strRef>
              <c:f>TCD!$AW$5:$AW$6</c:f>
              <c:strCache>
                <c:ptCount val="1"/>
                <c:pt idx="0">
                  <c:v>53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TCD!$AW$7:$AW$30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8DD-4028-8D6E-8CB5A146F9B0}"/>
            </c:ext>
          </c:extLst>
        </c:ser>
        <c:ser>
          <c:idx val="37"/>
          <c:order val="37"/>
          <c:tx>
            <c:strRef>
              <c:f>TCD!$AX$5:$AX$6</c:f>
              <c:strCache>
                <c:ptCount val="1"/>
                <c:pt idx="0">
                  <c:v>54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TCD!$AX$7:$AX$30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8DD-4028-8D6E-8CB5A146F9B0}"/>
            </c:ext>
          </c:extLst>
        </c:ser>
        <c:ser>
          <c:idx val="38"/>
          <c:order val="38"/>
          <c:tx>
            <c:strRef>
              <c:f>TCD!$AY$5:$AY$6</c:f>
              <c:strCache>
                <c:ptCount val="1"/>
                <c:pt idx="0">
                  <c:v>55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TCD!$AY$7:$AY$30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8DD-4028-8D6E-8CB5A146F9B0}"/>
            </c:ext>
          </c:extLst>
        </c:ser>
        <c:ser>
          <c:idx val="39"/>
          <c:order val="39"/>
          <c:tx>
            <c:strRef>
              <c:f>TCD!$AZ$5:$AZ$6</c:f>
              <c:strCache>
                <c:ptCount val="1"/>
                <c:pt idx="0">
                  <c:v>56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TCD!$AZ$7:$AZ$30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8DD-4028-8D6E-8CB5A146F9B0}"/>
            </c:ext>
          </c:extLst>
        </c:ser>
        <c:ser>
          <c:idx val="40"/>
          <c:order val="40"/>
          <c:tx>
            <c:strRef>
              <c:f>TCD!$BA$5:$BA$6</c:f>
              <c:strCache>
                <c:ptCount val="1"/>
                <c:pt idx="0">
                  <c:v>57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TCD!$BA$7:$BA$30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8DD-4028-8D6E-8CB5A146F9B0}"/>
            </c:ext>
          </c:extLst>
        </c:ser>
        <c:ser>
          <c:idx val="41"/>
          <c:order val="41"/>
          <c:tx>
            <c:strRef>
              <c:f>TCD!$BB$5:$BB$6</c:f>
              <c:strCache>
                <c:ptCount val="1"/>
                <c:pt idx="0">
                  <c:v>58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TCD!$BB$7:$BB$30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8DD-4028-8D6E-8CB5A146F9B0}"/>
            </c:ext>
          </c:extLst>
        </c:ser>
        <c:ser>
          <c:idx val="42"/>
          <c:order val="42"/>
          <c:tx>
            <c:strRef>
              <c:f>TCD!$BC$5:$BC$6</c:f>
              <c:strCache>
                <c:ptCount val="1"/>
                <c:pt idx="0">
                  <c:v>59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TCD!$BC$7:$BC$30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8DD-4028-8D6E-8CB5A146F9B0}"/>
            </c:ext>
          </c:extLst>
        </c:ser>
        <c:ser>
          <c:idx val="43"/>
          <c:order val="43"/>
          <c:tx>
            <c:strRef>
              <c:f>TCD!$BD$5:$BD$6</c:f>
              <c:strCache>
                <c:ptCount val="1"/>
                <c:pt idx="0">
                  <c:v>60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TCD!$BD$7:$BD$30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8DD-4028-8D6E-8CB5A146F9B0}"/>
            </c:ext>
          </c:extLst>
        </c:ser>
        <c:ser>
          <c:idx val="44"/>
          <c:order val="44"/>
          <c:tx>
            <c:strRef>
              <c:f>TCD!$BE$5:$BE$6</c:f>
              <c:strCache>
                <c:ptCount val="1"/>
                <c:pt idx="0">
                  <c:v>61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TCD!$BE$7:$BE$30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8DD-4028-8D6E-8CB5A146F9B0}"/>
            </c:ext>
          </c:extLst>
        </c:ser>
        <c:ser>
          <c:idx val="45"/>
          <c:order val="45"/>
          <c:tx>
            <c:strRef>
              <c:f>TCD!$BF$5:$BF$6</c:f>
              <c:strCache>
                <c:ptCount val="1"/>
                <c:pt idx="0">
                  <c:v>62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TCD!$BF$7:$BF$30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8DD-4028-8D6E-8CB5A146F9B0}"/>
            </c:ext>
          </c:extLst>
        </c:ser>
        <c:ser>
          <c:idx val="46"/>
          <c:order val="46"/>
          <c:tx>
            <c:strRef>
              <c:f>TCD!$BG$5:$BG$6</c:f>
              <c:strCache>
                <c:ptCount val="1"/>
                <c:pt idx="0">
                  <c:v>63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TCD!$BG$7:$BG$30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8DD-4028-8D6E-8CB5A146F9B0}"/>
            </c:ext>
          </c:extLst>
        </c:ser>
        <c:ser>
          <c:idx val="47"/>
          <c:order val="47"/>
          <c:tx>
            <c:strRef>
              <c:f>TCD!$BH$5:$BH$6</c:f>
              <c:strCache>
                <c:ptCount val="1"/>
                <c:pt idx="0">
                  <c:v>64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TCD!$BH$7:$BH$30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8DD-4028-8D6E-8CB5A146F9B0}"/>
            </c:ext>
          </c:extLst>
        </c:ser>
        <c:ser>
          <c:idx val="48"/>
          <c:order val="48"/>
          <c:tx>
            <c:strRef>
              <c:f>TCD!$BI$5:$BI$6</c:f>
              <c:strCache>
                <c:ptCount val="1"/>
                <c:pt idx="0">
                  <c:v>65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TCD!$BI$7:$BI$30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8DD-4028-8D6E-8CB5A146F9B0}"/>
            </c:ext>
          </c:extLst>
        </c:ser>
        <c:ser>
          <c:idx val="49"/>
          <c:order val="49"/>
          <c:tx>
            <c:strRef>
              <c:f>TCD!$BJ$5:$BJ$6</c:f>
              <c:strCache>
                <c:ptCount val="1"/>
                <c:pt idx="0">
                  <c:v>66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TCD!$BJ$7:$BJ$30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8DD-4028-8D6E-8CB5A146F9B0}"/>
            </c:ext>
          </c:extLst>
        </c:ser>
        <c:ser>
          <c:idx val="50"/>
          <c:order val="50"/>
          <c:tx>
            <c:strRef>
              <c:f>TCD!$BK$5:$BK$6</c:f>
              <c:strCache>
                <c:ptCount val="1"/>
                <c:pt idx="0">
                  <c:v>67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TCD!$BK$7:$BK$30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8DD-4028-8D6E-8CB5A146F9B0}"/>
            </c:ext>
          </c:extLst>
        </c:ser>
        <c:ser>
          <c:idx val="51"/>
          <c:order val="51"/>
          <c:tx>
            <c:strRef>
              <c:f>TCD!$BL$5:$BL$6</c:f>
              <c:strCache>
                <c:ptCount val="1"/>
                <c:pt idx="0">
                  <c:v>68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TCD!$BL$7:$BL$30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8DD-4028-8D6E-8CB5A146F9B0}"/>
            </c:ext>
          </c:extLst>
        </c:ser>
        <c:ser>
          <c:idx val="52"/>
          <c:order val="52"/>
          <c:tx>
            <c:strRef>
              <c:f>TCD!$BM$5:$BM$6</c:f>
              <c:strCache>
                <c:ptCount val="1"/>
                <c:pt idx="0">
                  <c:v>69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TCD!$BM$7:$BM$30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8DD-4028-8D6E-8CB5A146F9B0}"/>
            </c:ext>
          </c:extLst>
        </c:ser>
        <c:ser>
          <c:idx val="53"/>
          <c:order val="53"/>
          <c:tx>
            <c:strRef>
              <c:f>TCD!$BN$5:$BN$6</c:f>
              <c:strCache>
                <c:ptCount val="1"/>
                <c:pt idx="0">
                  <c:v>70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TCD!$BN$7:$BN$30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8DD-4028-8D6E-8CB5A146F9B0}"/>
            </c:ext>
          </c:extLst>
        </c:ser>
        <c:ser>
          <c:idx val="54"/>
          <c:order val="54"/>
          <c:tx>
            <c:strRef>
              <c:f>TCD!$BO$5:$BO$6</c:f>
              <c:strCache>
                <c:ptCount val="1"/>
                <c:pt idx="0">
                  <c:v>71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TCD!$BO$7:$BO$30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8DD-4028-8D6E-8CB5A146F9B0}"/>
            </c:ext>
          </c:extLst>
        </c:ser>
        <c:ser>
          <c:idx val="55"/>
          <c:order val="55"/>
          <c:tx>
            <c:strRef>
              <c:f>TCD!$BP$5:$BP$6</c:f>
              <c:strCache>
                <c:ptCount val="1"/>
                <c:pt idx="0">
                  <c:v>72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TCD!$BP$7:$BP$30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8DD-4028-8D6E-8CB5A146F9B0}"/>
            </c:ext>
          </c:extLst>
        </c:ser>
        <c:ser>
          <c:idx val="56"/>
          <c:order val="56"/>
          <c:tx>
            <c:strRef>
              <c:f>TCD!$BQ$5:$BQ$6</c:f>
              <c:strCache>
                <c:ptCount val="1"/>
                <c:pt idx="0">
                  <c:v>73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TCD!$BQ$7:$BQ$30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8DD-4028-8D6E-8CB5A146F9B0}"/>
            </c:ext>
          </c:extLst>
        </c:ser>
        <c:ser>
          <c:idx val="57"/>
          <c:order val="57"/>
          <c:tx>
            <c:strRef>
              <c:f>TCD!$BR$5:$BR$6</c:f>
              <c:strCache>
                <c:ptCount val="1"/>
                <c:pt idx="0">
                  <c:v>74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TCD!$BR$7:$BR$30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8DD-4028-8D6E-8CB5A146F9B0}"/>
            </c:ext>
          </c:extLst>
        </c:ser>
        <c:ser>
          <c:idx val="58"/>
          <c:order val="58"/>
          <c:tx>
            <c:strRef>
              <c:f>TCD!$BS$5:$BS$6</c:f>
              <c:strCache>
                <c:ptCount val="1"/>
                <c:pt idx="0">
                  <c:v>75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TCD!$BS$7:$BS$30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8DD-4028-8D6E-8CB5A146F9B0}"/>
            </c:ext>
          </c:extLst>
        </c:ser>
        <c:ser>
          <c:idx val="59"/>
          <c:order val="59"/>
          <c:tx>
            <c:strRef>
              <c:f>TCD!$BT$5:$BT$6</c:f>
              <c:strCache>
                <c:ptCount val="1"/>
                <c:pt idx="0">
                  <c:v>76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TCD!$BT$7:$BT$30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8DD-4028-8D6E-8CB5A146F9B0}"/>
            </c:ext>
          </c:extLst>
        </c:ser>
        <c:ser>
          <c:idx val="60"/>
          <c:order val="60"/>
          <c:tx>
            <c:strRef>
              <c:f>TCD!$BU$5:$BU$6</c:f>
              <c:strCache>
                <c:ptCount val="1"/>
                <c:pt idx="0">
                  <c:v>77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TCD!$BU$7:$BU$30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8DD-4028-8D6E-8CB5A146F9B0}"/>
            </c:ext>
          </c:extLst>
        </c:ser>
        <c:ser>
          <c:idx val="61"/>
          <c:order val="61"/>
          <c:tx>
            <c:strRef>
              <c:f>TCD!$BV$5:$BV$6</c:f>
              <c:strCache>
                <c:ptCount val="1"/>
                <c:pt idx="0">
                  <c:v>78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TCD!$BV$7:$BV$30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8DD-4028-8D6E-8CB5A146F9B0}"/>
            </c:ext>
          </c:extLst>
        </c:ser>
        <c:ser>
          <c:idx val="62"/>
          <c:order val="62"/>
          <c:tx>
            <c:strRef>
              <c:f>TCD!$BW$5:$BW$6</c:f>
              <c:strCache>
                <c:ptCount val="1"/>
                <c:pt idx="0">
                  <c:v>79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TCD!$BW$7:$BW$30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8DD-4028-8D6E-8CB5A146F9B0}"/>
            </c:ext>
          </c:extLst>
        </c:ser>
        <c:ser>
          <c:idx val="63"/>
          <c:order val="63"/>
          <c:tx>
            <c:strRef>
              <c:f>TCD!$BX$5:$BX$6</c:f>
              <c:strCache>
                <c:ptCount val="1"/>
                <c:pt idx="0">
                  <c:v>80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TCD!$BX$7:$BX$30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8DD-4028-8D6E-8CB5A146F9B0}"/>
            </c:ext>
          </c:extLst>
        </c:ser>
        <c:ser>
          <c:idx val="64"/>
          <c:order val="64"/>
          <c:tx>
            <c:strRef>
              <c:f>TCD!$BY$5:$BY$6</c:f>
              <c:strCache>
                <c:ptCount val="1"/>
                <c:pt idx="0">
                  <c:v>81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TCD!$BY$7:$BY$30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8DD-4028-8D6E-8CB5A146F9B0}"/>
            </c:ext>
          </c:extLst>
        </c:ser>
        <c:ser>
          <c:idx val="65"/>
          <c:order val="65"/>
          <c:tx>
            <c:strRef>
              <c:f>TCD!$BZ$5:$BZ$6</c:f>
              <c:strCache>
                <c:ptCount val="1"/>
                <c:pt idx="0">
                  <c:v>82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TCD!$BZ$7:$BZ$30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8DD-4028-8D6E-8CB5A146F9B0}"/>
            </c:ext>
          </c:extLst>
        </c:ser>
        <c:ser>
          <c:idx val="66"/>
          <c:order val="66"/>
          <c:tx>
            <c:strRef>
              <c:f>TCD!$CA$5:$CA$6</c:f>
              <c:strCache>
                <c:ptCount val="1"/>
                <c:pt idx="0">
                  <c:v>83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TCD!$CA$7:$CA$30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8DD-4028-8D6E-8CB5A146F9B0}"/>
            </c:ext>
          </c:extLst>
        </c:ser>
        <c:ser>
          <c:idx val="67"/>
          <c:order val="67"/>
          <c:tx>
            <c:strRef>
              <c:f>TCD!$CB$5:$CB$6</c:f>
              <c:strCache>
                <c:ptCount val="1"/>
                <c:pt idx="0">
                  <c:v>84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TCD!$CB$7:$CB$30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8DD-4028-8D6E-8CB5A146F9B0}"/>
            </c:ext>
          </c:extLst>
        </c:ser>
        <c:ser>
          <c:idx val="68"/>
          <c:order val="68"/>
          <c:tx>
            <c:strRef>
              <c:f>TCD!$CC$5:$CC$6</c:f>
              <c:strCache>
                <c:ptCount val="1"/>
                <c:pt idx="0">
                  <c:v>85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TCD!$CC$7:$CC$30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8DD-4028-8D6E-8CB5A146F9B0}"/>
            </c:ext>
          </c:extLst>
        </c:ser>
        <c:ser>
          <c:idx val="69"/>
          <c:order val="69"/>
          <c:tx>
            <c:strRef>
              <c:f>TCD!$CD$5:$CD$6</c:f>
              <c:strCache>
                <c:ptCount val="1"/>
                <c:pt idx="0">
                  <c:v>86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TCD!$CD$7:$CD$30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8DD-4028-8D6E-8CB5A146F9B0}"/>
            </c:ext>
          </c:extLst>
        </c:ser>
        <c:ser>
          <c:idx val="70"/>
          <c:order val="70"/>
          <c:tx>
            <c:strRef>
              <c:f>TCD!$CE$5:$CE$6</c:f>
              <c:strCache>
                <c:ptCount val="1"/>
                <c:pt idx="0">
                  <c:v>87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TCD!$CE$7:$CE$30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8DD-4028-8D6E-8CB5A146F9B0}"/>
            </c:ext>
          </c:extLst>
        </c:ser>
        <c:ser>
          <c:idx val="71"/>
          <c:order val="71"/>
          <c:tx>
            <c:strRef>
              <c:f>TCD!$CF$5:$CF$6</c:f>
              <c:strCache>
                <c:ptCount val="1"/>
                <c:pt idx="0">
                  <c:v>88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TCD!$CF$7:$CF$30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8DD-4028-8D6E-8CB5A146F9B0}"/>
            </c:ext>
          </c:extLst>
        </c:ser>
        <c:ser>
          <c:idx val="72"/>
          <c:order val="72"/>
          <c:tx>
            <c:strRef>
              <c:f>TCD!$CG$5:$CG$6</c:f>
              <c:strCache>
                <c:ptCount val="1"/>
                <c:pt idx="0">
                  <c:v>89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TCD!$CG$7:$CG$30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8DD-4028-8D6E-8CB5A146F9B0}"/>
            </c:ext>
          </c:extLst>
        </c:ser>
        <c:ser>
          <c:idx val="73"/>
          <c:order val="73"/>
          <c:tx>
            <c:strRef>
              <c:f>TCD!$CH$5:$CH$6</c:f>
              <c:strCache>
                <c:ptCount val="1"/>
                <c:pt idx="0">
                  <c:v>90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TCD!$CH$7:$CH$30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8DD-4028-8D6E-8CB5A146F9B0}"/>
            </c:ext>
          </c:extLst>
        </c:ser>
        <c:ser>
          <c:idx val="74"/>
          <c:order val="74"/>
          <c:tx>
            <c:strRef>
              <c:f>TCD!$CI$5:$CI$6</c:f>
              <c:strCache>
                <c:ptCount val="1"/>
                <c:pt idx="0">
                  <c:v>91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TCD!$CI$7:$CI$30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8DD-4028-8D6E-8CB5A146F9B0}"/>
            </c:ext>
          </c:extLst>
        </c:ser>
        <c:ser>
          <c:idx val="75"/>
          <c:order val="75"/>
          <c:tx>
            <c:strRef>
              <c:f>TCD!$CJ$5:$CJ$6</c:f>
              <c:strCache>
                <c:ptCount val="1"/>
                <c:pt idx="0">
                  <c:v>92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TCD!$CJ$7:$CJ$30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8DD-4028-8D6E-8CB5A146F9B0}"/>
            </c:ext>
          </c:extLst>
        </c:ser>
        <c:ser>
          <c:idx val="76"/>
          <c:order val="76"/>
          <c:tx>
            <c:strRef>
              <c:f>TCD!$CK$5:$CK$6</c:f>
              <c:strCache>
                <c:ptCount val="1"/>
                <c:pt idx="0">
                  <c:v>93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TCD!$CK$7:$CK$30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8DD-4028-8D6E-8CB5A146F9B0}"/>
            </c:ext>
          </c:extLst>
        </c:ser>
        <c:ser>
          <c:idx val="77"/>
          <c:order val="77"/>
          <c:tx>
            <c:strRef>
              <c:f>TCD!$CL$5:$CL$6</c:f>
              <c:strCache>
                <c:ptCount val="1"/>
                <c:pt idx="0">
                  <c:v>94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TCD!$CL$7:$CL$30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8DD-4028-8D6E-8CB5A146F9B0}"/>
            </c:ext>
          </c:extLst>
        </c:ser>
        <c:ser>
          <c:idx val="78"/>
          <c:order val="78"/>
          <c:tx>
            <c:strRef>
              <c:f>TCD!$CM$5:$CM$6</c:f>
              <c:strCache>
                <c:ptCount val="1"/>
                <c:pt idx="0">
                  <c:v>95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TCD!$CM$7:$CM$30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8DD-4028-8D6E-8CB5A146F9B0}"/>
            </c:ext>
          </c:extLst>
        </c:ser>
        <c:ser>
          <c:idx val="79"/>
          <c:order val="79"/>
          <c:tx>
            <c:strRef>
              <c:f>TCD!$CN$5:$CN$6</c:f>
              <c:strCache>
                <c:ptCount val="1"/>
                <c:pt idx="0">
                  <c:v>96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TCD!$CN$7:$CN$30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8DD-4028-8D6E-8CB5A146F9B0}"/>
            </c:ext>
          </c:extLst>
        </c:ser>
        <c:ser>
          <c:idx val="80"/>
          <c:order val="80"/>
          <c:tx>
            <c:strRef>
              <c:f>TCD!$CO$5:$CO$6</c:f>
              <c:strCache>
                <c:ptCount val="1"/>
                <c:pt idx="0">
                  <c:v>97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TCD!$CO$7:$CO$30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8DD-4028-8D6E-8CB5A146F9B0}"/>
            </c:ext>
          </c:extLst>
        </c:ser>
        <c:ser>
          <c:idx val="81"/>
          <c:order val="81"/>
          <c:tx>
            <c:strRef>
              <c:f>TCD!$CP$5:$CP$6</c:f>
              <c:strCache>
                <c:ptCount val="1"/>
                <c:pt idx="0">
                  <c:v>98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TCD!$CP$7:$CP$30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8DD-4028-8D6E-8CB5A146F9B0}"/>
            </c:ext>
          </c:extLst>
        </c:ser>
        <c:ser>
          <c:idx val="82"/>
          <c:order val="82"/>
          <c:tx>
            <c:strRef>
              <c:f>TCD!$CQ$5:$CQ$6</c:f>
              <c:strCache>
                <c:ptCount val="1"/>
                <c:pt idx="0">
                  <c:v>99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TCD!$CQ$7:$CQ$30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8DD-4028-8D6E-8CB5A146F9B0}"/>
            </c:ext>
          </c:extLst>
        </c:ser>
        <c:ser>
          <c:idx val="83"/>
          <c:order val="83"/>
          <c:tx>
            <c:strRef>
              <c:f>TCD!$CR$5:$CR$6</c:f>
              <c:strCache>
                <c:ptCount val="1"/>
                <c:pt idx="0">
                  <c:v>100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TCD!$CR$7:$CR$30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8DD-4028-8D6E-8CB5A146F9B0}"/>
            </c:ext>
          </c:extLst>
        </c:ser>
        <c:ser>
          <c:idx val="84"/>
          <c:order val="84"/>
          <c:tx>
            <c:strRef>
              <c:f>TCD!$CS$5:$CS$6</c:f>
              <c:strCache>
                <c:ptCount val="1"/>
                <c:pt idx="0">
                  <c:v>101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TCD!$CS$7:$CS$30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8DD-4028-8D6E-8CB5A146F9B0}"/>
            </c:ext>
          </c:extLst>
        </c:ser>
        <c:ser>
          <c:idx val="85"/>
          <c:order val="85"/>
          <c:tx>
            <c:strRef>
              <c:f>TCD!$CT$5:$CT$6</c:f>
              <c:strCache>
                <c:ptCount val="1"/>
                <c:pt idx="0">
                  <c:v>102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TCD!$CT$7:$CT$30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8DD-4028-8D6E-8CB5A146F9B0}"/>
            </c:ext>
          </c:extLst>
        </c:ser>
        <c:ser>
          <c:idx val="86"/>
          <c:order val="86"/>
          <c:tx>
            <c:strRef>
              <c:f>TCD!$CU$5:$CU$6</c:f>
              <c:strCache>
                <c:ptCount val="1"/>
                <c:pt idx="0">
                  <c:v>103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TCD!$CU$7:$CU$30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8DD-4028-8D6E-8CB5A146F9B0}"/>
            </c:ext>
          </c:extLst>
        </c:ser>
        <c:ser>
          <c:idx val="87"/>
          <c:order val="87"/>
          <c:tx>
            <c:strRef>
              <c:f>TCD!$CV$5:$CV$6</c:f>
              <c:strCache>
                <c:ptCount val="1"/>
                <c:pt idx="0">
                  <c:v>104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TCD!$CV$7:$CV$30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8DD-4028-8D6E-8CB5A146F9B0}"/>
            </c:ext>
          </c:extLst>
        </c:ser>
        <c:ser>
          <c:idx val="88"/>
          <c:order val="88"/>
          <c:tx>
            <c:strRef>
              <c:f>TCD!$CW$5:$CW$6</c:f>
              <c:strCache>
                <c:ptCount val="1"/>
                <c:pt idx="0">
                  <c:v>105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TCD!$CW$7:$CW$30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8DD-4028-8D6E-8CB5A146F9B0}"/>
            </c:ext>
          </c:extLst>
        </c:ser>
        <c:ser>
          <c:idx val="89"/>
          <c:order val="89"/>
          <c:tx>
            <c:strRef>
              <c:f>TCD!$CX$5:$CX$6</c:f>
              <c:strCache>
                <c:ptCount val="1"/>
                <c:pt idx="0">
                  <c:v>106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TCD!$CX$7:$CX$30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8DD-4028-8D6E-8CB5A146F9B0}"/>
            </c:ext>
          </c:extLst>
        </c:ser>
        <c:ser>
          <c:idx val="90"/>
          <c:order val="90"/>
          <c:tx>
            <c:strRef>
              <c:f>TCD!$CY$5:$CY$6</c:f>
              <c:strCache>
                <c:ptCount val="1"/>
                <c:pt idx="0">
                  <c:v>107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TCD!$CY$7:$CY$30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8DD-4028-8D6E-8CB5A146F9B0}"/>
            </c:ext>
          </c:extLst>
        </c:ser>
        <c:ser>
          <c:idx val="91"/>
          <c:order val="91"/>
          <c:tx>
            <c:strRef>
              <c:f>TCD!$CZ$5:$CZ$6</c:f>
              <c:strCache>
                <c:ptCount val="1"/>
                <c:pt idx="0">
                  <c:v>108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TCD!$CZ$7:$CZ$30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8DD-4028-8D6E-8CB5A146F9B0}"/>
            </c:ext>
          </c:extLst>
        </c:ser>
        <c:ser>
          <c:idx val="92"/>
          <c:order val="92"/>
          <c:tx>
            <c:strRef>
              <c:f>TCD!$DA$5:$DA$6</c:f>
              <c:strCache>
                <c:ptCount val="1"/>
                <c:pt idx="0">
                  <c:v>109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TCD!$DA$7:$DA$30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8DD-4028-8D6E-8CB5A146F9B0}"/>
            </c:ext>
          </c:extLst>
        </c:ser>
        <c:ser>
          <c:idx val="93"/>
          <c:order val="93"/>
          <c:tx>
            <c:strRef>
              <c:f>TCD!$DB$5:$DB$6</c:f>
              <c:strCache>
                <c:ptCount val="1"/>
                <c:pt idx="0">
                  <c:v>110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TCD!$DB$7:$DB$30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8DD-4028-8D6E-8CB5A146F9B0}"/>
            </c:ext>
          </c:extLst>
        </c:ser>
        <c:ser>
          <c:idx val="94"/>
          <c:order val="94"/>
          <c:tx>
            <c:strRef>
              <c:f>TCD!$DC$5:$DC$6</c:f>
              <c:strCache>
                <c:ptCount val="1"/>
                <c:pt idx="0">
                  <c:v>111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TCD!$DC$7:$DC$30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8DD-4028-8D6E-8CB5A146F9B0}"/>
            </c:ext>
          </c:extLst>
        </c:ser>
        <c:ser>
          <c:idx val="95"/>
          <c:order val="95"/>
          <c:tx>
            <c:strRef>
              <c:f>TCD!$DD$5:$DD$6</c:f>
              <c:strCache>
                <c:ptCount val="1"/>
                <c:pt idx="0">
                  <c:v>112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TCD!$DD$7:$DD$30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8DD-4028-8D6E-8CB5A146F9B0}"/>
            </c:ext>
          </c:extLst>
        </c:ser>
        <c:ser>
          <c:idx val="96"/>
          <c:order val="96"/>
          <c:tx>
            <c:strRef>
              <c:f>TCD!$DE$5:$DE$6</c:f>
              <c:strCache>
                <c:ptCount val="1"/>
                <c:pt idx="0">
                  <c:v>113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TCD!$DE$7:$DE$30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8DD-4028-8D6E-8CB5A146F9B0}"/>
            </c:ext>
          </c:extLst>
        </c:ser>
        <c:ser>
          <c:idx val="97"/>
          <c:order val="97"/>
          <c:tx>
            <c:strRef>
              <c:f>TCD!$DF$5:$DF$6</c:f>
              <c:strCache>
                <c:ptCount val="1"/>
                <c:pt idx="0">
                  <c:v>114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TCD!$DF$7:$DF$30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8DD-4028-8D6E-8CB5A146F9B0}"/>
            </c:ext>
          </c:extLst>
        </c:ser>
        <c:ser>
          <c:idx val="98"/>
          <c:order val="98"/>
          <c:tx>
            <c:strRef>
              <c:f>TCD!$DG$5:$DG$6</c:f>
              <c:strCache>
                <c:ptCount val="1"/>
                <c:pt idx="0">
                  <c:v>115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TCD!$DG$7:$DG$30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8DD-4028-8D6E-8CB5A146F9B0}"/>
            </c:ext>
          </c:extLst>
        </c:ser>
        <c:ser>
          <c:idx val="99"/>
          <c:order val="99"/>
          <c:tx>
            <c:strRef>
              <c:f>TCD!$DH$5:$DH$6</c:f>
              <c:strCache>
                <c:ptCount val="1"/>
                <c:pt idx="0">
                  <c:v>116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TCD!$DH$7:$DH$30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8DD-4028-8D6E-8CB5A146F9B0}"/>
            </c:ext>
          </c:extLst>
        </c:ser>
        <c:ser>
          <c:idx val="100"/>
          <c:order val="100"/>
          <c:tx>
            <c:strRef>
              <c:f>TCD!$DI$5:$DI$6</c:f>
              <c:strCache>
                <c:ptCount val="1"/>
                <c:pt idx="0">
                  <c:v>117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TCD!$DI$7:$DI$30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8DD-4028-8D6E-8CB5A146F9B0}"/>
            </c:ext>
          </c:extLst>
        </c:ser>
        <c:ser>
          <c:idx val="101"/>
          <c:order val="101"/>
          <c:tx>
            <c:strRef>
              <c:f>TCD!$DJ$5:$DJ$6</c:f>
              <c:strCache>
                <c:ptCount val="1"/>
                <c:pt idx="0">
                  <c:v>118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TCD!$DJ$7:$DJ$30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8DD-4028-8D6E-8CB5A146F9B0}"/>
            </c:ext>
          </c:extLst>
        </c:ser>
        <c:ser>
          <c:idx val="102"/>
          <c:order val="102"/>
          <c:tx>
            <c:strRef>
              <c:f>TCD!$DK$5:$DK$6</c:f>
              <c:strCache>
                <c:ptCount val="1"/>
                <c:pt idx="0">
                  <c:v>119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TCD!$DK$7:$DK$30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8DD-4028-8D6E-8CB5A146F9B0}"/>
            </c:ext>
          </c:extLst>
        </c:ser>
        <c:ser>
          <c:idx val="103"/>
          <c:order val="103"/>
          <c:tx>
            <c:strRef>
              <c:f>TCD!$DL$5:$DL$6</c:f>
              <c:strCache>
                <c:ptCount val="1"/>
                <c:pt idx="0">
                  <c:v>120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TCD!$DL$7:$DL$30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8DD-4028-8D6E-8CB5A146F9B0}"/>
            </c:ext>
          </c:extLst>
        </c:ser>
        <c:ser>
          <c:idx val="104"/>
          <c:order val="104"/>
          <c:tx>
            <c:strRef>
              <c:f>TCD!$DM$5:$DM$6</c:f>
              <c:strCache>
                <c:ptCount val="1"/>
                <c:pt idx="0">
                  <c:v>121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TCD!$DM$7:$DM$30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8DD-4028-8D6E-8CB5A146F9B0}"/>
            </c:ext>
          </c:extLst>
        </c:ser>
        <c:ser>
          <c:idx val="105"/>
          <c:order val="105"/>
          <c:tx>
            <c:strRef>
              <c:f>TCD!$DN$5:$DN$6</c:f>
              <c:strCache>
                <c:ptCount val="1"/>
                <c:pt idx="0">
                  <c:v>122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TCD!$DN$7:$DN$30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8DD-4028-8D6E-8CB5A146F9B0}"/>
            </c:ext>
          </c:extLst>
        </c:ser>
        <c:ser>
          <c:idx val="106"/>
          <c:order val="106"/>
          <c:tx>
            <c:strRef>
              <c:f>TCD!$DO$5:$DO$6</c:f>
              <c:strCache>
                <c:ptCount val="1"/>
                <c:pt idx="0">
                  <c:v>123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TCD!$DO$7:$DO$30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8DD-4028-8D6E-8CB5A146F9B0}"/>
            </c:ext>
          </c:extLst>
        </c:ser>
        <c:ser>
          <c:idx val="107"/>
          <c:order val="107"/>
          <c:tx>
            <c:strRef>
              <c:f>TCD!$DP$5:$DP$6</c:f>
              <c:strCache>
                <c:ptCount val="1"/>
                <c:pt idx="0">
                  <c:v>124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TCD!$DP$7:$DP$30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8DD-4028-8D6E-8CB5A146F9B0}"/>
            </c:ext>
          </c:extLst>
        </c:ser>
        <c:ser>
          <c:idx val="108"/>
          <c:order val="108"/>
          <c:tx>
            <c:strRef>
              <c:f>TCD!$DQ$5:$DQ$6</c:f>
              <c:strCache>
                <c:ptCount val="1"/>
                <c:pt idx="0">
                  <c:v>125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TCD!$DQ$7:$DQ$30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8DD-4028-8D6E-8CB5A146F9B0}"/>
            </c:ext>
          </c:extLst>
        </c:ser>
        <c:ser>
          <c:idx val="109"/>
          <c:order val="109"/>
          <c:tx>
            <c:strRef>
              <c:f>TCD!$DR$5:$DR$6</c:f>
              <c:strCache>
                <c:ptCount val="1"/>
                <c:pt idx="0">
                  <c:v>126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TCD!$DR$7:$DR$30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8DD-4028-8D6E-8CB5A146F9B0}"/>
            </c:ext>
          </c:extLst>
        </c:ser>
        <c:ser>
          <c:idx val="110"/>
          <c:order val="110"/>
          <c:tx>
            <c:strRef>
              <c:f>TCD!$DS$5:$DS$6</c:f>
              <c:strCache>
                <c:ptCount val="1"/>
                <c:pt idx="0">
                  <c:v>127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TCD!$DS$7:$DS$30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8DD-4028-8D6E-8CB5A146F9B0}"/>
            </c:ext>
          </c:extLst>
        </c:ser>
        <c:ser>
          <c:idx val="111"/>
          <c:order val="111"/>
          <c:tx>
            <c:strRef>
              <c:f>TCD!$DT$5:$DT$6</c:f>
              <c:strCache>
                <c:ptCount val="1"/>
                <c:pt idx="0">
                  <c:v>128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TCD!$DT$7:$DT$30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8DD-4028-8D6E-8CB5A146F9B0}"/>
            </c:ext>
          </c:extLst>
        </c:ser>
        <c:ser>
          <c:idx val="112"/>
          <c:order val="112"/>
          <c:tx>
            <c:strRef>
              <c:f>TCD!$DU$5:$DU$6</c:f>
              <c:strCache>
                <c:ptCount val="1"/>
                <c:pt idx="0">
                  <c:v>129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TCD!$DU$7:$DU$30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8DD-4028-8D6E-8CB5A146F9B0}"/>
            </c:ext>
          </c:extLst>
        </c:ser>
        <c:ser>
          <c:idx val="113"/>
          <c:order val="113"/>
          <c:tx>
            <c:strRef>
              <c:f>TCD!$DV$5:$DV$6</c:f>
              <c:strCache>
                <c:ptCount val="1"/>
                <c:pt idx="0">
                  <c:v>130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TCD!$DV$7:$DV$30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8DD-4028-8D6E-8CB5A146F9B0}"/>
            </c:ext>
          </c:extLst>
        </c:ser>
        <c:ser>
          <c:idx val="114"/>
          <c:order val="114"/>
          <c:tx>
            <c:strRef>
              <c:f>TCD!$DW$5:$DW$6</c:f>
              <c:strCache>
                <c:ptCount val="1"/>
                <c:pt idx="0">
                  <c:v>131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TCD!$DW$7:$DW$30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8DD-4028-8D6E-8CB5A146F9B0}"/>
            </c:ext>
          </c:extLst>
        </c:ser>
        <c:ser>
          <c:idx val="115"/>
          <c:order val="115"/>
          <c:tx>
            <c:strRef>
              <c:f>TCD!$DX$5:$DX$6</c:f>
              <c:strCache>
                <c:ptCount val="1"/>
                <c:pt idx="0">
                  <c:v>132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TCD!$DX$7:$DX$30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8DD-4028-8D6E-8CB5A146F9B0}"/>
            </c:ext>
          </c:extLst>
        </c:ser>
        <c:ser>
          <c:idx val="116"/>
          <c:order val="116"/>
          <c:tx>
            <c:strRef>
              <c:f>TCD!$DY$5:$DY$6</c:f>
              <c:strCache>
                <c:ptCount val="1"/>
                <c:pt idx="0">
                  <c:v>133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TCD!$DY$7:$DY$30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8DD-4028-8D6E-8CB5A146F9B0}"/>
            </c:ext>
          </c:extLst>
        </c:ser>
        <c:ser>
          <c:idx val="117"/>
          <c:order val="117"/>
          <c:tx>
            <c:strRef>
              <c:f>TCD!$DZ$5:$DZ$6</c:f>
              <c:strCache>
                <c:ptCount val="1"/>
                <c:pt idx="0">
                  <c:v>134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TCD!$DZ$7:$DZ$30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8DD-4028-8D6E-8CB5A146F9B0}"/>
            </c:ext>
          </c:extLst>
        </c:ser>
        <c:ser>
          <c:idx val="118"/>
          <c:order val="118"/>
          <c:tx>
            <c:strRef>
              <c:f>TCD!$EA$5:$EA$6</c:f>
              <c:strCache>
                <c:ptCount val="1"/>
                <c:pt idx="0">
                  <c:v>135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TCD!$EA$7:$EA$30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8DD-4028-8D6E-8CB5A146F9B0}"/>
            </c:ext>
          </c:extLst>
        </c:ser>
        <c:ser>
          <c:idx val="119"/>
          <c:order val="119"/>
          <c:tx>
            <c:strRef>
              <c:f>TCD!$EB$5:$EB$6</c:f>
              <c:strCache>
                <c:ptCount val="1"/>
                <c:pt idx="0">
                  <c:v>136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TCD!$EB$7:$EB$30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8DD-4028-8D6E-8CB5A146F9B0}"/>
            </c:ext>
          </c:extLst>
        </c:ser>
        <c:ser>
          <c:idx val="120"/>
          <c:order val="120"/>
          <c:tx>
            <c:strRef>
              <c:f>TCD!$EC$5:$EC$6</c:f>
              <c:strCache>
                <c:ptCount val="1"/>
                <c:pt idx="0">
                  <c:v>137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TCD!$EC$7:$EC$30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8DD-4028-8D6E-8CB5A146F9B0}"/>
            </c:ext>
          </c:extLst>
        </c:ser>
        <c:ser>
          <c:idx val="121"/>
          <c:order val="121"/>
          <c:tx>
            <c:strRef>
              <c:f>TCD!$ED$5:$ED$6</c:f>
              <c:strCache>
                <c:ptCount val="1"/>
                <c:pt idx="0">
                  <c:v>138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TCD!$ED$7:$ED$30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8DD-4028-8D6E-8CB5A146F9B0}"/>
            </c:ext>
          </c:extLst>
        </c:ser>
        <c:ser>
          <c:idx val="122"/>
          <c:order val="122"/>
          <c:tx>
            <c:strRef>
              <c:f>TCD!$EE$5:$EE$6</c:f>
              <c:strCache>
                <c:ptCount val="1"/>
                <c:pt idx="0">
                  <c:v>139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TCD!$EE$7:$EE$30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8DD-4028-8D6E-8CB5A146F9B0}"/>
            </c:ext>
          </c:extLst>
        </c:ser>
        <c:ser>
          <c:idx val="123"/>
          <c:order val="123"/>
          <c:tx>
            <c:strRef>
              <c:f>TCD!$EF$5:$EF$6</c:f>
              <c:strCache>
                <c:ptCount val="1"/>
                <c:pt idx="0">
                  <c:v>140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TCD!$EF$7:$EF$30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8DD-4028-8D6E-8CB5A146F9B0}"/>
            </c:ext>
          </c:extLst>
        </c:ser>
        <c:ser>
          <c:idx val="124"/>
          <c:order val="124"/>
          <c:tx>
            <c:strRef>
              <c:f>TCD!$EG$5:$EG$6</c:f>
              <c:strCache>
                <c:ptCount val="1"/>
                <c:pt idx="0">
                  <c:v>141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TCD!$EG$7:$EG$30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8DD-4028-8D6E-8CB5A146F9B0}"/>
            </c:ext>
          </c:extLst>
        </c:ser>
        <c:ser>
          <c:idx val="125"/>
          <c:order val="125"/>
          <c:tx>
            <c:strRef>
              <c:f>TCD!$EH$5:$EH$6</c:f>
              <c:strCache>
                <c:ptCount val="1"/>
                <c:pt idx="0">
                  <c:v>142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TCD!$EH$7:$EH$30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8DD-4028-8D6E-8CB5A146F9B0}"/>
            </c:ext>
          </c:extLst>
        </c:ser>
        <c:ser>
          <c:idx val="126"/>
          <c:order val="126"/>
          <c:tx>
            <c:strRef>
              <c:f>TCD!$EI$5:$EI$6</c:f>
              <c:strCache>
                <c:ptCount val="1"/>
                <c:pt idx="0">
                  <c:v>143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TCD!$EI$7:$EI$30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8DD-4028-8D6E-8CB5A146F9B0}"/>
            </c:ext>
          </c:extLst>
        </c:ser>
        <c:ser>
          <c:idx val="127"/>
          <c:order val="127"/>
          <c:tx>
            <c:strRef>
              <c:f>TCD!$EJ$5:$EJ$6</c:f>
              <c:strCache>
                <c:ptCount val="1"/>
                <c:pt idx="0">
                  <c:v>144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TCD!$EJ$7:$EJ$30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8DD-4028-8D6E-8CB5A146F9B0}"/>
            </c:ext>
          </c:extLst>
        </c:ser>
        <c:ser>
          <c:idx val="128"/>
          <c:order val="128"/>
          <c:tx>
            <c:strRef>
              <c:f>TCD!$EK$5:$EK$6</c:f>
              <c:strCache>
                <c:ptCount val="1"/>
                <c:pt idx="0">
                  <c:v>145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TCD!$EK$7:$EK$30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8DD-4028-8D6E-8CB5A146F9B0}"/>
            </c:ext>
          </c:extLst>
        </c:ser>
        <c:ser>
          <c:idx val="129"/>
          <c:order val="129"/>
          <c:tx>
            <c:strRef>
              <c:f>TCD!$EL$5:$EL$6</c:f>
              <c:strCache>
                <c:ptCount val="1"/>
                <c:pt idx="0">
                  <c:v>146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TCD!$EL$7:$EL$30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8DD-4028-8D6E-8CB5A146F9B0}"/>
            </c:ext>
          </c:extLst>
        </c:ser>
        <c:ser>
          <c:idx val="130"/>
          <c:order val="130"/>
          <c:tx>
            <c:strRef>
              <c:f>TCD!$EM$5:$EM$6</c:f>
              <c:strCache>
                <c:ptCount val="1"/>
                <c:pt idx="0">
                  <c:v>147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TCD!$EM$7:$EM$30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8DD-4028-8D6E-8CB5A146F9B0}"/>
            </c:ext>
          </c:extLst>
        </c:ser>
        <c:ser>
          <c:idx val="131"/>
          <c:order val="131"/>
          <c:tx>
            <c:strRef>
              <c:f>TCD!$EN$5:$EN$6</c:f>
              <c:strCache>
                <c:ptCount val="1"/>
                <c:pt idx="0">
                  <c:v>148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TCD!$EN$7:$EN$30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8DD-4028-8D6E-8CB5A146F9B0}"/>
            </c:ext>
          </c:extLst>
        </c:ser>
        <c:ser>
          <c:idx val="132"/>
          <c:order val="132"/>
          <c:tx>
            <c:strRef>
              <c:f>TCD!$EO$5:$EO$6</c:f>
              <c:strCache>
                <c:ptCount val="1"/>
                <c:pt idx="0">
                  <c:v>149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TCD!$EO$7:$EO$30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8DD-4028-8D6E-8CB5A146F9B0}"/>
            </c:ext>
          </c:extLst>
        </c:ser>
        <c:ser>
          <c:idx val="133"/>
          <c:order val="133"/>
          <c:tx>
            <c:strRef>
              <c:f>TCD!$EP$5:$EP$6</c:f>
              <c:strCache>
                <c:ptCount val="1"/>
                <c:pt idx="0">
                  <c:v>150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TCD!$EP$7:$EP$30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8DD-4028-8D6E-8CB5A146F9B0}"/>
            </c:ext>
          </c:extLst>
        </c:ser>
        <c:ser>
          <c:idx val="134"/>
          <c:order val="134"/>
          <c:tx>
            <c:strRef>
              <c:f>TCD!$EQ$5:$EQ$6</c:f>
              <c:strCache>
                <c:ptCount val="1"/>
                <c:pt idx="0">
                  <c:v>151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TCD!$EQ$7:$EQ$30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8DD-4028-8D6E-8CB5A146F9B0}"/>
            </c:ext>
          </c:extLst>
        </c:ser>
        <c:ser>
          <c:idx val="135"/>
          <c:order val="135"/>
          <c:tx>
            <c:strRef>
              <c:f>TCD!$ER$5:$ER$6</c:f>
              <c:strCache>
                <c:ptCount val="1"/>
                <c:pt idx="0">
                  <c:v>152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TCD!$ER$7:$ER$30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8DD-4028-8D6E-8CB5A146F9B0}"/>
            </c:ext>
          </c:extLst>
        </c:ser>
        <c:ser>
          <c:idx val="136"/>
          <c:order val="136"/>
          <c:tx>
            <c:strRef>
              <c:f>TCD!$ES$5:$ES$6</c:f>
              <c:strCache>
                <c:ptCount val="1"/>
                <c:pt idx="0">
                  <c:v>153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TCD!$ES$7:$ES$30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8DD-4028-8D6E-8CB5A146F9B0}"/>
            </c:ext>
          </c:extLst>
        </c:ser>
        <c:ser>
          <c:idx val="137"/>
          <c:order val="137"/>
          <c:tx>
            <c:strRef>
              <c:f>TCD!$ET$5:$ET$6</c:f>
              <c:strCache>
                <c:ptCount val="1"/>
                <c:pt idx="0">
                  <c:v>154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TCD!$ET$7:$ET$30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8DD-4028-8D6E-8CB5A146F9B0}"/>
            </c:ext>
          </c:extLst>
        </c:ser>
        <c:ser>
          <c:idx val="138"/>
          <c:order val="138"/>
          <c:tx>
            <c:strRef>
              <c:f>TCD!$EU$5:$EU$6</c:f>
              <c:strCache>
                <c:ptCount val="1"/>
                <c:pt idx="0">
                  <c:v>155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TCD!$EU$7:$EU$30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8DD-4028-8D6E-8CB5A146F9B0}"/>
            </c:ext>
          </c:extLst>
        </c:ser>
        <c:ser>
          <c:idx val="139"/>
          <c:order val="139"/>
          <c:tx>
            <c:strRef>
              <c:f>TCD!$EV$5:$EV$6</c:f>
              <c:strCache>
                <c:ptCount val="1"/>
                <c:pt idx="0">
                  <c:v>156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TCD!$EV$7:$EV$30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8DD-4028-8D6E-8CB5A146F9B0}"/>
            </c:ext>
          </c:extLst>
        </c:ser>
        <c:ser>
          <c:idx val="140"/>
          <c:order val="140"/>
          <c:tx>
            <c:strRef>
              <c:f>TCD!$EW$5:$EW$6</c:f>
              <c:strCache>
                <c:ptCount val="1"/>
                <c:pt idx="0">
                  <c:v>157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TCD!$EW$7:$EW$30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8DD-4028-8D6E-8CB5A146F9B0}"/>
            </c:ext>
          </c:extLst>
        </c:ser>
        <c:ser>
          <c:idx val="141"/>
          <c:order val="141"/>
          <c:tx>
            <c:strRef>
              <c:f>TCD!$EX$5:$EX$6</c:f>
              <c:strCache>
                <c:ptCount val="1"/>
                <c:pt idx="0">
                  <c:v>158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TCD!$EX$7:$EX$30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8DD-4028-8D6E-8CB5A146F9B0}"/>
            </c:ext>
          </c:extLst>
        </c:ser>
        <c:ser>
          <c:idx val="142"/>
          <c:order val="142"/>
          <c:tx>
            <c:strRef>
              <c:f>TCD!$EY$5:$EY$6</c:f>
              <c:strCache>
                <c:ptCount val="1"/>
                <c:pt idx="0">
                  <c:v>159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TCD!$EY$7:$EY$30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8DD-4028-8D6E-8CB5A146F9B0}"/>
            </c:ext>
          </c:extLst>
        </c:ser>
        <c:ser>
          <c:idx val="143"/>
          <c:order val="143"/>
          <c:tx>
            <c:strRef>
              <c:f>TCD!$EZ$5:$EZ$6</c:f>
              <c:strCache>
                <c:ptCount val="1"/>
                <c:pt idx="0">
                  <c:v>160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TCD!$EZ$7:$EZ$30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8DD-4028-8D6E-8CB5A146F9B0}"/>
            </c:ext>
          </c:extLst>
        </c:ser>
        <c:ser>
          <c:idx val="144"/>
          <c:order val="144"/>
          <c:tx>
            <c:strRef>
              <c:f>TCD!$FA$5:$FA$6</c:f>
              <c:strCache>
                <c:ptCount val="1"/>
                <c:pt idx="0">
                  <c:v>161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TCD!$FA$7:$FA$30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8DD-4028-8D6E-8CB5A146F9B0}"/>
            </c:ext>
          </c:extLst>
        </c:ser>
        <c:ser>
          <c:idx val="145"/>
          <c:order val="145"/>
          <c:tx>
            <c:strRef>
              <c:f>TCD!$FB$5:$FB$6</c:f>
              <c:strCache>
                <c:ptCount val="1"/>
                <c:pt idx="0">
                  <c:v>162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TCD!$FB$7:$FB$30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8DD-4028-8D6E-8CB5A146F9B0}"/>
            </c:ext>
          </c:extLst>
        </c:ser>
        <c:ser>
          <c:idx val="146"/>
          <c:order val="146"/>
          <c:tx>
            <c:strRef>
              <c:f>TCD!$FC$5:$FC$6</c:f>
              <c:strCache>
                <c:ptCount val="1"/>
                <c:pt idx="0">
                  <c:v>163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TCD!$FC$7:$FC$30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8DD-4028-8D6E-8CB5A146F9B0}"/>
            </c:ext>
          </c:extLst>
        </c:ser>
        <c:ser>
          <c:idx val="147"/>
          <c:order val="147"/>
          <c:tx>
            <c:strRef>
              <c:f>TCD!$FD$5:$FD$6</c:f>
              <c:strCache>
                <c:ptCount val="1"/>
                <c:pt idx="0">
                  <c:v>164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TCD!$FD$7:$FD$30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8DD-4028-8D6E-8CB5A146F9B0}"/>
            </c:ext>
          </c:extLst>
        </c:ser>
        <c:ser>
          <c:idx val="148"/>
          <c:order val="148"/>
          <c:tx>
            <c:strRef>
              <c:f>TCD!$FE$5:$FE$6</c:f>
              <c:strCache>
                <c:ptCount val="1"/>
                <c:pt idx="0">
                  <c:v>165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TCD!$FE$7:$FE$30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8DD-4028-8D6E-8CB5A146F9B0}"/>
            </c:ext>
          </c:extLst>
        </c:ser>
        <c:ser>
          <c:idx val="149"/>
          <c:order val="149"/>
          <c:tx>
            <c:strRef>
              <c:f>TCD!$FF$5:$FF$6</c:f>
              <c:strCache>
                <c:ptCount val="1"/>
                <c:pt idx="0">
                  <c:v>166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TCD!$FF$7:$FF$30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8DD-4028-8D6E-8CB5A146F9B0}"/>
            </c:ext>
          </c:extLst>
        </c:ser>
        <c:ser>
          <c:idx val="150"/>
          <c:order val="150"/>
          <c:tx>
            <c:strRef>
              <c:f>TCD!$FG$5:$FG$6</c:f>
              <c:strCache>
                <c:ptCount val="1"/>
                <c:pt idx="0">
                  <c:v>167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TCD!$FG$7:$FG$30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8DD-4028-8D6E-8CB5A146F9B0}"/>
            </c:ext>
          </c:extLst>
        </c:ser>
        <c:ser>
          <c:idx val="151"/>
          <c:order val="151"/>
          <c:tx>
            <c:strRef>
              <c:f>TCD!$FH$5:$FH$6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TCD!$FH$7:$FH$30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8DD-4028-8D6E-8CB5A146F9B0}"/>
            </c:ext>
          </c:extLst>
        </c:ser>
        <c:ser>
          <c:idx val="152"/>
          <c:order val="152"/>
          <c:tx>
            <c:strRef>
              <c:f>TCD!$FI$5:$FI$6</c:f>
              <c:strCache>
                <c:ptCount val="1"/>
                <c:pt idx="0">
                  <c:v>169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TCD!$FI$7:$FI$30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8DD-4028-8D6E-8CB5A146F9B0}"/>
            </c:ext>
          </c:extLst>
        </c:ser>
        <c:ser>
          <c:idx val="153"/>
          <c:order val="153"/>
          <c:tx>
            <c:strRef>
              <c:f>TCD!$FJ$5:$FJ$6</c:f>
              <c:strCache>
                <c:ptCount val="1"/>
                <c:pt idx="0">
                  <c:v>170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TCD!$FJ$7:$FJ$30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8DD-4028-8D6E-8CB5A146F9B0}"/>
            </c:ext>
          </c:extLst>
        </c:ser>
        <c:ser>
          <c:idx val="154"/>
          <c:order val="154"/>
          <c:tx>
            <c:strRef>
              <c:f>TCD!$FK$5:$FK$6</c:f>
              <c:strCache>
                <c:ptCount val="1"/>
                <c:pt idx="0">
                  <c:v>171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TCD!$FK$7:$FK$30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8DD-4028-8D6E-8CB5A146F9B0}"/>
            </c:ext>
          </c:extLst>
        </c:ser>
        <c:ser>
          <c:idx val="155"/>
          <c:order val="155"/>
          <c:tx>
            <c:strRef>
              <c:f>TCD!$FL$5:$FL$6</c:f>
              <c:strCache>
                <c:ptCount val="1"/>
                <c:pt idx="0">
                  <c:v>15-18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TCD!$FL$7:$FL$30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8DD-4028-8D6E-8CB5A146F9B0}"/>
            </c:ext>
          </c:extLst>
        </c:ser>
        <c:ser>
          <c:idx val="156"/>
          <c:order val="156"/>
          <c:tx>
            <c:strRef>
              <c:f>TCD!$FM$5:$FM$6</c:f>
              <c:strCache>
                <c:ptCount val="1"/>
                <c:pt idx="0">
                  <c:v>19-21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TCD!$FM$7:$FM$30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8DD-4028-8D6E-8CB5A146F9B0}"/>
            </c:ext>
          </c:extLst>
        </c:ser>
        <c:ser>
          <c:idx val="157"/>
          <c:order val="157"/>
          <c:tx>
            <c:strRef>
              <c:f>TCD!$FN$5:$FN$6</c:f>
              <c:strCache>
                <c:ptCount val="1"/>
                <c:pt idx="0">
                  <c:v>22-23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TCD!$FN$7:$FN$30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8DD-4028-8D6E-8CB5A146F9B0}"/>
            </c:ext>
          </c:extLst>
        </c:ser>
        <c:ser>
          <c:idx val="158"/>
          <c:order val="158"/>
          <c:tx>
            <c:strRef>
              <c:f>TCD!$FO$5:$FO$6</c:f>
              <c:strCache>
                <c:ptCount val="1"/>
                <c:pt idx="0">
                  <c:v>24-29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TCD!$FO$7:$FO$30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8DD-4028-8D6E-8CB5A146F9B0}"/>
            </c:ext>
          </c:extLst>
        </c:ser>
        <c:ser>
          <c:idx val="159"/>
          <c:order val="159"/>
          <c:tx>
            <c:strRef>
              <c:f>TCD!$FP$5:$FP$6</c:f>
              <c:strCache>
                <c:ptCount val="1"/>
                <c:pt idx="0">
                  <c:v>172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TCD!$FP$7:$FP$30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8DD-4028-8D6E-8CB5A146F9B0}"/>
            </c:ext>
          </c:extLst>
        </c:ser>
        <c:ser>
          <c:idx val="160"/>
          <c:order val="160"/>
          <c:tx>
            <c:strRef>
              <c:f>TCD!$FQ$5:$FQ$6</c:f>
              <c:strCache>
                <c:ptCount val="1"/>
                <c:pt idx="0">
                  <c:v>173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TCD!$FQ$7:$FQ$30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8DD-4028-8D6E-8CB5A146F9B0}"/>
            </c:ext>
          </c:extLst>
        </c:ser>
        <c:ser>
          <c:idx val="161"/>
          <c:order val="161"/>
          <c:tx>
            <c:strRef>
              <c:f>TCD!$FR$5:$FR$6</c:f>
              <c:strCache>
                <c:ptCount val="1"/>
                <c:pt idx="0">
                  <c:v>174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TCD!$FR$7:$FR$30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8DD-4028-8D6E-8CB5A146F9B0}"/>
            </c:ext>
          </c:extLst>
        </c:ser>
        <c:ser>
          <c:idx val="162"/>
          <c:order val="162"/>
          <c:tx>
            <c:strRef>
              <c:f>TCD!$FS$5:$FS$6</c:f>
              <c:strCache>
                <c:ptCount val="1"/>
                <c:pt idx="0">
                  <c:v>175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TCD!$FS$7:$FS$30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8DD-4028-8D6E-8CB5A146F9B0}"/>
            </c:ext>
          </c:extLst>
        </c:ser>
        <c:ser>
          <c:idx val="163"/>
          <c:order val="163"/>
          <c:tx>
            <c:strRef>
              <c:f>TCD!$FT$5:$FT$6</c:f>
              <c:strCache>
                <c:ptCount val="1"/>
                <c:pt idx="0">
                  <c:v>176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TCD!$FT$7:$FT$30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8DD-4028-8D6E-8CB5A146F9B0}"/>
            </c:ext>
          </c:extLst>
        </c:ser>
        <c:ser>
          <c:idx val="164"/>
          <c:order val="164"/>
          <c:tx>
            <c:strRef>
              <c:f>TCD!$FU$5:$FU$6</c:f>
              <c:strCache>
                <c:ptCount val="1"/>
                <c:pt idx="0">
                  <c:v>177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TCD!$FU$7:$FU$30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8DD-4028-8D6E-8CB5A146F9B0}"/>
            </c:ext>
          </c:extLst>
        </c:ser>
        <c:ser>
          <c:idx val="165"/>
          <c:order val="165"/>
          <c:tx>
            <c:strRef>
              <c:f>TCD!$FV$5:$FV$6</c:f>
              <c:strCache>
                <c:ptCount val="1"/>
                <c:pt idx="0">
                  <c:v>178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TCD!$FV$7:$FV$30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8DD-4028-8D6E-8CB5A146F9B0}"/>
            </c:ext>
          </c:extLst>
        </c:ser>
        <c:ser>
          <c:idx val="166"/>
          <c:order val="166"/>
          <c:tx>
            <c:strRef>
              <c:f>TCD!$FW$5:$FW$6</c:f>
              <c:strCache>
                <c:ptCount val="1"/>
                <c:pt idx="0">
                  <c:v>179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TCD!$FW$7:$FW$30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8DD-4028-8D6E-8CB5A146F9B0}"/>
            </c:ext>
          </c:extLst>
        </c:ser>
        <c:ser>
          <c:idx val="167"/>
          <c:order val="167"/>
          <c:tx>
            <c:strRef>
              <c:f>TCD!$FX$5:$FX$6</c:f>
              <c:strCache>
                <c:ptCount val="1"/>
                <c:pt idx="0">
                  <c:v>180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TCD!$FX$7:$FX$30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8DD-4028-8D6E-8CB5A146F9B0}"/>
            </c:ext>
          </c:extLst>
        </c:ser>
        <c:ser>
          <c:idx val="168"/>
          <c:order val="168"/>
          <c:tx>
            <c:strRef>
              <c:f>TCD!$FY$5:$FY$6</c:f>
              <c:strCache>
                <c:ptCount val="1"/>
                <c:pt idx="0">
                  <c:v>181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TCD!$FY$7:$FY$30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8DD-4028-8D6E-8CB5A146F9B0}"/>
            </c:ext>
          </c:extLst>
        </c:ser>
        <c:ser>
          <c:idx val="169"/>
          <c:order val="169"/>
          <c:tx>
            <c:strRef>
              <c:f>TCD!$FZ$5:$FZ$6</c:f>
              <c:strCache>
                <c:ptCount val="1"/>
                <c:pt idx="0">
                  <c:v>182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TCD!$FZ$7:$FZ$30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8DD-4028-8D6E-8CB5A146F9B0}"/>
            </c:ext>
          </c:extLst>
        </c:ser>
        <c:ser>
          <c:idx val="170"/>
          <c:order val="170"/>
          <c:tx>
            <c:strRef>
              <c:f>TCD!$GA$5:$GA$6</c:f>
              <c:strCache>
                <c:ptCount val="1"/>
                <c:pt idx="0">
                  <c:v>183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TCD!$GA$7:$GA$30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8DD-4028-8D6E-8CB5A146F9B0}"/>
            </c:ext>
          </c:extLst>
        </c:ser>
        <c:ser>
          <c:idx val="171"/>
          <c:order val="171"/>
          <c:tx>
            <c:strRef>
              <c:f>TCD!$GB$5:$GB$6</c:f>
              <c:strCache>
                <c:ptCount val="1"/>
                <c:pt idx="0">
                  <c:v>184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TCD!$GB$7:$GB$30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8DD-4028-8D6E-8CB5A146F9B0}"/>
            </c:ext>
          </c:extLst>
        </c:ser>
        <c:ser>
          <c:idx val="172"/>
          <c:order val="172"/>
          <c:tx>
            <c:strRef>
              <c:f>TCD!$GC$5:$GC$6</c:f>
              <c:strCache>
                <c:ptCount val="1"/>
                <c:pt idx="0">
                  <c:v>185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TCD!$GC$7:$GC$30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8DD-4028-8D6E-8CB5A146F9B0}"/>
            </c:ext>
          </c:extLst>
        </c:ser>
        <c:ser>
          <c:idx val="173"/>
          <c:order val="173"/>
          <c:tx>
            <c:strRef>
              <c:f>TCD!$GD$5:$GD$6</c:f>
              <c:strCache>
                <c:ptCount val="1"/>
                <c:pt idx="0">
                  <c:v>186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TCD!$GD$7:$GD$30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8DD-4028-8D6E-8CB5A146F9B0}"/>
            </c:ext>
          </c:extLst>
        </c:ser>
        <c:ser>
          <c:idx val="174"/>
          <c:order val="174"/>
          <c:tx>
            <c:strRef>
              <c:f>TCD!$GE$5:$GE$6</c:f>
              <c:strCache>
                <c:ptCount val="1"/>
                <c:pt idx="0">
                  <c:v>187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TCD!$GE$7:$GE$30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8DD-4028-8D6E-8CB5A146F9B0}"/>
            </c:ext>
          </c:extLst>
        </c:ser>
        <c:ser>
          <c:idx val="175"/>
          <c:order val="175"/>
          <c:tx>
            <c:strRef>
              <c:f>TCD!$GF$5:$GF$6</c:f>
              <c:strCache>
                <c:ptCount val="1"/>
                <c:pt idx="0">
                  <c:v>188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TCD!$GF$7:$GF$30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8DD-4028-8D6E-8CB5A146F9B0}"/>
            </c:ext>
          </c:extLst>
        </c:ser>
        <c:ser>
          <c:idx val="176"/>
          <c:order val="176"/>
          <c:tx>
            <c:strRef>
              <c:f>TCD!$GG$5:$GG$6</c:f>
              <c:strCache>
                <c:ptCount val="1"/>
                <c:pt idx="0">
                  <c:v>189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TCD!$GG$7:$GG$30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8DD-4028-8D6E-8CB5A146F9B0}"/>
            </c:ext>
          </c:extLst>
        </c:ser>
        <c:ser>
          <c:idx val="177"/>
          <c:order val="177"/>
          <c:tx>
            <c:strRef>
              <c:f>TCD!$GH$5:$GH$6</c:f>
              <c:strCache>
                <c:ptCount val="1"/>
                <c:pt idx="0">
                  <c:v>190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TCD!$GH$7:$GH$30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8DD-4028-8D6E-8CB5A146F9B0}"/>
            </c:ext>
          </c:extLst>
        </c:ser>
        <c:ser>
          <c:idx val="178"/>
          <c:order val="178"/>
          <c:tx>
            <c:strRef>
              <c:f>TCD!$GI$5:$GI$6</c:f>
              <c:strCache>
                <c:ptCount val="1"/>
                <c:pt idx="0">
                  <c:v>191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TCD!$GI$7:$GI$30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8DD-4028-8D6E-8CB5A146F9B0}"/>
            </c:ext>
          </c:extLst>
        </c:ser>
        <c:ser>
          <c:idx val="179"/>
          <c:order val="179"/>
          <c:tx>
            <c:strRef>
              <c:f>TCD!$GJ$5:$GJ$6</c:f>
              <c:strCache>
                <c:ptCount val="1"/>
                <c:pt idx="0">
                  <c:v>192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TCD!$GJ$7:$GJ$30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8DD-4028-8D6E-8CB5A146F9B0}"/>
            </c:ext>
          </c:extLst>
        </c:ser>
        <c:ser>
          <c:idx val="180"/>
          <c:order val="180"/>
          <c:tx>
            <c:strRef>
              <c:f>TCD!$GK$5:$GK$6</c:f>
              <c:strCache>
                <c:ptCount val="1"/>
                <c:pt idx="0">
                  <c:v>193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TCD!$GK$7:$GK$30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8DD-4028-8D6E-8CB5A146F9B0}"/>
            </c:ext>
          </c:extLst>
        </c:ser>
        <c:ser>
          <c:idx val="181"/>
          <c:order val="181"/>
          <c:tx>
            <c:strRef>
              <c:f>TCD!$GL$5:$GL$6</c:f>
              <c:strCache>
                <c:ptCount val="1"/>
                <c:pt idx="0">
                  <c:v>194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TCD!$GL$7:$GL$30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8DD-4028-8D6E-8CB5A146F9B0}"/>
            </c:ext>
          </c:extLst>
        </c:ser>
        <c:ser>
          <c:idx val="182"/>
          <c:order val="182"/>
          <c:tx>
            <c:strRef>
              <c:f>TCD!$GM$5:$GM$6</c:f>
              <c:strCache>
                <c:ptCount val="1"/>
                <c:pt idx="0">
                  <c:v>195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TCD!$GM$7:$GM$30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8DD-4028-8D6E-8CB5A146F9B0}"/>
            </c:ext>
          </c:extLst>
        </c:ser>
        <c:ser>
          <c:idx val="183"/>
          <c:order val="183"/>
          <c:tx>
            <c:strRef>
              <c:f>TCD!$GN$5:$GN$6</c:f>
              <c:strCache>
                <c:ptCount val="1"/>
                <c:pt idx="0">
                  <c:v>196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TCD!$GN$7:$GN$30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8DD-4028-8D6E-8CB5A146F9B0}"/>
            </c:ext>
          </c:extLst>
        </c:ser>
        <c:ser>
          <c:idx val="184"/>
          <c:order val="184"/>
          <c:tx>
            <c:strRef>
              <c:f>TCD!$GO$5:$GO$6</c:f>
              <c:strCache>
                <c:ptCount val="1"/>
                <c:pt idx="0">
                  <c:v>197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TCD!$GO$7:$GO$30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8DD-4028-8D6E-8CB5A146F9B0}"/>
            </c:ext>
          </c:extLst>
        </c:ser>
        <c:ser>
          <c:idx val="185"/>
          <c:order val="185"/>
          <c:tx>
            <c:strRef>
              <c:f>TCD!$GP$5:$GP$6</c:f>
              <c:strCache>
                <c:ptCount val="1"/>
                <c:pt idx="0">
                  <c:v>198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TCD!$GP$7:$GP$30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8DD-4028-8D6E-8CB5A146F9B0}"/>
            </c:ext>
          </c:extLst>
        </c:ser>
        <c:ser>
          <c:idx val="186"/>
          <c:order val="186"/>
          <c:tx>
            <c:strRef>
              <c:f>TCD!$GQ$5:$GQ$6</c:f>
              <c:strCache>
                <c:ptCount val="1"/>
                <c:pt idx="0">
                  <c:v>199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TCD!$GQ$7:$GQ$30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8DD-4028-8D6E-8CB5A146F9B0}"/>
            </c:ext>
          </c:extLst>
        </c:ser>
        <c:ser>
          <c:idx val="187"/>
          <c:order val="187"/>
          <c:tx>
            <c:strRef>
              <c:f>TCD!$GR$5:$GR$6</c:f>
              <c:strCache>
                <c:ptCount val="1"/>
                <c:pt idx="0">
                  <c:v>200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TCD!$GR$7:$GR$30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8DD-4028-8D6E-8CB5A146F9B0}"/>
            </c:ext>
          </c:extLst>
        </c:ser>
        <c:ser>
          <c:idx val="188"/>
          <c:order val="188"/>
          <c:tx>
            <c:strRef>
              <c:f>TCD!$GS$5:$GS$6</c:f>
              <c:strCache>
                <c:ptCount val="1"/>
                <c:pt idx="0">
                  <c:v>201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TCD!$GS$7:$GS$30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8DD-4028-8D6E-8CB5A146F9B0}"/>
            </c:ext>
          </c:extLst>
        </c:ser>
        <c:ser>
          <c:idx val="189"/>
          <c:order val="189"/>
          <c:tx>
            <c:strRef>
              <c:f>TCD!$GT$5:$GT$6</c:f>
              <c:strCache>
                <c:ptCount val="1"/>
                <c:pt idx="0">
                  <c:v>202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TCD!$GT$7:$GT$30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8DD-4028-8D6E-8CB5A146F9B0}"/>
            </c:ext>
          </c:extLst>
        </c:ser>
        <c:ser>
          <c:idx val="190"/>
          <c:order val="190"/>
          <c:tx>
            <c:strRef>
              <c:f>TCD!$GU$5:$GU$6</c:f>
              <c:strCache>
                <c:ptCount val="1"/>
                <c:pt idx="0">
                  <c:v>203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TCD!$GU$7:$GU$30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8DD-4028-8D6E-8CB5A146F9B0}"/>
            </c:ext>
          </c:extLst>
        </c:ser>
        <c:ser>
          <c:idx val="191"/>
          <c:order val="191"/>
          <c:tx>
            <c:strRef>
              <c:f>TCD!$GV$5:$GV$6</c:f>
              <c:strCache>
                <c:ptCount val="1"/>
                <c:pt idx="0">
                  <c:v>204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TCD!$GV$7:$GV$30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8DD-4028-8D6E-8CB5A146F9B0}"/>
            </c:ext>
          </c:extLst>
        </c:ser>
        <c:ser>
          <c:idx val="192"/>
          <c:order val="192"/>
          <c:tx>
            <c:strRef>
              <c:f>TCD!$GW$5:$GW$6</c:f>
              <c:strCache>
                <c:ptCount val="1"/>
                <c:pt idx="0">
                  <c:v>205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TCD!$GW$7:$GW$30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8DD-4028-8D6E-8CB5A146F9B0}"/>
            </c:ext>
          </c:extLst>
        </c:ser>
        <c:ser>
          <c:idx val="193"/>
          <c:order val="193"/>
          <c:tx>
            <c:strRef>
              <c:f>TCD!$GX$5:$GX$6</c:f>
              <c:strCache>
                <c:ptCount val="1"/>
                <c:pt idx="0">
                  <c:v>206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TCD!$GX$7:$GX$30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8DD-4028-8D6E-8CB5A146F9B0}"/>
            </c:ext>
          </c:extLst>
        </c:ser>
        <c:ser>
          <c:idx val="194"/>
          <c:order val="194"/>
          <c:tx>
            <c:strRef>
              <c:f>TCD!$GY$5:$GY$6</c:f>
              <c:strCache>
                <c:ptCount val="1"/>
                <c:pt idx="0">
                  <c:v>207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TCD!$GY$7:$GY$30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8DD-4028-8D6E-8CB5A146F9B0}"/>
            </c:ext>
          </c:extLst>
        </c:ser>
        <c:ser>
          <c:idx val="195"/>
          <c:order val="195"/>
          <c:tx>
            <c:strRef>
              <c:f>TCD!$GZ$5:$GZ$6</c:f>
              <c:strCache>
                <c:ptCount val="1"/>
                <c:pt idx="0">
                  <c:v>208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TCD!$GZ$7:$GZ$30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8DD-4028-8D6E-8CB5A146F9B0}"/>
            </c:ext>
          </c:extLst>
        </c:ser>
        <c:ser>
          <c:idx val="196"/>
          <c:order val="196"/>
          <c:tx>
            <c:strRef>
              <c:f>TCD!$HA$5:$HA$6</c:f>
              <c:strCache>
                <c:ptCount val="1"/>
                <c:pt idx="0">
                  <c:v>209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TCD!$HA$7:$HA$30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8DD-4028-8D6E-8CB5A146F9B0}"/>
            </c:ext>
          </c:extLst>
        </c:ser>
        <c:ser>
          <c:idx val="197"/>
          <c:order val="197"/>
          <c:tx>
            <c:strRef>
              <c:f>TCD!$HB$5:$HB$6</c:f>
              <c:strCache>
                <c:ptCount val="1"/>
                <c:pt idx="0">
                  <c:v>210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TCD!$HB$7:$HB$30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8DD-4028-8D6E-8CB5A146F9B0}"/>
            </c:ext>
          </c:extLst>
        </c:ser>
        <c:ser>
          <c:idx val="198"/>
          <c:order val="198"/>
          <c:tx>
            <c:strRef>
              <c:f>TCD!$HC$5:$HC$6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TCD!$HC$7:$HC$30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8DD-4028-8D6E-8CB5A146F9B0}"/>
            </c:ext>
          </c:extLst>
        </c:ser>
        <c:ser>
          <c:idx val="199"/>
          <c:order val="199"/>
          <c:tx>
            <c:strRef>
              <c:f>TCD!$HD$5:$HD$6</c:f>
              <c:strCache>
                <c:ptCount val="1"/>
                <c:pt idx="0">
                  <c:v>212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TCD!$HD$7:$HD$30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8DD-4028-8D6E-8CB5A146F9B0}"/>
            </c:ext>
          </c:extLst>
        </c:ser>
        <c:ser>
          <c:idx val="200"/>
          <c:order val="200"/>
          <c:tx>
            <c:strRef>
              <c:f>TCD!$HE$5:$HE$6</c:f>
              <c:strCache>
                <c:ptCount val="1"/>
                <c:pt idx="0">
                  <c:v>213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TCD!$HE$7:$HE$30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8DD-4028-8D6E-8CB5A146F9B0}"/>
            </c:ext>
          </c:extLst>
        </c:ser>
        <c:ser>
          <c:idx val="201"/>
          <c:order val="201"/>
          <c:tx>
            <c:strRef>
              <c:f>TCD!$HF$5:$HF$6</c:f>
              <c:strCache>
                <c:ptCount val="1"/>
                <c:pt idx="0">
                  <c:v>214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TCD!$HF$7:$HF$30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8DD-4028-8D6E-8CB5A146F9B0}"/>
            </c:ext>
          </c:extLst>
        </c:ser>
        <c:ser>
          <c:idx val="202"/>
          <c:order val="202"/>
          <c:tx>
            <c:strRef>
              <c:f>TCD!$HG$5:$HG$6</c:f>
              <c:strCache>
                <c:ptCount val="1"/>
                <c:pt idx="0">
                  <c:v>215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TCD!$HG$7:$HG$30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8DD-4028-8D6E-8CB5A146F9B0}"/>
            </c:ext>
          </c:extLst>
        </c:ser>
        <c:ser>
          <c:idx val="203"/>
          <c:order val="203"/>
          <c:tx>
            <c:strRef>
              <c:f>TCD!$HH$5:$HH$6</c:f>
              <c:strCache>
                <c:ptCount val="1"/>
                <c:pt idx="0">
                  <c:v>216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TCD!$HH$7:$HH$30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8DD-4028-8D6E-8CB5A146F9B0}"/>
            </c:ext>
          </c:extLst>
        </c:ser>
        <c:ser>
          <c:idx val="204"/>
          <c:order val="204"/>
          <c:tx>
            <c:strRef>
              <c:f>TCD!$HI$5:$HI$6</c:f>
              <c:strCache>
                <c:ptCount val="1"/>
                <c:pt idx="0">
                  <c:v>217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TCD!$HI$7:$HI$30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8DD-4028-8D6E-8CB5A146F9B0}"/>
            </c:ext>
          </c:extLst>
        </c:ser>
        <c:ser>
          <c:idx val="205"/>
          <c:order val="205"/>
          <c:tx>
            <c:strRef>
              <c:f>TCD!$HJ$5:$HJ$6</c:f>
              <c:strCache>
                <c:ptCount val="1"/>
                <c:pt idx="0">
                  <c:v>218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TCD!$HJ$7:$HJ$30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D8DD-4028-8D6E-8CB5A146F9B0}"/>
            </c:ext>
          </c:extLst>
        </c:ser>
        <c:ser>
          <c:idx val="206"/>
          <c:order val="206"/>
          <c:tx>
            <c:strRef>
              <c:f>TCD!$HK$5:$HK$6</c:f>
              <c:strCache>
                <c:ptCount val="1"/>
                <c:pt idx="0">
                  <c:v>219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TCD!$HK$7:$HK$30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8DD-4028-8D6E-8CB5A146F9B0}"/>
            </c:ext>
          </c:extLst>
        </c:ser>
        <c:ser>
          <c:idx val="207"/>
          <c:order val="207"/>
          <c:tx>
            <c:strRef>
              <c:f>TCD!$HL$5:$HL$6</c:f>
              <c:strCache>
                <c:ptCount val="1"/>
                <c:pt idx="0">
                  <c:v>220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TCD!$HL$7:$HL$30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D8DD-4028-8D6E-8CB5A146F9B0}"/>
            </c:ext>
          </c:extLst>
        </c:ser>
        <c:ser>
          <c:idx val="208"/>
          <c:order val="208"/>
          <c:tx>
            <c:strRef>
              <c:f>TCD!$HM$5:$HM$6</c:f>
              <c:strCache>
                <c:ptCount val="1"/>
                <c:pt idx="0">
                  <c:v>221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TCD!$HM$7:$HM$30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8DD-4028-8D6E-8CB5A146F9B0}"/>
            </c:ext>
          </c:extLst>
        </c:ser>
        <c:ser>
          <c:idx val="209"/>
          <c:order val="209"/>
          <c:tx>
            <c:strRef>
              <c:f>TCD!$HN$5:$HN$6</c:f>
              <c:strCache>
                <c:ptCount val="1"/>
                <c:pt idx="0">
                  <c:v>222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TCD!$HN$7:$HN$30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D8DD-4028-8D6E-8CB5A146F9B0}"/>
            </c:ext>
          </c:extLst>
        </c:ser>
        <c:ser>
          <c:idx val="210"/>
          <c:order val="210"/>
          <c:tx>
            <c:strRef>
              <c:f>TCD!$HO$5:$HO$6</c:f>
              <c:strCache>
                <c:ptCount val="1"/>
                <c:pt idx="0">
                  <c:v>223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TCD!$HO$7:$HO$30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8DD-4028-8D6E-8CB5A146F9B0}"/>
            </c:ext>
          </c:extLst>
        </c:ser>
        <c:ser>
          <c:idx val="211"/>
          <c:order val="211"/>
          <c:tx>
            <c:strRef>
              <c:f>TCD!$HP$5:$HP$6</c:f>
              <c:strCache>
                <c:ptCount val="1"/>
                <c:pt idx="0">
                  <c:v>224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TCD!$HP$7:$HP$30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D8DD-4028-8D6E-8CB5A146F9B0}"/>
            </c:ext>
          </c:extLst>
        </c:ser>
        <c:ser>
          <c:idx val="212"/>
          <c:order val="212"/>
          <c:tx>
            <c:strRef>
              <c:f>TCD!$HQ$5:$HQ$6</c:f>
              <c:strCache>
                <c:ptCount val="1"/>
                <c:pt idx="0">
                  <c:v>225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TCD!$HQ$7:$HQ$30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8DD-4028-8D6E-8CB5A146F9B0}"/>
            </c:ext>
          </c:extLst>
        </c:ser>
        <c:ser>
          <c:idx val="213"/>
          <c:order val="213"/>
          <c:tx>
            <c:strRef>
              <c:f>TCD!$HR$5:$HR$6</c:f>
              <c:strCache>
                <c:ptCount val="1"/>
                <c:pt idx="0">
                  <c:v>226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TCD!$HR$7:$HR$30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8DD-4028-8D6E-8CB5A146F9B0}"/>
            </c:ext>
          </c:extLst>
        </c:ser>
        <c:ser>
          <c:idx val="214"/>
          <c:order val="214"/>
          <c:tx>
            <c:strRef>
              <c:f>TCD!$HS$5:$HS$6</c:f>
              <c:strCache>
                <c:ptCount val="1"/>
                <c:pt idx="0">
                  <c:v>227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TCD!$HS$7:$HS$30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8DD-4028-8D6E-8CB5A146F9B0}"/>
            </c:ext>
          </c:extLst>
        </c:ser>
        <c:ser>
          <c:idx val="215"/>
          <c:order val="215"/>
          <c:tx>
            <c:strRef>
              <c:f>TCD!$HT$5:$HT$6</c:f>
              <c:strCache>
                <c:ptCount val="1"/>
                <c:pt idx="0">
                  <c:v>228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TCD!$HT$7:$HT$30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8DD-4028-8D6E-8CB5A146F9B0}"/>
            </c:ext>
          </c:extLst>
        </c:ser>
        <c:ser>
          <c:idx val="216"/>
          <c:order val="216"/>
          <c:tx>
            <c:strRef>
              <c:f>TCD!$HU$5:$HU$6</c:f>
              <c:strCache>
                <c:ptCount val="1"/>
                <c:pt idx="0">
                  <c:v>229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TCD!$HU$7:$HU$30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8DD-4028-8D6E-8CB5A146F9B0}"/>
            </c:ext>
          </c:extLst>
        </c:ser>
        <c:ser>
          <c:idx val="217"/>
          <c:order val="217"/>
          <c:tx>
            <c:strRef>
              <c:f>TCD!$HV$5:$HV$6</c:f>
              <c:strCache>
                <c:ptCount val="1"/>
                <c:pt idx="0">
                  <c:v>230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TCD!$HV$7:$HV$30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D8DD-4028-8D6E-8CB5A146F9B0}"/>
            </c:ext>
          </c:extLst>
        </c:ser>
        <c:ser>
          <c:idx val="218"/>
          <c:order val="218"/>
          <c:tx>
            <c:strRef>
              <c:f>TCD!$HW$5:$HW$6</c:f>
              <c:strCache>
                <c:ptCount val="1"/>
                <c:pt idx="0">
                  <c:v>231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TCD!$HW$7:$HW$30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8DD-4028-8D6E-8CB5A146F9B0}"/>
            </c:ext>
          </c:extLst>
        </c:ser>
        <c:ser>
          <c:idx val="219"/>
          <c:order val="219"/>
          <c:tx>
            <c:strRef>
              <c:f>TCD!$HX$5:$HX$6</c:f>
              <c:strCache>
                <c:ptCount val="1"/>
                <c:pt idx="0">
                  <c:v>232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TCD!$HX$7:$HX$30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D8DD-4028-8D6E-8CB5A146F9B0}"/>
            </c:ext>
          </c:extLst>
        </c:ser>
        <c:ser>
          <c:idx val="220"/>
          <c:order val="220"/>
          <c:tx>
            <c:strRef>
              <c:f>TCD!$HY$5:$HY$6</c:f>
              <c:strCache>
                <c:ptCount val="1"/>
                <c:pt idx="0">
                  <c:v>233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TCD!$HY$7:$HY$30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8DD-4028-8D6E-8CB5A146F9B0}"/>
            </c:ext>
          </c:extLst>
        </c:ser>
        <c:ser>
          <c:idx val="221"/>
          <c:order val="221"/>
          <c:tx>
            <c:strRef>
              <c:f>TCD!$HZ$5:$HZ$6</c:f>
              <c:strCache>
                <c:ptCount val="1"/>
                <c:pt idx="0">
                  <c:v>234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TCD!$HZ$7:$HZ$30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D8DD-4028-8D6E-8CB5A146F9B0}"/>
            </c:ext>
          </c:extLst>
        </c:ser>
        <c:ser>
          <c:idx val="222"/>
          <c:order val="222"/>
          <c:tx>
            <c:strRef>
              <c:f>TCD!$IA$5:$IA$6</c:f>
              <c:strCache>
                <c:ptCount val="1"/>
                <c:pt idx="0">
                  <c:v>235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TCD!$IA$7:$IA$30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8DD-4028-8D6E-8CB5A146F9B0}"/>
            </c:ext>
          </c:extLst>
        </c:ser>
        <c:ser>
          <c:idx val="223"/>
          <c:order val="223"/>
          <c:tx>
            <c:strRef>
              <c:f>TCD!$IB$5:$IB$6</c:f>
              <c:strCache>
                <c:ptCount val="1"/>
                <c:pt idx="0">
                  <c:v>236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TCD!$IB$7:$IB$30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D8DD-4028-8D6E-8CB5A146F9B0}"/>
            </c:ext>
          </c:extLst>
        </c:ser>
        <c:ser>
          <c:idx val="224"/>
          <c:order val="224"/>
          <c:tx>
            <c:strRef>
              <c:f>TCD!$IC$5:$IC$6</c:f>
              <c:strCache>
                <c:ptCount val="1"/>
                <c:pt idx="0">
                  <c:v>237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TCD!$IC$7:$IC$30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8DD-4028-8D6E-8CB5A146F9B0}"/>
            </c:ext>
          </c:extLst>
        </c:ser>
        <c:ser>
          <c:idx val="225"/>
          <c:order val="225"/>
          <c:tx>
            <c:strRef>
              <c:f>TCD!$ID$5:$ID$6</c:f>
              <c:strCache>
                <c:ptCount val="1"/>
                <c:pt idx="0">
                  <c:v>238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TCD!$ID$7:$ID$30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D8DD-4028-8D6E-8CB5A146F9B0}"/>
            </c:ext>
          </c:extLst>
        </c:ser>
        <c:ser>
          <c:idx val="226"/>
          <c:order val="226"/>
          <c:tx>
            <c:strRef>
              <c:f>TCD!$IE$5:$IE$6</c:f>
              <c:strCache>
                <c:ptCount val="1"/>
                <c:pt idx="0">
                  <c:v>239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TCD!$IE$7:$IE$30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8DD-4028-8D6E-8CB5A146F9B0}"/>
            </c:ext>
          </c:extLst>
        </c:ser>
        <c:ser>
          <c:idx val="227"/>
          <c:order val="227"/>
          <c:tx>
            <c:strRef>
              <c:f>TCD!$IF$5:$IF$6</c:f>
              <c:strCache>
                <c:ptCount val="1"/>
                <c:pt idx="0">
                  <c:v>240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TCD!$IF$7:$IF$30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D8DD-4028-8D6E-8CB5A146F9B0}"/>
            </c:ext>
          </c:extLst>
        </c:ser>
        <c:ser>
          <c:idx val="228"/>
          <c:order val="228"/>
          <c:tx>
            <c:strRef>
              <c:f>TCD!$IG$5:$IG$6</c:f>
              <c:strCache>
                <c:ptCount val="1"/>
                <c:pt idx="0">
                  <c:v>241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TCD!$IG$7:$IG$30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8DD-4028-8D6E-8CB5A146F9B0}"/>
            </c:ext>
          </c:extLst>
        </c:ser>
        <c:ser>
          <c:idx val="229"/>
          <c:order val="229"/>
          <c:tx>
            <c:strRef>
              <c:f>TCD!$IH$5:$IH$6</c:f>
              <c:strCache>
                <c:ptCount val="1"/>
                <c:pt idx="0">
                  <c:v>242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TCD!$IH$7:$IH$30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D8DD-4028-8D6E-8CB5A146F9B0}"/>
            </c:ext>
          </c:extLst>
        </c:ser>
        <c:ser>
          <c:idx val="230"/>
          <c:order val="230"/>
          <c:tx>
            <c:strRef>
              <c:f>TCD!$II$5:$II$6</c:f>
              <c:strCache>
                <c:ptCount val="1"/>
                <c:pt idx="0">
                  <c:v>243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TCD!$II$7:$II$30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D8DD-4028-8D6E-8CB5A146F9B0}"/>
            </c:ext>
          </c:extLst>
        </c:ser>
        <c:ser>
          <c:idx val="231"/>
          <c:order val="231"/>
          <c:tx>
            <c:strRef>
              <c:f>TCD!$IJ$5:$IJ$6</c:f>
              <c:strCache>
                <c:ptCount val="1"/>
                <c:pt idx="0">
                  <c:v>244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TCD!$IJ$7:$IJ$30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D8DD-4028-8D6E-8CB5A146F9B0}"/>
            </c:ext>
          </c:extLst>
        </c:ser>
        <c:ser>
          <c:idx val="232"/>
          <c:order val="232"/>
          <c:tx>
            <c:strRef>
              <c:f>TCD!$IK$5:$IK$6</c:f>
              <c:strCache>
                <c:ptCount val="1"/>
                <c:pt idx="0">
                  <c:v>245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TCD!$IK$7:$IK$30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D8DD-4028-8D6E-8CB5A146F9B0}"/>
            </c:ext>
          </c:extLst>
        </c:ser>
        <c:ser>
          <c:idx val="233"/>
          <c:order val="233"/>
          <c:tx>
            <c:strRef>
              <c:f>TCD!$IL$5:$IL$6</c:f>
              <c:strCache>
                <c:ptCount val="1"/>
                <c:pt idx="0">
                  <c:v>246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TCD!$IL$7:$IL$30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D8DD-4028-8D6E-8CB5A146F9B0}"/>
            </c:ext>
          </c:extLst>
        </c:ser>
        <c:ser>
          <c:idx val="234"/>
          <c:order val="234"/>
          <c:tx>
            <c:strRef>
              <c:f>TCD!$IM$5:$IM$6</c:f>
              <c:strCache>
                <c:ptCount val="1"/>
                <c:pt idx="0">
                  <c:v>247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TCD!$IM$7:$IM$30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D8DD-4028-8D6E-8CB5A146F9B0}"/>
            </c:ext>
          </c:extLst>
        </c:ser>
        <c:ser>
          <c:idx val="235"/>
          <c:order val="235"/>
          <c:tx>
            <c:strRef>
              <c:f>TCD!$IN$5:$IN$6</c:f>
              <c:strCache>
                <c:ptCount val="1"/>
                <c:pt idx="0">
                  <c:v>248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TCD!$IN$7:$IN$30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D8DD-4028-8D6E-8CB5A146F9B0}"/>
            </c:ext>
          </c:extLst>
        </c:ser>
        <c:ser>
          <c:idx val="236"/>
          <c:order val="236"/>
          <c:tx>
            <c:strRef>
              <c:f>TCD!$IO$5:$IO$6</c:f>
              <c:strCache>
                <c:ptCount val="1"/>
                <c:pt idx="0">
                  <c:v>249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TCD!$IO$7:$IO$30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D8DD-4028-8D6E-8CB5A146F9B0}"/>
            </c:ext>
          </c:extLst>
        </c:ser>
        <c:ser>
          <c:idx val="237"/>
          <c:order val="237"/>
          <c:tx>
            <c:strRef>
              <c:f>TCD!$IP$5:$IP$6</c:f>
              <c:strCache>
                <c:ptCount val="1"/>
                <c:pt idx="0">
                  <c:v>250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TCD!$IP$7:$IP$30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D8DD-4028-8D6E-8CB5A146F9B0}"/>
            </c:ext>
          </c:extLst>
        </c:ser>
        <c:ser>
          <c:idx val="238"/>
          <c:order val="238"/>
          <c:tx>
            <c:strRef>
              <c:f>TCD!$IQ$5:$IQ$6</c:f>
              <c:strCache>
                <c:ptCount val="1"/>
                <c:pt idx="0">
                  <c:v>251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TCD!$IQ$7:$IQ$30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D8DD-4028-8D6E-8CB5A146F9B0}"/>
            </c:ext>
          </c:extLst>
        </c:ser>
        <c:ser>
          <c:idx val="239"/>
          <c:order val="239"/>
          <c:tx>
            <c:strRef>
              <c:f>TCD!$IR$5:$IR$6</c:f>
              <c:strCache>
                <c:ptCount val="1"/>
                <c:pt idx="0">
                  <c:v>252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TCD!$IR$7:$IR$30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D8DD-4028-8D6E-8CB5A146F9B0}"/>
            </c:ext>
          </c:extLst>
        </c:ser>
        <c:ser>
          <c:idx val="240"/>
          <c:order val="240"/>
          <c:tx>
            <c:strRef>
              <c:f>TCD!$IS$5:$IS$6</c:f>
              <c:strCache>
                <c:ptCount val="1"/>
                <c:pt idx="0">
                  <c:v>253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TCD!$IS$7:$IS$30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D8DD-4028-8D6E-8CB5A146F9B0}"/>
            </c:ext>
          </c:extLst>
        </c:ser>
        <c:ser>
          <c:idx val="241"/>
          <c:order val="241"/>
          <c:tx>
            <c:strRef>
              <c:f>TCD!$IT$5:$IT$6</c:f>
              <c:strCache>
                <c:ptCount val="1"/>
                <c:pt idx="0">
                  <c:v>254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TCD!$IT$7:$IT$30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D8DD-4028-8D6E-8CB5A146F9B0}"/>
            </c:ext>
          </c:extLst>
        </c:ser>
        <c:ser>
          <c:idx val="242"/>
          <c:order val="242"/>
          <c:tx>
            <c:strRef>
              <c:f>TCD!$IU$5:$IU$6</c:f>
              <c:strCache>
                <c:ptCount val="1"/>
                <c:pt idx="0">
                  <c:v>255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TCD!$IU$7:$IU$30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D8DD-4028-8D6E-8CB5A146F9B0}"/>
            </c:ext>
          </c:extLst>
        </c:ser>
        <c:ser>
          <c:idx val="243"/>
          <c:order val="243"/>
          <c:tx>
            <c:strRef>
              <c:f>TCD!$IV$5:$IV$6</c:f>
              <c:strCache>
                <c:ptCount val="1"/>
                <c:pt idx="0">
                  <c:v>256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TCD!$IV$7:$IV$30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D8DD-4028-8D6E-8CB5A146F9B0}"/>
            </c:ext>
          </c:extLst>
        </c:ser>
        <c:ser>
          <c:idx val="244"/>
          <c:order val="244"/>
          <c:tx>
            <c:strRef>
              <c:f>TCD!$IW$5:$IW$6</c:f>
              <c:strCache>
                <c:ptCount val="1"/>
                <c:pt idx="0">
                  <c:v>257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TCD!$IW$7:$IW$30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D8DD-4028-8D6E-8CB5A146F9B0}"/>
            </c:ext>
          </c:extLst>
        </c:ser>
        <c:ser>
          <c:idx val="245"/>
          <c:order val="245"/>
          <c:tx>
            <c:strRef>
              <c:f>TCD!$IX$5:$IX$6</c:f>
              <c:strCache>
                <c:ptCount val="1"/>
                <c:pt idx="0">
                  <c:v>258</c:v>
                </c:pt>
              </c:strCache>
            </c:strRef>
          </c:tx>
          <c:spPr>
            <a:ln w="25400">
              <a:noFill/>
            </a:ln>
          </c:spPr>
          <c:cat>
            <c:strRef>
              <c:f>TCD!$L$7:$L$30</c:f>
              <c:strCache>
                <c:ptCount val="24"/>
                <c:pt idx="0">
                  <c:v>01h00 </c:v>
                </c:pt>
                <c:pt idx="1">
                  <c:v>02h00</c:v>
                </c:pt>
                <c:pt idx="2">
                  <c:v>03h00</c:v>
                </c:pt>
                <c:pt idx="3">
                  <c:v>04h00</c:v>
                </c:pt>
                <c:pt idx="4">
                  <c:v>05h00</c:v>
                </c:pt>
                <c:pt idx="5">
                  <c:v>06h00</c:v>
                </c:pt>
                <c:pt idx="6">
                  <c:v>07h00</c:v>
                </c:pt>
                <c:pt idx="7">
                  <c:v>08h00</c:v>
                </c:pt>
                <c:pt idx="8">
                  <c:v>09h00</c:v>
                </c:pt>
                <c:pt idx="9">
                  <c:v>10h00</c:v>
                </c:pt>
                <c:pt idx="10">
                  <c:v>11h00</c:v>
                </c:pt>
                <c:pt idx="11">
                  <c:v>12h00</c:v>
                </c:pt>
                <c:pt idx="12">
                  <c:v>13h00</c:v>
                </c:pt>
                <c:pt idx="13">
                  <c:v>14h00</c:v>
                </c:pt>
                <c:pt idx="14">
                  <c:v>15h00</c:v>
                </c:pt>
                <c:pt idx="15">
                  <c:v>16h00</c:v>
                </c:pt>
                <c:pt idx="16">
                  <c:v>17h00</c:v>
                </c:pt>
                <c:pt idx="17">
                  <c:v>18h00</c:v>
                </c:pt>
                <c:pt idx="18">
                  <c:v>19h00</c:v>
                </c:pt>
                <c:pt idx="19">
                  <c:v>20h00</c:v>
                </c:pt>
                <c:pt idx="20">
                  <c:v>21h00</c:v>
                </c:pt>
                <c:pt idx="21">
                  <c:v>22h00</c:v>
                </c:pt>
                <c:pt idx="22">
                  <c:v>23h00 </c:v>
                </c:pt>
                <c:pt idx="23">
                  <c:v>00h00</c:v>
                </c:pt>
              </c:strCache>
            </c:strRef>
          </c:cat>
          <c:val>
            <c:numRef>
              <c:f>TCD!$IX$7:$IX$30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D8DD-4028-8D6E-8CB5A146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808"/>
        <c:axId val="142822784"/>
      </c:areaChart>
      <c:catAx>
        <c:axId val="1408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22784"/>
        <c:crosses val="autoZero"/>
        <c:auto val="1"/>
        <c:lblAlgn val="ctr"/>
        <c:lblOffset val="100"/>
        <c:noMultiLvlLbl val="0"/>
      </c:catAx>
      <c:valAx>
        <c:axId val="142822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8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[dataviz.xlsx]TCD!Tableau croisé dynamique2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  <a:r>
              <a:rPr lang="en-US" baseline="0"/>
              <a:t> DE VISITEURS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TCD!$C$3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TCD!$B$4:$B$210</c:f>
              <c:strCache>
                <c:ptCount val="206"/>
                <c:pt idx="0">
                  <c:v>03/04/2014</c:v>
                </c:pt>
                <c:pt idx="1">
                  <c:v>11/04/2014</c:v>
                </c:pt>
                <c:pt idx="2">
                  <c:v>15/04/2014</c:v>
                </c:pt>
                <c:pt idx="3">
                  <c:v>17/04/2014</c:v>
                </c:pt>
                <c:pt idx="4">
                  <c:v>30/04/2014</c:v>
                </c:pt>
                <c:pt idx="5">
                  <c:v>05/05/2014</c:v>
                </c:pt>
                <c:pt idx="6">
                  <c:v>06/05/2014</c:v>
                </c:pt>
                <c:pt idx="7">
                  <c:v>07/05/2014</c:v>
                </c:pt>
                <c:pt idx="8">
                  <c:v>20/05/2014</c:v>
                </c:pt>
                <c:pt idx="9">
                  <c:v>27/05/2014</c:v>
                </c:pt>
                <c:pt idx="10">
                  <c:v>30/05/2014</c:v>
                </c:pt>
                <c:pt idx="11">
                  <c:v>03/06/2014</c:v>
                </c:pt>
                <c:pt idx="12">
                  <c:v>10/06/2014</c:v>
                </c:pt>
                <c:pt idx="13">
                  <c:v>16/06/2014</c:v>
                </c:pt>
                <c:pt idx="14">
                  <c:v>17/06/2014</c:v>
                </c:pt>
                <c:pt idx="15">
                  <c:v>18/06/2014</c:v>
                </c:pt>
                <c:pt idx="16">
                  <c:v>19/06/2014</c:v>
                </c:pt>
                <c:pt idx="17">
                  <c:v>24/06/2014</c:v>
                </c:pt>
                <c:pt idx="18">
                  <c:v>25/06/2014</c:v>
                </c:pt>
                <c:pt idx="19">
                  <c:v>26/06/2014</c:v>
                </c:pt>
                <c:pt idx="20">
                  <c:v>27/06/2014</c:v>
                </c:pt>
                <c:pt idx="21">
                  <c:v>28/06/2014</c:v>
                </c:pt>
                <c:pt idx="22">
                  <c:v>30/06/2014</c:v>
                </c:pt>
                <c:pt idx="23">
                  <c:v>01/07/2014</c:v>
                </c:pt>
                <c:pt idx="24">
                  <c:v>02/07/2014</c:v>
                </c:pt>
                <c:pt idx="25">
                  <c:v>04/07/2014</c:v>
                </c:pt>
                <c:pt idx="26">
                  <c:v>08/07/2014</c:v>
                </c:pt>
                <c:pt idx="27">
                  <c:v>11/07/2014</c:v>
                </c:pt>
                <c:pt idx="28">
                  <c:v>22/07/2014</c:v>
                </c:pt>
                <c:pt idx="29">
                  <c:v>02/09/2014</c:v>
                </c:pt>
                <c:pt idx="30">
                  <c:v>12/09/2014</c:v>
                </c:pt>
                <c:pt idx="31">
                  <c:v>16/09/2014</c:v>
                </c:pt>
                <c:pt idx="32">
                  <c:v>19/09/2014</c:v>
                </c:pt>
                <c:pt idx="33">
                  <c:v>23/09/2014</c:v>
                </c:pt>
                <c:pt idx="34">
                  <c:v>24/09/2014</c:v>
                </c:pt>
                <c:pt idx="35">
                  <c:v>25/09/2014</c:v>
                </c:pt>
                <c:pt idx="36">
                  <c:v>26/09/2014</c:v>
                </c:pt>
                <c:pt idx="37">
                  <c:v>30/09/2014</c:v>
                </c:pt>
                <c:pt idx="38">
                  <c:v>01/10/2014</c:v>
                </c:pt>
                <c:pt idx="39">
                  <c:v>02/10/2014</c:v>
                </c:pt>
                <c:pt idx="40">
                  <c:v>03/10/2014</c:v>
                </c:pt>
                <c:pt idx="41">
                  <c:v>08/10/2014</c:v>
                </c:pt>
                <c:pt idx="42">
                  <c:v>09/10/2014</c:v>
                </c:pt>
                <c:pt idx="43">
                  <c:v>10/10/2014</c:v>
                </c:pt>
                <c:pt idx="44">
                  <c:v>13/10/2014</c:v>
                </c:pt>
                <c:pt idx="45">
                  <c:v>14/10/2014</c:v>
                </c:pt>
                <c:pt idx="46">
                  <c:v>15/10/2014</c:v>
                </c:pt>
                <c:pt idx="47">
                  <c:v>16/10/2014</c:v>
                </c:pt>
                <c:pt idx="48">
                  <c:v>20/10/2014</c:v>
                </c:pt>
                <c:pt idx="49">
                  <c:v>21/10/2014</c:v>
                </c:pt>
                <c:pt idx="50">
                  <c:v>22/10/2014</c:v>
                </c:pt>
                <c:pt idx="51">
                  <c:v>23/10/2014</c:v>
                </c:pt>
                <c:pt idx="52">
                  <c:v>27/10/2014</c:v>
                </c:pt>
                <c:pt idx="53">
                  <c:v>29/10/2014</c:v>
                </c:pt>
                <c:pt idx="54">
                  <c:v>03/11/2014</c:v>
                </c:pt>
                <c:pt idx="55">
                  <c:v>06/11/2014</c:v>
                </c:pt>
                <c:pt idx="56">
                  <c:v>07/11/2014</c:v>
                </c:pt>
                <c:pt idx="57">
                  <c:v>10/11/2014</c:v>
                </c:pt>
                <c:pt idx="58">
                  <c:v>12/11/2014</c:v>
                </c:pt>
                <c:pt idx="59">
                  <c:v>13/11/2014</c:v>
                </c:pt>
                <c:pt idx="60">
                  <c:v>17/11/2014</c:v>
                </c:pt>
                <c:pt idx="61">
                  <c:v>18/11/2014</c:v>
                </c:pt>
                <c:pt idx="62">
                  <c:v>19/11/2014</c:v>
                </c:pt>
                <c:pt idx="63">
                  <c:v>26/11/2014</c:v>
                </c:pt>
                <c:pt idx="64">
                  <c:v>02/12/2014</c:v>
                </c:pt>
                <c:pt idx="65">
                  <c:v>04/12/2014</c:v>
                </c:pt>
                <c:pt idx="66">
                  <c:v>05/12/2014</c:v>
                </c:pt>
                <c:pt idx="67">
                  <c:v>08/12/2014</c:v>
                </c:pt>
                <c:pt idx="68">
                  <c:v>09/12/2014</c:v>
                </c:pt>
                <c:pt idx="69">
                  <c:v>10/12/2014</c:v>
                </c:pt>
                <c:pt idx="70">
                  <c:v>11/12/2014</c:v>
                </c:pt>
                <c:pt idx="71">
                  <c:v>12/12/2014</c:v>
                </c:pt>
                <c:pt idx="72">
                  <c:v>15/12/2014</c:v>
                </c:pt>
                <c:pt idx="73">
                  <c:v>16/12/2014</c:v>
                </c:pt>
                <c:pt idx="74">
                  <c:v>17/12/2014</c:v>
                </c:pt>
                <c:pt idx="75">
                  <c:v>18/12/2014</c:v>
                </c:pt>
                <c:pt idx="76">
                  <c:v>12/01/2015</c:v>
                </c:pt>
                <c:pt idx="77">
                  <c:v>14/01/2015</c:v>
                </c:pt>
                <c:pt idx="78">
                  <c:v>15/01/2015</c:v>
                </c:pt>
                <c:pt idx="79">
                  <c:v>16/01/2015</c:v>
                </c:pt>
                <c:pt idx="80">
                  <c:v>17/01/2015</c:v>
                </c:pt>
                <c:pt idx="81">
                  <c:v>19/01/2015</c:v>
                </c:pt>
                <c:pt idx="82">
                  <c:v>20/01/2015</c:v>
                </c:pt>
                <c:pt idx="83">
                  <c:v>21/01/2015</c:v>
                </c:pt>
                <c:pt idx="84">
                  <c:v>22/01/2015</c:v>
                </c:pt>
                <c:pt idx="85">
                  <c:v>23/01/2015</c:v>
                </c:pt>
                <c:pt idx="86">
                  <c:v>26/01/2015</c:v>
                </c:pt>
                <c:pt idx="87">
                  <c:v>27/01/2015</c:v>
                </c:pt>
                <c:pt idx="88">
                  <c:v>02/02/2015</c:v>
                </c:pt>
                <c:pt idx="89">
                  <c:v>03/02/2015</c:v>
                </c:pt>
                <c:pt idx="90">
                  <c:v>09/02/2015</c:v>
                </c:pt>
                <c:pt idx="91">
                  <c:v>10/02/2015</c:v>
                </c:pt>
                <c:pt idx="92">
                  <c:v>16/02/2015</c:v>
                </c:pt>
                <c:pt idx="93">
                  <c:v>17/02/2015</c:v>
                </c:pt>
                <c:pt idx="94">
                  <c:v>18/02/2015</c:v>
                </c:pt>
                <c:pt idx="95">
                  <c:v>19/02/2015</c:v>
                </c:pt>
                <c:pt idx="96">
                  <c:v>23/02/2015</c:v>
                </c:pt>
                <c:pt idx="97">
                  <c:v>24/02/2015</c:v>
                </c:pt>
                <c:pt idx="98">
                  <c:v>25/02/2015</c:v>
                </c:pt>
                <c:pt idx="99">
                  <c:v>26/02/2015</c:v>
                </c:pt>
                <c:pt idx="100">
                  <c:v>02/03/2015</c:v>
                </c:pt>
                <c:pt idx="101">
                  <c:v>03/03/2015</c:v>
                </c:pt>
                <c:pt idx="102">
                  <c:v>04/03/2015</c:v>
                </c:pt>
                <c:pt idx="103">
                  <c:v>09/03/2015</c:v>
                </c:pt>
                <c:pt idx="104">
                  <c:v>10/03/2015</c:v>
                </c:pt>
                <c:pt idx="105">
                  <c:v>11/03/2015</c:v>
                </c:pt>
                <c:pt idx="106">
                  <c:v>12/03/2015</c:v>
                </c:pt>
                <c:pt idx="107">
                  <c:v>13/03/2015</c:v>
                </c:pt>
                <c:pt idx="108">
                  <c:v>16/03/2015</c:v>
                </c:pt>
                <c:pt idx="109">
                  <c:v>18/03/2015</c:v>
                </c:pt>
                <c:pt idx="110">
                  <c:v>19/03/2015</c:v>
                </c:pt>
                <c:pt idx="111">
                  <c:v>20/03/2015</c:v>
                </c:pt>
                <c:pt idx="112">
                  <c:v>23/03/2015</c:v>
                </c:pt>
                <c:pt idx="113">
                  <c:v>24/03/2015</c:v>
                </c:pt>
                <c:pt idx="114">
                  <c:v>25/03/2015</c:v>
                </c:pt>
                <c:pt idx="115">
                  <c:v>30/03/2015</c:v>
                </c:pt>
                <c:pt idx="116">
                  <c:v>01/04/2015</c:v>
                </c:pt>
                <c:pt idx="117">
                  <c:v>07/04/2015</c:v>
                </c:pt>
                <c:pt idx="118">
                  <c:v>08/04/2015</c:v>
                </c:pt>
                <c:pt idx="119">
                  <c:v>09/04/2015</c:v>
                </c:pt>
                <c:pt idx="120">
                  <c:v>10/04/2015</c:v>
                </c:pt>
                <c:pt idx="121">
                  <c:v>13/04/2015</c:v>
                </c:pt>
                <c:pt idx="122">
                  <c:v>14/04/2015</c:v>
                </c:pt>
                <c:pt idx="123">
                  <c:v>15/04/2015</c:v>
                </c:pt>
                <c:pt idx="124">
                  <c:v>20/04/2015</c:v>
                </c:pt>
                <c:pt idx="125">
                  <c:v>21/04/2015</c:v>
                </c:pt>
                <c:pt idx="126">
                  <c:v>22/04/2015</c:v>
                </c:pt>
                <c:pt idx="127">
                  <c:v>23/04/2015</c:v>
                </c:pt>
                <c:pt idx="128">
                  <c:v>27/04/2015</c:v>
                </c:pt>
                <c:pt idx="129">
                  <c:v>29/04/2015</c:v>
                </c:pt>
                <c:pt idx="130">
                  <c:v>02/05/2015</c:v>
                </c:pt>
                <c:pt idx="131">
                  <c:v>04/05/2015</c:v>
                </c:pt>
                <c:pt idx="132">
                  <c:v>05/05/2015</c:v>
                </c:pt>
                <c:pt idx="133">
                  <c:v>06/05/2015</c:v>
                </c:pt>
                <c:pt idx="134">
                  <c:v>07/05/2015</c:v>
                </c:pt>
                <c:pt idx="135">
                  <c:v>11/05/2015</c:v>
                </c:pt>
                <c:pt idx="136">
                  <c:v>13/05/2015</c:v>
                </c:pt>
                <c:pt idx="137">
                  <c:v>18/05/2015</c:v>
                </c:pt>
                <c:pt idx="138">
                  <c:v>19/05/2015</c:v>
                </c:pt>
                <c:pt idx="139">
                  <c:v>20/05/2015</c:v>
                </c:pt>
                <c:pt idx="140">
                  <c:v>21/05/2015</c:v>
                </c:pt>
                <c:pt idx="141">
                  <c:v>25/05/2015</c:v>
                </c:pt>
                <c:pt idx="142">
                  <c:v>26/05/2015</c:v>
                </c:pt>
                <c:pt idx="143">
                  <c:v>27/05/2015</c:v>
                </c:pt>
                <c:pt idx="144">
                  <c:v>01/06/2015</c:v>
                </c:pt>
                <c:pt idx="145">
                  <c:v>02/06/2015</c:v>
                </c:pt>
                <c:pt idx="146">
                  <c:v>03/06/2015</c:v>
                </c:pt>
                <c:pt idx="147">
                  <c:v>04/06/2015</c:v>
                </c:pt>
                <c:pt idx="148">
                  <c:v>05/06/2015</c:v>
                </c:pt>
                <c:pt idx="149">
                  <c:v>08/06/2015</c:v>
                </c:pt>
                <c:pt idx="150">
                  <c:v>09/06/2015</c:v>
                </c:pt>
                <c:pt idx="151">
                  <c:v>10/06/2015</c:v>
                </c:pt>
                <c:pt idx="152">
                  <c:v>11/06/2015</c:v>
                </c:pt>
                <c:pt idx="153">
                  <c:v>12/06/2015</c:v>
                </c:pt>
                <c:pt idx="154">
                  <c:v>15/06/2015</c:v>
                </c:pt>
                <c:pt idx="155">
                  <c:v>16/06/2015</c:v>
                </c:pt>
                <c:pt idx="156">
                  <c:v>17/06/2015</c:v>
                </c:pt>
                <c:pt idx="157">
                  <c:v>18/06/2015</c:v>
                </c:pt>
                <c:pt idx="158">
                  <c:v>22/06/2015</c:v>
                </c:pt>
                <c:pt idx="159">
                  <c:v>23/06/2015</c:v>
                </c:pt>
                <c:pt idx="160">
                  <c:v>24/06/2015</c:v>
                </c:pt>
                <c:pt idx="161">
                  <c:v>25/06/2015</c:v>
                </c:pt>
                <c:pt idx="162">
                  <c:v>26/06/2015</c:v>
                </c:pt>
                <c:pt idx="163">
                  <c:v>29/06/2015</c:v>
                </c:pt>
                <c:pt idx="164">
                  <c:v>30/06/2015</c:v>
                </c:pt>
                <c:pt idx="165">
                  <c:v>01/07/2015</c:v>
                </c:pt>
                <c:pt idx="166">
                  <c:v>02/07/2015</c:v>
                </c:pt>
                <c:pt idx="167">
                  <c:v>03/07/2015</c:v>
                </c:pt>
                <c:pt idx="168">
                  <c:v>06/07/2015</c:v>
                </c:pt>
                <c:pt idx="169">
                  <c:v>08/07/2015</c:v>
                </c:pt>
                <c:pt idx="170">
                  <c:v>09/07/2015</c:v>
                </c:pt>
                <c:pt idx="171">
                  <c:v>13/07/2015</c:v>
                </c:pt>
                <c:pt idx="172">
                  <c:v>15/07/2015</c:v>
                </c:pt>
                <c:pt idx="173">
                  <c:v>16/07/2015</c:v>
                </c:pt>
                <c:pt idx="174">
                  <c:v>20/07/2015</c:v>
                </c:pt>
                <c:pt idx="175">
                  <c:v>21/07/2015</c:v>
                </c:pt>
                <c:pt idx="176">
                  <c:v>22/07/2015</c:v>
                </c:pt>
                <c:pt idx="177">
                  <c:v>24/07/2015</c:v>
                </c:pt>
                <c:pt idx="178">
                  <c:v>27/07/2015</c:v>
                </c:pt>
                <c:pt idx="179">
                  <c:v>29/07/2015</c:v>
                </c:pt>
                <c:pt idx="180">
                  <c:v>31/07/2015</c:v>
                </c:pt>
                <c:pt idx="181">
                  <c:v>02/09/2015</c:v>
                </c:pt>
                <c:pt idx="182">
                  <c:v>03/09/2015</c:v>
                </c:pt>
                <c:pt idx="183">
                  <c:v>04/09/2015</c:v>
                </c:pt>
                <c:pt idx="184">
                  <c:v>05/09/2015</c:v>
                </c:pt>
                <c:pt idx="185">
                  <c:v>08/09/2015</c:v>
                </c:pt>
                <c:pt idx="186">
                  <c:v>11/09/2015</c:v>
                </c:pt>
                <c:pt idx="187">
                  <c:v>14/09/2015</c:v>
                </c:pt>
                <c:pt idx="188">
                  <c:v>15/09/2015</c:v>
                </c:pt>
                <c:pt idx="189">
                  <c:v>18/09/2015</c:v>
                </c:pt>
                <c:pt idx="190">
                  <c:v>21/09/2015</c:v>
                </c:pt>
                <c:pt idx="191">
                  <c:v>22/09/2015</c:v>
                </c:pt>
                <c:pt idx="192">
                  <c:v>25/09/2015</c:v>
                </c:pt>
                <c:pt idx="193">
                  <c:v>26/09/2015</c:v>
                </c:pt>
                <c:pt idx="194">
                  <c:v>30/09/2015</c:v>
                </c:pt>
                <c:pt idx="195">
                  <c:v>01/10/2015</c:v>
                </c:pt>
                <c:pt idx="196">
                  <c:v>05/10/2015</c:v>
                </c:pt>
                <c:pt idx="197">
                  <c:v>06/10/2015</c:v>
                </c:pt>
                <c:pt idx="198">
                  <c:v>07/10/2015</c:v>
                </c:pt>
                <c:pt idx="199">
                  <c:v>08/10/2015</c:v>
                </c:pt>
                <c:pt idx="200">
                  <c:v>09/10/2015</c:v>
                </c:pt>
                <c:pt idx="201">
                  <c:v>13/10/2015</c:v>
                </c:pt>
                <c:pt idx="202">
                  <c:v>15/10/2015</c:v>
                </c:pt>
                <c:pt idx="203">
                  <c:v>16/10/2015</c:v>
                </c:pt>
                <c:pt idx="204">
                  <c:v>20/10/2015</c:v>
                </c:pt>
                <c:pt idx="205">
                  <c:v>21/10/2015</c:v>
                </c:pt>
              </c:strCache>
            </c:strRef>
          </c:cat>
          <c:val>
            <c:numRef>
              <c:f>TCD!$C$4:$C$210</c:f>
              <c:numCache>
                <c:formatCode>General</c:formatCode>
                <c:ptCount val="206"/>
                <c:pt idx="0">
                  <c:v>150</c:v>
                </c:pt>
                <c:pt idx="1">
                  <c:v>230</c:v>
                </c:pt>
                <c:pt idx="2">
                  <c:v>240</c:v>
                </c:pt>
                <c:pt idx="3">
                  <c:v>260</c:v>
                </c:pt>
                <c:pt idx="4">
                  <c:v>340</c:v>
                </c:pt>
                <c:pt idx="5">
                  <c:v>350</c:v>
                </c:pt>
                <c:pt idx="6">
                  <c:v>390</c:v>
                </c:pt>
                <c:pt idx="7">
                  <c:v>400</c:v>
                </c:pt>
                <c:pt idx="8">
                  <c:v>415</c:v>
                </c:pt>
                <c:pt idx="9">
                  <c:v>445</c:v>
                </c:pt>
                <c:pt idx="10">
                  <c:v>645</c:v>
                </c:pt>
                <c:pt idx="11">
                  <c:v>725</c:v>
                </c:pt>
                <c:pt idx="12">
                  <c:v>755</c:v>
                </c:pt>
                <c:pt idx="13">
                  <c:v>795</c:v>
                </c:pt>
                <c:pt idx="14">
                  <c:v>835</c:v>
                </c:pt>
                <c:pt idx="15">
                  <c:v>850</c:v>
                </c:pt>
                <c:pt idx="16">
                  <c:v>900</c:v>
                </c:pt>
                <c:pt idx="17">
                  <c:v>930</c:v>
                </c:pt>
                <c:pt idx="18">
                  <c:v>940</c:v>
                </c:pt>
                <c:pt idx="19">
                  <c:v>955</c:v>
                </c:pt>
                <c:pt idx="20">
                  <c:v>970</c:v>
                </c:pt>
                <c:pt idx="21">
                  <c:v>1010</c:v>
                </c:pt>
                <c:pt idx="22">
                  <c:v>1040</c:v>
                </c:pt>
                <c:pt idx="23">
                  <c:v>1120</c:v>
                </c:pt>
                <c:pt idx="24">
                  <c:v>1200</c:v>
                </c:pt>
                <c:pt idx="25">
                  <c:v>1220</c:v>
                </c:pt>
                <c:pt idx="26">
                  <c:v>1235</c:v>
                </c:pt>
                <c:pt idx="27">
                  <c:v>1325</c:v>
                </c:pt>
                <c:pt idx="28">
                  <c:v>1335</c:v>
                </c:pt>
                <c:pt idx="29">
                  <c:v>1375</c:v>
                </c:pt>
                <c:pt idx="30">
                  <c:v>1395</c:v>
                </c:pt>
                <c:pt idx="31">
                  <c:v>1405</c:v>
                </c:pt>
                <c:pt idx="32">
                  <c:v>1445</c:v>
                </c:pt>
                <c:pt idx="33">
                  <c:v>1475</c:v>
                </c:pt>
                <c:pt idx="34">
                  <c:v>1505</c:v>
                </c:pt>
                <c:pt idx="35">
                  <c:v>1555</c:v>
                </c:pt>
                <c:pt idx="36">
                  <c:v>1575</c:v>
                </c:pt>
                <c:pt idx="37">
                  <c:v>1585</c:v>
                </c:pt>
                <c:pt idx="38">
                  <c:v>1615</c:v>
                </c:pt>
                <c:pt idx="39">
                  <c:v>1645</c:v>
                </c:pt>
                <c:pt idx="40">
                  <c:v>1660</c:v>
                </c:pt>
                <c:pt idx="41">
                  <c:v>1700</c:v>
                </c:pt>
                <c:pt idx="42">
                  <c:v>1780</c:v>
                </c:pt>
                <c:pt idx="43">
                  <c:v>1790</c:v>
                </c:pt>
                <c:pt idx="44">
                  <c:v>1835</c:v>
                </c:pt>
                <c:pt idx="45">
                  <c:v>1890</c:v>
                </c:pt>
                <c:pt idx="46">
                  <c:v>1920</c:v>
                </c:pt>
                <c:pt idx="47">
                  <c:v>1950</c:v>
                </c:pt>
                <c:pt idx="48">
                  <c:v>1955</c:v>
                </c:pt>
                <c:pt idx="49">
                  <c:v>1970</c:v>
                </c:pt>
                <c:pt idx="50">
                  <c:v>2000</c:v>
                </c:pt>
                <c:pt idx="51">
                  <c:v>2040</c:v>
                </c:pt>
                <c:pt idx="52">
                  <c:v>2045</c:v>
                </c:pt>
                <c:pt idx="53">
                  <c:v>2060</c:v>
                </c:pt>
                <c:pt idx="54">
                  <c:v>2065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2165</c:v>
                </c:pt>
                <c:pt idx="59">
                  <c:v>2225</c:v>
                </c:pt>
                <c:pt idx="60">
                  <c:v>2250</c:v>
                </c:pt>
                <c:pt idx="61">
                  <c:v>2270</c:v>
                </c:pt>
                <c:pt idx="62">
                  <c:v>2320</c:v>
                </c:pt>
                <c:pt idx="63">
                  <c:v>2365</c:v>
                </c:pt>
                <c:pt idx="64">
                  <c:v>2400</c:v>
                </c:pt>
                <c:pt idx="65">
                  <c:v>2480</c:v>
                </c:pt>
                <c:pt idx="66">
                  <c:v>2485</c:v>
                </c:pt>
                <c:pt idx="67">
                  <c:v>2490</c:v>
                </c:pt>
                <c:pt idx="68">
                  <c:v>2495</c:v>
                </c:pt>
                <c:pt idx="69">
                  <c:v>2525</c:v>
                </c:pt>
                <c:pt idx="70">
                  <c:v>2555</c:v>
                </c:pt>
                <c:pt idx="71">
                  <c:v>2571</c:v>
                </c:pt>
                <c:pt idx="72">
                  <c:v>2581</c:v>
                </c:pt>
                <c:pt idx="73">
                  <c:v>2647</c:v>
                </c:pt>
                <c:pt idx="74">
                  <c:v>2657</c:v>
                </c:pt>
                <c:pt idx="75">
                  <c:v>2677</c:v>
                </c:pt>
                <c:pt idx="76">
                  <c:v>2681</c:v>
                </c:pt>
                <c:pt idx="77">
                  <c:v>2701</c:v>
                </c:pt>
                <c:pt idx="78">
                  <c:v>2781</c:v>
                </c:pt>
                <c:pt idx="79">
                  <c:v>2841</c:v>
                </c:pt>
                <c:pt idx="80">
                  <c:v>2891</c:v>
                </c:pt>
                <c:pt idx="81">
                  <c:v>2895</c:v>
                </c:pt>
                <c:pt idx="82">
                  <c:v>2945</c:v>
                </c:pt>
                <c:pt idx="83">
                  <c:v>2951</c:v>
                </c:pt>
                <c:pt idx="84">
                  <c:v>2961</c:v>
                </c:pt>
                <c:pt idx="85">
                  <c:v>2991</c:v>
                </c:pt>
                <c:pt idx="86">
                  <c:v>2997</c:v>
                </c:pt>
                <c:pt idx="87">
                  <c:v>3097</c:v>
                </c:pt>
                <c:pt idx="88">
                  <c:v>3102</c:v>
                </c:pt>
                <c:pt idx="89">
                  <c:v>3132</c:v>
                </c:pt>
                <c:pt idx="90">
                  <c:v>3182</c:v>
                </c:pt>
                <c:pt idx="91">
                  <c:v>3197</c:v>
                </c:pt>
                <c:pt idx="92">
                  <c:v>3207</c:v>
                </c:pt>
                <c:pt idx="93">
                  <c:v>3322</c:v>
                </c:pt>
                <c:pt idx="94">
                  <c:v>3352</c:v>
                </c:pt>
                <c:pt idx="95">
                  <c:v>3362</c:v>
                </c:pt>
                <c:pt idx="96">
                  <c:v>3372</c:v>
                </c:pt>
                <c:pt idx="97">
                  <c:v>3387</c:v>
                </c:pt>
                <c:pt idx="98">
                  <c:v>3392</c:v>
                </c:pt>
                <c:pt idx="99">
                  <c:v>3412</c:v>
                </c:pt>
                <c:pt idx="100">
                  <c:v>3428</c:v>
                </c:pt>
                <c:pt idx="101">
                  <c:v>3440</c:v>
                </c:pt>
                <c:pt idx="102">
                  <c:v>3446</c:v>
                </c:pt>
                <c:pt idx="103">
                  <c:v>3452</c:v>
                </c:pt>
                <c:pt idx="104">
                  <c:v>3492</c:v>
                </c:pt>
                <c:pt idx="105">
                  <c:v>3532</c:v>
                </c:pt>
                <c:pt idx="106">
                  <c:v>3536</c:v>
                </c:pt>
                <c:pt idx="107">
                  <c:v>3686</c:v>
                </c:pt>
                <c:pt idx="108">
                  <c:v>3692</c:v>
                </c:pt>
                <c:pt idx="109">
                  <c:v>3697</c:v>
                </c:pt>
                <c:pt idx="110">
                  <c:v>3712</c:v>
                </c:pt>
                <c:pt idx="111">
                  <c:v>3792</c:v>
                </c:pt>
                <c:pt idx="112">
                  <c:v>3797</c:v>
                </c:pt>
                <c:pt idx="113">
                  <c:v>3817</c:v>
                </c:pt>
                <c:pt idx="114">
                  <c:v>3822</c:v>
                </c:pt>
                <c:pt idx="115">
                  <c:v>3837</c:v>
                </c:pt>
                <c:pt idx="116">
                  <c:v>3842</c:v>
                </c:pt>
                <c:pt idx="117">
                  <c:v>3872</c:v>
                </c:pt>
                <c:pt idx="118">
                  <c:v>3877</c:v>
                </c:pt>
                <c:pt idx="119">
                  <c:v>4077</c:v>
                </c:pt>
                <c:pt idx="120">
                  <c:v>4107</c:v>
                </c:pt>
                <c:pt idx="121">
                  <c:v>4112</c:v>
                </c:pt>
                <c:pt idx="122">
                  <c:v>4127</c:v>
                </c:pt>
                <c:pt idx="123">
                  <c:v>4132</c:v>
                </c:pt>
                <c:pt idx="124">
                  <c:v>4137</c:v>
                </c:pt>
                <c:pt idx="125">
                  <c:v>4152</c:v>
                </c:pt>
                <c:pt idx="126">
                  <c:v>4157</c:v>
                </c:pt>
                <c:pt idx="127">
                  <c:v>4177</c:v>
                </c:pt>
                <c:pt idx="128">
                  <c:v>4207</c:v>
                </c:pt>
                <c:pt idx="129">
                  <c:v>4212</c:v>
                </c:pt>
                <c:pt idx="130">
                  <c:v>4218</c:v>
                </c:pt>
                <c:pt idx="131">
                  <c:v>4224</c:v>
                </c:pt>
                <c:pt idx="132">
                  <c:v>4239</c:v>
                </c:pt>
                <c:pt idx="133">
                  <c:v>4256</c:v>
                </c:pt>
                <c:pt idx="134">
                  <c:v>4296</c:v>
                </c:pt>
                <c:pt idx="135">
                  <c:v>4298</c:v>
                </c:pt>
                <c:pt idx="136">
                  <c:v>4304</c:v>
                </c:pt>
                <c:pt idx="137">
                  <c:v>4306</c:v>
                </c:pt>
                <c:pt idx="138">
                  <c:v>4456</c:v>
                </c:pt>
                <c:pt idx="139">
                  <c:v>4458</c:v>
                </c:pt>
                <c:pt idx="140">
                  <c:v>4498</c:v>
                </c:pt>
                <c:pt idx="141">
                  <c:v>4500</c:v>
                </c:pt>
                <c:pt idx="142">
                  <c:v>4510</c:v>
                </c:pt>
                <c:pt idx="143">
                  <c:v>4515</c:v>
                </c:pt>
                <c:pt idx="144">
                  <c:v>4517</c:v>
                </c:pt>
                <c:pt idx="145">
                  <c:v>4542</c:v>
                </c:pt>
                <c:pt idx="146">
                  <c:v>4557</c:v>
                </c:pt>
                <c:pt idx="147">
                  <c:v>4572</c:v>
                </c:pt>
                <c:pt idx="148">
                  <c:v>4622</c:v>
                </c:pt>
                <c:pt idx="149">
                  <c:v>4624</c:v>
                </c:pt>
                <c:pt idx="150">
                  <c:v>4634</c:v>
                </c:pt>
                <c:pt idx="151">
                  <c:v>4689</c:v>
                </c:pt>
                <c:pt idx="152">
                  <c:v>4719</c:v>
                </c:pt>
                <c:pt idx="153">
                  <c:v>4739</c:v>
                </c:pt>
                <c:pt idx="154">
                  <c:v>4741</c:v>
                </c:pt>
                <c:pt idx="155">
                  <c:v>4771</c:v>
                </c:pt>
                <c:pt idx="156">
                  <c:v>4843</c:v>
                </c:pt>
                <c:pt idx="157">
                  <c:v>4963</c:v>
                </c:pt>
                <c:pt idx="158">
                  <c:v>4980</c:v>
                </c:pt>
                <c:pt idx="159">
                  <c:v>5020</c:v>
                </c:pt>
                <c:pt idx="160">
                  <c:v>5105</c:v>
                </c:pt>
                <c:pt idx="161">
                  <c:v>5125</c:v>
                </c:pt>
                <c:pt idx="162">
                  <c:v>5143</c:v>
                </c:pt>
                <c:pt idx="163">
                  <c:v>5200</c:v>
                </c:pt>
                <c:pt idx="164">
                  <c:v>5225</c:v>
                </c:pt>
                <c:pt idx="165">
                  <c:v>5237</c:v>
                </c:pt>
                <c:pt idx="166">
                  <c:v>5247</c:v>
                </c:pt>
                <c:pt idx="167">
                  <c:v>5257</c:v>
                </c:pt>
                <c:pt idx="168">
                  <c:v>5259</c:v>
                </c:pt>
                <c:pt idx="169">
                  <c:v>5271</c:v>
                </c:pt>
                <c:pt idx="170">
                  <c:v>5301</c:v>
                </c:pt>
                <c:pt idx="171">
                  <c:v>5303</c:v>
                </c:pt>
                <c:pt idx="172">
                  <c:v>5323</c:v>
                </c:pt>
                <c:pt idx="173">
                  <c:v>5328</c:v>
                </c:pt>
                <c:pt idx="174">
                  <c:v>5330</c:v>
                </c:pt>
                <c:pt idx="175">
                  <c:v>5340</c:v>
                </c:pt>
                <c:pt idx="176">
                  <c:v>5342</c:v>
                </c:pt>
                <c:pt idx="177">
                  <c:v>5352</c:v>
                </c:pt>
                <c:pt idx="178">
                  <c:v>5354</c:v>
                </c:pt>
                <c:pt idx="179">
                  <c:v>5356</c:v>
                </c:pt>
                <c:pt idx="180">
                  <c:v>5366</c:v>
                </c:pt>
                <c:pt idx="181">
                  <c:v>5396</c:v>
                </c:pt>
                <c:pt idx="182">
                  <c:v>5426</c:v>
                </c:pt>
                <c:pt idx="183">
                  <c:v>5456</c:v>
                </c:pt>
                <c:pt idx="184">
                  <c:v>5486</c:v>
                </c:pt>
                <c:pt idx="185">
                  <c:v>5526</c:v>
                </c:pt>
                <c:pt idx="186">
                  <c:v>5541</c:v>
                </c:pt>
                <c:pt idx="187">
                  <c:v>5551</c:v>
                </c:pt>
                <c:pt idx="188">
                  <c:v>5571</c:v>
                </c:pt>
                <c:pt idx="189">
                  <c:v>5651</c:v>
                </c:pt>
                <c:pt idx="190">
                  <c:v>5671</c:v>
                </c:pt>
                <c:pt idx="191">
                  <c:v>5681</c:v>
                </c:pt>
                <c:pt idx="192">
                  <c:v>5686</c:v>
                </c:pt>
                <c:pt idx="193">
                  <c:v>5701</c:v>
                </c:pt>
                <c:pt idx="194">
                  <c:v>5716</c:v>
                </c:pt>
                <c:pt idx="195">
                  <c:v>5751</c:v>
                </c:pt>
                <c:pt idx="196">
                  <c:v>5766</c:v>
                </c:pt>
                <c:pt idx="197">
                  <c:v>5811</c:v>
                </c:pt>
                <c:pt idx="198">
                  <c:v>5821</c:v>
                </c:pt>
                <c:pt idx="199">
                  <c:v>5851</c:v>
                </c:pt>
                <c:pt idx="200">
                  <c:v>5861</c:v>
                </c:pt>
                <c:pt idx="201">
                  <c:v>5911</c:v>
                </c:pt>
                <c:pt idx="202">
                  <c:v>5941</c:v>
                </c:pt>
                <c:pt idx="203">
                  <c:v>5951</c:v>
                </c:pt>
                <c:pt idx="204">
                  <c:v>5961</c:v>
                </c:pt>
                <c:pt idx="205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3-435E-AB48-2ADC67C7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4784"/>
        <c:axId val="142823360"/>
      </c:lineChart>
      <c:catAx>
        <c:axId val="14085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23360"/>
        <c:crosses val="autoZero"/>
        <c:auto val="1"/>
        <c:lblAlgn val="ctr"/>
        <c:lblOffset val="100"/>
        <c:noMultiLvlLbl val="0"/>
      </c:catAx>
      <c:valAx>
        <c:axId val="1428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14</xdr:col>
      <xdr:colOff>647700</xdr:colOff>
      <xdr:row>29</xdr:row>
      <xdr:rowOff>152400</xdr:rowOff>
    </xdr:to>
    <xdr:graphicFrame macro="">
      <xdr:nvGraphicFramePr>
        <xdr:cNvPr id="2" name="Graphique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28575</xdr:rowOff>
    </xdr:from>
    <xdr:to>
      <xdr:col>14</xdr:col>
      <xdr:colOff>161925</xdr:colOff>
      <xdr:row>63</xdr:row>
      <xdr:rowOff>47625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171450</xdr:rowOff>
    </xdr:from>
    <xdr:to>
      <xdr:col>11</xdr:col>
      <xdr:colOff>685800</xdr:colOff>
      <xdr:row>86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66675</xdr:rowOff>
    </xdr:from>
    <xdr:to>
      <xdr:col>14</xdr:col>
      <xdr:colOff>152400</xdr:colOff>
      <xdr:row>114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9525</xdr:colOff>
      <xdr:row>65</xdr:row>
      <xdr:rowOff>161925</xdr:rowOff>
    </xdr:from>
    <xdr:to>
      <xdr:col>14</xdr:col>
      <xdr:colOff>314325</xdr:colOff>
      <xdr:row>86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Organisateu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ganisateu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12544425"/>
              <a:ext cx="1828800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352425</xdr:colOff>
      <xdr:row>65</xdr:row>
      <xdr:rowOff>152400</xdr:rowOff>
    </xdr:from>
    <xdr:to>
      <xdr:col>16</xdr:col>
      <xdr:colOff>657225</xdr:colOff>
      <xdr:row>86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ag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g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0425" y="12534900"/>
              <a:ext cx="1828800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704850</xdr:colOff>
      <xdr:row>65</xdr:row>
      <xdr:rowOff>152400</xdr:rowOff>
    </xdr:from>
    <xdr:to>
      <xdr:col>19</xdr:col>
      <xdr:colOff>247650</xdr:colOff>
      <xdr:row>86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ublic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6850" y="12534900"/>
              <a:ext cx="182880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304800</xdr:colOff>
      <xdr:row>65</xdr:row>
      <xdr:rowOff>152400</xdr:rowOff>
    </xdr:from>
    <xdr:to>
      <xdr:col>21</xdr:col>
      <xdr:colOff>609600</xdr:colOff>
      <xdr:row>86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2800" y="12534900"/>
              <a:ext cx="1828800" cy="387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Estievenart" refreshedDate="42299.677267592589" createdVersion="4" refreshedVersion="4" minRefreshableVersion="3" recordCount="499">
  <cacheSource type="worksheet">
    <worksheetSource ref="A1:M1048576" sheet="DONNÉES"/>
  </cacheSource>
  <cacheFields count="14">
    <cacheField name="Nb" numFmtId="0">
      <sharedItems containsBlank="1" containsMixedTypes="1" containsNumber="1" containsInteger="1" minValue="1" maxValue="258"/>
    </cacheField>
    <cacheField name="Date" numFmtId="0">
      <sharedItems containsNonDate="0" containsDate="1" containsString="0" containsBlank="1" minDate="2014-04-03T00:00:00" maxDate="2015-10-22T00:00:00" count="207">
        <d v="2014-04-03T00:00:00"/>
        <d v="2014-04-11T00:00:00"/>
        <d v="2014-04-15T00:00:00"/>
        <d v="2014-04-17T00:00:00"/>
        <d v="2014-04-30T00:00:00"/>
        <d v="2014-05-05T00:00:00"/>
        <d v="2014-05-06T00:00:00"/>
        <d v="2014-05-07T00:00:00"/>
        <d v="2014-05-20T00:00:00"/>
        <d v="2014-05-27T00:00:00"/>
        <d v="2014-05-30T00:00:00"/>
        <d v="2014-06-03T00:00:00"/>
        <d v="2014-06-10T00:00:00"/>
        <d v="2014-06-16T00:00:00"/>
        <d v="2014-06-17T00:00:00"/>
        <d v="2014-06-18T00:00:00"/>
        <d v="2014-06-19T00:00:00"/>
        <d v="2014-06-24T00:00:00"/>
        <d v="2014-06-25T00:00:00"/>
        <d v="2014-06-26T00:00:00"/>
        <d v="2014-06-27T00:00:00"/>
        <d v="2014-06-28T00:00:00"/>
        <d v="2014-06-30T00:00:00"/>
        <d v="2014-07-01T00:00:00"/>
        <d v="2014-07-02T00:00:00"/>
        <d v="2014-07-04T00:00:00"/>
        <d v="2014-07-08T00:00:00"/>
        <d v="2014-07-11T00:00:00"/>
        <d v="2014-07-22T00:00:00"/>
        <d v="2014-09-02T00:00:00"/>
        <d v="2014-09-12T00:00:00"/>
        <d v="2014-09-16T00:00:00"/>
        <d v="2014-09-19T00:00:00"/>
        <d v="2014-09-23T00:00:00"/>
        <d v="2014-09-24T00:00:00"/>
        <d v="2014-09-25T00:00:00"/>
        <d v="2014-09-26T00:00:00"/>
        <d v="2014-09-30T00:00:00"/>
        <d v="2014-10-01T00:00:00"/>
        <d v="2014-10-02T00:00:00"/>
        <d v="2014-10-03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20T00:00:00"/>
        <d v="2014-10-21T00:00:00"/>
        <d v="2014-10-22T00:00:00"/>
        <d v="2014-10-23T00:00:00"/>
        <d v="2014-10-27T00:00:00"/>
        <d v="2014-10-29T00:00:00"/>
        <d v="2014-11-03T00:00:00"/>
        <d v="2014-11-06T00:00:00"/>
        <d v="2014-11-07T00:00:00"/>
        <d v="2014-11-10T00:00:00"/>
        <d v="2014-11-12T00:00:00"/>
        <d v="2014-11-13T00:00:00"/>
        <d v="2014-11-17T00:00:00"/>
        <d v="2014-11-18T00:00:00"/>
        <d v="2014-11-19T00:00:00"/>
        <d v="2014-11-26T00:00:00"/>
        <d v="2014-12-02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5-01-12T00:00:00"/>
        <d v="2015-01-14T00:00:00"/>
        <d v="2015-01-15T00:00:00"/>
        <d v="2015-01-16T00:00:00"/>
        <d v="2015-01-17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2-02T00:00:00"/>
        <d v="2015-02-03T00:00:00"/>
        <d v="2015-02-09T00:00:00"/>
        <d v="2015-02-10T00:00:00"/>
        <d v="2015-02-16T00:00:00"/>
        <d v="2015-02-17T00:00:00"/>
        <d v="2015-02-18T00:00:00"/>
        <d v="2015-02-19T00:00:00"/>
        <d v="2015-02-23T00:00:00"/>
        <d v="2015-02-24T00:00:00"/>
        <d v="2015-02-25T00:00:00"/>
        <d v="2015-02-26T00:00:00"/>
        <d v="2015-03-02T00:00:00"/>
        <d v="2015-03-03T00:00:00"/>
        <d v="2015-03-04T00:00:00"/>
        <d v="2015-03-09T00:00:00"/>
        <d v="2015-03-10T00:00:00"/>
        <d v="2015-03-11T00:00:00"/>
        <d v="2015-03-12T00:00:00"/>
        <d v="2015-03-13T00:00:00"/>
        <d v="2015-03-16T00:00:00"/>
        <d v="2015-03-18T00:00:00"/>
        <d v="2015-03-19T00:00:00"/>
        <d v="2015-03-20T00:00:00"/>
        <d v="2015-03-23T00:00:00"/>
        <d v="2015-03-24T00:00:00"/>
        <d v="2015-03-25T00:00:00"/>
        <d v="2015-03-30T00:00:00"/>
        <d v="2015-04-01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20T00:00:00"/>
        <d v="2015-04-21T00:00:00"/>
        <d v="2015-04-22T00:00:00"/>
        <d v="2015-04-23T00:00:00"/>
        <d v="2015-04-27T00:00:00"/>
        <d v="2015-04-29T00:00:00"/>
        <d v="2015-05-02T00:00:00"/>
        <d v="2015-05-04T00:00:00"/>
        <d v="2015-05-05T00:00:00"/>
        <d v="2015-05-06T00:00:00"/>
        <d v="2015-05-07T00:00:00"/>
        <d v="2015-05-11T00:00:00"/>
        <d v="2015-05-13T00:00:00"/>
        <d v="2015-05-18T00:00:00"/>
        <d v="2015-05-19T00:00:00"/>
        <d v="2015-05-20T00:00:00"/>
        <d v="2015-05-21T00:00:00"/>
        <d v="2015-05-25T00:00:00"/>
        <d v="2015-05-26T00:00:00"/>
        <d v="2015-05-27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8T00:00:00"/>
        <d v="2015-07-09T00:00:00"/>
        <d v="2015-07-13T00:00:00"/>
        <d v="2015-07-15T00:00:00"/>
        <d v="2015-07-16T00:00:00"/>
        <d v="2015-07-20T00:00:00"/>
        <d v="2015-07-21T00:00:00"/>
        <d v="2015-07-22T00:00:00"/>
        <d v="2015-07-24T00:00:00"/>
        <d v="2015-07-27T00:00:00"/>
        <d v="2015-07-29T00:00:00"/>
        <d v="2015-07-31T00:00:00"/>
        <d v="2015-09-02T00:00:00"/>
        <d v="2015-09-03T00:00:00"/>
        <d v="2015-09-04T00:00:00"/>
        <d v="2015-09-05T00:00:00"/>
        <d v="2015-09-08T00:00:00"/>
        <d v="2015-09-11T00:00:00"/>
        <d v="2015-09-14T00:00:00"/>
        <d v="2015-09-15T00:00:00"/>
        <d v="2015-09-18T00:00:00"/>
        <d v="2015-09-21T00:00:00"/>
        <d v="2015-09-22T00:00:00"/>
        <d v="2015-09-25T00:00:00"/>
        <d v="2015-09-26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3T00:00:00"/>
        <d v="2015-10-15T00:00:00"/>
        <d v="2015-10-16T00:00:00"/>
        <d v="2015-10-20T00:00:00"/>
        <d v="2015-10-21T00:00:00"/>
        <m/>
      </sharedItems>
    </cacheField>
    <cacheField name="Nom événement" numFmtId="0">
      <sharedItems containsBlank="1"/>
    </cacheField>
    <cacheField name="Organisateurs" numFmtId="0">
      <sharedItems containsBlank="1"/>
    </cacheField>
    <cacheField name="Nb pers" numFmtId="0">
      <sharedItems containsString="0" containsBlank="1" containsNumber="1" containsInteger="1" minValue="2" maxValue="200"/>
    </cacheField>
    <cacheField name="H/pers" numFmtId="0">
      <sharedItems containsString="0" containsBlank="1" containsNumber="1" minValue="1" maxValue="469"/>
    </cacheField>
    <cacheField name="Format" numFmtId="0">
      <sharedItems containsBlank="1"/>
    </cacheField>
    <cacheField name="Public" numFmtId="0">
      <sharedItems containsBlank="1"/>
    </cacheField>
    <cacheField name="Tags" numFmtId="0">
      <sharedItems containsBlank="1"/>
    </cacheField>
    <cacheField name="Contact" numFmtId="0">
      <sharedItems containsBlank="1"/>
    </cacheField>
    <cacheField name="Email" numFmtId="0">
      <sharedItems containsBlank="1"/>
    </cacheField>
    <cacheField name="Heure (début)" numFmtId="0">
      <sharedItems containsNonDate="0" containsDate="1" containsString="0" containsBlank="1" minDate="1899-12-30T08:00:00" maxDate="1899-12-30T20:00:00"/>
    </cacheField>
    <cacheField name="Heure (fin)" numFmtId="0">
      <sharedItems containsNonDate="0" containsDate="1" containsString="0" containsBlank="1" minDate="1899-12-30T02:00:00" maxDate="1899-12-30T23:59:59"/>
    </cacheField>
    <cacheField name="Champ1" numFmtId="0" formula=" 0" databaseField="0"/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Estievenart" refreshedDate="42299.677267824074" createdVersion="4" refreshedVersion="4" minRefreshableVersion="3" recordCount="499">
  <cacheSource type="worksheet">
    <worksheetSource ref="B1:M1048576" sheet="DONNÉES"/>
  </cacheSource>
  <cacheFields count="41">
    <cacheField name="Date" numFmtId="0">
      <sharedItems containsNonDate="0" containsDate="1" containsString="0" containsBlank="1" minDate="2014-04-03T00:00:00" maxDate="2015-10-22T00:00:00" count="207">
        <d v="2014-04-03T00:00:00"/>
        <d v="2014-04-11T00:00:00"/>
        <d v="2014-04-15T00:00:00"/>
        <d v="2014-04-17T00:00:00"/>
        <d v="2014-04-30T00:00:00"/>
        <d v="2014-05-05T00:00:00"/>
        <d v="2014-05-06T00:00:00"/>
        <d v="2014-05-07T00:00:00"/>
        <d v="2014-05-20T00:00:00"/>
        <d v="2014-05-27T00:00:00"/>
        <d v="2014-05-30T00:00:00"/>
        <d v="2014-06-03T00:00:00"/>
        <d v="2014-06-10T00:00:00"/>
        <d v="2014-06-16T00:00:00"/>
        <d v="2014-06-17T00:00:00"/>
        <d v="2014-06-18T00:00:00"/>
        <d v="2014-06-19T00:00:00"/>
        <d v="2014-06-24T00:00:00"/>
        <d v="2014-06-25T00:00:00"/>
        <d v="2014-06-26T00:00:00"/>
        <d v="2014-06-27T00:00:00"/>
        <d v="2014-06-28T00:00:00"/>
        <d v="2014-06-30T00:00:00"/>
        <d v="2014-07-01T00:00:00"/>
        <d v="2014-07-02T00:00:00"/>
        <d v="2014-07-04T00:00:00"/>
        <d v="2014-07-08T00:00:00"/>
        <d v="2014-07-11T00:00:00"/>
        <d v="2014-07-22T00:00:00"/>
        <d v="2014-09-02T00:00:00"/>
        <d v="2014-09-12T00:00:00"/>
        <d v="2014-09-16T00:00:00"/>
        <d v="2014-09-19T00:00:00"/>
        <d v="2014-09-23T00:00:00"/>
        <d v="2014-09-24T00:00:00"/>
        <d v="2014-09-25T00:00:00"/>
        <d v="2014-09-26T00:00:00"/>
        <d v="2014-09-30T00:00:00"/>
        <d v="2014-10-01T00:00:00"/>
        <d v="2014-10-02T00:00:00"/>
        <d v="2014-10-03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20T00:00:00"/>
        <d v="2014-10-21T00:00:00"/>
        <d v="2014-10-22T00:00:00"/>
        <d v="2014-10-23T00:00:00"/>
        <d v="2014-10-27T00:00:00"/>
        <d v="2014-10-29T00:00:00"/>
        <d v="2014-11-03T00:00:00"/>
        <d v="2014-11-06T00:00:00"/>
        <d v="2014-11-07T00:00:00"/>
        <d v="2014-11-10T00:00:00"/>
        <d v="2014-11-12T00:00:00"/>
        <d v="2014-11-13T00:00:00"/>
        <d v="2014-11-17T00:00:00"/>
        <d v="2014-11-18T00:00:00"/>
        <d v="2014-11-19T00:00:00"/>
        <d v="2014-11-26T00:00:00"/>
        <d v="2014-12-02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5-01-12T00:00:00"/>
        <d v="2015-01-14T00:00:00"/>
        <d v="2015-01-15T00:00:00"/>
        <d v="2015-01-16T00:00:00"/>
        <d v="2015-01-17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2-02T00:00:00"/>
        <d v="2015-02-03T00:00:00"/>
        <d v="2015-02-09T00:00:00"/>
        <d v="2015-02-10T00:00:00"/>
        <d v="2015-02-16T00:00:00"/>
        <d v="2015-02-17T00:00:00"/>
        <d v="2015-02-18T00:00:00"/>
        <d v="2015-02-19T00:00:00"/>
        <d v="2015-02-23T00:00:00"/>
        <d v="2015-02-24T00:00:00"/>
        <d v="2015-02-25T00:00:00"/>
        <d v="2015-02-26T00:00:00"/>
        <d v="2015-03-02T00:00:00"/>
        <d v="2015-03-03T00:00:00"/>
        <d v="2015-03-04T00:00:00"/>
        <d v="2015-03-09T00:00:00"/>
        <d v="2015-03-10T00:00:00"/>
        <d v="2015-03-11T00:00:00"/>
        <d v="2015-03-12T00:00:00"/>
        <d v="2015-03-13T00:00:00"/>
        <d v="2015-03-16T00:00:00"/>
        <d v="2015-03-18T00:00:00"/>
        <d v="2015-03-19T00:00:00"/>
        <d v="2015-03-20T00:00:00"/>
        <d v="2015-03-23T00:00:00"/>
        <d v="2015-03-24T00:00:00"/>
        <d v="2015-03-25T00:00:00"/>
        <d v="2015-03-30T00:00:00"/>
        <d v="2015-04-01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20T00:00:00"/>
        <d v="2015-04-21T00:00:00"/>
        <d v="2015-04-22T00:00:00"/>
        <d v="2015-04-23T00:00:00"/>
        <d v="2015-04-27T00:00:00"/>
        <d v="2015-04-29T00:00:00"/>
        <d v="2015-05-02T00:00:00"/>
        <d v="2015-05-04T00:00:00"/>
        <d v="2015-05-05T00:00:00"/>
        <d v="2015-05-06T00:00:00"/>
        <d v="2015-05-07T00:00:00"/>
        <d v="2015-05-11T00:00:00"/>
        <d v="2015-05-13T00:00:00"/>
        <d v="2015-05-18T00:00:00"/>
        <d v="2015-05-19T00:00:00"/>
        <d v="2015-05-20T00:00:00"/>
        <d v="2015-05-21T00:00:00"/>
        <d v="2015-05-25T00:00:00"/>
        <d v="2015-05-26T00:00:00"/>
        <d v="2015-05-27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8T00:00:00"/>
        <d v="2015-07-09T00:00:00"/>
        <d v="2015-07-13T00:00:00"/>
        <d v="2015-07-15T00:00:00"/>
        <d v="2015-07-16T00:00:00"/>
        <d v="2015-07-20T00:00:00"/>
        <d v="2015-07-21T00:00:00"/>
        <d v="2015-07-22T00:00:00"/>
        <d v="2015-07-24T00:00:00"/>
        <d v="2015-07-27T00:00:00"/>
        <d v="2015-07-29T00:00:00"/>
        <d v="2015-07-31T00:00:00"/>
        <d v="2015-09-02T00:00:00"/>
        <d v="2015-09-03T00:00:00"/>
        <d v="2015-09-04T00:00:00"/>
        <d v="2015-09-05T00:00:00"/>
        <d v="2015-09-08T00:00:00"/>
        <d v="2015-09-11T00:00:00"/>
        <d v="2015-09-14T00:00:00"/>
        <d v="2015-09-15T00:00:00"/>
        <d v="2015-09-18T00:00:00"/>
        <d v="2015-09-21T00:00:00"/>
        <d v="2015-09-22T00:00:00"/>
        <d v="2015-09-25T00:00:00"/>
        <d v="2015-09-26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3T00:00:00"/>
        <d v="2015-10-15T00:00:00"/>
        <d v="2015-10-16T00:00:00"/>
        <d v="2015-10-20T00:00:00"/>
        <d v="2015-10-21T00:00:00"/>
        <m/>
      </sharedItems>
    </cacheField>
    <cacheField name="Nom événement" numFmtId="0">
      <sharedItems containsBlank="1"/>
    </cacheField>
    <cacheField name="Organisateurs" numFmtId="0">
      <sharedItems containsBlank="1"/>
    </cacheField>
    <cacheField name="Nb pers" numFmtId="0">
      <sharedItems containsString="0" containsBlank="1" containsNumber="1" containsInteger="1" minValue="2" maxValue="200"/>
    </cacheField>
    <cacheField name="H/pers" numFmtId="0">
      <sharedItems containsString="0" containsBlank="1" containsNumber="1" minValue="1" maxValue="469"/>
    </cacheField>
    <cacheField name="Format" numFmtId="0">
      <sharedItems containsBlank="1"/>
    </cacheField>
    <cacheField name="Public" numFmtId="0">
      <sharedItems containsBlank="1"/>
    </cacheField>
    <cacheField name="Tags" numFmtId="0">
      <sharedItems containsBlank="1"/>
    </cacheField>
    <cacheField name="Contact" numFmtId="0">
      <sharedItems containsBlank="1"/>
    </cacheField>
    <cacheField name="Email" numFmtId="0">
      <sharedItems containsBlank="1"/>
    </cacheField>
    <cacheField name="Heure (début)" numFmtId="0">
      <sharedItems containsNonDate="0" containsDate="1" containsString="0" containsBlank="1" minDate="1899-12-30T08:00:00" maxDate="1899-12-30T20:00:00"/>
    </cacheField>
    <cacheField name="Heure (fin)" numFmtId="0">
      <sharedItems containsNonDate="0" containsDate="1" containsString="0" containsBlank="1" minDate="1899-12-30T02:00:00" maxDate="1899-12-30T23:59:59"/>
    </cacheField>
    <cacheField name="durée événements" numFmtId="0" formula="'Heure (fin)'-'Heure (début)'" databaseField="0"/>
    <cacheField name="Champ1" numFmtId="0" formula=" 0" databaseField="0"/>
    <cacheField name="Champ2" numFmtId="0" formula="1" databaseField="0"/>
    <cacheField name="Champ3" numFmtId="0" formula="IF('Heure (début)'&gt;1&gt;10,1,2)" databaseField="0"/>
    <cacheField name="03:00" numFmtId="0" formula="IF(AND(HOUR('Heure (début)')&lt;=3,HOUR('Heure (fin)')&gt;=3),1,0)" databaseField="0"/>
    <cacheField name="04:00" numFmtId="0" formula="IF(AND(HOUR('Heure (début)')&lt;=4,HOUR('Heure (fin)')&gt;=4),1,0)" databaseField="0"/>
    <cacheField name="05:00" numFmtId="0" formula="IF(AND(HOUR('Heure (début)')&lt;=5,HOUR('Heure (fin)')&gt;=5),1,0)" databaseField="0"/>
    <cacheField name="06:00" numFmtId="0" formula="IF(AND(HOUR('Heure (début)')&lt;=6,HOUR('Heure (fin)')&gt;=6),1,0)" databaseField="0"/>
    <cacheField name="07:00" numFmtId="0" formula="IF(AND(HOUR('Heure (début)')&lt;=7,HOUR('Heure (fin)')&gt;=7),1,0)" databaseField="0"/>
    <cacheField name="08:00" numFmtId="0" formula="IF(AND(HOUR('Heure (début)')&lt;=8,HOUR('Heure (fin)')&gt;=8),1,0)" databaseField="0"/>
    <cacheField name="09:00" numFmtId="0" formula="IF(AND(HOUR('Heure (début)')&lt;=9,HOUR('Heure (fin)')&gt;=9),1,0)" databaseField="0"/>
    <cacheField name="10:00" numFmtId="0" formula="IF(AND(HOUR('Heure (début)')&lt;=10,HOUR('Heure (fin)')&gt;=10),1,0)" databaseField="0"/>
    <cacheField name="11:00" numFmtId="0" formula="IF(AND(HOUR('Heure (début)')&lt;=11,HOUR('Heure (fin)')&gt;=11),1,0)" databaseField="0"/>
    <cacheField name="12:00" numFmtId="0" formula="IF(AND(HOUR('Heure (début)')&lt;=12,HOUR('Heure (fin)')&gt;=12),1,0)" databaseField="0"/>
    <cacheField name="13:00" numFmtId="0" formula="IF(AND(HOUR('Heure (début)')&lt;=13,HOUR('Heure (fin)')&gt;=13),1,0)" databaseField="0"/>
    <cacheField name="14:00" numFmtId="0" formula="IF(AND(HOUR('Heure (début)')&lt;=14,HOUR('Heure (fin)')&gt;=14),1,0)" databaseField="0"/>
    <cacheField name="15:00" numFmtId="0" formula="IF(AND(HOUR('Heure (début)')&lt;=15,HOUR('Heure (fin)')&gt;=15),1,0)" databaseField="0"/>
    <cacheField name="16:00" numFmtId="0" formula="IF(AND(HOUR('Heure (début)')&lt;=16,HOUR('Heure (fin)')&gt;=16),1,0)" databaseField="0"/>
    <cacheField name="17:00" numFmtId="0" formula="IF(AND(HOUR('Heure (début)')&lt;=17,HOUR('Heure (fin)')&gt;=17),1,0)" databaseField="0"/>
    <cacheField name="18:00" numFmtId="0" formula="IF(AND(HOUR('Heure (début)')&lt;=18,HOUR('Heure (fin)')&gt;=18),1,0)" databaseField="0"/>
    <cacheField name="19:00" numFmtId="0" formula="IF(AND(HOUR('Heure (début)')&lt;=19,HOUR('Heure (fin)')&gt;=19),1,0)" databaseField="0"/>
    <cacheField name="20:00" numFmtId="0" formula="IF(AND(HOUR('Heure (début)')&lt;=20,HOUR('Heure (fin)')&gt;=20),1,0)" databaseField="0"/>
    <cacheField name="21:00" numFmtId="0" formula="IF(AND(HOUR('Heure (début)')&lt;=21,HOUR('Heure (fin)')&gt;=21),1,0)" databaseField="0"/>
    <cacheField name="22:00" numFmtId="0" formula="IF(AND(HOUR('Heure (début)')&lt;=22,HOUR('Heure (fin)')&gt;=22),1,0)" databaseField="0"/>
    <cacheField name="23" numFmtId="0" formula="IF(AND(HOUR('Heure (début)')&lt;=23,HOUR('Heure (fin)')&gt;=23),1,0)" databaseField="0"/>
    <cacheField name="24:00" numFmtId="0" formula="IF(AND(HOUR('Heure (début)')&lt;=0,HOUR('Heure (fin)')&gt;=0),1,0)" databaseField="0"/>
    <cacheField name="01:00" numFmtId="0" formula="IF(AND(HOUR('Heure (début)')&lt;=1,HOUR('Heure (fin)')&gt;=1),1,0)" databaseField="0"/>
    <cacheField name="02:00" numFmtId="0" formula="IF(AND(HOUR('Heure (début)')&lt;=2,HOUR('Heure (fin)')&gt;=2),1,0)" databaseField="0"/>
    <cacheField name="23:00" numFmtId="0" formula="IF(AND(HOUR('Heure (début)')&lt;=23,HOUR('Heure (fin)')&gt;=23)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Estievenart" refreshedDate="42299.677268518521" createdVersion="4" refreshedVersion="4" minRefreshableVersion="3" recordCount="246">
  <cacheSource type="worksheet">
    <worksheetSource ref="A1:M246" sheet="DONNÉES"/>
  </cacheSource>
  <cacheFields count="38">
    <cacheField name="Nb" numFmtId="0">
      <sharedItems containsMixedTypes="1" containsNumber="1" containsInteger="1" minValue="1" maxValue="258" count="246">
        <n v="1"/>
        <n v="2"/>
        <n v="3"/>
        <n v="4"/>
        <n v="5"/>
        <n v="6"/>
        <n v="7"/>
        <n v="8"/>
        <n v="9"/>
        <n v="10"/>
        <n v="11"/>
        <n v="12"/>
        <n v="13"/>
        <s v="15-18"/>
        <s v="19-21"/>
        <s v="22-23"/>
        <s v="24-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9"/>
        <n v="67"/>
        <n v="68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</sharedItems>
    </cacheField>
    <cacheField name="Date" numFmtId="15">
      <sharedItems containsSemiMixedTypes="0" containsNonDate="0" containsDate="1" containsString="0" minDate="2014-04-03T00:00:00" maxDate="2015-10-22T00:00:00"/>
    </cacheField>
    <cacheField name="Nom événement" numFmtId="0">
      <sharedItems/>
    </cacheField>
    <cacheField name="Organisateurs" numFmtId="0">
      <sharedItems containsBlank="1" count="91">
        <s v="EPPS"/>
        <s v="Curiositas"/>
        <s v="APOIL"/>
        <s v="HBO"/>
        <s v="PROTO204"/>
        <s v="Hack Your PhD"/>
        <s v="Start in Saclay"/>
        <s v="UPSUD SCUIO"/>
        <s v="SDS"/>
        <s v="TIPS"/>
        <s v="CAPS, LIMSI, Université Paris-Saclay"/>
        <s v="CNES"/>
        <s v="Metonimie"/>
        <s v="IOGS"/>
        <s v="FCS"/>
        <s v="UPSUD"/>
        <s v="Bompar"/>
        <s v="FING"/>
        <s v="UPSUD Licence Professionnelle de Biotechnologies "/>
        <s v="OCP"/>
        <s v="UPSUD LIMSI"/>
        <s v="[If]Design et Without Model "/>
        <s v="SmallLab; PROTO204"/>
        <s v="Stéphanie Will"/>
        <s v="Curiositas &amp; Enseignants de droit"/>
        <s v="Diagonale Paris-Saclay"/>
        <s v="Liragif"/>
        <s v="Science en Bobine"/>
        <s v="KUMIUT  &amp; TIME TO BE"/>
        <s v="ADDOC"/>
        <s v="UPSUD ; Hack Your PhD"/>
        <s v="PEIPS"/>
        <s v="Société Française de Physique"/>
        <s v="ENSTA"/>
        <s v="PROTO204, Alba Malaga"/>
        <s v="LIMSI, Mission locale"/>
        <s v="EPPS, ADEZAC"/>
        <s v="Xavier Maître"/>
        <s v="Luca"/>
        <s v="Pairs&amp;Pairs"/>
        <s v="Vivagora"/>
        <s v="EPPS, OuiShare, FING"/>
        <s v="GhostCityLab"/>
        <s v="Center Data Science Paris Saclay"/>
        <s v="Agoraé, Mathilde Bryant"/>
        <s v="UPSUD MASTER BIO"/>
        <s v="POLLEN"/>
        <s v="Ciby-net"/>
        <s v="UPSUD Institut d'Electronique Fondamentale"/>
        <s v="Ecole d'Archi Val de Seine "/>
        <s v="Siana"/>
        <s v="La Diagonale"/>
        <s v="FabLab Ulis"/>
        <s v="Hervé Bertin, PROTO204"/>
        <s v="Hello Tomorrow, PROTO204"/>
        <s v="Agoraé"/>
        <s v="Sciences Essonne, Diagonale Paris-Saclay"/>
        <s v="Danone"/>
        <s v="SmallLab"/>
        <s v="Optics Valley"/>
        <s v="CDS"/>
        <s v="OMP"/>
        <s v="CA2E Dev Eco"/>
        <s v="Planète Beauté"/>
        <s v="Liragif, PROTO204"/>
        <s v="LBMG"/>
        <s v="NUMA|SGP"/>
        <s v="Agoraé, PROTO204"/>
        <s v="SmallLab, PROTO204"/>
        <s v="Donna Enticott, PROTO204"/>
        <s v="Dorothée Browaeys"/>
        <s v="Mediactif"/>
        <s v="CCI Essonne"/>
        <s v="Université Paris-Saclay"/>
        <s v="EDF"/>
        <s v="PROTO204, Hello Tomorrow"/>
        <s v="PROTO204, Diagonale Paris-Saclay"/>
        <s v="OuiHop"/>
        <s v="Signos"/>
        <s v="Hello Tomorrow"/>
        <s v="LAL"/>
        <s v="Cyril Lavrat"/>
        <m/>
        <s v="Assya Van Gysel"/>
        <s v="TEDx Saclay"/>
        <s v="OpenDreamKit"/>
        <s v="L3 Bio"/>
        <s v="GreenLab, PROTO204"/>
        <s v="RAMP"/>
        <s v="WAWLab"/>
        <s v="M1 STAPS"/>
      </sharedItems>
    </cacheField>
    <cacheField name="Nb pers" numFmtId="0">
      <sharedItems containsSemiMixedTypes="0" containsString="0" containsNumber="1" containsInteger="1" minValue="2" maxValue="200"/>
    </cacheField>
    <cacheField name="H/pers" numFmtId="0">
      <sharedItems containsString="0" containsBlank="1" containsNumber="1" minValue="1" maxValue="9"/>
    </cacheField>
    <cacheField name="Format" numFmtId="0">
      <sharedItems containsBlank="1" count="40">
        <s v="Officiel"/>
        <s v="Réunion"/>
        <s v="Soirée"/>
        <s v="Pitch"/>
        <s v="Workshop"/>
        <s v="Theatre"/>
        <s v="Officiel, déjeuner"/>
        <s v="Pitch, Acceleration, Conf"/>
        <s v="Atelier, Conf"/>
        <s v="Workshop, Conf"/>
        <s v="Workshop, déjeuner, Conférence, concert"/>
        <s v="Conférence"/>
        <s v="Mentoring"/>
        <s v="Exposition, Soirée"/>
        <s v="Déjeuner"/>
        <s v="Officielle"/>
        <s v="Entrepreneurs &amp; porteurs de projet"/>
        <s v="Formation"/>
        <s v="Demo "/>
        <s v="Designer  &amp; Professionnels du design"/>
        <s v="Lancement"/>
        <s v="Network"/>
        <s v="Projection débat"/>
        <s v="Conference"/>
        <s v="Exposition "/>
        <s v="Fabrication"/>
        <s v="Worshop"/>
        <s v="Workshop Formation"/>
        <s v="Démo Formation"/>
        <s v="Conférence Network"/>
        <s v="Networking"/>
        <s v="Démo "/>
        <m/>
        <s v="Réunion, Conférence"/>
        <s v="Workshop, Fabrication"/>
        <s v="Visite"/>
        <s v="Conférence, Network"/>
        <s v="Rencontre"/>
        <s v="Hackathon"/>
        <s v="Présentation"/>
      </sharedItems>
    </cacheField>
    <cacheField name="Public" numFmtId="0">
      <sharedItems containsBlank="1" count="84">
        <m/>
        <s v="etudiants, industriels"/>
        <s v="doctorants"/>
        <s v="étudiants"/>
        <s v="etudiants"/>
        <s v="startup"/>
        <s v="pme"/>
        <s v="enseignants"/>
        <s v="startup, mentors, designers"/>
        <s v="makers, industriels, chercheurs, startup"/>
        <s v="chercheurs, doctorants"/>
        <s v="artistes, chercheurs,  doctorants"/>
        <s v="agriculteurs"/>
        <s v="doctorants, ennseignants"/>
        <s v="artistes, chercheurs, etudiants, doctorants"/>
        <s v="etudiants, mentors"/>
        <s v="urbanistes, collectivités, université, "/>
        <s v="etudiants, enseignants"/>
        <s v="chercheurs, enseignants, doctorants, université"/>
        <s v="entrepreneurs"/>
        <s v="association, startup"/>
        <s v="etudiants, enseignants, mentors"/>
        <s v="startup, pme"/>
        <s v="université, institution"/>
        <s v="etudiants, designers"/>
        <s v="chercheurs, social, enseignants"/>
        <s v="designers, pme"/>
        <s v="etudiants, doctorants, chercheurs"/>
        <s v="startups, makers, université"/>
        <s v="etudiants, chercheurs"/>
        <s v="etudiants, chercheurs, artistes, makers"/>
        <s v="habitants"/>
        <s v="salariés"/>
        <s v="entrepreneurs, pme"/>
        <s v="makers, etudiants, doctorants"/>
        <s v="chercheurs, doctorants, université"/>
        <s v="chercheurs, étudiants, doctorants"/>
        <s v="Entrepreuneurs, PME"/>
        <s v="Entrepreneurs, Association"/>
        <s v="chercheurs ; artistes ; etudiants ; associations"/>
        <s v="startups, chercheurs, collectivités, université"/>
        <s v="startups ; architectes"/>
        <s v="collectivités, université"/>
        <s v="Chercheurs"/>
        <s v="étudiants, entrepreneurs"/>
        <s v="etudiants, collectivités,, enseignants"/>
        <s v="associations, artistes"/>
        <s v="associations, artistes, chercheurs, étudiants"/>
        <s v="Chercheurs; doctorants"/>
        <s v="associations; chercheurs; université"/>
        <s v="Industriels"/>
        <s v="Entrepreneurs ; startup"/>
        <s v="Collectivité"/>
        <s v="etudiants, chercheurs, habitants"/>
        <s v="Entrepreneurs, Institutions"/>
        <s v="Architectes, Entrepreneurs, Institutions, Habitants"/>
        <s v="Étudiants, architectes"/>
        <s v="Étudiants, industriel"/>
        <s v="Entrepreneurs, Institutions, collectivités, associations, habitants"/>
        <s v="Étudiants, chercheurs"/>
        <s v="Chercheurs, Entrepreneurs, Étudiants, Startups"/>
        <s v="Université, Collectivités, Incubateurs"/>
        <s v="Entrepreneurs, Étudiants"/>
        <s v="Industriels, chercheurs"/>
        <s v="Étudiants, Industriels"/>
        <s v="associations, université"/>
        <s v="Startups; industriels"/>
        <s v="startups; investisseurs; institutions, etudiants"/>
        <s v="chercheurs, artistes, etudiants, makers, pme, association"/>
        <s v="Startups"/>
        <s v="Corporate"/>
        <s v="Étudiants entrepreneurs"/>
        <s v="Chercheurs, Étudiants, Jeunes"/>
        <s v="Chercheurs, Étudiants"/>
        <s v="chercheurs, artistes"/>
        <s v="Direction communication"/>
        <s v="Industriel, Entrepreneurs"/>
        <s v="EPPS"/>
        <s v="Association"/>
        <s v="Étudiant, Chercheur, Association, Entrepreneur"/>
        <s v="Codeurs"/>
        <s v="STAPS"/>
        <s v="Industriel ; Entrepreneurs" u="1"/>
        <s v="Industriel Entrepreneurs" u="1"/>
      </sharedItems>
    </cacheField>
    <cacheField name="Tags" numFmtId="0">
      <sharedItems containsBlank="1" count="92">
        <s v="Cérémonie"/>
        <s v="Cérémonie, Mobilité"/>
        <s v="Art&amp;Science"/>
        <s v="Jeux vidéos"/>
        <s v="Musique"/>
        <s v="Startups, ESS"/>
        <s v="Open Science"/>
        <s v="Entrepreneuriat"/>
        <s v="Orientation"/>
        <s v="Data center"/>
        <s v="Théâtre"/>
        <s v="Startups"/>
        <s v="Makers, Fablab"/>
        <s v="Urbanisme Agriculture"/>
        <s v="Juridique"/>
        <s v="Urbanisme"/>
        <s v="Mediation"/>
        <s v="Prospective"/>
        <s v="Numérique, Urbanisme"/>
        <s v="Numérique Urbanisme"/>
        <s v="Game Design"/>
        <s v="Numérique ; Démo ; Social"/>
        <s v="Design"/>
        <s v="Hacking"/>
        <s v="Art&amp;Science, Hacking"/>
        <s v="Art&amp;Science, Littérature"/>
        <s v="EPPS"/>
        <s v="Management"/>
        <s v="Soirée"/>
        <s v="Numérique, Game Design"/>
        <s v="Soirée ; Vie de campus"/>
        <s v="Open source"/>
        <s v="Open access"/>
        <s v="Urbanisme, entrepreneuriat"/>
        <s v="International, Soirée"/>
        <s v="Entrepreneuriat; Networking"/>
        <s v="science &amp; société"/>
        <s v="Numérique"/>
        <s v="Art&amp;Science, Numérique"/>
        <s v="Numérique, Démo, social"/>
        <s v="Petit déjeuner"/>
        <s v="Numérique, Code"/>
        <s v="Code"/>
        <s v="Entrepreneuriat ; co-développement"/>
        <s v="Consommation collaborative, Social"/>
        <s v="Networking"/>
        <m/>
        <s v="Data Science "/>
        <s v="soirée, Networking"/>
        <s v="ceremonie"/>
        <s v="Entrepreneuriat, Design"/>
        <s v="réunion d'équipe"/>
        <s v="entrepreneuriat ; hardware"/>
        <s v="Entrepreneuriat ; business"/>
        <s v="Startup ; conférence"/>
        <s v="Vie de campus"/>
        <s v="Workshop"/>
        <s v="Arduino"/>
        <s v="Startup ; pitch"/>
        <s v="Data science"/>
        <s v="Déjeuner"/>
        <s v="Entrepreneuriat ; pitch"/>
        <s v="Numérique, Arduino"/>
        <s v="Littérature"/>
        <s v="Architecture"/>
        <s v="Mobilités"/>
        <s v="Entrepreneuriat ; Soft Skills"/>
        <s v="Vélo ; Mobilité ; Urbanisme"/>
        <s v="Kinect"/>
        <s v="Cérémonie, Networking, Démo"/>
        <s v="entrepreneuriat ; développement économique"/>
        <s v="littérature "/>
        <s v="Workshop ; Conférence ; Prospective"/>
        <s v="Workshop ; startup"/>
        <s v="Vie de campus, Cérémonie"/>
        <s v="arduino, Code"/>
        <s v="Démo, Pitch, Conférence, startup"/>
        <s v="Art&amp;Science, Hacking, Science &amp; Société"/>
        <s v="Démo"/>
        <s v="Formation"/>
        <s v="Startup"/>
        <s v="Ardunio"/>
        <s v="Science &amp; Société, Vie de campus"/>
        <s v="Soft skills; Networking"/>
        <s v="Formation, Mathématique"/>
        <s v="Entrepreneuriats"/>
        <s v="Étudiants"/>
        <s v="TEDx, Innovateur, Lumière"/>
        <s v="Insectes, Datascience"/>
        <s v="Networking, Étudiants entrepreneur"/>
        <s v="JAP"/>
        <s v="Étudiants, STAPS, Sport"/>
      </sharedItems>
    </cacheField>
    <cacheField name="Contact" numFmtId="0">
      <sharedItems containsBlank="1"/>
    </cacheField>
    <cacheField name="Email" numFmtId="0">
      <sharedItems containsBlank="1"/>
    </cacheField>
    <cacheField name="Heure (début)" numFmtId="167">
      <sharedItems containsSemiMixedTypes="0" containsNonDate="0" containsDate="1" containsString="0" minDate="1899-12-30T08:00:00" maxDate="1899-12-30T20:00:00"/>
    </cacheField>
    <cacheField name="Heure (fin)" numFmtId="167">
      <sharedItems containsSemiMixedTypes="0" containsNonDate="0" containsDate="1" containsString="0" minDate="1899-12-30T02:00:00" maxDate="1899-12-30T23:59:59"/>
    </cacheField>
    <cacheField name="durée événements" numFmtId="0" formula="#NAME?-#NAME?" databaseField="0"/>
    <cacheField name="03:00" numFmtId="0" formula="IF(AND(HOUR('Heure (début)')&lt;=3,HOUR('Heure (fin)')&gt;=3),1,0)" databaseField="0"/>
    <cacheField name="04:00" numFmtId="0" formula="IF(AND(HOUR('Heure (début)')&lt;=4,HOUR('Heure (fin)')&gt;=4),1,0)" databaseField="0"/>
    <cacheField name="05:00" numFmtId="0" formula="IF(AND(HOUR('Heure (début)')&lt;=5,HOUR('Heure (fin)')&gt;=5),1,0)" databaseField="0"/>
    <cacheField name="06:00" numFmtId="0" formula="IF(AND(HOUR('Heure (début)')&lt;=6,HOUR('Heure (fin)')&gt;=6),1,0)" databaseField="0"/>
    <cacheField name="07:00" numFmtId="0" formula="IF(AND(HOUR('Heure (début)')&lt;=7,HOUR('Heure (fin)')&gt;=7),1,0)" databaseField="0"/>
    <cacheField name="08:00" numFmtId="0" formula="IF(AND(HOUR('Heure (début)')&lt;=8,HOUR('Heure (fin)')&gt;=8),1,0)" databaseField="0"/>
    <cacheField name="09:00" numFmtId="0" formula="IF(AND(HOUR('Heure (début)')&lt;=9,HOUR('Heure (fin)')&gt;=9),1,0)" databaseField="0"/>
    <cacheField name="10:00" numFmtId="0" formula="IF(AND(HOUR('Heure (début)')&lt;=10,HOUR('Heure (fin)')&gt;=10),1,0)" databaseField="0"/>
    <cacheField name="11:00" numFmtId="0" formula="IF(AND(HOUR('Heure (début)')&lt;=11,HOUR('Heure (fin)')&gt;=11),1,0)" databaseField="0"/>
    <cacheField name="12:00" numFmtId="0" formula="IF(AND(HOUR('Heure (début)')&lt;=12,HOUR('Heure (fin)')&gt;=12),1,0)" databaseField="0"/>
    <cacheField name="13:00" numFmtId="0" formula="IF(AND(HOUR('Heure (début)')&lt;=13,HOUR('Heure (fin)')&gt;=13),1,0)" databaseField="0"/>
    <cacheField name="14:00" numFmtId="0" formula="IF(AND(HOUR('Heure (début)')&lt;=14,HOUR('Heure (fin)')&gt;=14),1,0)" databaseField="0"/>
    <cacheField name="15:00" numFmtId="0" formula="IF(AND(HOUR('Heure (début)')&lt;=15,HOUR('Heure (fin)')&gt;=15),1,0)" databaseField="0"/>
    <cacheField name="16:00" numFmtId="0" formula="IF(AND(HOUR('Heure (début)')&lt;=16,HOUR('Heure (fin)')&gt;=16),1,0)" databaseField="0"/>
    <cacheField name="17:00" numFmtId="0" formula="IF(AND(HOUR('Heure (début)')&lt;=17,HOUR('Heure (fin)')&gt;=17),1,0)" databaseField="0"/>
    <cacheField name="18:00" numFmtId="0" formula="IF(AND(HOUR('Heure (début)')&lt;=18,HOUR('Heure (fin)')&gt;=18),1,0)" databaseField="0"/>
    <cacheField name="19:00" numFmtId="0" formula="IF(AND(HOUR('Heure (début)')&lt;=19,HOUR('Heure (fin)')&gt;=19),1,0)" databaseField="0"/>
    <cacheField name="20:00" numFmtId="0" formula="IF(AND(HOUR('Heure (début)')&lt;=20,HOUR('Heure (fin)')&gt;=20),1,0)" databaseField="0"/>
    <cacheField name="21:00" numFmtId="0" formula="IF(AND(HOUR('Heure (début)')&lt;=21,HOUR('Heure (fin)')&gt;=21),1,0)" databaseField="0"/>
    <cacheField name="22:00" numFmtId="0" formula="IF(AND(HOUR('Heure (début)')&lt;=22,HOUR('Heure (fin)')&gt;=22),1,0)" databaseField="0"/>
    <cacheField name="24:00" numFmtId="0" formula="IF(AND(HOUR('Heure (début)')&lt;=24,HOUR('Heure (fin)')&gt;=24),1,0)" databaseField="0"/>
    <cacheField name="01:00" numFmtId="0" formula="IF(AND(HOUR('Heure (début)')&lt;=1,HOUR('Heure (fin)')&gt;=1),1,0)" databaseField="0"/>
    <cacheField name="02:00" numFmtId="0" formula="IF(AND(HOUR('Heure (début)')&lt;=2,HOUR('Heure (fin)')&gt;=2),1,0)" databaseField="0"/>
    <cacheField name="23:00" numFmtId="0" formula="IF(AND(HOUR('Heure (début)')&lt;=23,HOUR('Heure (fin)')&gt;=23),1,0)" databaseField="0"/>
  </cacheFields>
  <extLst>
    <ext xmlns:x14="http://schemas.microsoft.com/office/spreadsheetml/2009/9/main" uri="{725AE2AE-9491-48be-B2B4-4EB974FC3084}">
      <x14:pivotCacheDefinition pivotCacheId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n v="1"/>
    <x v="0"/>
    <s v="Inauguration"/>
    <s v="EPPS"/>
    <n v="150"/>
    <n v="2"/>
    <s v="Officiel"/>
    <m/>
    <s v="Cérémonie"/>
    <m/>
    <m/>
    <d v="1899-12-30T18:00:00"/>
    <d v="1899-12-30T22:00:00"/>
  </r>
  <r>
    <n v="2"/>
    <x v="1"/>
    <s v="Challenge Mobilité"/>
    <s v="EPPS"/>
    <n v="80"/>
    <n v="1"/>
    <s v="Officiel"/>
    <s v="etudiants, industriels"/>
    <s v="Cérémonie, Mobilité"/>
    <m/>
    <m/>
    <d v="1899-12-30T14:00:00"/>
    <d v="1899-12-30T16:00:00"/>
  </r>
  <r>
    <n v="3"/>
    <x v="2"/>
    <s v="Réunion Asso Curiositas"/>
    <s v="Curiositas"/>
    <n v="10"/>
    <n v="2"/>
    <s v="Réunion"/>
    <s v="doctorants"/>
    <s v="Art&amp;Science"/>
    <s v="Florian Focone"/>
    <s v="focone.florian@gmail.com"/>
    <d v="1899-12-30T18:00:00"/>
    <d v="1899-12-30T20:00:00"/>
  </r>
  <r>
    <n v="4"/>
    <x v="3"/>
    <s v="Retro gaming"/>
    <s v="APOIL"/>
    <n v="20"/>
    <n v="1"/>
    <s v="Soirée"/>
    <s v="étudiants"/>
    <s v="Jeux vidéos"/>
    <s v="Alice"/>
    <s v="apoil.asso@gmail.com"/>
    <d v="1899-12-30T18:00:00"/>
    <d v="1899-12-30T20:00:00"/>
  </r>
  <r>
    <n v="5"/>
    <x v="4"/>
    <s v="Concert"/>
    <s v="HBO"/>
    <n v="80"/>
    <n v="3"/>
    <s v="Soirée"/>
    <s v="etudiants"/>
    <s v="Musique"/>
    <s v="Aurore"/>
    <s v="assohbo@gmail.com"/>
    <d v="1899-12-30T20:00:00"/>
    <d v="1899-12-30T02:00:00"/>
  </r>
  <r>
    <n v="6"/>
    <x v="5"/>
    <s v="Startup collaborative"/>
    <s v="PROTO204"/>
    <n v="10"/>
    <n v="2"/>
    <s v="Pitch"/>
    <s v="startup"/>
    <s v="Startups, ESS"/>
    <m/>
    <m/>
    <d v="1899-12-30T14:00:00"/>
    <d v="1899-12-30T16:00:00"/>
  </r>
  <r>
    <n v="7"/>
    <x v="6"/>
    <s v="Apéro HYPHD"/>
    <s v="Hack Your PhD"/>
    <n v="40"/>
    <n v="2"/>
    <s v="Workshop"/>
    <s v="doctorants"/>
    <s v="Open Science"/>
    <s v="Celia"/>
    <s v="celyagd@gmail.com"/>
    <d v="1899-12-30T18:00:00"/>
    <d v="1899-12-30T20:00:00"/>
  </r>
  <r>
    <n v="8"/>
    <x v="7"/>
    <s v="Réunion étudiants entrepreneurs"/>
    <s v="Start in Saclay"/>
    <n v="10"/>
    <n v="2"/>
    <s v="Réunion"/>
    <s v="etudiants"/>
    <s v="Entrepreneuriat"/>
    <s v="Julien Capra"/>
    <s v="julien.capra@hec.edu"/>
    <d v="1899-12-30T18:00:00"/>
    <d v="1899-12-30T20:00:00"/>
  </r>
  <r>
    <n v="9"/>
    <x v="8"/>
    <s v="Atelier DUMO"/>
    <s v="UPSUD SCUIO"/>
    <n v="15"/>
    <n v="2"/>
    <s v="Workshop"/>
    <s v="etudiants"/>
    <s v="Orientation"/>
    <s v="Carole Vouille"/>
    <s v="carole.vouille@u-psud.fr"/>
    <d v="1899-12-30T14:00:00"/>
    <d v="1899-12-30T18:00:00"/>
  </r>
  <r>
    <n v="10"/>
    <x v="9"/>
    <s v="Open Compute Project"/>
    <s v="SDS"/>
    <n v="30"/>
    <n v="2"/>
    <s v="Workshop"/>
    <s v="pme"/>
    <s v="Data center"/>
    <s v="Jean-Marie Verdun"/>
    <s v="jean-marie.verdun@splitted-desktop.com"/>
    <d v="1899-12-30T16:00:00"/>
    <d v="1899-12-30T20:00:00"/>
  </r>
  <r>
    <n v="11"/>
    <x v="10"/>
    <s v="Tournoi 7 nainpro"/>
    <s v="TIPS"/>
    <n v="200"/>
    <n v="1"/>
    <s v="Theatre"/>
    <s v="etudiants"/>
    <s v="Théâtre"/>
    <s v="Edouard Rousseau"/>
    <s v="impro.orsay@gmail.com"/>
    <d v="1899-12-30T15:00:00"/>
    <d v="1899-12-30T20:00:00"/>
  </r>
  <r>
    <n v="12"/>
    <x v="11"/>
    <s v="Journée Réussite en Licence"/>
    <s v="UPSUD SCUIO"/>
    <n v="80"/>
    <n v="1"/>
    <s v="Officiel, déjeuner"/>
    <s v="enseignants"/>
    <s v="Orientation"/>
    <s v="Adeline Gombert"/>
    <s v="adeline.gombert@u-psud.fr"/>
    <d v="1899-12-30T12:00:00"/>
    <d v="1899-12-30T14:00:00"/>
  </r>
  <r>
    <n v="13"/>
    <x v="12"/>
    <s v="Open Compute Project"/>
    <s v="SDS"/>
    <n v="30"/>
    <n v="2"/>
    <s v="Workshop"/>
    <s v="pme"/>
    <s v="Data center"/>
    <s v="Jean-Marie Verdun"/>
    <m/>
    <d v="1899-12-30T16:00:00"/>
    <d v="1899-12-30T20:00:00"/>
  </r>
  <r>
    <s v="15-18"/>
    <x v="13"/>
    <s v="Made With Startup x3"/>
    <s v="PROTO204"/>
    <n v="40"/>
    <n v="3"/>
    <s v="Pitch, Acceleration, Conf"/>
    <s v="startup, mentors, designers"/>
    <s v="Startups"/>
    <s v="Louis-David Benyayer"/>
    <s v="benyayerl@yahoo.com"/>
    <d v="1899-12-30T12:00:00"/>
    <d v="1899-12-30T20:00:00"/>
  </r>
  <r>
    <s v="19-21"/>
    <x v="14"/>
    <s v="Made With Makers x3"/>
    <s v="PROTO204"/>
    <n v="40"/>
    <n v="2"/>
    <s v="Atelier, Conf"/>
    <s v="makers, industriels, chercheurs, startup"/>
    <s v="Makers, Fablab"/>
    <m/>
    <m/>
    <d v="1899-12-30T12:00:00"/>
    <d v="1899-12-30T20:00:00"/>
  </r>
  <r>
    <s v="22-23"/>
    <x v="15"/>
    <s v="Made With Communities x2"/>
    <s v="PROTO204"/>
    <n v="15"/>
    <n v="2"/>
    <s v="Workshop, Conf"/>
    <s v="chercheurs, doctorants"/>
    <s v="Open Science"/>
    <m/>
    <m/>
    <d v="1899-12-30T12:00:00"/>
    <d v="1899-12-30T20:00:00"/>
  </r>
  <r>
    <s v="24-29"/>
    <x v="16"/>
    <s v="Made With Artists x4"/>
    <s v="CAPS, LIMSI, Université Paris-Saclay"/>
    <n v="50"/>
    <n v="3"/>
    <s v="Workshop, déjeuner, Conférence, concert"/>
    <s v="artistes, chercheurs,  doctorants"/>
    <s v="Art&amp;Science"/>
    <m/>
    <m/>
    <d v="1899-12-30T12:00:00"/>
    <d v="1899-12-30T20:00:00"/>
  </r>
  <r>
    <n v="30"/>
    <x v="17"/>
    <s v="Atelier Lisière"/>
    <s v="EPPS"/>
    <n v="30"/>
    <n v="3"/>
    <s v="Workshop"/>
    <s v="agriculteurs"/>
    <s v="Urbanisme Agriculture"/>
    <s v="Ghislain Mercier"/>
    <s v="ghislain.mercier@oin-paris-saclay.fr"/>
    <d v="1899-12-30T08:30:00"/>
    <d v="1899-12-30T13:30:00"/>
  </r>
  <r>
    <n v="31"/>
    <x v="18"/>
    <s v="Droit d'auteurs"/>
    <s v="Curiositas"/>
    <n v="10"/>
    <n v="2"/>
    <s v="Conférence"/>
    <s v="doctorants, ennseignants"/>
    <s v="Juridique"/>
    <s v="Florian Focone"/>
    <m/>
    <d v="1899-12-30T18:00:00"/>
    <d v="1899-12-30T20:00:00"/>
  </r>
  <r>
    <n v="32"/>
    <x v="19"/>
    <s v="Présentation Curiositas"/>
    <s v="Curiositas"/>
    <n v="15"/>
    <n v="2"/>
    <s v="Réunion"/>
    <s v="artistes, chercheurs, etudiants, doctorants"/>
    <s v="Art&amp;Science"/>
    <s v="Florian Focone"/>
    <m/>
    <d v="1899-12-30T18:00:00"/>
    <d v="1899-12-30T20:00:00"/>
  </r>
  <r>
    <n v="33"/>
    <x v="20"/>
    <s v="Act In Space mentoring"/>
    <s v="CNES"/>
    <n v="15"/>
    <n v="2"/>
    <s v="Mentoring"/>
    <s v="etudiants, mentors"/>
    <s v="Startups"/>
    <s v="Bernard Monier"/>
    <s v="mim.innovation@ymail.com"/>
    <d v="1899-12-30T09:00:00"/>
    <d v="1899-12-30T12:00:00"/>
  </r>
  <r>
    <n v="34"/>
    <x v="21"/>
    <s v="Ouverture SAS"/>
    <s v="Metonimie"/>
    <n v="40"/>
    <n v="2"/>
    <s v="Soirée"/>
    <s v="artistes, chercheurs, etudiants, doctorants"/>
    <s v="Art&amp;Science"/>
    <s v="Xavier Maitre"/>
    <s v="Xavier.Maitre@u-psud.fr"/>
    <d v="1899-12-30T18:00:00"/>
    <d v="1899-12-30T22:00:00"/>
  </r>
  <r>
    <n v="35"/>
    <x v="22"/>
    <s v="Innovation Summer Camp"/>
    <s v="IOGS"/>
    <n v="30"/>
    <n v="2"/>
    <s v="Soirée"/>
    <s v="etudiants, mentors"/>
    <s v="Startups"/>
    <s v="Frederic Capmas"/>
    <s v="frederic.capmas@institutoptique.fr"/>
    <d v="1899-12-30T18:00:00"/>
    <d v="1899-12-30T22:00:00"/>
  </r>
  <r>
    <n v="36"/>
    <x v="23"/>
    <s v="Club Ville Hydride"/>
    <s v="EPPS"/>
    <n v="80"/>
    <n v="3"/>
    <s v="Conférence"/>
    <s v="urbanistes, collectivités, université, "/>
    <s v="Urbanisme"/>
    <m/>
    <m/>
    <d v="1899-12-30T13:00:00"/>
    <d v="1899-12-30T18:30:00"/>
  </r>
  <r>
    <n v="37"/>
    <x v="24"/>
    <s v="Diagonale soirée"/>
    <s v="FCS"/>
    <n v="80"/>
    <n v="2"/>
    <s v="Exposition, Soirée"/>
    <s v="artistes, chercheurs, etudiants, doctorants"/>
    <s v="Art&amp;Science"/>
    <s v="Stéphanie Couvreur"/>
    <s v="Stephanie.COUVREUR@universite-paris-saclay.fr"/>
    <d v="1899-12-30T18:00:00"/>
    <d v="1899-12-30T22:00:00"/>
  </r>
  <r>
    <n v="38"/>
    <x v="25"/>
    <s v="Compagnons du devoirs"/>
    <s v="EPPS"/>
    <n v="20"/>
    <n v="1"/>
    <s v="Conférence"/>
    <s v="etudiants, enseignants"/>
    <s v="Urbanisme"/>
    <m/>
    <m/>
    <d v="1899-12-30T15:00:00"/>
    <d v="1899-12-30T17:00:00"/>
  </r>
  <r>
    <n v="39"/>
    <x v="26"/>
    <s v="Open Compute Project"/>
    <s v="SDS"/>
    <n v="15"/>
    <n v="2"/>
    <s v="Workshop"/>
    <s v="pme"/>
    <s v="Data center"/>
    <s v="Jean-Marie Verdun"/>
    <m/>
    <d v="1899-12-30T16:00:00"/>
    <d v="1899-12-30T20:00:00"/>
  </r>
  <r>
    <n v="40"/>
    <x v="27"/>
    <s v="Projet archi MISS"/>
    <s v="UPSUD"/>
    <n v="80"/>
    <n v="1"/>
    <s v="Déjeuner"/>
    <s v="chercheurs, enseignants, doctorants, université"/>
    <s v="Mediation"/>
    <s v="Stephanie Couvreur"/>
    <m/>
    <d v="1899-12-30T14:00:00"/>
    <d v="1899-12-30T19:00:00"/>
  </r>
  <r>
    <n v="41"/>
    <x v="27"/>
    <s v="Entrepreneuriat féminin"/>
    <s v="Bompar"/>
    <n v="10"/>
    <n v="2"/>
    <s v="Réunion"/>
    <s v="entrepreneurs"/>
    <s v="Startups"/>
    <m/>
    <m/>
    <d v="1899-12-30T19:00:00"/>
    <d v="1899-12-30T21:00:00"/>
  </r>
  <r>
    <n v="42"/>
    <x v="28"/>
    <s v="Hack la FING"/>
    <s v="FING"/>
    <n v="10"/>
    <n v="6"/>
    <s v="Workshop"/>
    <s v="association, startup"/>
    <s v="Prospective"/>
    <s v="Sophie Mahéo"/>
    <s v="smaheo@fing.org"/>
    <d v="1899-12-30T10:00:00"/>
    <d v="1899-12-30T17:00:00"/>
  </r>
  <r>
    <n v="43"/>
    <x v="29"/>
    <s v="Soutenance Licence Pro Biotechnologies"/>
    <s v="UPSUD Licence Professionnelle de Biotechnologies "/>
    <n v="40"/>
    <n v="3"/>
    <s v="Officielle"/>
    <s v="etudiants, enseignants, mentors"/>
    <s v="Entrepreneuriat"/>
    <s v="Sylviane Liotenberg"/>
    <s v="sylviane.liotenberg@cgm.cnrs-gif.fr"/>
    <d v="1899-12-30T13:00:00"/>
    <d v="1899-12-30T19:00:00"/>
  </r>
  <r>
    <n v="44"/>
    <x v="30"/>
    <s v="Paris-Saclay Numérique #1"/>
    <s v="EPPS"/>
    <n v="20"/>
    <n v="4"/>
    <s v="Workshop"/>
    <s v="startup, pme"/>
    <s v="Numérique, Urbanisme"/>
    <s v="Ghislain Mercier"/>
    <m/>
    <d v="1899-12-30T13:00:00"/>
    <d v="1899-12-30T18:00:00"/>
  </r>
  <r>
    <n v="45"/>
    <x v="31"/>
    <s v="Meetup Open Compute Project "/>
    <s v="OCP"/>
    <n v="10"/>
    <n v="6"/>
    <s v="Workshop"/>
    <s v="pme"/>
    <s v="Data center"/>
    <s v="Jean-Marie Verdun"/>
    <m/>
    <d v="1899-12-30T16:00:00"/>
    <d v="1899-12-30T20:00:00"/>
  </r>
  <r>
    <n v="46"/>
    <x v="32"/>
    <s v="Paris-Saclay Numérique #2 AM"/>
    <s v="EPPS"/>
    <n v="20"/>
    <n v="2"/>
    <s v="Entrepreneurs &amp; porteurs de projet"/>
    <s v="université, institution"/>
    <s v="Numérique Urbanisme"/>
    <s v="Halima Mrapti"/>
    <m/>
    <d v="1899-12-30T10:00:00"/>
    <d v="1899-12-30T11:30:00"/>
  </r>
  <r>
    <n v="47"/>
    <x v="32"/>
    <s v="Paris-Saclay Numérique #2 PM"/>
    <s v="EPPS"/>
    <n v="20"/>
    <n v="3"/>
    <s v="Entrepreneurs &amp; porteurs de projet"/>
    <s v="startup, pme"/>
    <s v="Numérique Urbanisme"/>
    <s v="Ghislain Mercier"/>
    <m/>
    <d v="1899-12-30T14:00:00"/>
    <d v="1899-12-30T17:00:00"/>
  </r>
  <r>
    <n v="48"/>
    <x v="33"/>
    <s v="Cours Création jeux videos"/>
    <s v="APOIL"/>
    <n v="30"/>
    <n v="3"/>
    <s v="Formation"/>
    <s v="etudiants, designers"/>
    <s v="Game Design"/>
    <s v="Alice"/>
    <m/>
    <d v="1899-12-30T14:30:00"/>
    <d v="1899-12-30T17:30:00"/>
  </r>
  <r>
    <n v="49"/>
    <x v="34"/>
    <s v="Demonstration TARDIS AM"/>
    <s v="UPSUD LIMSI"/>
    <n v="15"/>
    <n v="8"/>
    <s v="Demo "/>
    <s v="chercheurs, social, enseignants"/>
    <s v="Numérique ; Démo ; Social"/>
    <m/>
    <m/>
    <d v="1899-12-30T09:00:00"/>
    <d v="1899-12-30T17:00:00"/>
  </r>
  <r>
    <n v="50"/>
    <x v="34"/>
    <s v="Demonstration TARDIS PM"/>
    <s v="UPSUD LIMSI"/>
    <n v="15"/>
    <n v="8"/>
    <s v="Demo "/>
    <s v="chercheurs, social, enseignants"/>
    <s v="Numérique ; Démo ; Social"/>
    <m/>
    <m/>
    <d v="1899-12-30T18:30:00"/>
    <d v="1899-12-30T20:00:00"/>
  </r>
  <r>
    <n v="51"/>
    <x v="35"/>
    <s v="Journée Design Paris Saclay"/>
    <s v="[If]Design et Without Model "/>
    <n v="50"/>
    <n v="8"/>
    <s v="Designer  &amp; Professionnels du design"/>
    <s v="designers, pme"/>
    <s v="Design"/>
    <m/>
    <m/>
    <d v="1899-12-30T10:00:00"/>
    <d v="1899-12-30T18:00:00"/>
  </r>
  <r>
    <n v="52"/>
    <x v="36"/>
    <s v="Paris Saclay Numérique #3"/>
    <s v="EPPS"/>
    <n v="20"/>
    <n v="3"/>
    <s v="Entrepreneurs &amp; porteurs de projet"/>
    <s v="startup, pme"/>
    <s v="Numérique Urbanisme"/>
    <m/>
    <m/>
    <d v="1899-12-30T10:00:00"/>
    <d v="1899-12-30T18:00:00"/>
  </r>
  <r>
    <n v="53"/>
    <x v="37"/>
    <s v="Meetup Open Compute Project "/>
    <s v="OCP"/>
    <n v="10"/>
    <n v="6"/>
    <s v="Workshop"/>
    <s v="pme"/>
    <s v="Data center"/>
    <m/>
    <m/>
    <d v="1899-12-30T14:30:00"/>
    <d v="1899-12-30T17:30:00"/>
  </r>
  <r>
    <n v="54"/>
    <x v="38"/>
    <s v="Atelier Game Design"/>
    <s v="APOIL"/>
    <n v="30"/>
    <n v="3"/>
    <s v="Formation"/>
    <s v="etudiants, designers"/>
    <s v="Game Design"/>
    <m/>
    <m/>
    <d v="1899-12-30T18:00:00"/>
    <d v="1899-12-30T21:00:00"/>
  </r>
  <r>
    <n v="55"/>
    <x v="39"/>
    <s v="SmallLab, ouverture du SmallLab"/>
    <s v="SmallLab; PROTO204"/>
    <n v="30"/>
    <n v="4"/>
    <s v="Lancement"/>
    <s v="etudiants, doctorants, chercheurs"/>
    <s v="Hacking"/>
    <m/>
    <m/>
    <d v="1899-12-30T17:00:00"/>
    <d v="1899-12-30T21:00:00"/>
  </r>
  <r>
    <n v="56"/>
    <x v="40"/>
    <s v="BusyMeal"/>
    <s v="Stéphanie Will"/>
    <n v="5"/>
    <n v="2"/>
    <s v="Network"/>
    <s v="entrepreneurs"/>
    <s v="Entrepreneuriat"/>
    <m/>
    <m/>
    <d v="1899-12-30T12:00:00"/>
    <d v="1899-12-30T14:30:00"/>
  </r>
  <r>
    <n v="57"/>
    <x v="40"/>
    <s v="Hackuarium - PROTO204"/>
    <s v="PROTO204"/>
    <n v="10"/>
    <n v="2"/>
    <s v="Workshop"/>
    <s v="startups, makers, université"/>
    <s v="Hacking"/>
    <m/>
    <m/>
    <d v="1899-12-30T17:30:00"/>
    <d v="1899-12-30T19:30:00"/>
  </r>
  <r>
    <n v="58"/>
    <x v="41"/>
    <s v="La rencontre avec l'Alien dans le cinéma fantastique : quelle place pour le(s) droits ? "/>
    <s v="Curiositas &amp; Enseignants de droit"/>
    <n v="10"/>
    <n v="2"/>
    <s v="Projection débat"/>
    <s v="etudiants, enseignants"/>
    <s v="Art&amp;Science"/>
    <m/>
    <m/>
    <d v="1899-12-30T12:00:00"/>
    <d v="1899-12-30T14:00:00"/>
  </r>
  <r>
    <n v="59"/>
    <x v="41"/>
    <s v="Atelier Game Design"/>
    <s v="APOIL"/>
    <n v="30"/>
    <n v="3"/>
    <s v="Formation"/>
    <s v="etudiants, designers"/>
    <s v="Game Design"/>
    <m/>
    <m/>
    <d v="1899-12-30T18:00:00"/>
    <d v="1899-12-30T19:00:00"/>
  </r>
  <r>
    <n v="60"/>
    <x v="42"/>
    <s v="Le Bioart à la lumière de l'éthique"/>
    <s v="Diagonale Paris-Saclay"/>
    <n v="40"/>
    <n v="3"/>
    <s v="Conférence"/>
    <s v="etudiants, chercheurs"/>
    <s v="Art&amp;Science, Hacking"/>
    <m/>
    <m/>
    <d v="1899-12-30T20:00:00"/>
    <d v="1899-12-30T22:30:00"/>
  </r>
  <r>
    <n v="61"/>
    <x v="42"/>
    <s v="GHOST IN THE SHELL : ENCORE 20 ANS D'ANTICIPATION ? "/>
    <s v="Diagonale Paris-Saclay"/>
    <n v="40"/>
    <n v="2"/>
    <s v="Projection débat"/>
    <s v="etudiants, chercheurs, artistes, makers"/>
    <s v="Art&amp;Science"/>
    <m/>
    <m/>
    <d v="1899-12-30T12:30:00"/>
    <d v="1899-12-30T14:30:00"/>
  </r>
  <r>
    <n v="62"/>
    <x v="43"/>
    <s v="Rencontre avec le traducteur de &quot;Geek Sublime&quot; - Festival VOVF "/>
    <s v="Liragif"/>
    <n v="10"/>
    <n v="2"/>
    <s v="Conférence"/>
    <s v="habitants"/>
    <s v="Art&amp;Science, Littérature"/>
    <m/>
    <m/>
    <d v="1899-12-30T15:00:00"/>
    <d v="1899-12-30T17:00:00"/>
  </r>
  <r>
    <n v="63"/>
    <x v="44"/>
    <s v="EPPS Pot de rentrée"/>
    <s v="EPPS"/>
    <n v="40"/>
    <n v="2"/>
    <s v="Officielle"/>
    <s v="salariés"/>
    <s v="EPPS"/>
    <m/>
    <m/>
    <d v="1899-12-30T19:00:00"/>
    <d v="1899-12-30T21:00:00"/>
  </r>
  <r>
    <n v="64"/>
    <x v="44"/>
    <s v="Projection &quot;Bienvenue à Gattaca&quot; "/>
    <s v="Science en Bobine"/>
    <n v="5"/>
    <n v="2"/>
    <s v="Projection débat"/>
    <s v="habitants"/>
    <s v="Art&amp;Science"/>
    <m/>
    <m/>
    <d v="1899-12-30T08:00:00"/>
    <d v="1899-12-30T11:00:00"/>
  </r>
  <r>
    <n v="65"/>
    <x v="45"/>
    <s v="COMMENT MANAGER EN CONFIANCE - Cycle de réflexion de KUMIUT et TIME TO BE"/>
    <s v="KUMIUT  &amp; TIME TO BE"/>
    <n v="15"/>
    <n v="3"/>
    <s v="Workshop"/>
    <s v="entrepreneurs, pme"/>
    <s v="Management"/>
    <m/>
    <m/>
    <d v="1899-12-30T18:30:00"/>
    <d v="1899-12-30T22:00:00"/>
  </r>
  <r>
    <n v="66"/>
    <x v="45"/>
    <s v="Soirée doctorants ADDOC"/>
    <s v="ADDOC"/>
    <n v="30"/>
    <n v="4"/>
    <s v="Soirée"/>
    <s v="doctorants"/>
    <s v="Soirée"/>
    <m/>
    <m/>
    <d v="1899-12-30T18:30:00"/>
    <d v="1899-12-30T20:30:00"/>
  </r>
  <r>
    <n v="69"/>
    <x v="45"/>
    <s v="Meetup Open Compute Project "/>
    <s v="OCP"/>
    <n v="10"/>
    <n v="6"/>
    <s v="Workshop"/>
    <s v="pme"/>
    <s v="Data center"/>
    <m/>
    <m/>
    <d v="1899-12-30T16:00:00"/>
    <d v="1899-12-30T20:00:00"/>
  </r>
  <r>
    <n v="67"/>
    <x v="46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n v="68"/>
    <x v="47"/>
    <s v="Soirée doctorants ADDOC"/>
    <s v="ADDOC"/>
    <n v="30"/>
    <n v="4"/>
    <s v="Soirée"/>
    <s v="doctorants"/>
    <s v="Soirée ; Vie de campus"/>
    <m/>
    <m/>
    <d v="1899-12-30T19:00:00"/>
    <d v="1899-12-30T22:00:00"/>
  </r>
  <r>
    <n v="70"/>
    <x v="48"/>
    <s v="Coding Session "/>
    <s v="PROTO204"/>
    <n v="5"/>
    <n v="2"/>
    <s v="Formation"/>
    <s v="makers, etudiants, doctorants"/>
    <s v="Open source"/>
    <m/>
    <m/>
    <d v="1899-12-30T13:00:00"/>
    <d v="1899-12-30T21:00:00"/>
  </r>
  <r>
    <n v="71"/>
    <x v="49"/>
    <s v="Journée Open Access"/>
    <s v="UPSUD ; Hack Your PhD"/>
    <n v="15"/>
    <n v="8"/>
    <s v="Workshop"/>
    <s v="chercheurs, doctorants, université"/>
    <s v="Open access"/>
    <m/>
    <m/>
    <d v="1899-12-30T14:30:00"/>
    <d v="1899-12-30T18:00:00"/>
  </r>
  <r>
    <n v="72"/>
    <x v="50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n v="73"/>
    <x v="51"/>
    <s v="Rallye PEIPS "/>
    <s v="PEIPS"/>
    <n v="40"/>
    <n v="3"/>
    <s v="Network"/>
    <m/>
    <s v="Entrepreneuriat"/>
    <m/>
    <m/>
    <d v="1899-12-30T13:00:00"/>
    <d v="1899-12-30T16:00:00"/>
  </r>
  <r>
    <n v="74"/>
    <x v="52"/>
    <s v="Coding Session "/>
    <s v="PROTO204"/>
    <n v="5"/>
    <n v="2"/>
    <s v="Formation"/>
    <s v="makers, etudiants, doctorants"/>
    <s v="Open source"/>
    <m/>
    <m/>
    <d v="1899-12-30T17:00:00"/>
    <d v="1899-12-30T22:00:00"/>
  </r>
  <r>
    <n v="75"/>
    <x v="53"/>
    <s v="Rendu Phase 1 LIPS "/>
    <s v="EPPS"/>
    <n v="15"/>
    <n v="4"/>
    <s v="Conference"/>
    <m/>
    <s v="Urbanisme, entrepreneuriat"/>
    <m/>
    <m/>
    <d v="1899-12-30T12:00:00"/>
    <d v="1899-12-30T14:00:00"/>
  </r>
  <r>
    <n v="76"/>
    <x v="54"/>
    <s v="Coding Session "/>
    <s v="PROTO204"/>
    <n v="5"/>
    <n v="2"/>
    <s v="Formation"/>
    <s v="makers, etudiants, doctorants"/>
    <s v="Open source"/>
    <m/>
    <m/>
    <d v="1899-12-30T18:30:00"/>
    <d v="1899-12-30T20:30:00"/>
  </r>
  <r>
    <n v="77"/>
    <x v="55"/>
    <s v="Rencontre TANDEM"/>
    <s v="UPSUD"/>
    <n v="60"/>
    <n v="5"/>
    <s v="Soirée"/>
    <s v="Etudiants"/>
    <s v="International, Soirée"/>
    <m/>
    <m/>
    <d v="1899-12-30T12:15:00"/>
    <d v="1899-12-30T13:30:00"/>
  </r>
  <r>
    <n v="78"/>
    <x v="56"/>
    <s v="MY BUSY MEAL"/>
    <s v="Stéphanie Will"/>
    <n v="5"/>
    <n v="2"/>
    <s v="Network"/>
    <s v="entrepreneurs"/>
    <s v="Entrepreneuriat; Networking"/>
    <m/>
    <m/>
    <d v="1899-12-30T09:30:00"/>
    <d v="1899-12-30T17:00:00"/>
  </r>
  <r>
    <n v="79"/>
    <x v="57"/>
    <s v="Coding session "/>
    <s v="PROTO204"/>
    <n v="5"/>
    <n v="2"/>
    <s v="Formation"/>
    <s v="makers, etudiants, doctorants"/>
    <s v="Open source"/>
    <m/>
    <m/>
    <d v="1899-12-30T18:30:00"/>
    <d v="1899-12-30T20:30:00"/>
  </r>
  <r>
    <n v="80"/>
    <x v="58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n v="81"/>
    <x v="59"/>
    <s v="Apéro physique "/>
    <s v="Société Française de Physique"/>
    <n v="60"/>
    <n v="1"/>
    <s v="Network"/>
    <s v="chercheurs, étudiants, doctorants"/>
    <s v="science &amp; société"/>
    <m/>
    <m/>
    <d v="1899-12-30T09:30:00"/>
    <d v="1899-12-30T17:00:00"/>
  </r>
  <r>
    <n v="82"/>
    <x v="60"/>
    <s v="TECH WEEK - ENSTA KITE "/>
    <s v="ENSTA"/>
    <n v="20"/>
    <n v="8"/>
    <s v="Formation"/>
    <s v="etudiants, enseignants"/>
    <s v="Entrepreneuriat"/>
    <m/>
    <m/>
    <d v="1899-12-30T09:30:00"/>
    <d v="1899-12-30T17:00:00"/>
  </r>
  <r>
    <n v="83"/>
    <x v="60"/>
    <s v="Coding Session "/>
    <s v="PROTO204"/>
    <n v="5"/>
    <n v="2"/>
    <s v="Formation"/>
    <m/>
    <s v="Open source"/>
    <m/>
    <m/>
    <d v="1899-12-30T14:00:00"/>
    <d v="1899-12-30T17:00:00"/>
  </r>
  <r>
    <n v="84"/>
    <x v="61"/>
    <s v="TECH WEEK - ENSTA KITE "/>
    <s v="ENSTA"/>
    <n v="20"/>
    <n v="8"/>
    <s v="Formation"/>
    <s v="etudiants, enseignants"/>
    <s v="Entrepreneuriat"/>
    <m/>
    <m/>
    <d v="1899-12-30T09:30:00"/>
    <d v="1899-12-30T14:00:00"/>
  </r>
  <r>
    <n v="85"/>
    <x v="62"/>
    <s v="TECH WEEK - ENSTA KITE "/>
    <s v="ENSTA"/>
    <n v="20"/>
    <n v="8"/>
    <s v="Formation"/>
    <s v="etudiants, enseignants"/>
    <s v="Entrepreneuriat"/>
    <m/>
    <m/>
    <d v="1899-12-30T15:00:00"/>
    <d v="1899-12-30T17:00:00"/>
  </r>
  <r>
    <n v="86"/>
    <x v="62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n v="87"/>
    <x v="63"/>
    <s v="Concertation nationale du numérique - Atelier #1 : Croissance, Innovation, Disruption"/>
    <s v="PROTO204"/>
    <n v="15"/>
    <n v="3"/>
    <s v="Workshop"/>
    <s v="Entrepreuneurs, PME"/>
    <s v="Numérique"/>
    <m/>
    <m/>
    <d v="1899-12-30T08:00:00"/>
    <d v="1899-12-30T10:00:00"/>
  </r>
  <r>
    <n v="88"/>
    <x v="63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n v="89"/>
    <x v="64"/>
    <s v="Plateformes de partage et Culture scientifique "/>
    <s v="PROTO204, Alba Malaga"/>
    <n v="30"/>
    <n v="4"/>
    <s v="Workshop"/>
    <m/>
    <s v="Art&amp;Science, Numérique"/>
    <m/>
    <m/>
    <d v="1899-12-30T14:30:00"/>
    <d v="1899-12-30T18:30:00"/>
  </r>
  <r>
    <n v="90"/>
    <x v="64"/>
    <s v="Demo TARDIS"/>
    <s v="LIMSI, Mission locale"/>
    <n v="5"/>
    <n v="3"/>
    <s v="Demo "/>
    <m/>
    <s v="Numérique, Démo, social"/>
    <m/>
    <m/>
    <d v="1899-12-30T14:00:00"/>
    <d v="1899-12-30T18:00:00"/>
  </r>
  <r>
    <n v="91"/>
    <x v="65"/>
    <s v="Café de l'ADEZAC "/>
    <s v="EPPS, ADEZAC"/>
    <n v="60"/>
    <n v="2"/>
    <s v="Conférence"/>
    <s v="Entrepreneurs, Association"/>
    <s v="Petit déjeuner"/>
    <m/>
    <m/>
    <d v="1899-12-30T17:00:00"/>
    <d v="1899-12-30T20:00:00"/>
  </r>
  <r>
    <n v="92"/>
    <x v="65"/>
    <s v="Le sas investit de nouveau le PROTO204 "/>
    <s v="Xavier Maître"/>
    <n v="20"/>
    <n v="3"/>
    <s v="Exposition "/>
    <m/>
    <s v="Art&amp;Science"/>
    <m/>
    <m/>
    <d v="1899-12-30T09:00:00"/>
    <d v="1899-12-30T17:00:00"/>
  </r>
  <r>
    <n v="93"/>
    <x v="66"/>
    <s v="Instal Party "/>
    <s v="Luca"/>
    <n v="5"/>
    <n v="4"/>
    <s v="Fabrication"/>
    <s v="etudiants"/>
    <s v="Numérique, Code"/>
    <m/>
    <m/>
    <d v="1899-12-30T10:00:00"/>
    <d v="1899-12-30T18:00:00"/>
  </r>
  <r>
    <n v="94"/>
    <x v="67"/>
    <s v="Coding Session "/>
    <s v="PROTO204"/>
    <n v="5"/>
    <n v="2"/>
    <s v="Formation"/>
    <s v="makers, etudiants, doctorants"/>
    <s v="Code"/>
    <m/>
    <m/>
    <d v="1899-12-30T18:30:00"/>
    <d v="1899-12-30T20:30:00"/>
  </r>
  <r>
    <n v="95"/>
    <x v="68"/>
    <s v="Atelier-découverte des Cercles du CoDéveloppement Professionnel de Paris-Saclay "/>
    <s v="Pairs&amp;Pairs"/>
    <n v="5"/>
    <n v="4"/>
    <s v="Workshop"/>
    <s v="entrepreneurs"/>
    <s v="Entrepreneuriat ; co-développement"/>
    <m/>
    <m/>
    <d v="1899-12-30T09:30:00"/>
    <d v="1899-12-30T11:30:00"/>
  </r>
  <r>
    <n v="96"/>
    <x v="69"/>
    <s v="Synenergence - BIOCREA "/>
    <s v="Vivagora"/>
    <n v="30"/>
    <n v="3"/>
    <s v="Worshop"/>
    <s v="chercheurs ; artistes ; etudiants ; associations"/>
    <s v="Art&amp;Science"/>
    <m/>
    <m/>
    <d v="1899-12-30T12:00:00"/>
    <d v="1899-12-30T14:00:00"/>
  </r>
  <r>
    <n v="97"/>
    <x v="70"/>
    <s v="Café des Possibles consommation collaborative "/>
    <s v="EPPS, OuiShare, FING"/>
    <n v="30"/>
    <n v="8"/>
    <s v="Conférence"/>
    <s v="startups, chercheurs, collectivités, université"/>
    <s v="Consommation collaborative, Social"/>
    <m/>
    <m/>
    <d v="1899-12-30T14:30:00"/>
    <d v="1899-12-30T16:30:00"/>
  </r>
  <r>
    <n v="98"/>
    <x v="71"/>
    <s v="&quot;SACLAY - TERRITOIRE FICTION&quot; GHOST CITY LAB "/>
    <s v="GhostCityLab"/>
    <n v="16"/>
    <n v="8"/>
    <s v="Workshop"/>
    <s v="startups ; architectes"/>
    <s v="Urbanisme"/>
    <m/>
    <m/>
    <d v="1899-12-30T17:00:00"/>
    <d v="1899-12-30T19:00:00"/>
  </r>
  <r>
    <n v="99"/>
    <x v="72"/>
    <s v="Coding Session - VIN CHAUD"/>
    <s v="PROTO204"/>
    <n v="10"/>
    <n v="2"/>
    <s v="Formation"/>
    <s v="makers, etudiants, doctorants"/>
    <s v="Code"/>
    <m/>
    <m/>
    <d v="1899-12-30T09:30:00"/>
    <d v="1899-12-30T11:30:00"/>
  </r>
  <r>
    <n v="100"/>
    <x v="73"/>
    <s v="Groupe de travail LIPS 1 : Augmenter la lisibilité des lieux"/>
    <s v="EPPS"/>
    <n v="6"/>
    <n v="2"/>
    <s v="Workshop"/>
    <s v="collectivités, université"/>
    <s v="Urbanisme, Entrepreneuriat"/>
    <m/>
    <m/>
    <d v="1899-12-30T12:00:00"/>
    <d v="1899-12-30T13:30:00"/>
  </r>
  <r>
    <n v="101"/>
    <x v="73"/>
    <s v="MyBusyMeal"/>
    <s v="Stéphanie Will"/>
    <n v="15"/>
    <n v="2"/>
    <s v="Network"/>
    <s v="Entrepreneurs"/>
    <s v="Networking"/>
    <m/>
    <m/>
    <d v="1899-12-30T18:00:00"/>
    <d v="1899-12-30T20:00:00"/>
  </r>
  <r>
    <n v="102"/>
    <x v="73"/>
    <s v="GT 2 LIPS : Développer le fonctionnement commun des lieux innovants Paris-Saclay"/>
    <s v="EPPS"/>
    <n v="5"/>
    <n v="2"/>
    <s v="Workshop"/>
    <s v="collectivités, université"/>
    <s v="Urbanisme, Entrepreneuriat"/>
    <m/>
    <m/>
    <d v="1899-12-30T18:00:00"/>
    <d v="1899-12-30T20:00:00"/>
  </r>
  <r>
    <n v="103"/>
    <x v="73"/>
    <s v="Atelier ADDOC"/>
    <s v="ADDOC"/>
    <n v="40"/>
    <n v="2"/>
    <s v="Soirée"/>
    <s v="Doctorants"/>
    <m/>
    <m/>
    <m/>
    <d v="1899-12-30T09:00:00"/>
    <d v="1899-12-30T18:00:00"/>
  </r>
  <r>
    <n v="104"/>
    <x v="74"/>
    <s v="GT 3 LIPS : Développer un parcours entrepreneurial "/>
    <s v="EPPS"/>
    <n v="10"/>
    <n v="2"/>
    <s v="Workshop"/>
    <s v="collectivités, université"/>
    <s v="Urbanisme, Entrepreneuriat"/>
    <m/>
    <m/>
    <d v="1899-12-30T18:30:00"/>
    <d v="1899-12-30T22:30:00"/>
  </r>
  <r>
    <n v="105"/>
    <x v="75"/>
    <s v="Apéro physique #2"/>
    <s v="Société Française de Physique"/>
    <n v="20"/>
    <n v="1"/>
    <s v="Network"/>
    <s v="Chercheurs"/>
    <s v="science &amp; société"/>
    <m/>
    <m/>
    <d v="1899-12-30T19:00:00"/>
    <d v="1899-12-30T23:30:00"/>
  </r>
  <r>
    <n v="106"/>
    <x v="76"/>
    <s v="Coding Session"/>
    <s v="PROTO204"/>
    <n v="4"/>
    <n v="2"/>
    <s v="Formation"/>
    <s v="makers, etudiants, doctorants"/>
    <s v="Code"/>
    <m/>
    <m/>
    <d v="1899-12-30T20:00:00"/>
    <d v="1899-12-30T23:30:00"/>
  </r>
  <r>
    <n v="107"/>
    <x v="77"/>
    <s v="GT Diagonale Patrimoine"/>
    <s v="Diagonale Paris-Saclay"/>
    <n v="20"/>
    <n v="2"/>
    <s v="Workshop"/>
    <m/>
    <s v="Art&amp;Science"/>
    <m/>
    <m/>
    <d v="1899-12-30T18:00:00"/>
    <d v="1899-12-30T20:00:00"/>
  </r>
  <r>
    <n v="108"/>
    <x v="78"/>
    <s v="Bootcamp"/>
    <s v="Center Data Science Paris Saclay"/>
    <n v="30"/>
    <n v="9"/>
    <s v="Workshop"/>
    <s v="chercheurs"/>
    <s v="Data Science "/>
    <m/>
    <m/>
    <d v="1899-12-30T17:00:00"/>
    <d v="1899-12-30T18:30:00"/>
  </r>
  <r>
    <n v="109"/>
    <x v="78"/>
    <s v="Soirée Agoraé"/>
    <s v="Agoraé, Mathilde Bryant"/>
    <n v="50"/>
    <n v="2"/>
    <s v="Soirée"/>
    <s v="Étudiants"/>
    <s v="soirée, Networking"/>
    <m/>
    <m/>
    <d v="1899-12-30T18:30:00"/>
    <d v="1899-12-30T20:30:00"/>
  </r>
  <r>
    <n v="110"/>
    <x v="79"/>
    <s v="Remise diplôme "/>
    <s v="UPSUD MASTER BIO"/>
    <n v="60"/>
    <n v="4"/>
    <s v="Officielle"/>
    <s v="Étudiants"/>
    <s v="ceremonie"/>
    <m/>
    <m/>
    <d v="1899-12-30T17:00:00"/>
    <d v="1899-12-30T19:00:00"/>
  </r>
  <r>
    <n v="111"/>
    <x v="80"/>
    <s v="Soirée POLLEN"/>
    <s v="POLLEN"/>
    <n v="50"/>
    <n v="3"/>
    <s v="Soirée"/>
    <s v="Étudiants"/>
    <s v="soirée"/>
    <m/>
    <m/>
    <d v="1899-12-30T15:30:00"/>
    <d v="1899-12-30T18:00:00"/>
  </r>
  <r>
    <n v="112"/>
    <x v="81"/>
    <s v="Coding Session"/>
    <s v="PROTO204"/>
    <n v="4"/>
    <n v="2"/>
    <s v="Formation"/>
    <s v="makers, etudiants, doctorants"/>
    <s v="Code"/>
    <m/>
    <m/>
    <d v="1899-12-30T18:00:00"/>
    <d v="1899-12-30T20:30:00"/>
  </r>
  <r>
    <n v="113"/>
    <x v="82"/>
    <s v="Masters&amp;Mentors - Design"/>
    <s v="PROTO204"/>
    <n v="50"/>
    <n v="2"/>
    <s v="Formation"/>
    <s v="étudiants, entrepreneurs"/>
    <s v="Entrepreneuriat, Design"/>
    <m/>
    <m/>
    <d v="1899-12-30T12:30:00"/>
    <d v="1899-12-30T14:30:00"/>
  </r>
  <r>
    <n v="114"/>
    <x v="83"/>
    <s v="SmallLab"/>
    <s v="Ciby-net"/>
    <n v="6"/>
    <n v="2"/>
    <s v="Fabrication"/>
    <s v="etudiants"/>
    <s v="hacking"/>
    <m/>
    <m/>
    <d v="1899-12-30T18:30:00"/>
    <d v="1899-12-30T21:30:00"/>
  </r>
  <r>
    <n v="115"/>
    <x v="84"/>
    <s v="Bioinspired Journal Club"/>
    <s v="UPSUD Institut d'Electronique Fondamentale"/>
    <n v="10"/>
    <n v="2"/>
    <s v="Workshop"/>
    <s v="Chercheurs"/>
    <s v="réunion d'équipe"/>
    <m/>
    <m/>
    <d v="1899-12-30T18:30:00"/>
    <d v="1899-12-30T20:30:00"/>
  </r>
  <r>
    <n v="116"/>
    <x v="85"/>
    <s v="Rendu Archi"/>
    <s v="Ecole d'Archi Val de Seine "/>
    <n v="30"/>
    <n v="2"/>
    <s v="Officiel"/>
    <s v="etudiants, collectivités,, enseignants"/>
    <s v="Urbanisme"/>
    <m/>
    <m/>
    <d v="1899-12-30T17:00:00"/>
    <d v="1899-12-30T18:30:00"/>
  </r>
  <r>
    <n v="117"/>
    <x v="86"/>
    <s v="Coding Session"/>
    <s v="PROTO204"/>
    <n v="6"/>
    <n v="2"/>
    <s v="Formation"/>
    <s v="makers, etudiants, doctorants"/>
    <s v="Code"/>
    <m/>
    <m/>
    <d v="1899-12-30T09:00:00"/>
    <d v="1899-12-30T18:00:00"/>
  </r>
  <r>
    <n v="118"/>
    <x v="87"/>
    <s v="Dej Siana"/>
    <s v="Siana"/>
    <n v="20"/>
    <n v="2"/>
    <s v="Network"/>
    <s v="associations, artistes"/>
    <s v="Art&amp;Science"/>
    <m/>
    <m/>
    <d v="1899-12-30T18:30:00"/>
    <d v="1899-12-30T20:30:00"/>
  </r>
  <r>
    <n v="119"/>
    <x v="87"/>
    <s v="AAP Diagonale"/>
    <s v="La Diagonale"/>
    <n v="80"/>
    <n v="3"/>
    <s v="Network"/>
    <s v="associations, artistes, chercheurs, étudiants"/>
    <s v="Art&amp;Science"/>
    <m/>
    <m/>
    <d v="1899-12-30T17:00:00"/>
    <d v="1899-12-30T18:30:00"/>
  </r>
  <r>
    <n v="120"/>
    <x v="88"/>
    <s v="Coding Session - R"/>
    <s v="PROTO204"/>
    <n v="5"/>
    <n v="2"/>
    <s v="Formation"/>
    <s v="makers, etudiants, doctorants"/>
    <s v="Code"/>
    <m/>
    <m/>
    <d v="1899-12-30T18:30:00"/>
    <d v="1899-12-30T20:30:00"/>
  </r>
  <r>
    <n v="121"/>
    <x v="89"/>
    <s v="Masters FlyLab"/>
    <s v="PROTO204"/>
    <n v="30"/>
    <n v="1"/>
    <s v="Formation"/>
    <s v="étudiants, entrepreneurs"/>
    <s v="entrepreneuriat ; hardware"/>
    <m/>
    <m/>
    <d v="1899-12-30T17:00:00"/>
    <d v="1899-12-30T18:30:00"/>
  </r>
  <r>
    <n v="122"/>
    <x v="90"/>
    <s v="Bootcamp #2"/>
    <s v="Center Data Science Paris Saclay"/>
    <n v="30"/>
    <n v="9"/>
    <s v="Workshop Formation"/>
    <s v="Chercheurs; doctorants"/>
    <s v="Code"/>
    <m/>
    <m/>
    <d v="1899-12-30T18:30:00"/>
    <d v="1899-12-30T21:30:00"/>
  </r>
  <r>
    <n v="123"/>
    <x v="90"/>
    <s v="Coding Session - FabLab Ulis"/>
    <s v="FabLab Ulis"/>
    <n v="20"/>
    <n v="2"/>
    <s v="Démo Formation"/>
    <s v="makers, etudiants, doctorants"/>
    <s v="Code"/>
    <m/>
    <m/>
    <d v="1899-12-30T18:30:00"/>
    <d v="1899-12-30T20:30:00"/>
  </r>
  <r>
    <n v="124"/>
    <x v="91"/>
    <s v="Masters&amp;Mentors - Growth Hacking"/>
    <s v="PROTO204"/>
    <n v="15"/>
    <n v="1"/>
    <s v="Formation"/>
    <s v="étudiants, entrepreneurs"/>
    <s v="Entrepreneuriat ; business"/>
    <m/>
    <m/>
    <d v="1899-12-30T17:00:00"/>
    <d v="1899-12-30T19:00:00"/>
  </r>
  <r>
    <n v="125"/>
    <x v="92"/>
    <s v="Coding Session - Arduino"/>
    <s v="Hervé Bertin, PROTO204"/>
    <n v="10"/>
    <n v="2"/>
    <s v="Formation"/>
    <s v="makers, etudiants, doctorants"/>
    <s v="Code"/>
    <m/>
    <m/>
    <d v="1899-12-30T18:30:00"/>
    <d v="1899-12-30T20:30:00"/>
  </r>
  <r>
    <n v="126"/>
    <x v="93"/>
    <s v="Masters&amp;Mentors Vente B2B"/>
    <s v="PROTO204"/>
    <n v="15"/>
    <n v="1"/>
    <s v="Formation"/>
    <s v="étudiants, entrepreneurs"/>
    <s v="Entrepreneuriat ; business"/>
    <m/>
    <m/>
    <d v="1899-12-30T17:00:00"/>
    <d v="1899-12-30T19:00:00"/>
  </r>
  <r>
    <n v="127"/>
    <x v="93"/>
    <s v="HT Paris-Saclay Kick Off"/>
    <s v="Hello Tomorrow, PROTO204"/>
    <n v="100"/>
    <n v="3"/>
    <s v="Conférence Network"/>
    <s v="Entrepreneurs"/>
    <s v="Startup ; conférence"/>
    <m/>
    <m/>
    <d v="1899-12-30T19:00:00"/>
    <d v="1899-12-30T22:00:00"/>
  </r>
  <r>
    <n v="128"/>
    <x v="94"/>
    <s v="Débat Agoraé"/>
    <s v="Agoraé"/>
    <n v="30"/>
    <n v="2"/>
    <s v="Conférence"/>
    <s v="Étudiants"/>
    <s v="Vie de campus"/>
    <m/>
    <m/>
    <d v="1899-12-30T18:30:00"/>
    <d v="1899-12-30T20:30:00"/>
  </r>
  <r>
    <n v="129"/>
    <x v="95"/>
    <s v="Bioinspired Journal Club"/>
    <s v="UPSUD Institut d'Electronique Fondamentale"/>
    <n v="10"/>
    <n v="2"/>
    <s v="Workshop"/>
    <s v="Chercheurs"/>
    <s v="réunion d'équipe"/>
    <m/>
    <m/>
    <d v="1899-12-30T17:00:00"/>
    <d v="1899-12-30T18:30:00"/>
  </r>
  <r>
    <n v="130"/>
    <x v="96"/>
    <s v="Coding Session - Arduino"/>
    <s v="Hervé Bertin, PROTO204"/>
    <n v="10"/>
    <n v="2"/>
    <s v="Formation"/>
    <s v="makers, etudiants, Doctorants"/>
    <s v="Code"/>
    <m/>
    <m/>
    <d v="1899-12-30T18:30:00"/>
    <d v="1899-12-30T20:30:00"/>
  </r>
  <r>
    <n v="131"/>
    <x v="97"/>
    <s v="Masters&amp;Mentors - Growth Hacking"/>
    <s v="PROTO204"/>
    <n v="15"/>
    <n v="1"/>
    <s v="Formation"/>
    <s v="étudiants, entrepreneurs"/>
    <s v="Entrepreneuriat ; business"/>
    <m/>
    <m/>
    <d v="1899-12-30T17:00:00"/>
    <d v="1899-12-30T19:00:00"/>
  </r>
  <r>
    <n v="132"/>
    <x v="98"/>
    <s v="SmallLab"/>
    <s v="PROTO204"/>
    <n v="5"/>
    <n v="2"/>
    <s v="Fabrication"/>
    <s v="étudiants"/>
    <s v="Hacking"/>
    <m/>
    <m/>
    <d v="1899-12-30T18:30:00"/>
    <d v="1899-12-30T20:30:00"/>
  </r>
  <r>
    <n v="133"/>
    <x v="99"/>
    <s v="RDV Science Essonne"/>
    <s v="Sciences Essonne, Diagonale Paris-Saclay"/>
    <n v="20"/>
    <n v="2"/>
    <s v="Workshop"/>
    <s v="associations; chercheurs; université"/>
    <s v="Art&amp;Science"/>
    <m/>
    <m/>
    <d v="1899-12-30T17:00:00"/>
    <d v="1899-12-30T20:00:00"/>
  </r>
  <r>
    <n v="134"/>
    <x v="100"/>
    <s v="Réunion Danone"/>
    <s v="Danone"/>
    <n v="10"/>
    <n v="2"/>
    <s v="Réunion"/>
    <s v="Industriels"/>
    <s v="Workshop"/>
    <m/>
    <m/>
    <d v="1899-12-30T14:00:00"/>
    <d v="1899-12-30T16:00:00"/>
  </r>
  <r>
    <n v="135"/>
    <x v="100"/>
    <s v="Coding Session"/>
    <s v="Hervé Bertin, PROTO204"/>
    <n v="6"/>
    <n v="2"/>
    <s v="Fabrication"/>
    <s v="makers, etudiants, Doctorants"/>
    <s v="Arduino"/>
    <m/>
    <m/>
    <d v="1899-12-30T18:30:00"/>
    <d v="1899-12-30T20:30:00"/>
  </r>
  <r>
    <n v="136"/>
    <x v="101"/>
    <s v="Masters&amp;Mentors #6"/>
    <s v="PROTO204"/>
    <n v="12"/>
    <n v="2"/>
    <s v="Conférence"/>
    <s v="Entrepreneurs"/>
    <s v="Entrepreneuriat ; business"/>
    <m/>
    <m/>
    <d v="1899-12-30T17:00:00"/>
    <d v="1899-12-30T20:00:00"/>
  </r>
  <r>
    <n v="137"/>
    <x v="102"/>
    <s v="SmallLab"/>
    <s v="SmallLab"/>
    <n v="6"/>
    <n v="2"/>
    <s v="Fabrication"/>
    <s v="Étudiants"/>
    <s v="Hacking"/>
    <m/>
    <m/>
    <d v="1899-12-30T18:30:00"/>
    <d v="1899-12-30T20:30:00"/>
  </r>
  <r>
    <n v="138"/>
    <x v="103"/>
    <s v="Coding Session"/>
    <s v="Hervé Bertin, PROTO204"/>
    <n v="6"/>
    <n v="2"/>
    <s v="Fabrication"/>
    <m/>
    <s v="Arduino"/>
    <m/>
    <m/>
    <d v="1899-12-30T18:30:00"/>
    <d v="1899-12-30T20:30:00"/>
  </r>
  <r>
    <n v="139"/>
    <x v="104"/>
    <s v="Matinale Optics Valley"/>
    <s v="Optics Valley"/>
    <n v="40"/>
    <n v="2"/>
    <s v="Networking"/>
    <s v="Entrepreneurs ; startup"/>
    <s v="Startup ; pitch"/>
    <m/>
    <m/>
    <d v="1899-12-30T11:00:00"/>
    <d v="1899-12-30T13:00:00"/>
  </r>
  <r>
    <n v="140"/>
    <x v="105"/>
    <s v="Hackaton Wikidata"/>
    <s v="CDS"/>
    <n v="40"/>
    <n v="8"/>
    <s v="Workshop"/>
    <s v="Chercheurs"/>
    <s v="Data science"/>
    <m/>
    <m/>
    <d v="1899-12-30T09:00:00"/>
    <d v="1899-12-30T18:00:00"/>
  </r>
  <r>
    <n v="141"/>
    <x v="106"/>
    <s v="Open Education Week"/>
    <s v="UPSUD"/>
    <n v="4"/>
    <n v="2"/>
    <s v="Conférence"/>
    <s v="Chercheurs"/>
    <s v="Open access"/>
    <m/>
    <m/>
    <d v="1899-12-30T18:00:00"/>
    <d v="1899-12-30T20:00:00"/>
  </r>
  <r>
    <n v="142"/>
    <x v="107"/>
    <s v="OMP"/>
    <s v="OMP"/>
    <n v="150"/>
    <n v="6"/>
    <s v="Soirée"/>
    <s v="Habitants"/>
    <s v="Musique"/>
    <m/>
    <m/>
    <d v="1899-12-30T20:00:00"/>
    <d v="1899-12-30T02:00:00"/>
  </r>
  <r>
    <n v="143"/>
    <x v="108"/>
    <s v="Coding Session"/>
    <s v="Hervé Bertin, PROTO204"/>
    <n v="6"/>
    <n v="2"/>
    <s v="Fabrication"/>
    <m/>
    <s v="Arduino"/>
    <m/>
    <m/>
    <d v="1899-12-30T18:30:00"/>
    <d v="1899-12-30T20:30:00"/>
  </r>
  <r>
    <n v="144"/>
    <x v="109"/>
    <s v="SmallLab"/>
    <s v="PROTO204"/>
    <n v="5"/>
    <n v="2"/>
    <s v="Fabrication"/>
    <m/>
    <s v="Hacking"/>
    <m/>
    <m/>
    <d v="1899-12-30T18:30:00"/>
    <d v="1899-12-30T20:30:00"/>
  </r>
  <r>
    <n v="145"/>
    <x v="110"/>
    <s v="Bioinspired Journal Club"/>
    <s v="UPSUD Institut d'Electronique Fondamentale"/>
    <n v="15"/>
    <n v="2"/>
    <s v="Workshop"/>
    <s v="Chercheurs"/>
    <s v="réunion d'équipe"/>
    <m/>
    <m/>
    <d v="1899-12-30T18:30:00"/>
    <d v="1899-12-30T20:30:00"/>
  </r>
  <r>
    <n v="146"/>
    <x v="111"/>
    <s v="Nanomatérial for Energy &amp; Environment"/>
    <s v="UPSUD"/>
    <n v="80"/>
    <n v="2"/>
    <s v="Networking"/>
    <s v="Chercheurs"/>
    <s v="Déjeuner"/>
    <m/>
    <m/>
    <d v="1899-12-30T12:30:00"/>
    <d v="1899-12-30T14:30:00"/>
  </r>
  <r>
    <n v="147"/>
    <x v="112"/>
    <s v="Coding Session"/>
    <s v="Hervé Bertin, PROTO204"/>
    <n v="5"/>
    <n v="2"/>
    <s v="Fabrication"/>
    <s v="Chercheurs"/>
    <s v="Arduino"/>
    <m/>
    <m/>
    <d v="1899-12-30T18:30:00"/>
    <d v="1899-12-30T20:30:00"/>
  </r>
  <r>
    <n v="148"/>
    <x v="113"/>
    <s v="Masters&amp;Mentors #7"/>
    <s v="PROTO204"/>
    <n v="20"/>
    <n v="2"/>
    <s v="Workshop"/>
    <s v="Entrepreneurs"/>
    <s v="Entrepreneuriat ; pitch"/>
    <m/>
    <m/>
    <d v="1899-12-30T18:30:00"/>
    <d v="1899-12-30T20:30:00"/>
  </r>
  <r>
    <n v="149"/>
    <x v="114"/>
    <s v="SmallLab"/>
    <s v="SmallLab"/>
    <n v="5"/>
    <n v="2"/>
    <s v="Fabrication"/>
    <s v="Étudiants"/>
    <s v="numérique"/>
    <m/>
    <m/>
    <d v="1899-12-30T18:30:00"/>
    <d v="1899-12-30T20:30:00"/>
  </r>
  <r>
    <n v="150"/>
    <x v="115"/>
    <s v="CA2E Dev Eco"/>
    <s v="CA2E Dev Eco"/>
    <n v="10"/>
    <n v="2"/>
    <s v="Réunion"/>
    <s v="Collectivité"/>
    <s v="réunion d'équipe"/>
    <m/>
    <m/>
    <d v="1899-12-30T10:00:00"/>
    <d v="1899-12-30T12:00:00"/>
  </r>
  <r>
    <n v="151"/>
    <x v="115"/>
    <s v="Coding Session"/>
    <s v="Hervé Bertin, PROTO204"/>
    <n v="5"/>
    <n v="2"/>
    <s v="Fabrication"/>
    <s v="Chercheurs"/>
    <s v="Numérique, Arduino"/>
    <m/>
    <m/>
    <d v="1899-12-30T18:30:00"/>
    <d v="1899-12-30T20:30:00"/>
  </r>
  <r>
    <n v="152"/>
    <x v="116"/>
    <s v="SmallLab"/>
    <s v="SmallLab"/>
    <n v="5"/>
    <n v="2"/>
    <s v="Fabrication"/>
    <s v="Étudiants"/>
    <s v="Hacking"/>
    <m/>
    <m/>
    <d v="1899-12-30T18:30:00"/>
    <d v="1899-12-30T20:30:00"/>
  </r>
  <r>
    <n v="153"/>
    <x v="117"/>
    <s v="Training Spring Session"/>
    <s v="CDS"/>
    <n v="30"/>
    <n v="8"/>
    <s v="Formation"/>
    <s v="Chercheurs"/>
    <s v="Data Science"/>
    <m/>
    <m/>
    <d v="1899-12-30T10:00:00"/>
    <d v="1899-12-30T18:00:00"/>
  </r>
  <r>
    <n v="154"/>
    <x v="118"/>
    <s v="SmallLab"/>
    <s v="SmallLab"/>
    <n v="5"/>
    <n v="2"/>
    <s v="Fabrication"/>
    <s v="Étudiants"/>
    <s v="Hacking"/>
    <m/>
    <m/>
    <d v="1899-12-30T18:30:00"/>
    <d v="1899-12-30T20:30:00"/>
  </r>
  <r>
    <n v="155"/>
    <x v="119"/>
    <s v="Rendu maquillage"/>
    <s v="Planète Beauté"/>
    <n v="200"/>
    <n v="2"/>
    <s v="Soirée"/>
    <s v="Habitants"/>
    <s v="Cérémonie"/>
    <m/>
    <m/>
    <d v="1899-12-30T10:00:00"/>
    <d v="1899-12-30T22:00:00"/>
  </r>
  <r>
    <n v="156"/>
    <x v="120"/>
    <s v="RAMP"/>
    <s v="CDS"/>
    <n v="30"/>
    <n v="8"/>
    <s v="Workshop"/>
    <s v="Chercheurs"/>
    <s v="Data Science"/>
    <m/>
    <m/>
    <d v="1899-12-30T09:30:00"/>
    <d v="1899-12-30T18:30:00"/>
  </r>
  <r>
    <n v="157"/>
    <x v="121"/>
    <s v="Coding Session"/>
    <s v="Hervé Bertin, PROTO204"/>
    <n v="5"/>
    <n v="2"/>
    <s v="Fabrication"/>
    <s v="Chercheurs"/>
    <s v="Arduino"/>
    <m/>
    <m/>
    <d v="1899-12-30T18:30:00"/>
    <d v="1899-12-30T20:30:00"/>
  </r>
  <r>
    <n v="158"/>
    <x v="122"/>
    <s v="Pop-up Librairie"/>
    <s v="Liragif, PROTO204"/>
    <n v="15"/>
    <n v="2"/>
    <s v="Démo "/>
    <s v="etudiants, chercheurs, habitants"/>
    <s v="Littérature"/>
    <m/>
    <m/>
    <d v="1899-12-30T12:30:00"/>
    <d v="1899-12-30T14:30:00"/>
  </r>
  <r>
    <n v="159"/>
    <x v="123"/>
    <s v="SmallLab"/>
    <s v="SmallLab"/>
    <n v="5"/>
    <n v="2"/>
    <s v="Fabrication"/>
    <s v="Étudiants"/>
    <s v="Hacking"/>
    <m/>
    <m/>
    <d v="1899-12-30T18:30:00"/>
    <d v="1899-12-30T20:30:00"/>
  </r>
  <r>
    <n v="160"/>
    <x v="124"/>
    <s v="Coding Session"/>
    <s v="Hervé Bertin, PROTO204"/>
    <n v="5"/>
    <n v="2"/>
    <s v="Fabrication"/>
    <s v="Chercheurs"/>
    <s v="Arduino"/>
    <m/>
    <m/>
    <d v="1899-12-30T18:30:00"/>
    <d v="1899-12-30T20:30:00"/>
  </r>
  <r>
    <n v="161"/>
    <x v="125"/>
    <s v="Quel bureau pour demain"/>
    <s v="LBMG"/>
    <n v="15"/>
    <n v="2"/>
    <s v="Workshop"/>
    <s v="Entrepreneurs, Institutions"/>
    <s v="Architecture"/>
    <m/>
    <m/>
    <d v="1899-12-30T18:00:00"/>
    <d v="1899-12-30T20:00:00"/>
  </r>
  <r>
    <n v="162"/>
    <x v="126"/>
    <s v="SmallLab"/>
    <s v="SmallLab"/>
    <n v="5"/>
    <n v="2"/>
    <s v="Fabrication"/>
    <s v="Étudiants"/>
    <s v="Hacking"/>
    <m/>
    <m/>
    <d v="1899-12-30T18:30:00"/>
    <d v="1899-12-30T20:30:00"/>
  </r>
  <r>
    <n v="163"/>
    <x v="127"/>
    <s v="Grand Paris Express"/>
    <s v="NUMA|SGP"/>
    <n v="20"/>
    <n v="2"/>
    <s v="Workshop"/>
    <s v="Entrepreneurs, Institutions"/>
    <s v="Mobilités"/>
    <m/>
    <m/>
    <d v="1899-12-30T18:00:00"/>
    <d v="1899-12-30T20:00:00"/>
  </r>
  <r>
    <n v="164"/>
    <x v="128"/>
    <s v="Rencontre autour du Point F"/>
    <s v="EPPS"/>
    <n v="30"/>
    <n v="2"/>
    <s v="Fabrication"/>
    <s v="Architectes, Entrepreneurs, Institutions, Habitants"/>
    <s v="Architecture"/>
    <m/>
    <m/>
    <d v="1899-12-30T18:30:00"/>
    <d v="1899-12-30T20:30:00"/>
  </r>
  <r>
    <n v="165"/>
    <x v="129"/>
    <s v="SmallLab"/>
    <s v="SmallLab"/>
    <n v="5"/>
    <n v="2"/>
    <s v="Fabrication"/>
    <s v="Étudiants"/>
    <s v="Hacking"/>
    <m/>
    <m/>
    <d v="1899-12-30T18:30:00"/>
    <d v="1899-12-30T20:30:00"/>
  </r>
  <r>
    <n v="166"/>
    <x v="130"/>
    <s v="Palette party"/>
    <s v="PROTO204"/>
    <n v="6"/>
    <n v="4"/>
    <m/>
    <s v="Étudiants, architectes"/>
    <s v="Architecture"/>
    <m/>
    <m/>
    <d v="1899-12-30T15:00:00"/>
    <d v="1899-12-30T20:00:00"/>
  </r>
  <r>
    <n v="167"/>
    <x v="131"/>
    <s v="Coding session"/>
    <s v="Hervé Bertin, PROTO204"/>
    <n v="6"/>
    <n v="4"/>
    <m/>
    <s v="Étudiants"/>
    <s v="Arduino"/>
    <m/>
    <m/>
    <d v="1899-12-30T18:30:00"/>
    <d v="1899-12-30T20:30:00"/>
  </r>
  <r>
    <n v="168"/>
    <x v="132"/>
    <s v="Masters&amp;Mentors #9"/>
    <s v="PROTO204"/>
    <n v="15"/>
    <n v="4"/>
    <m/>
    <s v="Entrepreneurs"/>
    <s v="Entrepreneuriat ; Soft Skills"/>
    <m/>
    <m/>
    <d v="1899-12-30T18:00:00"/>
    <d v="1899-12-30T23:00:00"/>
  </r>
  <r>
    <n v="169"/>
    <x v="133"/>
    <s v="Serious game prospectif"/>
    <s v="Agoraé, PROTO204"/>
    <n v="12"/>
    <n v="2"/>
    <m/>
    <s v="Étudiants, industriel"/>
    <s v="Prospective"/>
    <m/>
    <m/>
    <d v="1899-12-30T18:00:00"/>
    <d v="1899-12-30T21:00:00"/>
  </r>
  <r>
    <n v="170"/>
    <x v="133"/>
    <s v="SmallLab"/>
    <s v="SmallLab"/>
    <n v="5"/>
    <n v="2"/>
    <m/>
    <s v="Étudiants"/>
    <s v="Hacking"/>
    <m/>
    <m/>
    <d v="1899-12-30T18:30:00"/>
    <d v="1899-12-30T20:30:00"/>
  </r>
  <r>
    <n v="171"/>
    <x v="134"/>
    <s v="Paris-Saclay fait la révolution du vélo"/>
    <s v="EPPS"/>
    <n v="40"/>
    <n v="6"/>
    <m/>
    <s v="Entrepreneurs, Institutions, collectivités, associations, habitants"/>
    <s v="Vélo ; Mobilité ; Urbanisme"/>
    <m/>
    <m/>
    <d v="1899-12-30T09:00:00"/>
    <d v="1899-12-30T16:00:00"/>
  </r>
  <r>
    <n v="172"/>
    <x v="135"/>
    <s v="Coding session"/>
    <s v="Hervé Bertin, PROTO204"/>
    <n v="2"/>
    <n v="2"/>
    <m/>
    <s v="Étudiants"/>
    <s v="Arduino"/>
    <m/>
    <m/>
    <d v="1899-12-30T18:30:00"/>
    <d v="1899-12-30T20:30:00"/>
  </r>
  <r>
    <n v="173"/>
    <x v="136"/>
    <s v="SmallLab, Kinect"/>
    <s v="SmallLab"/>
    <n v="6"/>
    <m/>
    <m/>
    <s v="Étudiants, chercheurs"/>
    <s v="Kinect"/>
    <m/>
    <m/>
    <d v="1899-12-30T18:30:00"/>
    <d v="1899-12-30T21:00:00"/>
  </r>
  <r>
    <n v="174"/>
    <x v="137"/>
    <s v="Coding session"/>
    <s v="Hervé Bertin, PROTO204"/>
    <n v="2"/>
    <m/>
    <m/>
    <s v="Étudiants"/>
    <s v="Arduino"/>
    <m/>
    <m/>
    <d v="1899-12-30T18:30:00"/>
    <d v="1899-12-30T20:30:00"/>
  </r>
  <r>
    <n v="175"/>
    <x v="138"/>
    <s v="Anniversaire"/>
    <s v="PROTO204"/>
    <n v="150"/>
    <m/>
    <m/>
    <s v="Chercheurs, Entrepreneurs, Étudiants, Startups"/>
    <s v="Cérémonie, Networking, Démo"/>
    <m/>
    <m/>
    <d v="1899-12-30T18:00:00"/>
    <d v="1899-12-30T02:00:00"/>
  </r>
  <r>
    <n v="176"/>
    <x v="139"/>
    <s v="SmallLab"/>
    <s v="SmallLab"/>
    <n v="2"/>
    <n v="2"/>
    <m/>
    <s v="Étudiants"/>
    <s v="Hacking"/>
    <m/>
    <m/>
    <d v="1899-12-30T18:30:00"/>
    <d v="1899-12-30T20:30:00"/>
  </r>
  <r>
    <n v="177"/>
    <x v="140"/>
    <s v="IPHE - phase 2"/>
    <s v="EPPS"/>
    <n v="20"/>
    <m/>
    <m/>
    <s v="Université, Collectivités, Incubateurs"/>
    <s v="entrepreneuriat ; développement économique"/>
    <m/>
    <m/>
    <d v="1899-12-30T10:00:00"/>
    <d v="1899-12-30T12:00:00"/>
  </r>
  <r>
    <n v="178"/>
    <x v="140"/>
    <s v="Pop-up librairie"/>
    <s v="Liragif, PROTO204"/>
    <n v="20"/>
    <m/>
    <m/>
    <s v="etudiants, chercheurs, habitants"/>
    <s v="littérature "/>
    <m/>
    <m/>
    <d v="1899-12-30T18:00:00"/>
    <d v="1899-12-30T20:00:00"/>
  </r>
  <r>
    <n v="179"/>
    <x v="141"/>
    <s v="Coding Session"/>
    <s v="Hervé Bertin, PROTO204"/>
    <n v="2"/>
    <n v="2"/>
    <m/>
    <s v="etudiants, chercheurs, habitants"/>
    <s v="Hacking"/>
    <m/>
    <m/>
    <d v="1899-12-30T18:30:00"/>
    <d v="1899-12-30T20:30:00"/>
  </r>
  <r>
    <n v="180"/>
    <x v="142"/>
    <s v="MyBusyMeal, Summer MBM"/>
    <s v="Stéphanie Will"/>
    <n v="10"/>
    <m/>
    <m/>
    <s v="Entrepreneurs"/>
    <s v="Networking"/>
    <m/>
    <m/>
    <d v="1899-12-30T12:00:00"/>
    <d v="1899-12-30T14:00:00"/>
  </r>
  <r>
    <n v="181"/>
    <x v="143"/>
    <s v="SmallLab"/>
    <s v="SmallLab, PROTO204"/>
    <n v="5"/>
    <n v="2"/>
    <m/>
    <s v="Étudiants"/>
    <s v="Hacking"/>
    <m/>
    <m/>
    <d v="1899-12-30T18:30:00"/>
    <d v="1899-12-30T20:30:00"/>
  </r>
  <r>
    <n v="182"/>
    <x v="144"/>
    <s v="Coding Session"/>
    <s v="Hervé Bertin, PROTO204"/>
    <n v="2"/>
    <n v="2"/>
    <m/>
    <s v="Étudiants"/>
    <s v="arduino"/>
    <m/>
    <m/>
    <d v="1899-12-30T18:30:00"/>
    <d v="1899-12-30T20:30:00"/>
  </r>
  <r>
    <n v="183"/>
    <x v="145"/>
    <s v="Masters&amp;Mentors #10"/>
    <s v="Donna Enticott, PROTO204"/>
    <n v="25"/>
    <m/>
    <m/>
    <s v="Entrepreneurs, Étudiants"/>
    <m/>
    <m/>
    <m/>
    <d v="1899-12-30T18:00:00"/>
    <d v="1899-12-30T20:00:00"/>
  </r>
  <r>
    <n v="184"/>
    <x v="146"/>
    <s v="Innovation frugale &amp; bio-inspiration"/>
    <s v="Dorothée Browaeys"/>
    <n v="10"/>
    <m/>
    <m/>
    <s v="Chercheurs"/>
    <s v="Workshop ; Conférence ; Prospective"/>
    <m/>
    <m/>
    <d v="1899-12-30T17:00:00"/>
    <d v="1899-12-30T20:00:00"/>
  </r>
  <r>
    <n v="185"/>
    <x v="146"/>
    <s v="SmallLab"/>
    <s v="SmallLab, PROTO204"/>
    <n v="5"/>
    <n v="2"/>
    <m/>
    <s v="etudiants"/>
    <s v="hacking"/>
    <m/>
    <m/>
    <d v="1899-12-30T18:30:00"/>
    <d v="1899-12-30T20:30:00"/>
  </r>
  <r>
    <n v="186"/>
    <x v="147"/>
    <s v="Mediactif - comité de pilotage"/>
    <s v="Mediactif"/>
    <n v="15"/>
    <m/>
    <m/>
    <s v="Industriels, chercheurs"/>
    <s v="Workshop ; startup"/>
    <m/>
    <m/>
    <d v="1899-12-30T14:00:00"/>
    <d v="1899-12-30T18:00:00"/>
  </r>
  <r>
    <n v="187"/>
    <x v="148"/>
    <s v="Challenge Saclay #2"/>
    <s v="EPPS"/>
    <n v="50"/>
    <m/>
    <m/>
    <s v="Étudiants, Industriels"/>
    <s v="Vie de campus, Cérémonie"/>
    <m/>
    <m/>
    <d v="1899-12-30T13:00:00"/>
    <d v="1899-12-30T18:00:00"/>
  </r>
  <r>
    <n v="188"/>
    <x v="149"/>
    <s v="Coding Session"/>
    <s v="Hervé Bertin, PROTO204"/>
    <n v="2"/>
    <n v="2"/>
    <m/>
    <s v="makers, etudiants, Doctorants"/>
    <s v="arduino, Code"/>
    <m/>
    <m/>
    <d v="1899-12-30T18:30:00"/>
    <d v="1899-12-30T20:30:00"/>
  </r>
  <r>
    <n v="189"/>
    <x v="150"/>
    <s v="Rendez-vous de Sciences Essonne"/>
    <s v="Sciences Essonne, Diagonale Paris-Saclay"/>
    <n v="10"/>
    <m/>
    <m/>
    <s v="associations, université"/>
    <s v="science &amp; société"/>
    <m/>
    <m/>
    <d v="1899-12-30T17:00:00"/>
    <d v="1899-12-30T19:00:00"/>
  </r>
  <r>
    <n v="190"/>
    <x v="151"/>
    <s v="DRIM'in Saclay - kick off"/>
    <s v="CCI Essonne"/>
    <n v="50"/>
    <m/>
    <m/>
    <s v="Startups; industriels"/>
    <s v="Startups"/>
    <m/>
    <m/>
    <d v="1899-12-30T18:00:00"/>
    <d v="1899-12-30T21:00:00"/>
  </r>
  <r>
    <n v="191"/>
    <x v="151"/>
    <s v="SmallLab"/>
    <s v="SmallLab, PROTO204"/>
    <n v="5"/>
    <n v="2"/>
    <m/>
    <s v="Étudiants"/>
    <s v="Hacking"/>
    <m/>
    <m/>
    <d v="1899-12-30T18:30:00"/>
    <d v="1899-12-30T20:30:00"/>
  </r>
  <r>
    <n v="192"/>
    <x v="152"/>
    <s v="Communauté Marie-Curie"/>
    <s v="Université Paris-Saclay"/>
    <n v="30"/>
    <m/>
    <m/>
    <s v="Doctorants"/>
    <s v="Networking"/>
    <m/>
    <m/>
    <d v="1899-12-30T17:00:00"/>
    <d v="1899-12-30T20:00:00"/>
  </r>
  <r>
    <n v="193"/>
    <x v="153"/>
    <s v="Séminaire collaboratif EDF"/>
    <s v="EDF"/>
    <n v="20"/>
    <m/>
    <m/>
    <s v="Industriels"/>
    <s v="Workshop"/>
    <m/>
    <m/>
    <d v="1899-12-30T08:30:00"/>
    <d v="1899-12-30T14:00:00"/>
  </r>
  <r>
    <n v="194"/>
    <x v="154"/>
    <s v="Coding Session"/>
    <s v="Hervé Bertin, PROTO204"/>
    <n v="2"/>
    <n v="2"/>
    <m/>
    <s v="Étudiants"/>
    <m/>
    <m/>
    <m/>
    <d v="1899-12-30T18:30:00"/>
    <d v="1899-12-30T20:30:00"/>
  </r>
  <r>
    <n v="195"/>
    <x v="155"/>
    <s v="FENS 2015, RAMP #4 El Ninõ"/>
    <s v="CDS"/>
    <n v="30"/>
    <m/>
    <m/>
    <s v="Chercheurs; doctorants"/>
    <s v="Data science"/>
    <m/>
    <m/>
    <d v="1899-12-30T09:00:00"/>
    <d v="1899-12-30T17:00:00"/>
  </r>
  <r>
    <n v="196"/>
    <x v="156"/>
    <s v="FENS 2015, Hello Tomorrow meets Campus Paris-Saclay"/>
    <s v="PROTO204, Hello Tomorrow"/>
    <n v="70"/>
    <m/>
    <m/>
    <s v="startups; investisseurs; institutions, etudiants"/>
    <s v="Démo, Pitch, Conférence, startup"/>
    <m/>
    <m/>
    <d v="1899-12-30T12:00:00"/>
    <d v="1899-12-30T20:00:00"/>
  </r>
  <r>
    <n v="197"/>
    <x v="156"/>
    <s v="SmallLab"/>
    <s v="SmallLab, PROTO204"/>
    <n v="2"/>
    <n v="2"/>
    <m/>
    <s v="Étudiants"/>
    <m/>
    <m/>
    <m/>
    <d v="1899-12-30T18:30:00"/>
    <d v="1899-12-30T20:30:00"/>
  </r>
  <r>
    <n v="198"/>
    <x v="157"/>
    <s v="FENS2015, Remixons la culture scientifique avec le numérique"/>
    <s v="PROTO204, Diagonale Paris-Saclay"/>
    <n v="120"/>
    <n v="2.5"/>
    <m/>
    <s v="chercheurs, artistes, etudiants, makers, pme, association"/>
    <s v="Art&amp;Science, Hacking, Science &amp; Société"/>
    <m/>
    <m/>
    <d v="1899-12-30T12:00:00"/>
    <d v="1899-12-30T20:00:00"/>
  </r>
  <r>
    <n v="199"/>
    <x v="158"/>
    <s v="SmartAutoStop - meeting"/>
    <s v="OuiHop"/>
    <n v="15"/>
    <m/>
    <m/>
    <s v="Startups"/>
    <s v="Démo"/>
    <m/>
    <m/>
    <d v="1899-12-30T11:30:00"/>
    <d v="1899-12-30T15:00:00"/>
  </r>
  <r>
    <n v="200"/>
    <x v="158"/>
    <s v="Coding Session"/>
    <s v="Hervé Bertin, PROTO204"/>
    <n v="2"/>
    <n v="2"/>
    <m/>
    <s v="Étudiants"/>
    <s v="Arduino"/>
    <m/>
    <m/>
    <d v="1899-12-30T18:30:00"/>
    <d v="1899-12-30T20:30:00"/>
  </r>
  <r>
    <n v="201"/>
    <x v="159"/>
    <s v="Petit déjeuner du groupe Signos"/>
    <s v="Signos"/>
    <n v="10"/>
    <m/>
    <m/>
    <s v="Corporate"/>
    <s v="Formation"/>
    <m/>
    <m/>
    <d v="1899-12-30T08:00:00"/>
    <d v="1899-12-30T10:00:00"/>
  </r>
  <r>
    <n v="202"/>
    <x v="159"/>
    <s v="Hello Tomorrow + CEA"/>
    <s v="Hello Tomorrow"/>
    <n v="30"/>
    <m/>
    <m/>
    <s v="Étudiants entrepreneurs"/>
    <s v="Startup"/>
    <m/>
    <m/>
    <d v="1899-12-30T17:00:00"/>
    <d v="1899-12-30T20:00:00"/>
  </r>
  <r>
    <n v="203"/>
    <x v="160"/>
    <s v="Déjeuner LAL"/>
    <s v="LAL"/>
    <n v="80"/>
    <m/>
    <m/>
    <s v="Chercheurs"/>
    <s v="Vie de campus"/>
    <m/>
    <m/>
    <d v="1899-12-30T12:00:00"/>
    <d v="1899-12-30T14:00:00"/>
  </r>
  <r>
    <n v="204"/>
    <x v="160"/>
    <s v="SmallLab"/>
    <s v="SmallLab"/>
    <n v="5"/>
    <n v="2"/>
    <m/>
    <s v="Étudiants"/>
    <s v="Ardunio"/>
    <m/>
    <m/>
    <d v="1899-12-30T18:30:00"/>
    <d v="1899-12-30T20:30:00"/>
  </r>
  <r>
    <n v="205"/>
    <x v="161"/>
    <s v="Apéro Physique"/>
    <s v="Société Française de Physique"/>
    <n v="20"/>
    <m/>
    <m/>
    <s v="Chercheurs, Étudiants, Jeunes"/>
    <s v="Science &amp; Société, Vie de campus"/>
    <m/>
    <m/>
    <d v="1899-12-30T12:00:00"/>
    <d v="1899-12-30T14:00:00"/>
  </r>
  <r>
    <n v="206"/>
    <x v="162"/>
    <s v="MyBusyMeal : Summer MBM 2/4 « Gestion et harmonie interculturelle »"/>
    <s v="Stéphanie Will"/>
    <n v="7"/>
    <n v="2"/>
    <m/>
    <s v="Entrepreneurs"/>
    <s v="Soft skills; Networking"/>
    <m/>
    <m/>
    <d v="1899-12-30T12:00:00"/>
    <d v="1899-12-30T14:00:00"/>
  </r>
  <r>
    <n v="207"/>
    <x v="162"/>
    <s v="Mathématiques clandestines"/>
    <s v="Cyril Lavrat"/>
    <n v="11"/>
    <m/>
    <m/>
    <s v="Chercheurs, Étudiants"/>
    <s v="Formation, Mathématique"/>
    <m/>
    <m/>
    <d v="1899-12-30T17:00:00"/>
    <d v="1899-12-30T19:00:00"/>
  </r>
  <r>
    <n v="208"/>
    <x v="163"/>
    <s v="Répétition théâtre"/>
    <m/>
    <n v="15"/>
    <m/>
    <m/>
    <s v="chercheurs, artistes"/>
    <s v="Art&amp;Science"/>
    <m/>
    <m/>
    <d v="1899-12-30T10:30:00"/>
    <d v="1899-12-30T14:00:00"/>
  </r>
  <r>
    <n v="209"/>
    <x v="163"/>
    <s v="Soirée Innovation Summer Camp 15'"/>
    <s v="IOGS"/>
    <n v="40"/>
    <m/>
    <m/>
    <s v="etudiants"/>
    <s v="Entrepreneuriats"/>
    <m/>
    <m/>
    <d v="1899-12-30T18:00:00"/>
    <d v="1899-12-30T23:00:00"/>
  </r>
  <r>
    <n v="210"/>
    <x v="163"/>
    <s v="Coding Session"/>
    <s v="Hervé Bertin, PROTO204"/>
    <n v="2"/>
    <n v="2"/>
    <m/>
    <s v="etudiants"/>
    <s v="arduino"/>
    <m/>
    <m/>
    <d v="1899-12-30T18:30:00"/>
    <d v="1899-12-30T20:30:00"/>
  </r>
  <r>
    <n v="211"/>
    <x v="164"/>
    <s v="Répétition théâtre"/>
    <m/>
    <n v="10"/>
    <m/>
    <m/>
    <s v="chercheurs, artistes"/>
    <s v="Art&amp;Science"/>
    <m/>
    <m/>
    <d v="1899-12-30T10:30:00"/>
    <d v="1899-12-30T16:00:00"/>
  </r>
  <r>
    <n v="212"/>
    <x v="164"/>
    <s v="Masters &amp; Mentors #11 - Entrepreneurs, apprenez à communiquer avec votre tête, votre coeur et vos tripes"/>
    <s v="Assya Van Gysel"/>
    <n v="15"/>
    <n v="3"/>
    <m/>
    <s v="entrepreneurs"/>
    <s v="Soft skills; Networking"/>
    <m/>
    <m/>
    <d v="1899-12-30T18:00:00"/>
    <d v="1899-12-30T21:30:00"/>
  </r>
  <r>
    <n v="213"/>
    <x v="165"/>
    <s v="Répétition théâtre"/>
    <m/>
    <n v="10"/>
    <m/>
    <m/>
    <s v="chercheurs, artistes"/>
    <s v="Art&amp;Science"/>
    <m/>
    <m/>
    <d v="1899-12-30T10:30:00"/>
    <d v="1899-12-30T17:30:00"/>
  </r>
  <r>
    <n v="214"/>
    <x v="165"/>
    <s v="SmallLab"/>
    <s v="SmallLab, PROTO204"/>
    <n v="2"/>
    <n v="2"/>
    <m/>
    <m/>
    <s v="Étudiants"/>
    <m/>
    <m/>
    <d v="1899-12-30T18:30:00"/>
    <d v="1899-12-30T20:30:00"/>
  </r>
  <r>
    <n v="215"/>
    <x v="166"/>
    <s v="Répétition théâtre"/>
    <m/>
    <n v="10"/>
    <m/>
    <m/>
    <s v="chercheurs, artistes"/>
    <s v="Art&amp;Science"/>
    <m/>
    <m/>
    <d v="1899-12-30T10:30:00"/>
    <d v="1899-12-30T17:30:00"/>
  </r>
  <r>
    <n v="216"/>
    <x v="167"/>
    <s v="Dej. dir com EPA"/>
    <s v="EPPS"/>
    <n v="10"/>
    <m/>
    <m/>
    <s v="Direction communication"/>
    <s v="Urbanisme"/>
    <m/>
    <m/>
    <d v="1899-12-30T12:00:00"/>
    <d v="1899-12-30T14:00:00"/>
  </r>
  <r>
    <n v="217"/>
    <x v="168"/>
    <s v="Coding Session"/>
    <s v="Hervé Bertin, PROTO204"/>
    <n v="2"/>
    <n v="2"/>
    <m/>
    <m/>
    <s v="Étudiants"/>
    <m/>
    <m/>
    <d v="1899-12-30T18:30:00"/>
    <d v="1899-12-30T20:30:00"/>
  </r>
  <r>
    <n v="218"/>
    <x v="169"/>
    <s v="Réunion TEDx Saclay"/>
    <s v="TEDx Saclay"/>
    <n v="10"/>
    <m/>
    <s v="Réunion, Conférence"/>
    <s v="Industriel, Entrepreneurs"/>
    <s v="TEDx, Innovateur, Lumière"/>
    <m/>
    <m/>
    <d v="1899-12-30T16:00:00"/>
    <d v="1899-12-30T18:30:00"/>
  </r>
  <r>
    <n v="219"/>
    <x v="169"/>
    <s v="SmallLab"/>
    <s v="SmallLab, PROTO204"/>
    <n v="2"/>
    <m/>
    <s v="Fabrication"/>
    <m/>
    <s v="Étudiants"/>
    <m/>
    <m/>
    <d v="1899-12-30T18:30:00"/>
    <d v="1899-12-30T20:30:00"/>
  </r>
  <r>
    <n v="220"/>
    <x v="170"/>
    <s v="MIC - SystemX"/>
    <m/>
    <n v="30"/>
    <m/>
    <s v="Workshop, Fabrication"/>
    <m/>
    <m/>
    <m/>
    <m/>
    <d v="1899-12-30T10:00:00"/>
    <d v="1899-12-30T19:00:00"/>
  </r>
  <r>
    <n v="221"/>
    <x v="171"/>
    <s v="Coding Session"/>
    <s v="Hervé Bertin, PROTO204"/>
    <n v="2"/>
    <m/>
    <s v="Fabrication"/>
    <m/>
    <s v="Étudiants"/>
    <m/>
    <m/>
    <d v="1899-12-30T18:30:00"/>
    <d v="1899-12-30T20:30:00"/>
  </r>
  <r>
    <n v="222"/>
    <x v="172"/>
    <s v="Pot de départ Patrick Cheenne"/>
    <m/>
    <n v="20"/>
    <m/>
    <s v="Soirée"/>
    <s v="EPPS"/>
    <m/>
    <m/>
    <m/>
    <d v="1899-12-30T18:00:00"/>
    <d v="1899-12-30T20:00:00"/>
  </r>
  <r>
    <n v="223"/>
    <x v="173"/>
    <s v="MyBusyMeal : Summer MBM 3/4 « Un serial entrepreneur répond à vos questions ! »"/>
    <s v="Stéphanie Will"/>
    <n v="5"/>
    <m/>
    <s v="Network"/>
    <s v="Entrepreneurs"/>
    <s v="Soft skills; Networking"/>
    <m/>
    <m/>
    <d v="1899-12-30T12:00:00"/>
    <d v="1899-12-30T14:00:00"/>
  </r>
  <r>
    <n v="224"/>
    <x v="174"/>
    <s v="Coding Session"/>
    <s v="Hervé Bertin, PROTO204"/>
    <n v="2"/>
    <m/>
    <s v="Fabrication"/>
    <m/>
    <s v="Étudiants"/>
    <m/>
    <m/>
    <d v="1899-12-30T18:30:00"/>
    <d v="1899-12-30T20:30:00"/>
  </r>
  <r>
    <n v="225"/>
    <x v="175"/>
    <s v="Séminaire Direction Estaca"/>
    <m/>
    <n v="10"/>
    <m/>
    <s v="Réunion"/>
    <m/>
    <m/>
    <m/>
    <m/>
    <d v="1899-12-30T10:00:00"/>
    <d v="1899-12-30T18:00:00"/>
  </r>
  <r>
    <n v="226"/>
    <x v="176"/>
    <s v="SmallLab"/>
    <s v="SmallLab, PROTO204"/>
    <n v="2"/>
    <m/>
    <s v="Fabrication"/>
    <m/>
    <s v="Étudiants"/>
    <m/>
    <m/>
    <d v="1899-12-30T18:30:00"/>
    <d v="1899-12-30T20:30:00"/>
  </r>
  <r>
    <n v="227"/>
    <x v="177"/>
    <s v="Réunion Superconnecteurs"/>
    <m/>
    <n v="10"/>
    <m/>
    <s v="Réunion"/>
    <m/>
    <m/>
    <m/>
    <m/>
    <d v="1899-12-30T10:00:00"/>
    <d v="1899-12-30T12:00:00"/>
  </r>
  <r>
    <n v="228"/>
    <x v="178"/>
    <s v="Coding Session"/>
    <s v="Hervé Bertin, PROTO204"/>
    <n v="2"/>
    <m/>
    <s v="Fabrication"/>
    <m/>
    <s v="Étudiants"/>
    <m/>
    <m/>
    <d v="1899-12-30T18:30:00"/>
    <d v="1899-12-30T20:30:00"/>
  </r>
  <r>
    <n v="229"/>
    <x v="179"/>
    <s v="SmallLab"/>
    <s v="SmallLab, PROTO204"/>
    <n v="2"/>
    <m/>
    <s v="Fabrication"/>
    <m/>
    <s v="Étudiants"/>
    <m/>
    <m/>
    <d v="1899-12-30T18:30:00"/>
    <d v="1899-12-30T20:30:00"/>
  </r>
  <r>
    <n v="230"/>
    <x v="180"/>
    <s v="MyBusyMeal Summer MBM 4/4 « Pourquoi je ne décroche pas pendant mes congés ? »"/>
    <s v="Stéphanie Will"/>
    <n v="10"/>
    <m/>
    <s v="Network"/>
    <s v="Entrepreneurs"/>
    <s v="Soft skills; Networking"/>
    <m/>
    <m/>
    <d v="1899-12-30T12:00:00"/>
    <d v="1899-12-30T14:00:00"/>
  </r>
  <r>
    <n v="231"/>
    <x v="181"/>
    <s v="Kick-Off OpenDrimKit"/>
    <s v="OpenDreamKit"/>
    <n v="30"/>
    <m/>
    <s v="Workshop"/>
    <m/>
    <m/>
    <m/>
    <m/>
    <d v="1899-12-30T10:00:00"/>
    <d v="1899-12-30T18:00:00"/>
  </r>
  <r>
    <n v="232"/>
    <x v="182"/>
    <s v="Licence Pro Bio L3"/>
    <s v="L3 Bio"/>
    <n v="30"/>
    <m/>
    <s v="Pitch"/>
    <s v="Étudiants"/>
    <m/>
    <m/>
    <m/>
    <d v="1899-12-30T09:00:00"/>
    <d v="1899-12-30T18:00:00"/>
  </r>
  <r>
    <n v="233"/>
    <x v="183"/>
    <s v="Kick-Off OpenDrimKit"/>
    <s v="OpenDreamKit"/>
    <n v="30"/>
    <m/>
    <s v="Workshop"/>
    <m/>
    <m/>
    <m/>
    <m/>
    <d v="1899-12-30T10:00:00"/>
    <d v="1899-12-30T18:00:00"/>
  </r>
  <r>
    <n v="234"/>
    <x v="184"/>
    <s v="Kick-Off OpenDrimKit"/>
    <s v="OpenDreamKit"/>
    <n v="30"/>
    <m/>
    <s v="Workshop"/>
    <m/>
    <m/>
    <m/>
    <m/>
    <d v="1899-12-30T10:00:00"/>
    <d v="1899-12-30T18:00:00"/>
  </r>
  <r>
    <n v="235"/>
    <x v="185"/>
    <s v="Atelier Cergy"/>
    <m/>
    <n v="40"/>
    <m/>
    <s v="Visite"/>
    <m/>
    <m/>
    <m/>
    <m/>
    <d v="1899-12-30T12:00:00"/>
    <d v="1899-12-30T14:00:00"/>
  </r>
  <r>
    <n v="236"/>
    <x v="186"/>
    <s v="Promenades urbaines Paris-Saclay"/>
    <s v="EPPS"/>
    <n v="15"/>
    <m/>
    <s v="Visite"/>
    <m/>
    <m/>
    <m/>
    <m/>
    <d v="1899-12-30T10:00:00"/>
    <d v="1899-12-30T19:00:00"/>
  </r>
  <r>
    <n v="237"/>
    <x v="187"/>
    <s v="Réunion Superconnecteurs"/>
    <s v="PROTO204"/>
    <n v="10"/>
    <m/>
    <s v="Réunion"/>
    <m/>
    <m/>
    <m/>
    <m/>
    <d v="1899-12-30T17:00:00"/>
    <d v="1899-12-30T19:00:00"/>
  </r>
  <r>
    <n v="238"/>
    <x v="188"/>
    <s v="Masters &amp; Mentors #12"/>
    <m/>
    <n v="20"/>
    <m/>
    <s v="Conférence, Network"/>
    <m/>
    <m/>
    <m/>
    <m/>
    <d v="1899-12-30T18:00:00"/>
    <d v="1899-12-30T20:00:00"/>
  </r>
  <r>
    <n v="239"/>
    <x v="189"/>
    <s v="Soirée POLLEN"/>
    <m/>
    <n v="80"/>
    <m/>
    <s v="Soirée"/>
    <s v="Association"/>
    <m/>
    <m/>
    <m/>
    <d v="1899-12-30T20:00:00"/>
    <d v="1899-12-30T23:59:59"/>
  </r>
  <r>
    <n v="240"/>
    <x v="190"/>
    <s v="Kick-Off GreenLab "/>
    <s v="GreenLab, PROTO204"/>
    <n v="20"/>
    <m/>
    <s v="Workshop"/>
    <s v="Étudiant, Chercheur, Association, Entrepreneur"/>
    <m/>
    <m/>
    <m/>
    <d v="1899-12-30T19:00:00"/>
    <d v="1899-12-30T21:00:00"/>
  </r>
  <r>
    <n v="241"/>
    <x v="191"/>
    <s v="Indian Summer MBM 1/4 Jour"/>
    <s v="Stéphanie Will"/>
    <n v="10"/>
    <m/>
    <s v="Network"/>
    <s v="Entrepreneurs"/>
    <m/>
    <m/>
    <m/>
    <d v="1899-12-30T12:00:00"/>
    <d v="1899-12-30T14:00:00"/>
  </r>
  <r>
    <n v="242"/>
    <x v="192"/>
    <s v="Indian Summer MBM 2/4 Nuit"/>
    <s v="Stéphanie Will"/>
    <n v="5"/>
    <m/>
    <s v="Rencontre"/>
    <s v="Entrepreneurs, Étudiants"/>
    <m/>
    <m/>
    <m/>
    <d v="1899-12-30T17:00:00"/>
    <d v="1899-12-30T20:30:00"/>
  </r>
  <r>
    <n v="243"/>
    <x v="193"/>
    <s v="Promenades urbaines Paris-Saclay"/>
    <s v="EPPS"/>
    <n v="15"/>
    <m/>
    <s v="Visite"/>
    <m/>
    <m/>
    <m/>
    <m/>
    <d v="1899-12-30T11:00:00"/>
    <d v="1899-12-30T16:00:00"/>
  </r>
  <r>
    <n v="244"/>
    <x v="194"/>
    <s v="Dejeuner OuiHop"/>
    <s v="OuiHop"/>
    <n v="15"/>
    <m/>
    <s v="Network"/>
    <m/>
    <m/>
    <m/>
    <m/>
    <d v="1899-12-30T12:30:00"/>
    <d v="1899-12-30T14:00:00"/>
  </r>
  <r>
    <n v="245"/>
    <x v="195"/>
    <s v="Kick off TedX"/>
    <m/>
    <n v="15"/>
    <m/>
    <s v="Réunion"/>
    <m/>
    <m/>
    <m/>
    <m/>
    <d v="1899-12-30T13:30:00"/>
    <d v="1899-12-30T15:30:00"/>
  </r>
  <r>
    <n v="246"/>
    <x v="195"/>
    <s v="Projection MOMMY - Agoraé"/>
    <m/>
    <n v="20"/>
    <m/>
    <s v="Soirée"/>
    <s v="Étudiants"/>
    <m/>
    <m/>
    <m/>
    <d v="1899-12-30T19:00:00"/>
    <d v="1899-12-30T22:00:00"/>
  </r>
  <r>
    <n v="247"/>
    <x v="196"/>
    <s v="Dejeuner OuiHop"/>
    <s v="OuiHop"/>
    <n v="15"/>
    <m/>
    <s v="Network"/>
    <m/>
    <m/>
    <m/>
    <m/>
    <d v="1899-12-30T12:00:00"/>
    <d v="1899-12-30T14:00:00"/>
  </r>
  <r>
    <n v="248"/>
    <x v="197"/>
    <s v="Indian Summer MBM 3/4 Jour"/>
    <s v="Stéphanie Will"/>
    <n v="5"/>
    <m/>
    <s v="Network"/>
    <s v="Entrepreneurs"/>
    <m/>
    <m/>
    <m/>
    <d v="1899-12-30T12:00:00"/>
    <d v="1899-12-30T14:00:00"/>
  </r>
  <r>
    <n v="249"/>
    <x v="197"/>
    <s v="Training Sprint - Deep Learning"/>
    <s v="RAMP"/>
    <n v="40"/>
    <m/>
    <s v="Formation"/>
    <s v="Codeurs"/>
    <s v="Insectes, Datascience"/>
    <m/>
    <m/>
    <d v="1899-12-30T09:30:00"/>
    <d v="1899-12-30T18:00:00"/>
  </r>
  <r>
    <n v="250"/>
    <x v="198"/>
    <s v="Workshop préfiguration GreenLab #2"/>
    <s v="GreenLab, PROTO204"/>
    <n v="10"/>
    <m/>
    <s v="Workshop"/>
    <s v="Étudiant, Chercheur, Association, Entrepreneur"/>
    <m/>
    <m/>
    <m/>
    <d v="1899-12-30T19:00:00"/>
    <d v="1899-12-30T21:00:00"/>
  </r>
  <r>
    <n v="251"/>
    <x v="199"/>
    <s v="RAMP - Insect (Datascience)"/>
    <s v="RAMP"/>
    <n v="30"/>
    <m/>
    <s v="Hackathon"/>
    <s v="Codeurs"/>
    <s v="Insectes, Datascience"/>
    <m/>
    <m/>
    <d v="1899-12-30T09:30:00"/>
    <d v="1899-12-30T18:00:00"/>
  </r>
  <r>
    <n v="252"/>
    <x v="200"/>
    <s v="MBM India Summer 4/4 Nuit"/>
    <s v="Stéphanie Will"/>
    <n v="10"/>
    <m/>
    <s v="Rencontre"/>
    <s v="Entrepreneurs, Étudiants"/>
    <s v="Networking, Étudiants entrepreneur"/>
    <m/>
    <m/>
    <d v="1899-12-30T19:00:00"/>
    <d v="1899-12-30T21:30:00"/>
  </r>
  <r>
    <n v="253"/>
    <x v="201"/>
    <s v="Seminaire Nanodesign "/>
    <m/>
    <n v="50"/>
    <m/>
    <s v="Déjeuner"/>
    <m/>
    <m/>
    <m/>
    <m/>
    <d v="1899-12-30T12:10:00"/>
    <d v="1899-12-30T13:25:00"/>
  </r>
  <r>
    <n v="254"/>
    <x v="202"/>
    <s v="Atelier PC UPCYCLE"/>
    <s v="PROTO204"/>
    <n v="10"/>
    <m/>
    <s v="Présentation"/>
    <s v="PME"/>
    <s v="JAP"/>
    <m/>
    <m/>
    <d v="1899-12-30T12:00:00"/>
    <d v="1899-12-30T14:00:00"/>
  </r>
  <r>
    <n v="255"/>
    <x v="202"/>
    <s v="WAWLab - Appreciative Inquiry"/>
    <s v="WAWLab"/>
    <n v="20"/>
    <m/>
    <s v="Workshop"/>
    <m/>
    <m/>
    <m/>
    <m/>
    <d v="1899-12-30T18:00:00"/>
    <d v="1899-12-30T21:00:00"/>
  </r>
  <r>
    <n v="256"/>
    <x v="203"/>
    <s v="Comité consultatif de l'EPPS "/>
    <s v="EPPS"/>
    <n v="10"/>
    <m/>
    <s v="Fabrication"/>
    <s v="Architectes, Entrepreneurs, Institutions, Habitants"/>
    <s v="Architecture"/>
    <m/>
    <m/>
    <d v="1899-12-30T11:00:00"/>
    <d v="1899-12-30T13:00:00"/>
  </r>
  <r>
    <n v="257"/>
    <x v="204"/>
    <s v="Réunion TEDx Saclay"/>
    <s v="TEDx Saclay"/>
    <n v="10"/>
    <m/>
    <s v="Réunion"/>
    <s v="Industriel, Entrepreneurs"/>
    <s v="TEDx, Innovateur, Lumière"/>
    <m/>
    <m/>
    <d v="1899-12-30T14:30:00"/>
    <d v="1899-12-30T15:30:00"/>
  </r>
  <r>
    <n v="258"/>
    <x v="205"/>
    <s v="Apéros Masters Management du Sport"/>
    <s v="M1 STAPS"/>
    <n v="20"/>
    <m/>
    <s v="Soirée"/>
    <s v="STAPS"/>
    <s v="Étudiants, STAPS, Sport"/>
    <m/>
    <m/>
    <d v="1899-12-30T18:30:00"/>
    <d v="1899-12-30T23:00:00"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n v="469"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  <r>
    <m/>
    <x v="206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9">
  <r>
    <x v="0"/>
    <s v="Inauguration"/>
    <s v="EPPS"/>
    <n v="150"/>
    <n v="2"/>
    <s v="Officiel"/>
    <m/>
    <s v="Cérémonie"/>
    <m/>
    <m/>
    <d v="1899-12-30T18:00:00"/>
    <d v="1899-12-30T22:00:00"/>
  </r>
  <r>
    <x v="1"/>
    <s v="Challenge Mobilité"/>
    <s v="EPPS"/>
    <n v="80"/>
    <n v="1"/>
    <s v="Officiel"/>
    <s v="etudiants, industriels"/>
    <s v="Cérémonie, Mobilité"/>
    <m/>
    <m/>
    <d v="1899-12-30T14:00:00"/>
    <d v="1899-12-30T16:00:00"/>
  </r>
  <r>
    <x v="2"/>
    <s v="Réunion Asso Curiositas"/>
    <s v="Curiositas"/>
    <n v="10"/>
    <n v="2"/>
    <s v="Réunion"/>
    <s v="doctorants"/>
    <s v="Art&amp;Science"/>
    <s v="Florian Focone"/>
    <s v="focone.florian@gmail.com"/>
    <d v="1899-12-30T18:00:00"/>
    <d v="1899-12-30T20:00:00"/>
  </r>
  <r>
    <x v="3"/>
    <s v="Retro gaming"/>
    <s v="APOIL"/>
    <n v="20"/>
    <n v="1"/>
    <s v="Soirée"/>
    <s v="étudiants"/>
    <s v="Jeux vidéos"/>
    <s v="Alice"/>
    <s v="apoil.asso@gmail.com"/>
    <d v="1899-12-30T18:00:00"/>
    <d v="1899-12-30T20:00:00"/>
  </r>
  <r>
    <x v="4"/>
    <s v="Concert"/>
    <s v="HBO"/>
    <n v="80"/>
    <n v="3"/>
    <s v="Soirée"/>
    <s v="etudiants"/>
    <s v="Musique"/>
    <s v="Aurore"/>
    <s v="assohbo@gmail.com"/>
    <d v="1899-12-30T20:00:00"/>
    <d v="1899-12-30T02:00:00"/>
  </r>
  <r>
    <x v="5"/>
    <s v="Startup collaborative"/>
    <s v="PROTO204"/>
    <n v="10"/>
    <n v="2"/>
    <s v="Pitch"/>
    <s v="startup"/>
    <s v="Startups, ESS"/>
    <m/>
    <m/>
    <d v="1899-12-30T14:00:00"/>
    <d v="1899-12-30T16:00:00"/>
  </r>
  <r>
    <x v="6"/>
    <s v="Apéro HYPHD"/>
    <s v="Hack Your PhD"/>
    <n v="40"/>
    <n v="2"/>
    <s v="Workshop"/>
    <s v="doctorants"/>
    <s v="Open Science"/>
    <s v="Celia"/>
    <s v="celyagd@gmail.com"/>
    <d v="1899-12-30T18:00:00"/>
    <d v="1899-12-30T20:00:00"/>
  </r>
  <r>
    <x v="7"/>
    <s v="Réunion étudiants entrepreneurs"/>
    <s v="Start in Saclay"/>
    <n v="10"/>
    <n v="2"/>
    <s v="Réunion"/>
    <s v="etudiants"/>
    <s v="Entrepreneuriat"/>
    <s v="Julien Capra"/>
    <s v="julien.capra@hec.edu"/>
    <d v="1899-12-30T18:00:00"/>
    <d v="1899-12-30T20:00:00"/>
  </r>
  <r>
    <x v="8"/>
    <s v="Atelier DUMO"/>
    <s v="UPSUD SCUIO"/>
    <n v="15"/>
    <n v="2"/>
    <s v="Workshop"/>
    <s v="etudiants"/>
    <s v="Orientation"/>
    <s v="Carole Vouille"/>
    <s v="carole.vouille@u-psud.fr"/>
    <d v="1899-12-30T14:00:00"/>
    <d v="1899-12-30T18:00:00"/>
  </r>
  <r>
    <x v="9"/>
    <s v="Open Compute Project"/>
    <s v="SDS"/>
    <n v="30"/>
    <n v="2"/>
    <s v="Workshop"/>
    <s v="pme"/>
    <s v="Data center"/>
    <s v="Jean-Marie Verdun"/>
    <s v="jean-marie.verdun@splitted-desktop.com"/>
    <d v="1899-12-30T16:00:00"/>
    <d v="1899-12-30T20:00:00"/>
  </r>
  <r>
    <x v="10"/>
    <s v="Tournoi 7 nainpro"/>
    <s v="TIPS"/>
    <n v="200"/>
    <n v="1"/>
    <s v="Theatre"/>
    <s v="etudiants"/>
    <s v="Théâtre"/>
    <s v="Edouard Rousseau"/>
    <s v="impro.orsay@gmail.com"/>
    <d v="1899-12-30T15:00:00"/>
    <d v="1899-12-30T20:00:00"/>
  </r>
  <r>
    <x v="11"/>
    <s v="Journée Réussite en Licence"/>
    <s v="UPSUD SCUIO"/>
    <n v="80"/>
    <n v="1"/>
    <s v="Officiel, déjeuner"/>
    <s v="enseignants"/>
    <s v="Orientation"/>
    <s v="Adeline Gombert"/>
    <s v="adeline.gombert@u-psud.fr"/>
    <d v="1899-12-30T12:00:00"/>
    <d v="1899-12-30T14:00:00"/>
  </r>
  <r>
    <x v="12"/>
    <s v="Open Compute Project"/>
    <s v="SDS"/>
    <n v="30"/>
    <n v="2"/>
    <s v="Workshop"/>
    <s v="pme"/>
    <s v="Data center"/>
    <s v="Jean-Marie Verdun"/>
    <m/>
    <d v="1899-12-30T16:00:00"/>
    <d v="1899-12-30T20:00:00"/>
  </r>
  <r>
    <x v="13"/>
    <s v="Made With Startup x3"/>
    <s v="PROTO204"/>
    <n v="40"/>
    <n v="3"/>
    <s v="Pitch, Acceleration, Conf"/>
    <s v="startup, mentors, designers"/>
    <s v="Startups"/>
    <s v="Louis-David Benyayer"/>
    <s v="benyayerl@yahoo.com"/>
    <d v="1899-12-30T12:00:00"/>
    <d v="1899-12-30T20:00:00"/>
  </r>
  <r>
    <x v="14"/>
    <s v="Made With Makers x3"/>
    <s v="PROTO204"/>
    <n v="40"/>
    <n v="2"/>
    <s v="Atelier, Conf"/>
    <s v="makers, industriels, chercheurs, startup"/>
    <s v="Makers, Fablab"/>
    <m/>
    <m/>
    <d v="1899-12-30T12:00:00"/>
    <d v="1899-12-30T20:00:00"/>
  </r>
  <r>
    <x v="15"/>
    <s v="Made With Communities x2"/>
    <s v="PROTO204"/>
    <n v="15"/>
    <n v="2"/>
    <s v="Workshop, Conf"/>
    <s v="chercheurs, doctorants"/>
    <s v="Open Science"/>
    <m/>
    <m/>
    <d v="1899-12-30T12:00:00"/>
    <d v="1899-12-30T20:00:00"/>
  </r>
  <r>
    <x v="16"/>
    <s v="Made With Artists x4"/>
    <s v="CAPS, LIMSI, Université Paris-Saclay"/>
    <n v="50"/>
    <n v="3"/>
    <s v="Workshop, déjeuner, Conférence, concert"/>
    <s v="artistes, chercheurs,  doctorants"/>
    <s v="Art&amp;Science"/>
    <m/>
    <m/>
    <d v="1899-12-30T12:00:00"/>
    <d v="1899-12-30T20:00:00"/>
  </r>
  <r>
    <x v="17"/>
    <s v="Atelier Lisière"/>
    <s v="EPPS"/>
    <n v="30"/>
    <n v="3"/>
    <s v="Workshop"/>
    <s v="agriculteurs"/>
    <s v="Urbanisme Agriculture"/>
    <s v="Ghislain Mercier"/>
    <s v="ghislain.mercier@oin-paris-saclay.fr"/>
    <d v="1899-12-30T08:30:00"/>
    <d v="1899-12-30T13:30:00"/>
  </r>
  <r>
    <x v="18"/>
    <s v="Droit d'auteurs"/>
    <s v="Curiositas"/>
    <n v="10"/>
    <n v="2"/>
    <s v="Conférence"/>
    <s v="doctorants, ennseignants"/>
    <s v="Juridique"/>
    <s v="Florian Focone"/>
    <m/>
    <d v="1899-12-30T18:00:00"/>
    <d v="1899-12-30T20:00:00"/>
  </r>
  <r>
    <x v="19"/>
    <s v="Présentation Curiositas"/>
    <s v="Curiositas"/>
    <n v="15"/>
    <n v="2"/>
    <s v="Réunion"/>
    <s v="artistes, chercheurs, etudiants, doctorants"/>
    <s v="Art&amp;Science"/>
    <s v="Florian Focone"/>
    <m/>
    <d v="1899-12-30T18:00:00"/>
    <d v="1899-12-30T20:00:00"/>
  </r>
  <r>
    <x v="20"/>
    <s v="Act In Space mentoring"/>
    <s v="CNES"/>
    <n v="15"/>
    <n v="2"/>
    <s v="Mentoring"/>
    <s v="etudiants, mentors"/>
    <s v="Startups"/>
    <s v="Bernard Monier"/>
    <s v="mim.innovation@ymail.com"/>
    <d v="1899-12-30T09:00:00"/>
    <d v="1899-12-30T12:00:00"/>
  </r>
  <r>
    <x v="21"/>
    <s v="Ouverture SAS"/>
    <s v="Metonimie"/>
    <n v="40"/>
    <n v="2"/>
    <s v="Soirée"/>
    <s v="artistes, chercheurs, etudiants, doctorants"/>
    <s v="Art&amp;Science"/>
    <s v="Xavier Maitre"/>
    <s v="Xavier.Maitre@u-psud.fr"/>
    <d v="1899-12-30T18:00:00"/>
    <d v="1899-12-30T22:00:00"/>
  </r>
  <r>
    <x v="22"/>
    <s v="Innovation Summer Camp"/>
    <s v="IOGS"/>
    <n v="30"/>
    <n v="2"/>
    <s v="Soirée"/>
    <s v="etudiants, mentors"/>
    <s v="Startups"/>
    <s v="Frederic Capmas"/>
    <s v="frederic.capmas@institutoptique.fr"/>
    <d v="1899-12-30T18:00:00"/>
    <d v="1899-12-30T22:00:00"/>
  </r>
  <r>
    <x v="23"/>
    <s v="Club Ville Hydride"/>
    <s v="EPPS"/>
    <n v="80"/>
    <n v="3"/>
    <s v="Conférence"/>
    <s v="urbanistes, collectivités, université, "/>
    <s v="Urbanisme"/>
    <m/>
    <m/>
    <d v="1899-12-30T13:00:00"/>
    <d v="1899-12-30T18:30:00"/>
  </r>
  <r>
    <x v="24"/>
    <s v="Diagonale soirée"/>
    <s v="FCS"/>
    <n v="80"/>
    <n v="2"/>
    <s v="Exposition, Soirée"/>
    <s v="artistes, chercheurs, etudiants, doctorants"/>
    <s v="Art&amp;Science"/>
    <s v="Stéphanie Couvreur"/>
    <s v="Stephanie.COUVREUR@universite-paris-saclay.fr"/>
    <d v="1899-12-30T18:00:00"/>
    <d v="1899-12-30T22:00:00"/>
  </r>
  <r>
    <x v="25"/>
    <s v="Compagnons du devoirs"/>
    <s v="EPPS"/>
    <n v="20"/>
    <n v="1"/>
    <s v="Conférence"/>
    <s v="etudiants, enseignants"/>
    <s v="Urbanisme"/>
    <m/>
    <m/>
    <d v="1899-12-30T15:00:00"/>
    <d v="1899-12-30T17:00:00"/>
  </r>
  <r>
    <x v="26"/>
    <s v="Open Compute Project"/>
    <s v="SDS"/>
    <n v="15"/>
    <n v="2"/>
    <s v="Workshop"/>
    <s v="pme"/>
    <s v="Data center"/>
    <s v="Jean-Marie Verdun"/>
    <m/>
    <d v="1899-12-30T16:00:00"/>
    <d v="1899-12-30T20:00:00"/>
  </r>
  <r>
    <x v="27"/>
    <s v="Projet archi MISS"/>
    <s v="UPSUD"/>
    <n v="80"/>
    <n v="1"/>
    <s v="Déjeuner"/>
    <s v="chercheurs, enseignants, doctorants, université"/>
    <s v="Mediation"/>
    <s v="Stephanie Couvreur"/>
    <m/>
    <d v="1899-12-30T14:00:00"/>
    <d v="1899-12-30T19:00:00"/>
  </r>
  <r>
    <x v="27"/>
    <s v="Entrepreneuriat féminin"/>
    <s v="Bompar"/>
    <n v="10"/>
    <n v="2"/>
    <s v="Réunion"/>
    <s v="entrepreneurs"/>
    <s v="Startups"/>
    <m/>
    <m/>
    <d v="1899-12-30T19:00:00"/>
    <d v="1899-12-30T21:00:00"/>
  </r>
  <r>
    <x v="28"/>
    <s v="Hack la FING"/>
    <s v="FING"/>
    <n v="10"/>
    <n v="6"/>
    <s v="Workshop"/>
    <s v="association, startup"/>
    <s v="Prospective"/>
    <s v="Sophie Mahéo"/>
    <s v="smaheo@fing.org"/>
    <d v="1899-12-30T10:00:00"/>
    <d v="1899-12-30T17:00:00"/>
  </r>
  <r>
    <x v="29"/>
    <s v="Soutenance Licence Pro Biotechnologies"/>
    <s v="UPSUD Licence Professionnelle de Biotechnologies "/>
    <n v="40"/>
    <n v="3"/>
    <s v="Officielle"/>
    <s v="etudiants, enseignants, mentors"/>
    <s v="Entrepreneuriat"/>
    <s v="Sylviane Liotenberg"/>
    <s v="sylviane.liotenberg@cgm.cnrs-gif.fr"/>
    <d v="1899-12-30T13:00:00"/>
    <d v="1899-12-30T19:00:00"/>
  </r>
  <r>
    <x v="30"/>
    <s v="Paris-Saclay Numérique #1"/>
    <s v="EPPS"/>
    <n v="20"/>
    <n v="4"/>
    <s v="Workshop"/>
    <s v="startup, pme"/>
    <s v="Numérique, Urbanisme"/>
    <s v="Ghislain Mercier"/>
    <m/>
    <d v="1899-12-30T13:00:00"/>
    <d v="1899-12-30T18:00:00"/>
  </r>
  <r>
    <x v="31"/>
    <s v="Meetup Open Compute Project "/>
    <s v="OCP"/>
    <n v="10"/>
    <n v="6"/>
    <s v="Workshop"/>
    <s v="pme"/>
    <s v="Data center"/>
    <s v="Jean-Marie Verdun"/>
    <m/>
    <d v="1899-12-30T16:00:00"/>
    <d v="1899-12-30T20:00:00"/>
  </r>
  <r>
    <x v="32"/>
    <s v="Paris-Saclay Numérique #2 AM"/>
    <s v="EPPS"/>
    <n v="20"/>
    <n v="2"/>
    <s v="Entrepreneurs &amp; porteurs de projet"/>
    <s v="université, institution"/>
    <s v="Numérique Urbanisme"/>
    <s v="Halima Mrapti"/>
    <m/>
    <d v="1899-12-30T10:00:00"/>
    <d v="1899-12-30T11:30:00"/>
  </r>
  <r>
    <x v="32"/>
    <s v="Paris-Saclay Numérique #2 PM"/>
    <s v="EPPS"/>
    <n v="20"/>
    <n v="3"/>
    <s v="Entrepreneurs &amp; porteurs de projet"/>
    <s v="startup, pme"/>
    <s v="Numérique Urbanisme"/>
    <s v="Ghislain Mercier"/>
    <m/>
    <d v="1899-12-30T14:00:00"/>
    <d v="1899-12-30T17:00:00"/>
  </r>
  <r>
    <x v="33"/>
    <s v="Cours Création jeux videos"/>
    <s v="APOIL"/>
    <n v="30"/>
    <n v="3"/>
    <s v="Formation"/>
    <s v="etudiants, designers"/>
    <s v="Game Design"/>
    <s v="Alice"/>
    <m/>
    <d v="1899-12-30T14:30:00"/>
    <d v="1899-12-30T17:30:00"/>
  </r>
  <r>
    <x v="34"/>
    <s v="Demonstration TARDIS AM"/>
    <s v="UPSUD LIMSI"/>
    <n v="15"/>
    <n v="8"/>
    <s v="Demo "/>
    <s v="chercheurs, social, enseignants"/>
    <s v="Numérique ; Démo ; Social"/>
    <m/>
    <m/>
    <d v="1899-12-30T09:00:00"/>
    <d v="1899-12-30T17:00:00"/>
  </r>
  <r>
    <x v="34"/>
    <s v="Demonstration TARDIS PM"/>
    <s v="UPSUD LIMSI"/>
    <n v="15"/>
    <n v="8"/>
    <s v="Demo "/>
    <s v="chercheurs, social, enseignants"/>
    <s v="Numérique ; Démo ; Social"/>
    <m/>
    <m/>
    <d v="1899-12-30T18:30:00"/>
    <d v="1899-12-30T20:00:00"/>
  </r>
  <r>
    <x v="35"/>
    <s v="Journée Design Paris Saclay"/>
    <s v="[If]Design et Without Model "/>
    <n v="50"/>
    <n v="8"/>
    <s v="Designer  &amp; Professionnels du design"/>
    <s v="designers, pme"/>
    <s v="Design"/>
    <m/>
    <m/>
    <d v="1899-12-30T10:00:00"/>
    <d v="1899-12-30T18:00:00"/>
  </r>
  <r>
    <x v="36"/>
    <s v="Paris Saclay Numérique #3"/>
    <s v="EPPS"/>
    <n v="20"/>
    <n v="3"/>
    <s v="Entrepreneurs &amp; porteurs de projet"/>
    <s v="startup, pme"/>
    <s v="Numérique Urbanisme"/>
    <m/>
    <m/>
    <d v="1899-12-30T10:00:00"/>
    <d v="1899-12-30T18:00:00"/>
  </r>
  <r>
    <x v="37"/>
    <s v="Meetup Open Compute Project "/>
    <s v="OCP"/>
    <n v="10"/>
    <n v="6"/>
    <s v="Workshop"/>
    <s v="pme"/>
    <s v="Data center"/>
    <m/>
    <m/>
    <d v="1899-12-30T14:30:00"/>
    <d v="1899-12-30T17:30:00"/>
  </r>
  <r>
    <x v="38"/>
    <s v="Atelier Game Design"/>
    <s v="APOIL"/>
    <n v="30"/>
    <n v="3"/>
    <s v="Formation"/>
    <s v="etudiants, designers"/>
    <s v="Game Design"/>
    <m/>
    <m/>
    <d v="1899-12-30T18:00:00"/>
    <d v="1899-12-30T21:00:00"/>
  </r>
  <r>
    <x v="39"/>
    <s v="SmallLab, ouverture du SmallLab"/>
    <s v="SmallLab; PROTO204"/>
    <n v="30"/>
    <n v="4"/>
    <s v="Lancement"/>
    <s v="etudiants, doctorants, chercheurs"/>
    <s v="Hacking"/>
    <m/>
    <m/>
    <d v="1899-12-30T17:00:00"/>
    <d v="1899-12-30T21:00:00"/>
  </r>
  <r>
    <x v="40"/>
    <s v="BusyMeal"/>
    <s v="Stéphanie Will"/>
    <n v="5"/>
    <n v="2"/>
    <s v="Network"/>
    <s v="entrepreneurs"/>
    <s v="Entrepreneuriat"/>
    <m/>
    <m/>
    <d v="1899-12-30T12:00:00"/>
    <d v="1899-12-30T14:30:00"/>
  </r>
  <r>
    <x v="40"/>
    <s v="Hackuarium - PROTO204"/>
    <s v="PROTO204"/>
    <n v="10"/>
    <n v="2"/>
    <s v="Workshop"/>
    <s v="startups, makers, université"/>
    <s v="Hacking"/>
    <m/>
    <m/>
    <d v="1899-12-30T17:30:00"/>
    <d v="1899-12-30T19:30:00"/>
  </r>
  <r>
    <x v="41"/>
    <s v="La rencontre avec l'Alien dans le cinéma fantastique : quelle place pour le(s) droits ? "/>
    <s v="Curiositas &amp; Enseignants de droit"/>
    <n v="10"/>
    <n v="2"/>
    <s v="Projection débat"/>
    <s v="etudiants, enseignants"/>
    <s v="Art&amp;Science"/>
    <m/>
    <m/>
    <d v="1899-12-30T12:00:00"/>
    <d v="1899-12-30T14:00:00"/>
  </r>
  <r>
    <x v="41"/>
    <s v="Atelier Game Design"/>
    <s v="APOIL"/>
    <n v="30"/>
    <n v="3"/>
    <s v="Formation"/>
    <s v="etudiants, designers"/>
    <s v="Game Design"/>
    <m/>
    <m/>
    <d v="1899-12-30T18:00:00"/>
    <d v="1899-12-30T19:00:00"/>
  </r>
  <r>
    <x v="42"/>
    <s v="Le Bioart à la lumière de l'éthique"/>
    <s v="Diagonale Paris-Saclay"/>
    <n v="40"/>
    <n v="3"/>
    <s v="Conférence"/>
    <s v="etudiants, chercheurs"/>
    <s v="Art&amp;Science, Hacking"/>
    <m/>
    <m/>
    <d v="1899-12-30T20:00:00"/>
    <d v="1899-12-30T22:30:00"/>
  </r>
  <r>
    <x v="42"/>
    <s v="GHOST IN THE SHELL : ENCORE 20 ANS D'ANTICIPATION ? "/>
    <s v="Diagonale Paris-Saclay"/>
    <n v="40"/>
    <n v="2"/>
    <s v="Projection débat"/>
    <s v="etudiants, chercheurs, artistes, makers"/>
    <s v="Art&amp;Science"/>
    <m/>
    <m/>
    <d v="1899-12-30T12:30:00"/>
    <d v="1899-12-30T14:30:00"/>
  </r>
  <r>
    <x v="43"/>
    <s v="Rencontre avec le traducteur de &quot;Geek Sublime&quot; - Festival VOVF "/>
    <s v="Liragif"/>
    <n v="10"/>
    <n v="2"/>
    <s v="Conférence"/>
    <s v="habitants"/>
    <s v="Art&amp;Science, Littérature"/>
    <m/>
    <m/>
    <d v="1899-12-30T15:00:00"/>
    <d v="1899-12-30T17:00:00"/>
  </r>
  <r>
    <x v="44"/>
    <s v="EPPS Pot de rentrée"/>
    <s v="EPPS"/>
    <n v="40"/>
    <n v="2"/>
    <s v="Officielle"/>
    <s v="salariés"/>
    <s v="EPPS"/>
    <m/>
    <m/>
    <d v="1899-12-30T19:00:00"/>
    <d v="1899-12-30T21:00:00"/>
  </r>
  <r>
    <x v="44"/>
    <s v="Projection &quot;Bienvenue à Gattaca&quot; "/>
    <s v="Science en Bobine"/>
    <n v="5"/>
    <n v="2"/>
    <s v="Projection débat"/>
    <s v="habitants"/>
    <s v="Art&amp;Science"/>
    <m/>
    <m/>
    <d v="1899-12-30T08:00:00"/>
    <d v="1899-12-30T11:00:00"/>
  </r>
  <r>
    <x v="45"/>
    <s v="COMMENT MANAGER EN CONFIANCE - Cycle de réflexion de KUMIUT et TIME TO BE"/>
    <s v="KUMIUT  &amp; TIME TO BE"/>
    <n v="15"/>
    <n v="3"/>
    <s v="Workshop"/>
    <s v="entrepreneurs, pme"/>
    <s v="Management"/>
    <m/>
    <m/>
    <d v="1899-12-30T18:30:00"/>
    <d v="1899-12-30T22:00:00"/>
  </r>
  <r>
    <x v="45"/>
    <s v="Soirée doctorants ADDOC"/>
    <s v="ADDOC"/>
    <n v="30"/>
    <n v="4"/>
    <s v="Soirée"/>
    <s v="doctorants"/>
    <s v="Soirée"/>
    <m/>
    <m/>
    <d v="1899-12-30T18:30:00"/>
    <d v="1899-12-30T20:30:00"/>
  </r>
  <r>
    <x v="45"/>
    <s v="Meetup Open Compute Project "/>
    <s v="OCP"/>
    <n v="10"/>
    <n v="6"/>
    <s v="Workshop"/>
    <s v="pme"/>
    <s v="Data center"/>
    <m/>
    <m/>
    <d v="1899-12-30T16:00:00"/>
    <d v="1899-12-30T20:00:00"/>
  </r>
  <r>
    <x v="46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x v="47"/>
    <s v="Soirée doctorants ADDOC"/>
    <s v="ADDOC"/>
    <n v="30"/>
    <n v="4"/>
    <s v="Soirée"/>
    <s v="doctorants"/>
    <s v="Soirée ; Vie de campus"/>
    <m/>
    <m/>
    <d v="1899-12-30T19:00:00"/>
    <d v="1899-12-30T22:00:00"/>
  </r>
  <r>
    <x v="48"/>
    <s v="Coding Session "/>
    <s v="PROTO204"/>
    <n v="5"/>
    <n v="2"/>
    <s v="Formation"/>
    <s v="makers, etudiants, doctorants"/>
    <s v="Open source"/>
    <m/>
    <m/>
    <d v="1899-12-30T13:00:00"/>
    <d v="1899-12-30T21:00:00"/>
  </r>
  <r>
    <x v="49"/>
    <s v="Journée Open Access"/>
    <s v="UPSUD ; Hack Your PhD"/>
    <n v="15"/>
    <n v="8"/>
    <s v="Workshop"/>
    <s v="chercheurs, doctorants, université"/>
    <s v="Open access"/>
    <m/>
    <m/>
    <d v="1899-12-30T14:30:00"/>
    <d v="1899-12-30T18:00:00"/>
  </r>
  <r>
    <x v="50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x v="51"/>
    <s v="Rallye PEIPS "/>
    <s v="PEIPS"/>
    <n v="40"/>
    <n v="3"/>
    <s v="Network"/>
    <m/>
    <s v="Entrepreneuriat"/>
    <m/>
    <m/>
    <d v="1899-12-30T13:00:00"/>
    <d v="1899-12-30T16:00:00"/>
  </r>
  <r>
    <x v="52"/>
    <s v="Coding Session "/>
    <s v="PROTO204"/>
    <n v="5"/>
    <n v="2"/>
    <s v="Formation"/>
    <s v="makers, etudiants, doctorants"/>
    <s v="Open source"/>
    <m/>
    <m/>
    <d v="1899-12-30T17:00:00"/>
    <d v="1899-12-30T22:00:00"/>
  </r>
  <r>
    <x v="53"/>
    <s v="Rendu Phase 1 LIPS "/>
    <s v="EPPS"/>
    <n v="15"/>
    <n v="4"/>
    <s v="Conference"/>
    <m/>
    <s v="Urbanisme, entrepreneuriat"/>
    <m/>
    <m/>
    <d v="1899-12-30T12:00:00"/>
    <d v="1899-12-30T14:00:00"/>
  </r>
  <r>
    <x v="54"/>
    <s v="Coding Session "/>
    <s v="PROTO204"/>
    <n v="5"/>
    <n v="2"/>
    <s v="Formation"/>
    <s v="makers, etudiants, doctorants"/>
    <s v="Open source"/>
    <m/>
    <m/>
    <d v="1899-12-30T18:30:00"/>
    <d v="1899-12-30T20:30:00"/>
  </r>
  <r>
    <x v="55"/>
    <s v="Rencontre TANDEM"/>
    <s v="UPSUD"/>
    <n v="60"/>
    <n v="5"/>
    <s v="Soirée"/>
    <s v="Etudiants"/>
    <s v="International, Soirée"/>
    <m/>
    <m/>
    <d v="1899-12-30T12:15:00"/>
    <d v="1899-12-30T13:30:00"/>
  </r>
  <r>
    <x v="56"/>
    <s v="MY BUSY MEAL"/>
    <s v="Stéphanie Will"/>
    <n v="5"/>
    <n v="2"/>
    <s v="Network"/>
    <s v="entrepreneurs"/>
    <s v="Entrepreneuriat; Networking"/>
    <m/>
    <m/>
    <d v="1899-12-30T09:30:00"/>
    <d v="1899-12-30T17:00:00"/>
  </r>
  <r>
    <x v="57"/>
    <s v="Coding session "/>
    <s v="PROTO204"/>
    <n v="5"/>
    <n v="2"/>
    <s v="Formation"/>
    <s v="makers, etudiants, doctorants"/>
    <s v="Open source"/>
    <m/>
    <m/>
    <d v="1899-12-30T18:30:00"/>
    <d v="1899-12-30T20:30:00"/>
  </r>
  <r>
    <x v="58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x v="59"/>
    <s v="Apéro physique "/>
    <s v="Société Française de Physique"/>
    <n v="60"/>
    <n v="1"/>
    <s v="Network"/>
    <s v="chercheurs, étudiants, doctorants"/>
    <s v="science &amp; société"/>
    <m/>
    <m/>
    <d v="1899-12-30T09:30:00"/>
    <d v="1899-12-30T17:00:00"/>
  </r>
  <r>
    <x v="60"/>
    <s v="TECH WEEK - ENSTA KITE "/>
    <s v="ENSTA"/>
    <n v="20"/>
    <n v="8"/>
    <s v="Formation"/>
    <s v="etudiants, enseignants"/>
    <s v="Entrepreneuriat"/>
    <m/>
    <m/>
    <d v="1899-12-30T09:30:00"/>
    <d v="1899-12-30T17:00:00"/>
  </r>
  <r>
    <x v="60"/>
    <s v="Coding Session "/>
    <s v="PROTO204"/>
    <n v="5"/>
    <n v="2"/>
    <s v="Formation"/>
    <m/>
    <s v="Open source"/>
    <m/>
    <m/>
    <d v="1899-12-30T14:00:00"/>
    <d v="1899-12-30T17:00:00"/>
  </r>
  <r>
    <x v="61"/>
    <s v="TECH WEEK - ENSTA KITE "/>
    <s v="ENSTA"/>
    <n v="20"/>
    <n v="8"/>
    <s v="Formation"/>
    <s v="etudiants, enseignants"/>
    <s v="Entrepreneuriat"/>
    <m/>
    <m/>
    <d v="1899-12-30T09:30:00"/>
    <d v="1899-12-30T14:00:00"/>
  </r>
  <r>
    <x v="62"/>
    <s v="TECH WEEK - ENSTA KITE "/>
    <s v="ENSTA"/>
    <n v="20"/>
    <n v="8"/>
    <s v="Formation"/>
    <s v="etudiants, enseignants"/>
    <s v="Entrepreneuriat"/>
    <m/>
    <m/>
    <d v="1899-12-30T15:00:00"/>
    <d v="1899-12-30T17:00:00"/>
  </r>
  <r>
    <x v="62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x v="63"/>
    <s v="Concertation nationale du numérique - Atelier #1 : Croissance, Innovation, Disruption"/>
    <s v="PROTO204"/>
    <n v="15"/>
    <n v="3"/>
    <s v="Workshop"/>
    <s v="Entrepreuneurs, PME"/>
    <s v="Numérique"/>
    <m/>
    <m/>
    <d v="1899-12-30T08:00:00"/>
    <d v="1899-12-30T10:00:00"/>
  </r>
  <r>
    <x v="63"/>
    <s v="Atelier Game Design"/>
    <s v="APOIL"/>
    <n v="30"/>
    <n v="3"/>
    <s v="Formation"/>
    <s v="etudiants, designers"/>
    <s v="Numérique, Game Design"/>
    <m/>
    <m/>
    <d v="1899-12-30T18:00:00"/>
    <d v="1899-12-30T21:00:00"/>
  </r>
  <r>
    <x v="64"/>
    <s v="Plateformes de partage et Culture scientifique "/>
    <s v="PROTO204, Alba Malaga"/>
    <n v="30"/>
    <n v="4"/>
    <s v="Workshop"/>
    <m/>
    <s v="Art&amp;Science, Numérique"/>
    <m/>
    <m/>
    <d v="1899-12-30T14:30:00"/>
    <d v="1899-12-30T18:30:00"/>
  </r>
  <r>
    <x v="64"/>
    <s v="Demo TARDIS"/>
    <s v="LIMSI, Mission locale"/>
    <n v="5"/>
    <n v="3"/>
    <s v="Demo "/>
    <m/>
    <s v="Numérique, Démo, social"/>
    <m/>
    <m/>
    <d v="1899-12-30T14:00:00"/>
    <d v="1899-12-30T18:00:00"/>
  </r>
  <r>
    <x v="65"/>
    <s v="Café de l'ADEZAC "/>
    <s v="EPPS, ADEZAC"/>
    <n v="60"/>
    <n v="2"/>
    <s v="Conférence"/>
    <s v="Entrepreneurs, Association"/>
    <s v="Petit déjeuner"/>
    <m/>
    <m/>
    <d v="1899-12-30T17:00:00"/>
    <d v="1899-12-30T20:00:00"/>
  </r>
  <r>
    <x v="65"/>
    <s v="Le sas investit de nouveau le PROTO204 "/>
    <s v="Xavier Maître"/>
    <n v="20"/>
    <n v="3"/>
    <s v="Exposition "/>
    <m/>
    <s v="Art&amp;Science"/>
    <m/>
    <m/>
    <d v="1899-12-30T09:00:00"/>
    <d v="1899-12-30T17:00:00"/>
  </r>
  <r>
    <x v="66"/>
    <s v="Instal Party "/>
    <s v="Luca"/>
    <n v="5"/>
    <n v="4"/>
    <s v="Fabrication"/>
    <s v="etudiants"/>
    <s v="Numérique, Code"/>
    <m/>
    <m/>
    <d v="1899-12-30T10:00:00"/>
    <d v="1899-12-30T18:00:00"/>
  </r>
  <r>
    <x v="67"/>
    <s v="Coding Session "/>
    <s v="PROTO204"/>
    <n v="5"/>
    <n v="2"/>
    <s v="Formation"/>
    <s v="makers, etudiants, doctorants"/>
    <s v="Code"/>
    <m/>
    <m/>
    <d v="1899-12-30T18:30:00"/>
    <d v="1899-12-30T20:30:00"/>
  </r>
  <r>
    <x v="68"/>
    <s v="Atelier-découverte des Cercles du CoDéveloppement Professionnel de Paris-Saclay "/>
    <s v="Pairs&amp;Pairs"/>
    <n v="5"/>
    <n v="4"/>
    <s v="Workshop"/>
    <s v="entrepreneurs"/>
    <s v="Entrepreneuriat ; co-développement"/>
    <m/>
    <m/>
    <d v="1899-12-30T09:30:00"/>
    <d v="1899-12-30T11:30:00"/>
  </r>
  <r>
    <x v="69"/>
    <s v="Synenergence - BIOCREA "/>
    <s v="Vivagora"/>
    <n v="30"/>
    <n v="3"/>
    <s v="Worshop"/>
    <s v="chercheurs ; artistes ; etudiants ; associations"/>
    <s v="Art&amp;Science"/>
    <m/>
    <m/>
    <d v="1899-12-30T12:00:00"/>
    <d v="1899-12-30T14:00:00"/>
  </r>
  <r>
    <x v="70"/>
    <s v="Café des Possibles consommation collaborative "/>
    <s v="EPPS, OuiShare, FING"/>
    <n v="30"/>
    <n v="8"/>
    <s v="Conférence"/>
    <s v="startups, chercheurs, collectivités, université"/>
    <s v="Consommation collaborative, Social"/>
    <m/>
    <m/>
    <d v="1899-12-30T14:30:00"/>
    <d v="1899-12-30T16:30:00"/>
  </r>
  <r>
    <x v="71"/>
    <s v="&quot;SACLAY - TERRITOIRE FICTION&quot; GHOST CITY LAB "/>
    <s v="GhostCityLab"/>
    <n v="16"/>
    <n v="8"/>
    <s v="Workshop"/>
    <s v="startups ; architectes"/>
    <s v="Urbanisme"/>
    <m/>
    <m/>
    <d v="1899-12-30T17:00:00"/>
    <d v="1899-12-30T19:00:00"/>
  </r>
  <r>
    <x v="72"/>
    <s v="Coding Session - VIN CHAUD"/>
    <s v="PROTO204"/>
    <n v="10"/>
    <n v="2"/>
    <s v="Formation"/>
    <s v="makers, etudiants, doctorants"/>
    <s v="Code"/>
    <m/>
    <m/>
    <d v="1899-12-30T09:30:00"/>
    <d v="1899-12-30T11:30:00"/>
  </r>
  <r>
    <x v="73"/>
    <s v="Groupe de travail LIPS 1 : Augmenter la lisibilité des lieux"/>
    <s v="EPPS"/>
    <n v="6"/>
    <n v="2"/>
    <s v="Workshop"/>
    <s v="collectivités, université"/>
    <s v="Urbanisme, Entrepreneuriat"/>
    <m/>
    <m/>
    <d v="1899-12-30T12:00:00"/>
    <d v="1899-12-30T13:30:00"/>
  </r>
  <r>
    <x v="73"/>
    <s v="MyBusyMeal"/>
    <s v="Stéphanie Will"/>
    <n v="15"/>
    <n v="2"/>
    <s v="Network"/>
    <s v="Entrepreneurs"/>
    <s v="Networking"/>
    <m/>
    <m/>
    <d v="1899-12-30T18:00:00"/>
    <d v="1899-12-30T20:00:00"/>
  </r>
  <r>
    <x v="73"/>
    <s v="GT 2 LIPS : Développer le fonctionnement commun des lieux innovants Paris-Saclay"/>
    <s v="EPPS"/>
    <n v="5"/>
    <n v="2"/>
    <s v="Workshop"/>
    <s v="collectivités, université"/>
    <s v="Urbanisme, Entrepreneuriat"/>
    <m/>
    <m/>
    <d v="1899-12-30T18:00:00"/>
    <d v="1899-12-30T20:00:00"/>
  </r>
  <r>
    <x v="73"/>
    <s v="Atelier ADDOC"/>
    <s v="ADDOC"/>
    <n v="40"/>
    <n v="2"/>
    <s v="Soirée"/>
    <s v="Doctorants"/>
    <m/>
    <m/>
    <m/>
    <d v="1899-12-30T09:00:00"/>
    <d v="1899-12-30T18:00:00"/>
  </r>
  <r>
    <x v="74"/>
    <s v="GT 3 LIPS : Développer un parcours entrepreneurial "/>
    <s v="EPPS"/>
    <n v="10"/>
    <n v="2"/>
    <s v="Workshop"/>
    <s v="collectivités, université"/>
    <s v="Urbanisme, Entrepreneuriat"/>
    <m/>
    <m/>
    <d v="1899-12-30T18:30:00"/>
    <d v="1899-12-30T22:30:00"/>
  </r>
  <r>
    <x v="75"/>
    <s v="Apéro physique #2"/>
    <s v="Société Française de Physique"/>
    <n v="20"/>
    <n v="1"/>
    <s v="Network"/>
    <s v="Chercheurs"/>
    <s v="science &amp; société"/>
    <m/>
    <m/>
    <d v="1899-12-30T19:00:00"/>
    <d v="1899-12-30T23:30:00"/>
  </r>
  <r>
    <x v="76"/>
    <s v="Coding Session"/>
    <s v="PROTO204"/>
    <n v="4"/>
    <n v="2"/>
    <s v="Formation"/>
    <s v="makers, etudiants, doctorants"/>
    <s v="Code"/>
    <m/>
    <m/>
    <d v="1899-12-30T20:00:00"/>
    <d v="1899-12-30T23:30:00"/>
  </r>
  <r>
    <x v="77"/>
    <s v="GT Diagonale Patrimoine"/>
    <s v="Diagonale Paris-Saclay"/>
    <n v="20"/>
    <n v="2"/>
    <s v="Workshop"/>
    <m/>
    <s v="Art&amp;Science"/>
    <m/>
    <m/>
    <d v="1899-12-30T18:00:00"/>
    <d v="1899-12-30T20:00:00"/>
  </r>
  <r>
    <x v="78"/>
    <s v="Bootcamp"/>
    <s v="Center Data Science Paris Saclay"/>
    <n v="30"/>
    <n v="9"/>
    <s v="Workshop"/>
    <s v="chercheurs"/>
    <s v="Data Science "/>
    <m/>
    <m/>
    <d v="1899-12-30T17:00:00"/>
    <d v="1899-12-30T18:30:00"/>
  </r>
  <r>
    <x v="78"/>
    <s v="Soirée Agoraé"/>
    <s v="Agoraé, Mathilde Bryant"/>
    <n v="50"/>
    <n v="2"/>
    <s v="Soirée"/>
    <s v="Étudiants"/>
    <s v="soirée, Networking"/>
    <m/>
    <m/>
    <d v="1899-12-30T18:30:00"/>
    <d v="1899-12-30T20:30:00"/>
  </r>
  <r>
    <x v="79"/>
    <s v="Remise diplôme "/>
    <s v="UPSUD MASTER BIO"/>
    <n v="60"/>
    <n v="4"/>
    <s v="Officielle"/>
    <s v="Étudiants"/>
    <s v="ceremonie"/>
    <m/>
    <m/>
    <d v="1899-12-30T17:00:00"/>
    <d v="1899-12-30T19:00:00"/>
  </r>
  <r>
    <x v="80"/>
    <s v="Soirée POLLEN"/>
    <s v="POLLEN"/>
    <n v="50"/>
    <n v="3"/>
    <s v="Soirée"/>
    <s v="Étudiants"/>
    <s v="soirée"/>
    <m/>
    <m/>
    <d v="1899-12-30T15:30:00"/>
    <d v="1899-12-30T18:00:00"/>
  </r>
  <r>
    <x v="81"/>
    <s v="Coding Session"/>
    <s v="PROTO204"/>
    <n v="4"/>
    <n v="2"/>
    <s v="Formation"/>
    <s v="makers, etudiants, doctorants"/>
    <s v="Code"/>
    <m/>
    <m/>
    <d v="1899-12-30T18:00:00"/>
    <d v="1899-12-30T20:30:00"/>
  </r>
  <r>
    <x v="82"/>
    <s v="Masters&amp;Mentors - Design"/>
    <s v="PROTO204"/>
    <n v="50"/>
    <n v="2"/>
    <s v="Formation"/>
    <s v="étudiants, entrepreneurs"/>
    <s v="Entrepreneuriat, Design"/>
    <m/>
    <m/>
    <d v="1899-12-30T12:30:00"/>
    <d v="1899-12-30T14:30:00"/>
  </r>
  <r>
    <x v="83"/>
    <s v="SmallLab"/>
    <s v="Ciby-net"/>
    <n v="6"/>
    <n v="2"/>
    <s v="Fabrication"/>
    <s v="etudiants"/>
    <s v="hacking"/>
    <m/>
    <m/>
    <d v="1899-12-30T18:30:00"/>
    <d v="1899-12-30T21:30:00"/>
  </r>
  <r>
    <x v="84"/>
    <s v="Bioinspired Journal Club"/>
    <s v="UPSUD Institut d'Electronique Fondamentale"/>
    <n v="10"/>
    <n v="2"/>
    <s v="Workshop"/>
    <s v="Chercheurs"/>
    <s v="réunion d'équipe"/>
    <m/>
    <m/>
    <d v="1899-12-30T18:30:00"/>
    <d v="1899-12-30T20:30:00"/>
  </r>
  <r>
    <x v="85"/>
    <s v="Rendu Archi"/>
    <s v="Ecole d'Archi Val de Seine "/>
    <n v="30"/>
    <n v="2"/>
    <s v="Officiel"/>
    <s v="etudiants, collectivités,, enseignants"/>
    <s v="Urbanisme"/>
    <m/>
    <m/>
    <d v="1899-12-30T17:00:00"/>
    <d v="1899-12-30T18:30:00"/>
  </r>
  <r>
    <x v="86"/>
    <s v="Coding Session"/>
    <s v="PROTO204"/>
    <n v="6"/>
    <n v="2"/>
    <s v="Formation"/>
    <s v="makers, etudiants, doctorants"/>
    <s v="Code"/>
    <m/>
    <m/>
    <d v="1899-12-30T09:00:00"/>
    <d v="1899-12-30T18:00:00"/>
  </r>
  <r>
    <x v="87"/>
    <s v="Dej Siana"/>
    <s v="Siana"/>
    <n v="20"/>
    <n v="2"/>
    <s v="Network"/>
    <s v="associations, artistes"/>
    <s v="Art&amp;Science"/>
    <m/>
    <m/>
    <d v="1899-12-30T18:30:00"/>
    <d v="1899-12-30T20:30:00"/>
  </r>
  <r>
    <x v="87"/>
    <s v="AAP Diagonale"/>
    <s v="La Diagonale"/>
    <n v="80"/>
    <n v="3"/>
    <s v="Network"/>
    <s v="associations, artistes, chercheurs, étudiants"/>
    <s v="Art&amp;Science"/>
    <m/>
    <m/>
    <d v="1899-12-30T17:00:00"/>
    <d v="1899-12-30T18:30:00"/>
  </r>
  <r>
    <x v="88"/>
    <s v="Coding Session - R"/>
    <s v="PROTO204"/>
    <n v="5"/>
    <n v="2"/>
    <s v="Formation"/>
    <s v="makers, etudiants, doctorants"/>
    <s v="Code"/>
    <m/>
    <m/>
    <d v="1899-12-30T18:30:00"/>
    <d v="1899-12-30T20:30:00"/>
  </r>
  <r>
    <x v="89"/>
    <s v="Masters FlyLab"/>
    <s v="PROTO204"/>
    <n v="30"/>
    <n v="1"/>
    <s v="Formation"/>
    <s v="étudiants, entrepreneurs"/>
    <s v="entrepreneuriat ; hardware"/>
    <m/>
    <m/>
    <d v="1899-12-30T17:00:00"/>
    <d v="1899-12-30T18:30:00"/>
  </r>
  <r>
    <x v="90"/>
    <s v="Bootcamp #2"/>
    <s v="Center Data Science Paris Saclay"/>
    <n v="30"/>
    <n v="9"/>
    <s v="Workshop Formation"/>
    <s v="Chercheurs; doctorants"/>
    <s v="Code"/>
    <m/>
    <m/>
    <d v="1899-12-30T18:30:00"/>
    <d v="1899-12-30T21:30:00"/>
  </r>
  <r>
    <x v="90"/>
    <s v="Coding Session - FabLab Ulis"/>
    <s v="FabLab Ulis"/>
    <n v="20"/>
    <n v="2"/>
    <s v="Démo Formation"/>
    <s v="makers, etudiants, doctorants"/>
    <s v="Code"/>
    <m/>
    <m/>
    <d v="1899-12-30T18:30:00"/>
    <d v="1899-12-30T20:30:00"/>
  </r>
  <r>
    <x v="91"/>
    <s v="Masters&amp;Mentors - Growth Hacking"/>
    <s v="PROTO204"/>
    <n v="15"/>
    <n v="1"/>
    <s v="Formation"/>
    <s v="étudiants, entrepreneurs"/>
    <s v="Entrepreneuriat ; business"/>
    <m/>
    <m/>
    <d v="1899-12-30T17:00:00"/>
    <d v="1899-12-30T19:00:00"/>
  </r>
  <r>
    <x v="92"/>
    <s v="Coding Session - Arduino"/>
    <s v="Hervé Bertin, PROTO204"/>
    <n v="10"/>
    <n v="2"/>
    <s v="Formation"/>
    <s v="makers, etudiants, doctorants"/>
    <s v="Code"/>
    <m/>
    <m/>
    <d v="1899-12-30T18:30:00"/>
    <d v="1899-12-30T20:30:00"/>
  </r>
  <r>
    <x v="93"/>
    <s v="Masters&amp;Mentors Vente B2B"/>
    <s v="PROTO204"/>
    <n v="15"/>
    <n v="1"/>
    <s v="Formation"/>
    <s v="étudiants, entrepreneurs"/>
    <s v="Entrepreneuriat ; business"/>
    <m/>
    <m/>
    <d v="1899-12-30T17:00:00"/>
    <d v="1899-12-30T19:00:00"/>
  </r>
  <r>
    <x v="93"/>
    <s v="HT Paris-Saclay Kick Off"/>
    <s v="Hello Tomorrow, PROTO204"/>
    <n v="100"/>
    <n v="3"/>
    <s v="Conférence Network"/>
    <s v="Entrepreneurs"/>
    <s v="Startup ; conférence"/>
    <m/>
    <m/>
    <d v="1899-12-30T19:00:00"/>
    <d v="1899-12-30T22:00:00"/>
  </r>
  <r>
    <x v="94"/>
    <s v="Débat Agoraé"/>
    <s v="Agoraé"/>
    <n v="30"/>
    <n v="2"/>
    <s v="Conférence"/>
    <s v="Étudiants"/>
    <s v="Vie de campus"/>
    <m/>
    <m/>
    <d v="1899-12-30T18:30:00"/>
    <d v="1899-12-30T20:30:00"/>
  </r>
  <r>
    <x v="95"/>
    <s v="Bioinspired Journal Club"/>
    <s v="UPSUD Institut d'Electronique Fondamentale"/>
    <n v="10"/>
    <n v="2"/>
    <s v="Workshop"/>
    <s v="Chercheurs"/>
    <s v="réunion d'équipe"/>
    <m/>
    <m/>
    <d v="1899-12-30T17:00:00"/>
    <d v="1899-12-30T18:30:00"/>
  </r>
  <r>
    <x v="96"/>
    <s v="Coding Session - Arduino"/>
    <s v="Hervé Bertin, PROTO204"/>
    <n v="10"/>
    <n v="2"/>
    <s v="Formation"/>
    <s v="makers, etudiants, Doctorants"/>
    <s v="Code"/>
    <m/>
    <m/>
    <d v="1899-12-30T18:30:00"/>
    <d v="1899-12-30T20:30:00"/>
  </r>
  <r>
    <x v="97"/>
    <s v="Masters&amp;Mentors - Growth Hacking"/>
    <s v="PROTO204"/>
    <n v="15"/>
    <n v="1"/>
    <s v="Formation"/>
    <s v="étudiants, entrepreneurs"/>
    <s v="Entrepreneuriat ; business"/>
    <m/>
    <m/>
    <d v="1899-12-30T17:00:00"/>
    <d v="1899-12-30T19:00:00"/>
  </r>
  <r>
    <x v="98"/>
    <s v="SmallLab"/>
    <s v="PROTO204"/>
    <n v="5"/>
    <n v="2"/>
    <s v="Fabrication"/>
    <s v="étudiants"/>
    <s v="Hacking"/>
    <m/>
    <m/>
    <d v="1899-12-30T18:30:00"/>
    <d v="1899-12-30T20:30:00"/>
  </r>
  <r>
    <x v="99"/>
    <s v="RDV Science Essonne"/>
    <s v="Sciences Essonne, Diagonale Paris-Saclay"/>
    <n v="20"/>
    <n v="2"/>
    <s v="Workshop"/>
    <s v="associations; chercheurs; université"/>
    <s v="Art&amp;Science"/>
    <m/>
    <m/>
    <d v="1899-12-30T17:00:00"/>
    <d v="1899-12-30T20:00:00"/>
  </r>
  <r>
    <x v="100"/>
    <s v="Réunion Danone"/>
    <s v="Danone"/>
    <n v="10"/>
    <n v="2"/>
    <s v="Réunion"/>
    <s v="Industriels"/>
    <s v="Workshop"/>
    <m/>
    <m/>
    <d v="1899-12-30T14:00:00"/>
    <d v="1899-12-30T16:00:00"/>
  </r>
  <r>
    <x v="100"/>
    <s v="Coding Session"/>
    <s v="Hervé Bertin, PROTO204"/>
    <n v="6"/>
    <n v="2"/>
    <s v="Fabrication"/>
    <s v="makers, etudiants, Doctorants"/>
    <s v="Arduino"/>
    <m/>
    <m/>
    <d v="1899-12-30T18:30:00"/>
    <d v="1899-12-30T20:30:00"/>
  </r>
  <r>
    <x v="101"/>
    <s v="Masters&amp;Mentors #6"/>
    <s v="PROTO204"/>
    <n v="12"/>
    <n v="2"/>
    <s v="Conférence"/>
    <s v="Entrepreneurs"/>
    <s v="Entrepreneuriat ; business"/>
    <m/>
    <m/>
    <d v="1899-12-30T17:00:00"/>
    <d v="1899-12-30T20:00:00"/>
  </r>
  <r>
    <x v="102"/>
    <s v="SmallLab"/>
    <s v="SmallLab"/>
    <n v="6"/>
    <n v="2"/>
    <s v="Fabrication"/>
    <s v="Étudiants"/>
    <s v="Hacking"/>
    <m/>
    <m/>
    <d v="1899-12-30T18:30:00"/>
    <d v="1899-12-30T20:30:00"/>
  </r>
  <r>
    <x v="103"/>
    <s v="Coding Session"/>
    <s v="Hervé Bertin, PROTO204"/>
    <n v="6"/>
    <n v="2"/>
    <s v="Fabrication"/>
    <m/>
    <s v="Arduino"/>
    <m/>
    <m/>
    <d v="1899-12-30T18:30:00"/>
    <d v="1899-12-30T20:30:00"/>
  </r>
  <r>
    <x v="104"/>
    <s v="Matinale Optics Valley"/>
    <s v="Optics Valley"/>
    <n v="40"/>
    <n v="2"/>
    <s v="Networking"/>
    <s v="Entrepreneurs ; startup"/>
    <s v="Startup ; pitch"/>
    <m/>
    <m/>
    <d v="1899-12-30T11:00:00"/>
    <d v="1899-12-30T13:00:00"/>
  </r>
  <r>
    <x v="105"/>
    <s v="Hackaton Wikidata"/>
    <s v="CDS"/>
    <n v="40"/>
    <n v="8"/>
    <s v="Workshop"/>
    <s v="Chercheurs"/>
    <s v="Data science"/>
    <m/>
    <m/>
    <d v="1899-12-30T09:00:00"/>
    <d v="1899-12-30T18:00:00"/>
  </r>
  <r>
    <x v="106"/>
    <s v="Open Education Week"/>
    <s v="UPSUD"/>
    <n v="4"/>
    <n v="2"/>
    <s v="Conférence"/>
    <s v="Chercheurs"/>
    <s v="Open access"/>
    <m/>
    <m/>
    <d v="1899-12-30T18:00:00"/>
    <d v="1899-12-30T20:00:00"/>
  </r>
  <r>
    <x v="107"/>
    <s v="OMP"/>
    <s v="OMP"/>
    <n v="150"/>
    <n v="6"/>
    <s v="Soirée"/>
    <s v="Habitants"/>
    <s v="Musique"/>
    <m/>
    <m/>
    <d v="1899-12-30T20:00:00"/>
    <d v="1899-12-30T02:00:00"/>
  </r>
  <r>
    <x v="108"/>
    <s v="Coding Session"/>
    <s v="Hervé Bertin, PROTO204"/>
    <n v="6"/>
    <n v="2"/>
    <s v="Fabrication"/>
    <m/>
    <s v="Arduino"/>
    <m/>
    <m/>
    <d v="1899-12-30T18:30:00"/>
    <d v="1899-12-30T20:30:00"/>
  </r>
  <r>
    <x v="109"/>
    <s v="SmallLab"/>
    <s v="PROTO204"/>
    <n v="5"/>
    <n v="2"/>
    <s v="Fabrication"/>
    <m/>
    <s v="Hacking"/>
    <m/>
    <m/>
    <d v="1899-12-30T18:30:00"/>
    <d v="1899-12-30T20:30:00"/>
  </r>
  <r>
    <x v="110"/>
    <s v="Bioinspired Journal Club"/>
    <s v="UPSUD Institut d'Electronique Fondamentale"/>
    <n v="15"/>
    <n v="2"/>
    <s v="Workshop"/>
    <s v="Chercheurs"/>
    <s v="réunion d'équipe"/>
    <m/>
    <m/>
    <d v="1899-12-30T18:30:00"/>
    <d v="1899-12-30T20:30:00"/>
  </r>
  <r>
    <x v="111"/>
    <s v="Nanomatérial for Energy &amp; Environment"/>
    <s v="UPSUD"/>
    <n v="80"/>
    <n v="2"/>
    <s v="Networking"/>
    <s v="Chercheurs"/>
    <s v="Déjeuner"/>
    <m/>
    <m/>
    <d v="1899-12-30T12:30:00"/>
    <d v="1899-12-30T14:30:00"/>
  </r>
  <r>
    <x v="112"/>
    <s v="Coding Session"/>
    <s v="Hervé Bertin, PROTO204"/>
    <n v="5"/>
    <n v="2"/>
    <s v="Fabrication"/>
    <s v="Chercheurs"/>
    <s v="Arduino"/>
    <m/>
    <m/>
    <d v="1899-12-30T18:30:00"/>
    <d v="1899-12-30T20:30:00"/>
  </r>
  <r>
    <x v="113"/>
    <s v="Masters&amp;Mentors #7"/>
    <s v="PROTO204"/>
    <n v="20"/>
    <n v="2"/>
    <s v="Workshop"/>
    <s v="Entrepreneurs"/>
    <s v="Entrepreneuriat ; pitch"/>
    <m/>
    <m/>
    <d v="1899-12-30T18:30:00"/>
    <d v="1899-12-30T20:30:00"/>
  </r>
  <r>
    <x v="114"/>
    <s v="SmallLab"/>
    <s v="SmallLab"/>
    <n v="5"/>
    <n v="2"/>
    <s v="Fabrication"/>
    <s v="Étudiants"/>
    <s v="numérique"/>
    <m/>
    <m/>
    <d v="1899-12-30T18:30:00"/>
    <d v="1899-12-30T20:30:00"/>
  </r>
  <r>
    <x v="115"/>
    <s v="CA2E Dev Eco"/>
    <s v="CA2E Dev Eco"/>
    <n v="10"/>
    <n v="2"/>
    <s v="Réunion"/>
    <s v="Collectivité"/>
    <s v="réunion d'équipe"/>
    <m/>
    <m/>
    <d v="1899-12-30T10:00:00"/>
    <d v="1899-12-30T12:00:00"/>
  </r>
  <r>
    <x v="115"/>
    <s v="Coding Session"/>
    <s v="Hervé Bertin, PROTO204"/>
    <n v="5"/>
    <n v="2"/>
    <s v="Fabrication"/>
    <s v="Chercheurs"/>
    <s v="Numérique, Arduino"/>
    <m/>
    <m/>
    <d v="1899-12-30T18:30:00"/>
    <d v="1899-12-30T20:30:00"/>
  </r>
  <r>
    <x v="116"/>
    <s v="SmallLab"/>
    <s v="SmallLab"/>
    <n v="5"/>
    <n v="2"/>
    <s v="Fabrication"/>
    <s v="Étudiants"/>
    <s v="Hacking"/>
    <m/>
    <m/>
    <d v="1899-12-30T18:30:00"/>
    <d v="1899-12-30T20:30:00"/>
  </r>
  <r>
    <x v="117"/>
    <s v="Training Spring Session"/>
    <s v="CDS"/>
    <n v="30"/>
    <n v="8"/>
    <s v="Formation"/>
    <s v="Chercheurs"/>
    <s v="Data Science"/>
    <m/>
    <m/>
    <d v="1899-12-30T10:00:00"/>
    <d v="1899-12-30T18:00:00"/>
  </r>
  <r>
    <x v="118"/>
    <s v="SmallLab"/>
    <s v="SmallLab"/>
    <n v="5"/>
    <n v="2"/>
    <s v="Fabrication"/>
    <s v="Étudiants"/>
    <s v="Hacking"/>
    <m/>
    <m/>
    <d v="1899-12-30T18:30:00"/>
    <d v="1899-12-30T20:30:00"/>
  </r>
  <r>
    <x v="119"/>
    <s v="Rendu maquillage"/>
    <s v="Planète Beauté"/>
    <n v="200"/>
    <n v="2"/>
    <s v="Soirée"/>
    <s v="Habitants"/>
    <s v="Cérémonie"/>
    <m/>
    <m/>
    <d v="1899-12-30T10:00:00"/>
    <d v="1899-12-30T22:00:00"/>
  </r>
  <r>
    <x v="120"/>
    <s v="RAMP"/>
    <s v="CDS"/>
    <n v="30"/>
    <n v="8"/>
    <s v="Workshop"/>
    <s v="Chercheurs"/>
    <s v="Data Science"/>
    <m/>
    <m/>
    <d v="1899-12-30T09:30:00"/>
    <d v="1899-12-30T18:30:00"/>
  </r>
  <r>
    <x v="121"/>
    <s v="Coding Session"/>
    <s v="Hervé Bertin, PROTO204"/>
    <n v="5"/>
    <n v="2"/>
    <s v="Fabrication"/>
    <s v="Chercheurs"/>
    <s v="Arduino"/>
    <m/>
    <m/>
    <d v="1899-12-30T18:30:00"/>
    <d v="1899-12-30T20:30:00"/>
  </r>
  <r>
    <x v="122"/>
    <s v="Pop-up Librairie"/>
    <s v="Liragif, PROTO204"/>
    <n v="15"/>
    <n v="2"/>
    <s v="Démo "/>
    <s v="etudiants, chercheurs, habitants"/>
    <s v="Littérature"/>
    <m/>
    <m/>
    <d v="1899-12-30T12:30:00"/>
    <d v="1899-12-30T14:30:00"/>
  </r>
  <r>
    <x v="123"/>
    <s v="SmallLab"/>
    <s v="SmallLab"/>
    <n v="5"/>
    <n v="2"/>
    <s v="Fabrication"/>
    <s v="Étudiants"/>
    <s v="Hacking"/>
    <m/>
    <m/>
    <d v="1899-12-30T18:30:00"/>
    <d v="1899-12-30T20:30:00"/>
  </r>
  <r>
    <x v="124"/>
    <s v="Coding Session"/>
    <s v="Hervé Bertin, PROTO204"/>
    <n v="5"/>
    <n v="2"/>
    <s v="Fabrication"/>
    <s v="Chercheurs"/>
    <s v="Arduino"/>
    <m/>
    <m/>
    <d v="1899-12-30T18:30:00"/>
    <d v="1899-12-30T20:30:00"/>
  </r>
  <r>
    <x v="125"/>
    <s v="Quel bureau pour demain"/>
    <s v="LBMG"/>
    <n v="15"/>
    <n v="2"/>
    <s v="Workshop"/>
    <s v="Entrepreneurs, Institutions"/>
    <s v="Architecture"/>
    <m/>
    <m/>
    <d v="1899-12-30T18:00:00"/>
    <d v="1899-12-30T20:00:00"/>
  </r>
  <r>
    <x v="126"/>
    <s v="SmallLab"/>
    <s v="SmallLab"/>
    <n v="5"/>
    <n v="2"/>
    <s v="Fabrication"/>
    <s v="Étudiants"/>
    <s v="Hacking"/>
    <m/>
    <m/>
    <d v="1899-12-30T18:30:00"/>
    <d v="1899-12-30T20:30:00"/>
  </r>
  <r>
    <x v="127"/>
    <s v="Grand Paris Express"/>
    <s v="NUMA|SGP"/>
    <n v="20"/>
    <n v="2"/>
    <s v="Workshop"/>
    <s v="Entrepreneurs, Institutions"/>
    <s v="Mobilités"/>
    <m/>
    <m/>
    <d v="1899-12-30T18:00:00"/>
    <d v="1899-12-30T20:00:00"/>
  </r>
  <r>
    <x v="128"/>
    <s v="Rencontre autour du Point F"/>
    <s v="EPPS"/>
    <n v="30"/>
    <n v="2"/>
    <s v="Fabrication"/>
    <s v="Architectes, Entrepreneurs, Institutions, Habitants"/>
    <s v="Architecture"/>
    <m/>
    <m/>
    <d v="1899-12-30T18:30:00"/>
    <d v="1899-12-30T20:30:00"/>
  </r>
  <r>
    <x v="129"/>
    <s v="SmallLab"/>
    <s v="SmallLab"/>
    <n v="5"/>
    <n v="2"/>
    <s v="Fabrication"/>
    <s v="Étudiants"/>
    <s v="Hacking"/>
    <m/>
    <m/>
    <d v="1899-12-30T18:30:00"/>
    <d v="1899-12-30T20:30:00"/>
  </r>
  <r>
    <x v="130"/>
    <s v="Palette party"/>
    <s v="PROTO204"/>
    <n v="6"/>
    <n v="4"/>
    <m/>
    <s v="Étudiants, architectes"/>
    <s v="Architecture"/>
    <m/>
    <m/>
    <d v="1899-12-30T15:00:00"/>
    <d v="1899-12-30T20:00:00"/>
  </r>
  <r>
    <x v="131"/>
    <s v="Coding session"/>
    <s v="Hervé Bertin, PROTO204"/>
    <n v="6"/>
    <n v="4"/>
    <m/>
    <s v="Étudiants"/>
    <s v="Arduino"/>
    <m/>
    <m/>
    <d v="1899-12-30T18:30:00"/>
    <d v="1899-12-30T20:30:00"/>
  </r>
  <r>
    <x v="132"/>
    <s v="Masters&amp;Mentors #9"/>
    <s v="PROTO204"/>
    <n v="15"/>
    <n v="4"/>
    <m/>
    <s v="Entrepreneurs"/>
    <s v="Entrepreneuriat ; Soft Skills"/>
    <m/>
    <m/>
    <d v="1899-12-30T18:00:00"/>
    <d v="1899-12-30T23:00:00"/>
  </r>
  <r>
    <x v="133"/>
    <s v="Serious game prospectif"/>
    <s v="Agoraé, PROTO204"/>
    <n v="12"/>
    <n v="2"/>
    <m/>
    <s v="Étudiants, industriel"/>
    <s v="Prospective"/>
    <m/>
    <m/>
    <d v="1899-12-30T18:00:00"/>
    <d v="1899-12-30T21:00:00"/>
  </r>
  <r>
    <x v="133"/>
    <s v="SmallLab"/>
    <s v="SmallLab"/>
    <n v="5"/>
    <n v="2"/>
    <m/>
    <s v="Étudiants"/>
    <s v="Hacking"/>
    <m/>
    <m/>
    <d v="1899-12-30T18:30:00"/>
    <d v="1899-12-30T20:30:00"/>
  </r>
  <r>
    <x v="134"/>
    <s v="Paris-Saclay fait la révolution du vélo"/>
    <s v="EPPS"/>
    <n v="40"/>
    <n v="6"/>
    <m/>
    <s v="Entrepreneurs, Institutions, collectivités, associations, habitants"/>
    <s v="Vélo ; Mobilité ; Urbanisme"/>
    <m/>
    <m/>
    <d v="1899-12-30T09:00:00"/>
    <d v="1899-12-30T16:00:00"/>
  </r>
  <r>
    <x v="135"/>
    <s v="Coding session"/>
    <s v="Hervé Bertin, PROTO204"/>
    <n v="2"/>
    <n v="2"/>
    <m/>
    <s v="Étudiants"/>
    <s v="Arduino"/>
    <m/>
    <m/>
    <d v="1899-12-30T18:30:00"/>
    <d v="1899-12-30T20:30:00"/>
  </r>
  <r>
    <x v="136"/>
    <s v="SmallLab, Kinect"/>
    <s v="SmallLab"/>
    <n v="6"/>
    <m/>
    <m/>
    <s v="Étudiants, chercheurs"/>
    <s v="Kinect"/>
    <m/>
    <m/>
    <d v="1899-12-30T18:30:00"/>
    <d v="1899-12-30T21:00:00"/>
  </r>
  <r>
    <x v="137"/>
    <s v="Coding session"/>
    <s v="Hervé Bertin, PROTO204"/>
    <n v="2"/>
    <m/>
    <m/>
    <s v="Étudiants"/>
    <s v="Arduino"/>
    <m/>
    <m/>
    <d v="1899-12-30T18:30:00"/>
    <d v="1899-12-30T20:30:00"/>
  </r>
  <r>
    <x v="138"/>
    <s v="Anniversaire"/>
    <s v="PROTO204"/>
    <n v="150"/>
    <m/>
    <m/>
    <s v="Chercheurs, Entrepreneurs, Étudiants, Startups"/>
    <s v="Cérémonie, Networking, Démo"/>
    <m/>
    <m/>
    <d v="1899-12-30T18:00:00"/>
    <d v="1899-12-30T02:00:00"/>
  </r>
  <r>
    <x v="139"/>
    <s v="SmallLab"/>
    <s v="SmallLab"/>
    <n v="2"/>
    <n v="2"/>
    <m/>
    <s v="Étudiants"/>
    <s v="Hacking"/>
    <m/>
    <m/>
    <d v="1899-12-30T18:30:00"/>
    <d v="1899-12-30T20:30:00"/>
  </r>
  <r>
    <x v="140"/>
    <s v="IPHE - phase 2"/>
    <s v="EPPS"/>
    <n v="20"/>
    <m/>
    <m/>
    <s v="Université, Collectivités, Incubateurs"/>
    <s v="entrepreneuriat ; développement économique"/>
    <m/>
    <m/>
    <d v="1899-12-30T10:00:00"/>
    <d v="1899-12-30T12:00:00"/>
  </r>
  <r>
    <x v="140"/>
    <s v="Pop-up librairie"/>
    <s v="Liragif, PROTO204"/>
    <n v="20"/>
    <m/>
    <m/>
    <s v="etudiants, chercheurs, habitants"/>
    <s v="littérature "/>
    <m/>
    <m/>
    <d v="1899-12-30T18:00:00"/>
    <d v="1899-12-30T20:00:00"/>
  </r>
  <r>
    <x v="141"/>
    <s v="Coding Session"/>
    <s v="Hervé Bertin, PROTO204"/>
    <n v="2"/>
    <n v="2"/>
    <m/>
    <s v="etudiants, chercheurs, habitants"/>
    <s v="Hacking"/>
    <m/>
    <m/>
    <d v="1899-12-30T18:30:00"/>
    <d v="1899-12-30T20:30:00"/>
  </r>
  <r>
    <x v="142"/>
    <s v="MyBusyMeal, Summer MBM"/>
    <s v="Stéphanie Will"/>
    <n v="10"/>
    <m/>
    <m/>
    <s v="Entrepreneurs"/>
    <s v="Networking"/>
    <m/>
    <m/>
    <d v="1899-12-30T12:00:00"/>
    <d v="1899-12-30T14:00:00"/>
  </r>
  <r>
    <x v="143"/>
    <s v="SmallLab"/>
    <s v="SmallLab, PROTO204"/>
    <n v="5"/>
    <n v="2"/>
    <m/>
    <s v="Étudiants"/>
    <s v="Hacking"/>
    <m/>
    <m/>
    <d v="1899-12-30T18:30:00"/>
    <d v="1899-12-30T20:30:00"/>
  </r>
  <r>
    <x v="144"/>
    <s v="Coding Session"/>
    <s v="Hervé Bertin, PROTO204"/>
    <n v="2"/>
    <n v="2"/>
    <m/>
    <s v="Étudiants"/>
    <s v="arduino"/>
    <m/>
    <m/>
    <d v="1899-12-30T18:30:00"/>
    <d v="1899-12-30T20:30:00"/>
  </r>
  <r>
    <x v="145"/>
    <s v="Masters&amp;Mentors #10"/>
    <s v="Donna Enticott, PROTO204"/>
    <n v="25"/>
    <m/>
    <m/>
    <s v="Entrepreneurs, Étudiants"/>
    <m/>
    <m/>
    <m/>
    <d v="1899-12-30T18:00:00"/>
    <d v="1899-12-30T20:00:00"/>
  </r>
  <r>
    <x v="146"/>
    <s v="Innovation frugale &amp; bio-inspiration"/>
    <s v="Dorothée Browaeys"/>
    <n v="10"/>
    <m/>
    <m/>
    <s v="Chercheurs"/>
    <s v="Workshop ; Conférence ; Prospective"/>
    <m/>
    <m/>
    <d v="1899-12-30T17:00:00"/>
    <d v="1899-12-30T20:00:00"/>
  </r>
  <r>
    <x v="146"/>
    <s v="SmallLab"/>
    <s v="SmallLab, PROTO204"/>
    <n v="5"/>
    <n v="2"/>
    <m/>
    <s v="etudiants"/>
    <s v="hacking"/>
    <m/>
    <m/>
    <d v="1899-12-30T18:30:00"/>
    <d v="1899-12-30T20:30:00"/>
  </r>
  <r>
    <x v="147"/>
    <s v="Mediactif - comité de pilotage"/>
    <s v="Mediactif"/>
    <n v="15"/>
    <m/>
    <m/>
    <s v="Industriels, chercheurs"/>
    <s v="Workshop ; startup"/>
    <m/>
    <m/>
    <d v="1899-12-30T14:00:00"/>
    <d v="1899-12-30T18:00:00"/>
  </r>
  <r>
    <x v="148"/>
    <s v="Challenge Saclay #2"/>
    <s v="EPPS"/>
    <n v="50"/>
    <m/>
    <m/>
    <s v="Étudiants, Industriels"/>
    <s v="Vie de campus, Cérémonie"/>
    <m/>
    <m/>
    <d v="1899-12-30T13:00:00"/>
    <d v="1899-12-30T18:00:00"/>
  </r>
  <r>
    <x v="149"/>
    <s v="Coding Session"/>
    <s v="Hervé Bertin, PROTO204"/>
    <n v="2"/>
    <n v="2"/>
    <m/>
    <s v="makers, etudiants, Doctorants"/>
    <s v="arduino, Code"/>
    <m/>
    <m/>
    <d v="1899-12-30T18:30:00"/>
    <d v="1899-12-30T20:30:00"/>
  </r>
  <r>
    <x v="150"/>
    <s v="Rendez-vous de Sciences Essonne"/>
    <s v="Sciences Essonne, Diagonale Paris-Saclay"/>
    <n v="10"/>
    <m/>
    <m/>
    <s v="associations, université"/>
    <s v="science &amp; société"/>
    <m/>
    <m/>
    <d v="1899-12-30T17:00:00"/>
    <d v="1899-12-30T19:00:00"/>
  </r>
  <r>
    <x v="151"/>
    <s v="DRIM'in Saclay - kick off"/>
    <s v="CCI Essonne"/>
    <n v="50"/>
    <m/>
    <m/>
    <s v="Startups; industriels"/>
    <s v="Startups"/>
    <m/>
    <m/>
    <d v="1899-12-30T18:00:00"/>
    <d v="1899-12-30T21:00:00"/>
  </r>
  <r>
    <x v="151"/>
    <s v="SmallLab"/>
    <s v="SmallLab, PROTO204"/>
    <n v="5"/>
    <n v="2"/>
    <m/>
    <s v="Étudiants"/>
    <s v="Hacking"/>
    <m/>
    <m/>
    <d v="1899-12-30T18:30:00"/>
    <d v="1899-12-30T20:30:00"/>
  </r>
  <r>
    <x v="152"/>
    <s v="Communauté Marie-Curie"/>
    <s v="Université Paris-Saclay"/>
    <n v="30"/>
    <m/>
    <m/>
    <s v="Doctorants"/>
    <s v="Networking"/>
    <m/>
    <m/>
    <d v="1899-12-30T17:00:00"/>
    <d v="1899-12-30T20:00:00"/>
  </r>
  <r>
    <x v="153"/>
    <s v="Séminaire collaboratif EDF"/>
    <s v="EDF"/>
    <n v="20"/>
    <m/>
    <m/>
    <s v="Industriels"/>
    <s v="Workshop"/>
    <m/>
    <m/>
    <d v="1899-12-30T08:30:00"/>
    <d v="1899-12-30T14:00:00"/>
  </r>
  <r>
    <x v="154"/>
    <s v="Coding Session"/>
    <s v="Hervé Bertin, PROTO204"/>
    <n v="2"/>
    <n v="2"/>
    <m/>
    <s v="Étudiants"/>
    <m/>
    <m/>
    <m/>
    <d v="1899-12-30T18:30:00"/>
    <d v="1899-12-30T20:30:00"/>
  </r>
  <r>
    <x v="155"/>
    <s v="FENS 2015, RAMP #4 El Ninõ"/>
    <s v="CDS"/>
    <n v="30"/>
    <m/>
    <m/>
    <s v="Chercheurs; doctorants"/>
    <s v="Data science"/>
    <m/>
    <m/>
    <d v="1899-12-30T09:00:00"/>
    <d v="1899-12-30T17:00:00"/>
  </r>
  <r>
    <x v="156"/>
    <s v="FENS 2015, Hello Tomorrow meets Campus Paris-Saclay"/>
    <s v="PROTO204, Hello Tomorrow"/>
    <n v="70"/>
    <m/>
    <m/>
    <s v="startups; investisseurs; institutions, etudiants"/>
    <s v="Démo, Pitch, Conférence, startup"/>
    <m/>
    <m/>
    <d v="1899-12-30T12:00:00"/>
    <d v="1899-12-30T20:00:00"/>
  </r>
  <r>
    <x v="156"/>
    <s v="SmallLab"/>
    <s v="SmallLab, PROTO204"/>
    <n v="2"/>
    <n v="2"/>
    <m/>
    <s v="Étudiants"/>
    <m/>
    <m/>
    <m/>
    <d v="1899-12-30T18:30:00"/>
    <d v="1899-12-30T20:30:00"/>
  </r>
  <r>
    <x v="157"/>
    <s v="FENS2015, Remixons la culture scientifique avec le numérique"/>
    <s v="PROTO204, Diagonale Paris-Saclay"/>
    <n v="120"/>
    <n v="2.5"/>
    <m/>
    <s v="chercheurs, artistes, etudiants, makers, pme, association"/>
    <s v="Art&amp;Science, Hacking, Science &amp; Société"/>
    <m/>
    <m/>
    <d v="1899-12-30T12:00:00"/>
    <d v="1899-12-30T20:00:00"/>
  </r>
  <r>
    <x v="158"/>
    <s v="SmartAutoStop - meeting"/>
    <s v="OuiHop"/>
    <n v="15"/>
    <m/>
    <m/>
    <s v="Startups"/>
    <s v="Démo"/>
    <m/>
    <m/>
    <d v="1899-12-30T11:30:00"/>
    <d v="1899-12-30T15:00:00"/>
  </r>
  <r>
    <x v="158"/>
    <s v="Coding Session"/>
    <s v="Hervé Bertin, PROTO204"/>
    <n v="2"/>
    <n v="2"/>
    <m/>
    <s v="Étudiants"/>
    <s v="Arduino"/>
    <m/>
    <m/>
    <d v="1899-12-30T18:30:00"/>
    <d v="1899-12-30T20:30:00"/>
  </r>
  <r>
    <x v="159"/>
    <s v="Petit déjeuner du groupe Signos"/>
    <s v="Signos"/>
    <n v="10"/>
    <m/>
    <m/>
    <s v="Corporate"/>
    <s v="Formation"/>
    <m/>
    <m/>
    <d v="1899-12-30T08:00:00"/>
    <d v="1899-12-30T10:00:00"/>
  </r>
  <r>
    <x v="159"/>
    <s v="Hello Tomorrow + CEA"/>
    <s v="Hello Tomorrow"/>
    <n v="30"/>
    <m/>
    <m/>
    <s v="Étudiants entrepreneurs"/>
    <s v="Startup"/>
    <m/>
    <m/>
    <d v="1899-12-30T17:00:00"/>
    <d v="1899-12-30T20:00:00"/>
  </r>
  <r>
    <x v="160"/>
    <s v="Déjeuner LAL"/>
    <s v="LAL"/>
    <n v="80"/>
    <m/>
    <m/>
    <s v="Chercheurs"/>
    <s v="Vie de campus"/>
    <m/>
    <m/>
    <d v="1899-12-30T12:00:00"/>
    <d v="1899-12-30T14:00:00"/>
  </r>
  <r>
    <x v="160"/>
    <s v="SmallLab"/>
    <s v="SmallLab"/>
    <n v="5"/>
    <n v="2"/>
    <m/>
    <s v="Étudiants"/>
    <s v="Ardunio"/>
    <m/>
    <m/>
    <d v="1899-12-30T18:30:00"/>
    <d v="1899-12-30T20:30:00"/>
  </r>
  <r>
    <x v="161"/>
    <s v="Apéro Physique"/>
    <s v="Société Française de Physique"/>
    <n v="20"/>
    <m/>
    <m/>
    <s v="Chercheurs, Étudiants, Jeunes"/>
    <s v="Science &amp; Société, Vie de campus"/>
    <m/>
    <m/>
    <d v="1899-12-30T12:00:00"/>
    <d v="1899-12-30T14:00:00"/>
  </r>
  <r>
    <x v="162"/>
    <s v="MyBusyMeal : Summer MBM 2/4 « Gestion et harmonie interculturelle »"/>
    <s v="Stéphanie Will"/>
    <n v="7"/>
    <n v="2"/>
    <m/>
    <s v="Entrepreneurs"/>
    <s v="Soft skills; Networking"/>
    <m/>
    <m/>
    <d v="1899-12-30T12:00:00"/>
    <d v="1899-12-30T14:00:00"/>
  </r>
  <r>
    <x v="162"/>
    <s v="Mathématiques clandestines"/>
    <s v="Cyril Lavrat"/>
    <n v="11"/>
    <m/>
    <m/>
    <s v="Chercheurs, Étudiants"/>
    <s v="Formation, Mathématique"/>
    <m/>
    <m/>
    <d v="1899-12-30T17:00:00"/>
    <d v="1899-12-30T19:00:00"/>
  </r>
  <r>
    <x v="163"/>
    <s v="Répétition théâtre"/>
    <m/>
    <n v="15"/>
    <m/>
    <m/>
    <s v="chercheurs, artistes"/>
    <s v="Art&amp;Science"/>
    <m/>
    <m/>
    <d v="1899-12-30T10:30:00"/>
    <d v="1899-12-30T14:00:00"/>
  </r>
  <r>
    <x v="163"/>
    <s v="Soirée Innovation Summer Camp 15'"/>
    <s v="IOGS"/>
    <n v="40"/>
    <m/>
    <m/>
    <s v="etudiants"/>
    <s v="Entrepreneuriats"/>
    <m/>
    <m/>
    <d v="1899-12-30T18:00:00"/>
    <d v="1899-12-30T23:00:00"/>
  </r>
  <r>
    <x v="163"/>
    <s v="Coding Session"/>
    <s v="Hervé Bertin, PROTO204"/>
    <n v="2"/>
    <n v="2"/>
    <m/>
    <s v="etudiants"/>
    <s v="arduino"/>
    <m/>
    <m/>
    <d v="1899-12-30T18:30:00"/>
    <d v="1899-12-30T20:30:00"/>
  </r>
  <r>
    <x v="164"/>
    <s v="Répétition théâtre"/>
    <m/>
    <n v="10"/>
    <m/>
    <m/>
    <s v="chercheurs, artistes"/>
    <s v="Art&amp;Science"/>
    <m/>
    <m/>
    <d v="1899-12-30T10:30:00"/>
    <d v="1899-12-30T16:00:00"/>
  </r>
  <r>
    <x v="164"/>
    <s v="Masters &amp; Mentors #11 - Entrepreneurs, apprenez à communiquer avec votre tête, votre coeur et vos tripes"/>
    <s v="Assya Van Gysel"/>
    <n v="15"/>
    <n v="3"/>
    <m/>
    <s v="entrepreneurs"/>
    <s v="Soft skills; Networking"/>
    <m/>
    <m/>
    <d v="1899-12-30T18:00:00"/>
    <d v="1899-12-30T21:30:00"/>
  </r>
  <r>
    <x v="165"/>
    <s v="Répétition théâtre"/>
    <m/>
    <n v="10"/>
    <m/>
    <m/>
    <s v="chercheurs, artistes"/>
    <s v="Art&amp;Science"/>
    <m/>
    <m/>
    <d v="1899-12-30T10:30:00"/>
    <d v="1899-12-30T17:30:00"/>
  </r>
  <r>
    <x v="165"/>
    <s v="SmallLab"/>
    <s v="SmallLab, PROTO204"/>
    <n v="2"/>
    <n v="2"/>
    <m/>
    <m/>
    <s v="Étudiants"/>
    <m/>
    <m/>
    <d v="1899-12-30T18:30:00"/>
    <d v="1899-12-30T20:30:00"/>
  </r>
  <r>
    <x v="166"/>
    <s v="Répétition théâtre"/>
    <m/>
    <n v="10"/>
    <m/>
    <m/>
    <s v="chercheurs, artistes"/>
    <s v="Art&amp;Science"/>
    <m/>
    <m/>
    <d v="1899-12-30T10:30:00"/>
    <d v="1899-12-30T17:30:00"/>
  </r>
  <r>
    <x v="167"/>
    <s v="Dej. dir com EPA"/>
    <s v="EPPS"/>
    <n v="10"/>
    <m/>
    <m/>
    <s v="Direction communication"/>
    <s v="Urbanisme"/>
    <m/>
    <m/>
    <d v="1899-12-30T12:00:00"/>
    <d v="1899-12-30T14:00:00"/>
  </r>
  <r>
    <x v="168"/>
    <s v="Coding Session"/>
    <s v="Hervé Bertin, PROTO204"/>
    <n v="2"/>
    <n v="2"/>
    <m/>
    <m/>
    <s v="Étudiants"/>
    <m/>
    <m/>
    <d v="1899-12-30T18:30:00"/>
    <d v="1899-12-30T20:30:00"/>
  </r>
  <r>
    <x v="169"/>
    <s v="Réunion TEDx Saclay"/>
    <s v="TEDx Saclay"/>
    <n v="10"/>
    <m/>
    <s v="Réunion, Conférence"/>
    <s v="Industriel, Entrepreneurs"/>
    <s v="TEDx, Innovateur, Lumière"/>
    <m/>
    <m/>
    <d v="1899-12-30T16:00:00"/>
    <d v="1899-12-30T18:30:00"/>
  </r>
  <r>
    <x v="169"/>
    <s v="SmallLab"/>
    <s v="SmallLab, PROTO204"/>
    <n v="2"/>
    <m/>
    <s v="Fabrication"/>
    <m/>
    <s v="Étudiants"/>
    <m/>
    <m/>
    <d v="1899-12-30T18:30:00"/>
    <d v="1899-12-30T20:30:00"/>
  </r>
  <r>
    <x v="170"/>
    <s v="MIC - SystemX"/>
    <m/>
    <n v="30"/>
    <m/>
    <s v="Workshop, Fabrication"/>
    <m/>
    <m/>
    <m/>
    <m/>
    <d v="1899-12-30T10:00:00"/>
    <d v="1899-12-30T19:00:00"/>
  </r>
  <r>
    <x v="171"/>
    <s v="Coding Session"/>
    <s v="Hervé Bertin, PROTO204"/>
    <n v="2"/>
    <m/>
    <s v="Fabrication"/>
    <m/>
    <s v="Étudiants"/>
    <m/>
    <m/>
    <d v="1899-12-30T18:30:00"/>
    <d v="1899-12-30T20:30:00"/>
  </r>
  <r>
    <x v="172"/>
    <s v="Pot de départ Patrick Cheenne"/>
    <m/>
    <n v="20"/>
    <m/>
    <s v="Soirée"/>
    <s v="EPPS"/>
    <m/>
    <m/>
    <m/>
    <d v="1899-12-30T18:00:00"/>
    <d v="1899-12-30T20:00:00"/>
  </r>
  <r>
    <x v="173"/>
    <s v="MyBusyMeal : Summer MBM 3/4 « Un serial entrepreneur répond à vos questions ! »"/>
    <s v="Stéphanie Will"/>
    <n v="5"/>
    <m/>
    <s v="Network"/>
    <s v="Entrepreneurs"/>
    <s v="Soft skills; Networking"/>
    <m/>
    <m/>
    <d v="1899-12-30T12:00:00"/>
    <d v="1899-12-30T14:00:00"/>
  </r>
  <r>
    <x v="174"/>
    <s v="Coding Session"/>
    <s v="Hervé Bertin, PROTO204"/>
    <n v="2"/>
    <m/>
    <s v="Fabrication"/>
    <m/>
    <s v="Étudiants"/>
    <m/>
    <m/>
    <d v="1899-12-30T18:30:00"/>
    <d v="1899-12-30T20:30:00"/>
  </r>
  <r>
    <x v="175"/>
    <s v="Séminaire Direction Estaca"/>
    <m/>
    <n v="10"/>
    <m/>
    <s v="Réunion"/>
    <m/>
    <m/>
    <m/>
    <m/>
    <d v="1899-12-30T10:00:00"/>
    <d v="1899-12-30T18:00:00"/>
  </r>
  <r>
    <x v="176"/>
    <s v="SmallLab"/>
    <s v="SmallLab, PROTO204"/>
    <n v="2"/>
    <m/>
    <s v="Fabrication"/>
    <m/>
    <s v="Étudiants"/>
    <m/>
    <m/>
    <d v="1899-12-30T18:30:00"/>
    <d v="1899-12-30T20:30:00"/>
  </r>
  <r>
    <x v="177"/>
    <s v="Réunion Superconnecteurs"/>
    <m/>
    <n v="10"/>
    <m/>
    <s v="Réunion"/>
    <m/>
    <m/>
    <m/>
    <m/>
    <d v="1899-12-30T10:00:00"/>
    <d v="1899-12-30T12:00:00"/>
  </r>
  <r>
    <x v="178"/>
    <s v="Coding Session"/>
    <s v="Hervé Bertin, PROTO204"/>
    <n v="2"/>
    <m/>
    <s v="Fabrication"/>
    <m/>
    <s v="Étudiants"/>
    <m/>
    <m/>
    <d v="1899-12-30T18:30:00"/>
    <d v="1899-12-30T20:30:00"/>
  </r>
  <r>
    <x v="179"/>
    <s v="SmallLab"/>
    <s v="SmallLab, PROTO204"/>
    <n v="2"/>
    <m/>
    <s v="Fabrication"/>
    <m/>
    <s v="Étudiants"/>
    <m/>
    <m/>
    <d v="1899-12-30T18:30:00"/>
    <d v="1899-12-30T20:30:00"/>
  </r>
  <r>
    <x v="180"/>
    <s v="MyBusyMeal Summer MBM 4/4 « Pourquoi je ne décroche pas pendant mes congés ? »"/>
    <s v="Stéphanie Will"/>
    <n v="10"/>
    <m/>
    <s v="Network"/>
    <s v="Entrepreneurs"/>
    <s v="Soft skills; Networking"/>
    <m/>
    <m/>
    <d v="1899-12-30T12:00:00"/>
    <d v="1899-12-30T14:00:00"/>
  </r>
  <r>
    <x v="181"/>
    <s v="Kick-Off OpenDrimKit"/>
    <s v="OpenDreamKit"/>
    <n v="30"/>
    <m/>
    <s v="Workshop"/>
    <m/>
    <m/>
    <m/>
    <m/>
    <d v="1899-12-30T10:00:00"/>
    <d v="1899-12-30T18:00:00"/>
  </r>
  <r>
    <x v="182"/>
    <s v="Licence Pro Bio L3"/>
    <s v="L3 Bio"/>
    <n v="30"/>
    <m/>
    <s v="Pitch"/>
    <s v="Étudiants"/>
    <m/>
    <m/>
    <m/>
    <d v="1899-12-30T09:00:00"/>
    <d v="1899-12-30T18:00:00"/>
  </r>
  <r>
    <x v="183"/>
    <s v="Kick-Off OpenDrimKit"/>
    <s v="OpenDreamKit"/>
    <n v="30"/>
    <m/>
    <s v="Workshop"/>
    <m/>
    <m/>
    <m/>
    <m/>
    <d v="1899-12-30T10:00:00"/>
    <d v="1899-12-30T18:00:00"/>
  </r>
  <r>
    <x v="184"/>
    <s v="Kick-Off OpenDrimKit"/>
    <s v="OpenDreamKit"/>
    <n v="30"/>
    <m/>
    <s v="Workshop"/>
    <m/>
    <m/>
    <m/>
    <m/>
    <d v="1899-12-30T10:00:00"/>
    <d v="1899-12-30T18:00:00"/>
  </r>
  <r>
    <x v="185"/>
    <s v="Atelier Cergy"/>
    <m/>
    <n v="40"/>
    <m/>
    <s v="Visite"/>
    <m/>
    <m/>
    <m/>
    <m/>
    <d v="1899-12-30T12:00:00"/>
    <d v="1899-12-30T14:00:00"/>
  </r>
  <r>
    <x v="186"/>
    <s v="Promenades urbaines Paris-Saclay"/>
    <s v="EPPS"/>
    <n v="15"/>
    <m/>
    <s v="Visite"/>
    <m/>
    <m/>
    <m/>
    <m/>
    <d v="1899-12-30T10:00:00"/>
    <d v="1899-12-30T19:00:00"/>
  </r>
  <r>
    <x v="187"/>
    <s v="Réunion Superconnecteurs"/>
    <s v="PROTO204"/>
    <n v="10"/>
    <m/>
    <s v="Réunion"/>
    <m/>
    <m/>
    <m/>
    <m/>
    <d v="1899-12-30T17:00:00"/>
    <d v="1899-12-30T19:00:00"/>
  </r>
  <r>
    <x v="188"/>
    <s v="Masters &amp; Mentors #12"/>
    <m/>
    <n v="20"/>
    <m/>
    <s v="Conférence, Network"/>
    <m/>
    <m/>
    <m/>
    <m/>
    <d v="1899-12-30T18:00:00"/>
    <d v="1899-12-30T20:00:00"/>
  </r>
  <r>
    <x v="189"/>
    <s v="Soirée POLLEN"/>
    <m/>
    <n v="80"/>
    <m/>
    <s v="Soirée"/>
    <s v="Association"/>
    <m/>
    <m/>
    <m/>
    <d v="1899-12-30T20:00:00"/>
    <d v="1899-12-30T23:59:59"/>
  </r>
  <r>
    <x v="190"/>
    <s v="Kick-Off GreenLab "/>
    <s v="GreenLab, PROTO204"/>
    <n v="20"/>
    <m/>
    <s v="Workshop"/>
    <s v="Étudiant, Chercheur, Association, Entrepreneur"/>
    <m/>
    <m/>
    <m/>
    <d v="1899-12-30T19:00:00"/>
    <d v="1899-12-30T21:00:00"/>
  </r>
  <r>
    <x v="191"/>
    <s v="Indian Summer MBM 1/4 Jour"/>
    <s v="Stéphanie Will"/>
    <n v="10"/>
    <m/>
    <s v="Network"/>
    <s v="Entrepreneurs"/>
    <m/>
    <m/>
    <m/>
    <d v="1899-12-30T12:00:00"/>
    <d v="1899-12-30T14:00:00"/>
  </r>
  <r>
    <x v="192"/>
    <s v="Indian Summer MBM 2/4 Nuit"/>
    <s v="Stéphanie Will"/>
    <n v="5"/>
    <m/>
    <s v="Rencontre"/>
    <s v="Entrepreneurs, Étudiants"/>
    <m/>
    <m/>
    <m/>
    <d v="1899-12-30T17:00:00"/>
    <d v="1899-12-30T20:30:00"/>
  </r>
  <r>
    <x v="193"/>
    <s v="Promenades urbaines Paris-Saclay"/>
    <s v="EPPS"/>
    <n v="15"/>
    <m/>
    <s v="Visite"/>
    <m/>
    <m/>
    <m/>
    <m/>
    <d v="1899-12-30T11:00:00"/>
    <d v="1899-12-30T16:00:00"/>
  </r>
  <r>
    <x v="194"/>
    <s v="Dejeuner OuiHop"/>
    <s v="OuiHop"/>
    <n v="15"/>
    <m/>
    <s v="Network"/>
    <m/>
    <m/>
    <m/>
    <m/>
    <d v="1899-12-30T12:30:00"/>
    <d v="1899-12-30T14:00:00"/>
  </r>
  <r>
    <x v="195"/>
    <s v="Kick off TedX"/>
    <m/>
    <n v="15"/>
    <m/>
    <s v="Réunion"/>
    <m/>
    <m/>
    <m/>
    <m/>
    <d v="1899-12-30T13:30:00"/>
    <d v="1899-12-30T15:30:00"/>
  </r>
  <r>
    <x v="195"/>
    <s v="Projection MOMMY - Agoraé"/>
    <m/>
    <n v="20"/>
    <m/>
    <s v="Soirée"/>
    <s v="Étudiants"/>
    <m/>
    <m/>
    <m/>
    <d v="1899-12-30T19:00:00"/>
    <d v="1899-12-30T22:00:00"/>
  </r>
  <r>
    <x v="196"/>
    <s v="Dejeuner OuiHop"/>
    <s v="OuiHop"/>
    <n v="15"/>
    <m/>
    <s v="Network"/>
    <m/>
    <m/>
    <m/>
    <m/>
    <d v="1899-12-30T12:00:00"/>
    <d v="1899-12-30T14:00:00"/>
  </r>
  <r>
    <x v="197"/>
    <s v="Indian Summer MBM 3/4 Jour"/>
    <s v="Stéphanie Will"/>
    <n v="5"/>
    <m/>
    <s v="Network"/>
    <s v="Entrepreneurs"/>
    <m/>
    <m/>
    <m/>
    <d v="1899-12-30T12:00:00"/>
    <d v="1899-12-30T14:00:00"/>
  </r>
  <r>
    <x v="197"/>
    <s v="Training Sprint - Deep Learning"/>
    <s v="RAMP"/>
    <n v="40"/>
    <m/>
    <s v="Formation"/>
    <s v="Codeurs"/>
    <s v="Insectes, Datascience"/>
    <m/>
    <m/>
    <d v="1899-12-30T09:30:00"/>
    <d v="1899-12-30T18:00:00"/>
  </r>
  <r>
    <x v="198"/>
    <s v="Workshop préfiguration GreenLab #2"/>
    <s v="GreenLab, PROTO204"/>
    <n v="10"/>
    <m/>
    <s v="Workshop"/>
    <s v="Étudiant, Chercheur, Association, Entrepreneur"/>
    <m/>
    <m/>
    <m/>
    <d v="1899-12-30T19:00:00"/>
    <d v="1899-12-30T21:00:00"/>
  </r>
  <r>
    <x v="199"/>
    <s v="RAMP - Insect (Datascience)"/>
    <s v="RAMP"/>
    <n v="30"/>
    <m/>
    <s v="Hackathon"/>
    <s v="Codeurs"/>
    <s v="Insectes, Datascience"/>
    <m/>
    <m/>
    <d v="1899-12-30T09:30:00"/>
    <d v="1899-12-30T18:00:00"/>
  </r>
  <r>
    <x v="200"/>
    <s v="MBM India Summer 4/4 Nuit"/>
    <s v="Stéphanie Will"/>
    <n v="10"/>
    <m/>
    <s v="Rencontre"/>
    <s v="Entrepreneurs, Étudiants"/>
    <s v="Networking, Étudiants entrepreneur"/>
    <m/>
    <m/>
    <d v="1899-12-30T19:00:00"/>
    <d v="1899-12-30T21:30:00"/>
  </r>
  <r>
    <x v="201"/>
    <s v="Seminaire Nanodesign "/>
    <m/>
    <n v="50"/>
    <m/>
    <s v="Déjeuner"/>
    <m/>
    <m/>
    <m/>
    <m/>
    <d v="1899-12-30T12:10:00"/>
    <d v="1899-12-30T13:25:00"/>
  </r>
  <r>
    <x v="202"/>
    <s v="Atelier PC UPCYCLE"/>
    <s v="PROTO204"/>
    <n v="10"/>
    <m/>
    <s v="Présentation"/>
    <s v="PME"/>
    <s v="JAP"/>
    <m/>
    <m/>
    <d v="1899-12-30T12:00:00"/>
    <d v="1899-12-30T14:00:00"/>
  </r>
  <r>
    <x v="202"/>
    <s v="WAWLab - Appreciative Inquiry"/>
    <s v="WAWLab"/>
    <n v="20"/>
    <m/>
    <s v="Workshop"/>
    <m/>
    <m/>
    <m/>
    <m/>
    <d v="1899-12-30T18:00:00"/>
    <d v="1899-12-30T21:00:00"/>
  </r>
  <r>
    <x v="203"/>
    <s v="Comité consultatif de l'EPPS "/>
    <s v="EPPS"/>
    <n v="10"/>
    <m/>
    <s v="Fabrication"/>
    <s v="Architectes, Entrepreneurs, Institutions, Habitants"/>
    <s v="Architecture"/>
    <m/>
    <m/>
    <d v="1899-12-30T11:00:00"/>
    <d v="1899-12-30T13:00:00"/>
  </r>
  <r>
    <x v="204"/>
    <s v="Réunion TEDx Saclay"/>
    <s v="TEDx Saclay"/>
    <n v="10"/>
    <m/>
    <s v="Réunion"/>
    <s v="Industriel, Entrepreneurs"/>
    <s v="TEDx, Innovateur, Lumière"/>
    <m/>
    <m/>
    <d v="1899-12-30T14:30:00"/>
    <d v="1899-12-30T15:30:00"/>
  </r>
  <r>
    <x v="205"/>
    <s v="Apéros Masters Management du Sport"/>
    <s v="M1 STAPS"/>
    <n v="20"/>
    <m/>
    <s v="Soirée"/>
    <s v="STAPS"/>
    <s v="Étudiants, STAPS, Sport"/>
    <m/>
    <m/>
    <d v="1899-12-30T18:30:00"/>
    <d v="1899-12-30T23:00:00"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n v="469"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  <r>
    <x v="206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6">
  <r>
    <x v="0"/>
    <d v="2014-04-03T00:00:00"/>
    <s v="Inauguration"/>
    <x v="0"/>
    <n v="150"/>
    <n v="2"/>
    <x v="0"/>
    <x v="0"/>
    <x v="0"/>
    <m/>
    <m/>
    <d v="1899-12-30T18:00:00"/>
    <d v="1899-12-30T22:00:00"/>
  </r>
  <r>
    <x v="1"/>
    <d v="2014-04-11T00:00:00"/>
    <s v="Challenge Mobilité"/>
    <x v="0"/>
    <n v="80"/>
    <n v="1"/>
    <x v="0"/>
    <x v="1"/>
    <x v="1"/>
    <m/>
    <m/>
    <d v="1899-12-30T14:00:00"/>
    <d v="1899-12-30T16:00:00"/>
  </r>
  <r>
    <x v="2"/>
    <d v="2014-04-15T00:00:00"/>
    <s v="Réunion Asso Curiositas"/>
    <x v="1"/>
    <n v="10"/>
    <n v="2"/>
    <x v="1"/>
    <x v="2"/>
    <x v="2"/>
    <s v="Florian Focone"/>
    <s v="focone.florian@gmail.com"/>
    <d v="1899-12-30T18:00:00"/>
    <d v="1899-12-30T20:00:00"/>
  </r>
  <r>
    <x v="3"/>
    <d v="2014-04-17T00:00:00"/>
    <s v="Retro gaming"/>
    <x v="2"/>
    <n v="20"/>
    <n v="1"/>
    <x v="2"/>
    <x v="3"/>
    <x v="3"/>
    <s v="Alice"/>
    <s v="apoil.asso@gmail.com"/>
    <d v="1899-12-30T18:00:00"/>
    <d v="1899-12-30T20:00:00"/>
  </r>
  <r>
    <x v="4"/>
    <d v="2014-04-30T00:00:00"/>
    <s v="Concert"/>
    <x v="3"/>
    <n v="80"/>
    <n v="3"/>
    <x v="2"/>
    <x v="4"/>
    <x v="4"/>
    <s v="Aurore"/>
    <s v="assohbo@gmail.com"/>
    <d v="1899-12-30T20:00:00"/>
    <d v="1899-12-30T02:00:00"/>
  </r>
  <r>
    <x v="5"/>
    <d v="2014-05-05T00:00:00"/>
    <s v="Startup collaborative"/>
    <x v="4"/>
    <n v="10"/>
    <n v="2"/>
    <x v="3"/>
    <x v="5"/>
    <x v="5"/>
    <m/>
    <m/>
    <d v="1899-12-30T14:00:00"/>
    <d v="1899-12-30T16:00:00"/>
  </r>
  <r>
    <x v="6"/>
    <d v="2014-05-06T00:00:00"/>
    <s v="Apéro HYPHD"/>
    <x v="5"/>
    <n v="40"/>
    <n v="2"/>
    <x v="4"/>
    <x v="2"/>
    <x v="6"/>
    <s v="Celia"/>
    <s v="celyagd@gmail.com"/>
    <d v="1899-12-30T18:00:00"/>
    <d v="1899-12-30T20:00:00"/>
  </r>
  <r>
    <x v="7"/>
    <d v="2014-05-07T00:00:00"/>
    <s v="Réunion étudiants entrepreneurs"/>
    <x v="6"/>
    <n v="10"/>
    <n v="2"/>
    <x v="1"/>
    <x v="4"/>
    <x v="7"/>
    <s v="Julien Capra"/>
    <s v="julien.capra@hec.edu"/>
    <d v="1899-12-30T18:00:00"/>
    <d v="1899-12-30T20:00:00"/>
  </r>
  <r>
    <x v="8"/>
    <d v="2014-05-20T00:00:00"/>
    <s v="Atelier DUMO"/>
    <x v="7"/>
    <n v="15"/>
    <n v="2"/>
    <x v="4"/>
    <x v="4"/>
    <x v="8"/>
    <s v="Carole Vouille"/>
    <s v="carole.vouille@u-psud.fr"/>
    <d v="1899-12-30T14:00:00"/>
    <d v="1899-12-30T18:00:00"/>
  </r>
  <r>
    <x v="9"/>
    <d v="2014-05-27T00:00:00"/>
    <s v="Open Compute Project"/>
    <x v="8"/>
    <n v="30"/>
    <n v="2"/>
    <x v="4"/>
    <x v="6"/>
    <x v="9"/>
    <s v="Jean-Marie Verdun"/>
    <s v="jean-marie.verdun@splitted-desktop.com"/>
    <d v="1899-12-30T16:00:00"/>
    <d v="1899-12-30T20:00:00"/>
  </r>
  <r>
    <x v="10"/>
    <d v="2014-05-30T00:00:00"/>
    <s v="Tournoi 7 nainpro"/>
    <x v="9"/>
    <n v="200"/>
    <n v="1"/>
    <x v="5"/>
    <x v="4"/>
    <x v="10"/>
    <s v="Edouard Rousseau"/>
    <s v="impro.orsay@gmail.com"/>
    <d v="1899-12-30T15:00:00"/>
    <d v="1899-12-30T20:00:00"/>
  </r>
  <r>
    <x v="11"/>
    <d v="2014-06-03T00:00:00"/>
    <s v="Journée Réussite en Licence"/>
    <x v="7"/>
    <n v="80"/>
    <n v="1"/>
    <x v="6"/>
    <x v="7"/>
    <x v="8"/>
    <s v="Adeline Gombert"/>
    <s v="adeline.gombert@u-psud.fr"/>
    <d v="1899-12-30T12:00:00"/>
    <d v="1899-12-30T14:00:00"/>
  </r>
  <r>
    <x v="12"/>
    <d v="2014-06-10T00:00:00"/>
    <s v="Open Compute Project"/>
    <x v="8"/>
    <n v="30"/>
    <n v="2"/>
    <x v="4"/>
    <x v="6"/>
    <x v="9"/>
    <s v="Jean-Marie Verdun"/>
    <m/>
    <d v="1899-12-30T16:00:00"/>
    <d v="1899-12-30T20:00:00"/>
  </r>
  <r>
    <x v="13"/>
    <d v="2014-06-16T00:00:00"/>
    <s v="Made With Startup x3"/>
    <x v="4"/>
    <n v="40"/>
    <n v="3"/>
    <x v="7"/>
    <x v="8"/>
    <x v="11"/>
    <s v="Louis-David Benyayer"/>
    <s v="benyayerl@yahoo.com"/>
    <d v="1899-12-30T12:00:00"/>
    <d v="1899-12-30T20:00:00"/>
  </r>
  <r>
    <x v="14"/>
    <d v="2014-06-17T00:00:00"/>
    <s v="Made With Makers x3"/>
    <x v="4"/>
    <n v="40"/>
    <n v="2"/>
    <x v="8"/>
    <x v="9"/>
    <x v="12"/>
    <m/>
    <m/>
    <d v="1899-12-30T12:00:00"/>
    <d v="1899-12-30T20:00:00"/>
  </r>
  <r>
    <x v="15"/>
    <d v="2014-06-18T00:00:00"/>
    <s v="Made With Communities x2"/>
    <x v="4"/>
    <n v="15"/>
    <n v="2"/>
    <x v="9"/>
    <x v="10"/>
    <x v="6"/>
    <m/>
    <m/>
    <d v="1899-12-30T12:00:00"/>
    <d v="1899-12-30T20:00:00"/>
  </r>
  <r>
    <x v="16"/>
    <d v="2014-06-19T00:00:00"/>
    <s v="Made With Artists x4"/>
    <x v="10"/>
    <n v="50"/>
    <n v="3"/>
    <x v="10"/>
    <x v="11"/>
    <x v="2"/>
    <m/>
    <m/>
    <d v="1899-12-30T12:00:00"/>
    <d v="1899-12-30T20:00:00"/>
  </r>
  <r>
    <x v="17"/>
    <d v="2014-06-24T00:00:00"/>
    <s v="Atelier Lisière"/>
    <x v="0"/>
    <n v="30"/>
    <n v="3"/>
    <x v="4"/>
    <x v="12"/>
    <x v="13"/>
    <s v="Ghislain Mercier"/>
    <s v="ghislain.mercier@oin-paris-saclay.fr"/>
    <d v="1899-12-30T08:30:00"/>
    <d v="1899-12-30T13:30:00"/>
  </r>
  <r>
    <x v="18"/>
    <d v="2014-06-25T00:00:00"/>
    <s v="Droit d'auteurs"/>
    <x v="1"/>
    <n v="10"/>
    <n v="2"/>
    <x v="11"/>
    <x v="13"/>
    <x v="14"/>
    <s v="Florian Focone"/>
    <m/>
    <d v="1899-12-30T18:00:00"/>
    <d v="1899-12-30T20:00:00"/>
  </r>
  <r>
    <x v="19"/>
    <d v="2014-06-26T00:00:00"/>
    <s v="Présentation Curiositas"/>
    <x v="1"/>
    <n v="15"/>
    <n v="2"/>
    <x v="1"/>
    <x v="14"/>
    <x v="2"/>
    <s v="Florian Focone"/>
    <m/>
    <d v="1899-12-30T18:00:00"/>
    <d v="1899-12-30T20:00:00"/>
  </r>
  <r>
    <x v="20"/>
    <d v="2014-06-27T00:00:00"/>
    <s v="Act In Space mentoring"/>
    <x v="11"/>
    <n v="15"/>
    <n v="2"/>
    <x v="12"/>
    <x v="15"/>
    <x v="11"/>
    <s v="Bernard Monier"/>
    <s v="mim.innovation@ymail.com"/>
    <d v="1899-12-30T09:00:00"/>
    <d v="1899-12-30T12:00:00"/>
  </r>
  <r>
    <x v="21"/>
    <d v="2014-06-28T00:00:00"/>
    <s v="Ouverture SAS"/>
    <x v="12"/>
    <n v="40"/>
    <n v="2"/>
    <x v="2"/>
    <x v="14"/>
    <x v="2"/>
    <s v="Xavier Maitre"/>
    <s v="Xavier.Maitre@u-psud.fr"/>
    <d v="1899-12-30T18:00:00"/>
    <d v="1899-12-30T22:00:00"/>
  </r>
  <r>
    <x v="22"/>
    <d v="2014-06-30T00:00:00"/>
    <s v="Innovation Summer Camp"/>
    <x v="13"/>
    <n v="30"/>
    <n v="2"/>
    <x v="2"/>
    <x v="15"/>
    <x v="11"/>
    <s v="Frederic Capmas"/>
    <s v="frederic.capmas@institutoptique.fr"/>
    <d v="1899-12-30T18:00:00"/>
    <d v="1899-12-30T22:00:00"/>
  </r>
  <r>
    <x v="23"/>
    <d v="2014-07-01T00:00:00"/>
    <s v="Club Ville Hydride"/>
    <x v="0"/>
    <n v="80"/>
    <n v="3"/>
    <x v="11"/>
    <x v="16"/>
    <x v="15"/>
    <m/>
    <m/>
    <d v="1899-12-30T13:00:00"/>
    <d v="1899-12-30T18:30:00"/>
  </r>
  <r>
    <x v="24"/>
    <d v="2014-07-02T00:00:00"/>
    <s v="Diagonale soirée"/>
    <x v="14"/>
    <n v="80"/>
    <n v="2"/>
    <x v="13"/>
    <x v="14"/>
    <x v="2"/>
    <s v="Stéphanie Couvreur"/>
    <s v="Stephanie.COUVREUR@universite-paris-saclay.fr"/>
    <d v="1899-12-30T18:00:00"/>
    <d v="1899-12-30T22:00:00"/>
  </r>
  <r>
    <x v="25"/>
    <d v="2014-07-04T00:00:00"/>
    <s v="Compagnons du devoirs"/>
    <x v="0"/>
    <n v="20"/>
    <n v="1"/>
    <x v="11"/>
    <x v="17"/>
    <x v="15"/>
    <m/>
    <m/>
    <d v="1899-12-30T15:00:00"/>
    <d v="1899-12-30T17:00:00"/>
  </r>
  <r>
    <x v="26"/>
    <d v="2014-07-08T00:00:00"/>
    <s v="Open Compute Project"/>
    <x v="8"/>
    <n v="15"/>
    <n v="2"/>
    <x v="4"/>
    <x v="6"/>
    <x v="9"/>
    <s v="Jean-Marie Verdun"/>
    <m/>
    <d v="1899-12-30T16:00:00"/>
    <d v="1899-12-30T20:00:00"/>
  </r>
  <r>
    <x v="27"/>
    <d v="2014-07-11T00:00:00"/>
    <s v="Projet archi MISS"/>
    <x v="15"/>
    <n v="80"/>
    <n v="1"/>
    <x v="14"/>
    <x v="18"/>
    <x v="16"/>
    <s v="Stephanie Couvreur"/>
    <m/>
    <d v="1899-12-30T14:00:00"/>
    <d v="1899-12-30T19:00:00"/>
  </r>
  <r>
    <x v="28"/>
    <d v="2014-07-11T00:00:00"/>
    <s v="Entrepreneuriat féminin"/>
    <x v="16"/>
    <n v="10"/>
    <n v="2"/>
    <x v="1"/>
    <x v="19"/>
    <x v="11"/>
    <m/>
    <m/>
    <d v="1899-12-30T19:00:00"/>
    <d v="1899-12-30T21:00:00"/>
  </r>
  <r>
    <x v="29"/>
    <d v="2014-07-22T00:00:00"/>
    <s v="Hack la FING"/>
    <x v="17"/>
    <n v="10"/>
    <n v="6"/>
    <x v="4"/>
    <x v="20"/>
    <x v="17"/>
    <s v="Sophie Mahéo"/>
    <s v="smaheo@fing.org"/>
    <d v="1899-12-30T10:00:00"/>
    <d v="1899-12-30T17:00:00"/>
  </r>
  <r>
    <x v="30"/>
    <d v="2014-09-02T00:00:00"/>
    <s v="Soutenance Licence Pro Biotechnologies"/>
    <x v="18"/>
    <n v="40"/>
    <n v="3"/>
    <x v="15"/>
    <x v="21"/>
    <x v="7"/>
    <s v="Sylviane Liotenberg"/>
    <s v="sylviane.liotenberg@cgm.cnrs-gif.fr"/>
    <d v="1899-12-30T13:00:00"/>
    <d v="1899-12-30T19:00:00"/>
  </r>
  <r>
    <x v="31"/>
    <d v="2014-09-12T00:00:00"/>
    <s v="Paris-Saclay Numérique #1"/>
    <x v="0"/>
    <n v="20"/>
    <n v="4"/>
    <x v="4"/>
    <x v="22"/>
    <x v="18"/>
    <s v="Ghislain Mercier"/>
    <m/>
    <d v="1899-12-30T13:00:00"/>
    <d v="1899-12-30T18:00:00"/>
  </r>
  <r>
    <x v="32"/>
    <d v="2014-09-16T00:00:00"/>
    <s v="Meetup Open Compute Project "/>
    <x v="19"/>
    <n v="10"/>
    <n v="6"/>
    <x v="4"/>
    <x v="6"/>
    <x v="9"/>
    <s v="Jean-Marie Verdun"/>
    <m/>
    <d v="1899-12-30T16:00:00"/>
    <d v="1899-12-30T20:00:00"/>
  </r>
  <r>
    <x v="33"/>
    <d v="2014-09-19T00:00:00"/>
    <s v="Paris-Saclay Numérique #2 AM"/>
    <x v="0"/>
    <n v="20"/>
    <n v="2"/>
    <x v="16"/>
    <x v="23"/>
    <x v="19"/>
    <s v="Halima Mrapti"/>
    <m/>
    <d v="1899-12-30T10:00:00"/>
    <d v="1899-12-30T11:30:00"/>
  </r>
  <r>
    <x v="34"/>
    <d v="2014-09-19T00:00:00"/>
    <s v="Paris-Saclay Numérique #2 PM"/>
    <x v="0"/>
    <n v="20"/>
    <n v="3"/>
    <x v="16"/>
    <x v="22"/>
    <x v="19"/>
    <s v="Ghislain Mercier"/>
    <m/>
    <d v="1899-12-30T14:00:00"/>
    <d v="1899-12-30T17:00:00"/>
  </r>
  <r>
    <x v="35"/>
    <d v="2014-09-23T00:00:00"/>
    <s v="Cours Création jeux videos"/>
    <x v="2"/>
    <n v="30"/>
    <n v="3"/>
    <x v="17"/>
    <x v="24"/>
    <x v="20"/>
    <s v="Alice"/>
    <m/>
    <d v="1899-12-30T14:30:00"/>
    <d v="1899-12-30T17:30:00"/>
  </r>
  <r>
    <x v="36"/>
    <d v="2014-09-24T00:00:00"/>
    <s v="Demonstration TARDIS AM"/>
    <x v="20"/>
    <n v="15"/>
    <n v="8"/>
    <x v="18"/>
    <x v="25"/>
    <x v="21"/>
    <m/>
    <m/>
    <d v="1899-12-30T09:00:00"/>
    <d v="1899-12-30T17:00:00"/>
  </r>
  <r>
    <x v="37"/>
    <d v="2014-09-24T00:00:00"/>
    <s v="Demonstration TARDIS PM"/>
    <x v="20"/>
    <n v="15"/>
    <n v="8"/>
    <x v="18"/>
    <x v="25"/>
    <x v="21"/>
    <m/>
    <m/>
    <d v="1899-12-30T18:30:00"/>
    <d v="1899-12-30T20:00:00"/>
  </r>
  <r>
    <x v="38"/>
    <d v="2014-09-25T00:00:00"/>
    <s v="Journée Design Paris Saclay"/>
    <x v="21"/>
    <n v="50"/>
    <n v="8"/>
    <x v="19"/>
    <x v="26"/>
    <x v="22"/>
    <m/>
    <m/>
    <d v="1899-12-30T10:00:00"/>
    <d v="1899-12-30T18:00:00"/>
  </r>
  <r>
    <x v="39"/>
    <d v="2014-09-26T00:00:00"/>
    <s v="Paris Saclay Numérique #3"/>
    <x v="0"/>
    <n v="20"/>
    <n v="3"/>
    <x v="16"/>
    <x v="22"/>
    <x v="19"/>
    <m/>
    <m/>
    <d v="1899-12-30T10:00:00"/>
    <d v="1899-12-30T18:00:00"/>
  </r>
  <r>
    <x v="40"/>
    <d v="2014-09-30T00:00:00"/>
    <s v="Meetup Open Compute Project "/>
    <x v="19"/>
    <n v="10"/>
    <n v="6"/>
    <x v="4"/>
    <x v="6"/>
    <x v="9"/>
    <m/>
    <m/>
    <d v="1899-12-30T14:30:00"/>
    <d v="1899-12-30T17:30:00"/>
  </r>
  <r>
    <x v="41"/>
    <d v="2014-10-01T00:00:00"/>
    <s v="Atelier Game Design"/>
    <x v="2"/>
    <n v="30"/>
    <n v="3"/>
    <x v="17"/>
    <x v="24"/>
    <x v="20"/>
    <m/>
    <m/>
    <d v="1899-12-30T18:00:00"/>
    <d v="1899-12-30T21:00:00"/>
  </r>
  <r>
    <x v="42"/>
    <d v="2014-10-02T00:00:00"/>
    <s v="SmallLab, ouverture du SmallLab"/>
    <x v="22"/>
    <n v="30"/>
    <n v="4"/>
    <x v="20"/>
    <x v="27"/>
    <x v="23"/>
    <m/>
    <m/>
    <d v="1899-12-30T17:00:00"/>
    <d v="1899-12-30T21:00:00"/>
  </r>
  <r>
    <x v="43"/>
    <d v="2014-10-03T00:00:00"/>
    <s v="BusyMeal"/>
    <x v="23"/>
    <n v="5"/>
    <n v="2"/>
    <x v="21"/>
    <x v="19"/>
    <x v="7"/>
    <m/>
    <m/>
    <d v="1899-12-30T12:00:00"/>
    <d v="1899-12-30T14:30:00"/>
  </r>
  <r>
    <x v="44"/>
    <d v="2014-10-03T00:00:00"/>
    <s v="Hackuarium - PROTO204"/>
    <x v="4"/>
    <n v="10"/>
    <n v="2"/>
    <x v="4"/>
    <x v="28"/>
    <x v="23"/>
    <m/>
    <m/>
    <d v="1899-12-30T17:30:00"/>
    <d v="1899-12-30T19:30:00"/>
  </r>
  <r>
    <x v="45"/>
    <d v="2014-10-08T00:00:00"/>
    <s v="La rencontre avec l'Alien dans le cinéma fantastique : quelle place pour le(s) droits ? "/>
    <x v="24"/>
    <n v="10"/>
    <n v="2"/>
    <x v="22"/>
    <x v="17"/>
    <x v="2"/>
    <m/>
    <m/>
    <d v="1899-12-30T12:00:00"/>
    <d v="1899-12-30T14:00:00"/>
  </r>
  <r>
    <x v="46"/>
    <d v="2014-10-08T00:00:00"/>
    <s v="Atelier Game Design"/>
    <x v="2"/>
    <n v="30"/>
    <n v="3"/>
    <x v="17"/>
    <x v="24"/>
    <x v="20"/>
    <m/>
    <m/>
    <d v="1899-12-30T18:00:00"/>
    <d v="1899-12-30T19:00:00"/>
  </r>
  <r>
    <x v="47"/>
    <d v="2014-10-09T00:00:00"/>
    <s v="Le Bioart à la lumière de l'éthique"/>
    <x v="25"/>
    <n v="40"/>
    <n v="3"/>
    <x v="11"/>
    <x v="29"/>
    <x v="24"/>
    <m/>
    <m/>
    <d v="1899-12-30T20:00:00"/>
    <d v="1899-12-30T22:30:00"/>
  </r>
  <r>
    <x v="48"/>
    <d v="2014-10-09T00:00:00"/>
    <s v="GHOST IN THE SHELL : ENCORE 20 ANS D'ANTICIPATION ? "/>
    <x v="25"/>
    <n v="40"/>
    <n v="2"/>
    <x v="22"/>
    <x v="30"/>
    <x v="2"/>
    <m/>
    <m/>
    <d v="1899-12-30T12:30:00"/>
    <d v="1899-12-30T14:30:00"/>
  </r>
  <r>
    <x v="49"/>
    <d v="2014-10-10T00:00:00"/>
    <s v="Rencontre avec le traducteur de &quot;Geek Sublime&quot; - Festival VOVF "/>
    <x v="26"/>
    <n v="10"/>
    <n v="2"/>
    <x v="11"/>
    <x v="31"/>
    <x v="25"/>
    <m/>
    <m/>
    <d v="1899-12-30T15:00:00"/>
    <d v="1899-12-30T17:00:00"/>
  </r>
  <r>
    <x v="50"/>
    <d v="2014-10-13T00:00:00"/>
    <s v="EPPS Pot de rentrée"/>
    <x v="0"/>
    <n v="40"/>
    <n v="2"/>
    <x v="15"/>
    <x v="32"/>
    <x v="26"/>
    <m/>
    <m/>
    <d v="1899-12-30T19:00:00"/>
    <d v="1899-12-30T21:00:00"/>
  </r>
  <r>
    <x v="51"/>
    <d v="2014-10-13T00:00:00"/>
    <s v="Projection &quot;Bienvenue à Gattaca&quot; "/>
    <x v="27"/>
    <n v="5"/>
    <n v="2"/>
    <x v="22"/>
    <x v="31"/>
    <x v="2"/>
    <m/>
    <m/>
    <d v="1899-12-30T08:00:00"/>
    <d v="1899-12-30T11:00:00"/>
  </r>
  <r>
    <x v="52"/>
    <d v="2014-10-14T00:00:00"/>
    <s v="COMMENT MANAGER EN CONFIANCE - Cycle de réflexion de KUMIUT et TIME TO BE"/>
    <x v="28"/>
    <n v="15"/>
    <n v="3"/>
    <x v="4"/>
    <x v="33"/>
    <x v="27"/>
    <m/>
    <m/>
    <d v="1899-12-30T18:30:00"/>
    <d v="1899-12-30T22:00:00"/>
  </r>
  <r>
    <x v="53"/>
    <d v="2014-10-14T00:00:00"/>
    <s v="Soirée doctorants ADDOC"/>
    <x v="29"/>
    <n v="30"/>
    <n v="4"/>
    <x v="2"/>
    <x v="2"/>
    <x v="28"/>
    <m/>
    <m/>
    <d v="1899-12-30T18:30:00"/>
    <d v="1899-12-30T20:30:00"/>
  </r>
  <r>
    <x v="54"/>
    <d v="2014-10-14T00:00:00"/>
    <s v="Meetup Open Compute Project "/>
    <x v="19"/>
    <n v="10"/>
    <n v="6"/>
    <x v="4"/>
    <x v="6"/>
    <x v="9"/>
    <m/>
    <m/>
    <d v="1899-12-30T16:00:00"/>
    <d v="1899-12-30T20:00:00"/>
  </r>
  <r>
    <x v="55"/>
    <d v="2014-10-15T00:00:00"/>
    <s v="Atelier Game Design"/>
    <x v="2"/>
    <n v="30"/>
    <n v="3"/>
    <x v="17"/>
    <x v="24"/>
    <x v="29"/>
    <m/>
    <m/>
    <d v="1899-12-30T18:00:00"/>
    <d v="1899-12-30T21:00:00"/>
  </r>
  <r>
    <x v="56"/>
    <d v="2014-10-16T00:00:00"/>
    <s v="Soirée doctorants ADDOC"/>
    <x v="29"/>
    <n v="30"/>
    <n v="4"/>
    <x v="2"/>
    <x v="2"/>
    <x v="30"/>
    <m/>
    <m/>
    <d v="1899-12-30T19:00:00"/>
    <d v="1899-12-30T22:00:00"/>
  </r>
  <r>
    <x v="57"/>
    <d v="2014-10-20T00:00:00"/>
    <s v="Coding Session "/>
    <x v="4"/>
    <n v="5"/>
    <n v="2"/>
    <x v="17"/>
    <x v="34"/>
    <x v="31"/>
    <m/>
    <m/>
    <d v="1899-12-30T13:00:00"/>
    <d v="1899-12-30T21:00:00"/>
  </r>
  <r>
    <x v="58"/>
    <d v="2014-10-21T00:00:00"/>
    <s v="Journée Open Access"/>
    <x v="30"/>
    <n v="15"/>
    <n v="8"/>
    <x v="4"/>
    <x v="35"/>
    <x v="32"/>
    <m/>
    <m/>
    <d v="1899-12-30T14:30:00"/>
    <d v="1899-12-30T18:00:00"/>
  </r>
  <r>
    <x v="59"/>
    <d v="2014-10-22T00:00:00"/>
    <s v="Atelier Game Design"/>
    <x v="2"/>
    <n v="30"/>
    <n v="3"/>
    <x v="17"/>
    <x v="24"/>
    <x v="29"/>
    <m/>
    <m/>
    <d v="1899-12-30T18:00:00"/>
    <d v="1899-12-30T21:00:00"/>
  </r>
  <r>
    <x v="60"/>
    <d v="2014-10-23T00:00:00"/>
    <s v="Rallye PEIPS "/>
    <x v="31"/>
    <n v="40"/>
    <n v="3"/>
    <x v="21"/>
    <x v="0"/>
    <x v="7"/>
    <m/>
    <m/>
    <d v="1899-12-30T13:00:00"/>
    <d v="1899-12-30T16:00:00"/>
  </r>
  <r>
    <x v="61"/>
    <d v="2014-10-27T00:00:00"/>
    <s v="Coding Session "/>
    <x v="4"/>
    <n v="5"/>
    <n v="2"/>
    <x v="17"/>
    <x v="34"/>
    <x v="31"/>
    <m/>
    <m/>
    <d v="1899-12-30T17:00:00"/>
    <d v="1899-12-30T22:00:00"/>
  </r>
  <r>
    <x v="62"/>
    <d v="2014-10-29T00:00:00"/>
    <s v="Rendu Phase 1 LIPS "/>
    <x v="0"/>
    <n v="15"/>
    <n v="4"/>
    <x v="23"/>
    <x v="0"/>
    <x v="33"/>
    <m/>
    <m/>
    <d v="1899-12-30T12:00:00"/>
    <d v="1899-12-30T14:00:00"/>
  </r>
  <r>
    <x v="63"/>
    <d v="2014-11-03T00:00:00"/>
    <s v="Coding Session "/>
    <x v="4"/>
    <n v="5"/>
    <n v="2"/>
    <x v="17"/>
    <x v="34"/>
    <x v="31"/>
    <m/>
    <m/>
    <d v="1899-12-30T18:30:00"/>
    <d v="1899-12-30T20:30:00"/>
  </r>
  <r>
    <x v="64"/>
    <d v="2014-11-06T00:00:00"/>
    <s v="Rencontre TANDEM"/>
    <x v="15"/>
    <n v="60"/>
    <n v="5"/>
    <x v="2"/>
    <x v="4"/>
    <x v="34"/>
    <m/>
    <m/>
    <d v="1899-12-30T12:15:00"/>
    <d v="1899-12-30T13:30:00"/>
  </r>
  <r>
    <x v="65"/>
    <d v="2014-11-07T00:00:00"/>
    <s v="MY BUSY MEAL"/>
    <x v="23"/>
    <n v="5"/>
    <n v="2"/>
    <x v="21"/>
    <x v="19"/>
    <x v="35"/>
    <m/>
    <m/>
    <d v="1899-12-30T09:30:00"/>
    <d v="1899-12-30T17:00:00"/>
  </r>
  <r>
    <x v="66"/>
    <d v="2014-11-10T00:00:00"/>
    <s v="Coding session "/>
    <x v="4"/>
    <n v="5"/>
    <n v="2"/>
    <x v="17"/>
    <x v="34"/>
    <x v="31"/>
    <m/>
    <m/>
    <d v="1899-12-30T18:30:00"/>
    <d v="1899-12-30T20:30:00"/>
  </r>
  <r>
    <x v="67"/>
    <d v="2014-11-12T00:00:00"/>
    <s v="Atelier Game Design"/>
    <x v="2"/>
    <n v="30"/>
    <n v="3"/>
    <x v="17"/>
    <x v="24"/>
    <x v="29"/>
    <m/>
    <m/>
    <d v="1899-12-30T18:00:00"/>
    <d v="1899-12-30T21:00:00"/>
  </r>
  <r>
    <x v="68"/>
    <d v="2014-11-13T00:00:00"/>
    <s v="Apéro physique "/>
    <x v="32"/>
    <n v="60"/>
    <n v="1"/>
    <x v="21"/>
    <x v="36"/>
    <x v="36"/>
    <m/>
    <m/>
    <d v="1899-12-30T09:30:00"/>
    <d v="1899-12-30T17:00:00"/>
  </r>
  <r>
    <x v="69"/>
    <d v="2014-11-17T00:00:00"/>
    <s v="TECH WEEK - ENSTA KITE "/>
    <x v="33"/>
    <n v="20"/>
    <n v="8"/>
    <x v="17"/>
    <x v="17"/>
    <x v="7"/>
    <m/>
    <m/>
    <d v="1899-12-30T09:30:00"/>
    <d v="1899-12-30T17:00:00"/>
  </r>
  <r>
    <x v="70"/>
    <d v="2014-11-17T00:00:00"/>
    <s v="Coding Session "/>
    <x v="4"/>
    <n v="5"/>
    <n v="2"/>
    <x v="17"/>
    <x v="0"/>
    <x v="31"/>
    <m/>
    <m/>
    <d v="1899-12-30T14:00:00"/>
    <d v="1899-12-30T17:00:00"/>
  </r>
  <r>
    <x v="71"/>
    <d v="2014-11-18T00:00:00"/>
    <s v="TECH WEEK - ENSTA KITE "/>
    <x v="33"/>
    <n v="20"/>
    <n v="8"/>
    <x v="17"/>
    <x v="17"/>
    <x v="7"/>
    <m/>
    <m/>
    <d v="1899-12-30T09:30:00"/>
    <d v="1899-12-30T14:00:00"/>
  </r>
  <r>
    <x v="72"/>
    <d v="2014-11-19T00:00:00"/>
    <s v="TECH WEEK - ENSTA KITE "/>
    <x v="33"/>
    <n v="20"/>
    <n v="8"/>
    <x v="17"/>
    <x v="17"/>
    <x v="7"/>
    <m/>
    <m/>
    <d v="1899-12-30T15:00:00"/>
    <d v="1899-12-30T17:00:00"/>
  </r>
  <r>
    <x v="73"/>
    <d v="2014-11-19T00:00:00"/>
    <s v="Atelier Game Design"/>
    <x v="2"/>
    <n v="30"/>
    <n v="3"/>
    <x v="17"/>
    <x v="24"/>
    <x v="29"/>
    <m/>
    <m/>
    <d v="1899-12-30T18:00:00"/>
    <d v="1899-12-30T21:00:00"/>
  </r>
  <r>
    <x v="74"/>
    <d v="2014-11-26T00:00:00"/>
    <s v="Concertation nationale du numérique - Atelier #1 : Croissance, Innovation, Disruption"/>
    <x v="4"/>
    <n v="15"/>
    <n v="3"/>
    <x v="4"/>
    <x v="37"/>
    <x v="37"/>
    <m/>
    <m/>
    <d v="1899-12-30T08:00:00"/>
    <d v="1899-12-30T10:00:00"/>
  </r>
  <r>
    <x v="75"/>
    <d v="2014-11-26T00:00:00"/>
    <s v="Atelier Game Design"/>
    <x v="2"/>
    <n v="30"/>
    <n v="3"/>
    <x v="17"/>
    <x v="24"/>
    <x v="29"/>
    <m/>
    <m/>
    <d v="1899-12-30T18:00:00"/>
    <d v="1899-12-30T21:00:00"/>
  </r>
  <r>
    <x v="76"/>
    <d v="2014-12-02T00:00:00"/>
    <s v="Plateformes de partage et Culture scientifique "/>
    <x v="34"/>
    <n v="30"/>
    <n v="4"/>
    <x v="4"/>
    <x v="0"/>
    <x v="38"/>
    <m/>
    <m/>
    <d v="1899-12-30T14:30:00"/>
    <d v="1899-12-30T18:30:00"/>
  </r>
  <r>
    <x v="77"/>
    <d v="2014-12-02T00:00:00"/>
    <s v="Demo TARDIS"/>
    <x v="35"/>
    <n v="5"/>
    <n v="3"/>
    <x v="18"/>
    <x v="0"/>
    <x v="39"/>
    <m/>
    <m/>
    <d v="1899-12-30T14:00:00"/>
    <d v="1899-12-30T18:00:00"/>
  </r>
  <r>
    <x v="78"/>
    <d v="2014-12-04T00:00:00"/>
    <s v="Café de l'ADEZAC "/>
    <x v="36"/>
    <n v="60"/>
    <n v="2"/>
    <x v="11"/>
    <x v="38"/>
    <x v="40"/>
    <m/>
    <m/>
    <d v="1899-12-30T17:00:00"/>
    <d v="1899-12-30T20:00:00"/>
  </r>
  <r>
    <x v="79"/>
    <d v="2014-12-04T00:00:00"/>
    <s v="Le sas investit de nouveau le PROTO204 "/>
    <x v="37"/>
    <n v="20"/>
    <n v="3"/>
    <x v="24"/>
    <x v="0"/>
    <x v="2"/>
    <m/>
    <m/>
    <d v="1899-12-30T09:00:00"/>
    <d v="1899-12-30T17:00:00"/>
  </r>
  <r>
    <x v="80"/>
    <d v="2014-12-05T00:00:00"/>
    <s v="Instal Party "/>
    <x v="38"/>
    <n v="5"/>
    <n v="4"/>
    <x v="25"/>
    <x v="4"/>
    <x v="41"/>
    <m/>
    <m/>
    <d v="1899-12-30T10:00:00"/>
    <d v="1899-12-30T18:00:00"/>
  </r>
  <r>
    <x v="81"/>
    <d v="2014-12-08T00:00:00"/>
    <s v="Coding Session "/>
    <x v="4"/>
    <n v="5"/>
    <n v="2"/>
    <x v="17"/>
    <x v="34"/>
    <x v="42"/>
    <m/>
    <m/>
    <d v="1899-12-30T18:30:00"/>
    <d v="1899-12-30T20:30:00"/>
  </r>
  <r>
    <x v="82"/>
    <d v="2014-12-09T00:00:00"/>
    <s v="Atelier-découverte des Cercles du CoDéveloppement Professionnel de Paris-Saclay "/>
    <x v="39"/>
    <n v="5"/>
    <n v="4"/>
    <x v="4"/>
    <x v="19"/>
    <x v="43"/>
    <m/>
    <m/>
    <d v="1899-12-30T09:30:00"/>
    <d v="1899-12-30T11:30:00"/>
  </r>
  <r>
    <x v="83"/>
    <d v="2014-12-10T00:00:00"/>
    <s v="Synenergence - BIOCREA "/>
    <x v="40"/>
    <n v="30"/>
    <n v="3"/>
    <x v="26"/>
    <x v="39"/>
    <x v="2"/>
    <m/>
    <m/>
    <d v="1899-12-30T12:00:00"/>
    <d v="1899-12-30T14:00:00"/>
  </r>
  <r>
    <x v="84"/>
    <d v="2014-12-11T00:00:00"/>
    <s v="Café des Possibles consommation collaborative "/>
    <x v="41"/>
    <n v="30"/>
    <n v="8"/>
    <x v="11"/>
    <x v="40"/>
    <x v="44"/>
    <m/>
    <m/>
    <d v="1899-12-30T14:30:00"/>
    <d v="1899-12-30T16:30:00"/>
  </r>
  <r>
    <x v="85"/>
    <d v="2014-12-12T00:00:00"/>
    <s v="&quot;SACLAY - TERRITOIRE FICTION&quot; GHOST CITY LAB "/>
    <x v="42"/>
    <n v="16"/>
    <n v="8"/>
    <x v="4"/>
    <x v="41"/>
    <x v="15"/>
    <m/>
    <m/>
    <d v="1899-12-30T17:00:00"/>
    <d v="1899-12-30T19:00:00"/>
  </r>
  <r>
    <x v="86"/>
    <d v="2014-12-15T00:00:00"/>
    <s v="Coding Session - VIN CHAUD"/>
    <x v="4"/>
    <n v="10"/>
    <n v="2"/>
    <x v="17"/>
    <x v="34"/>
    <x v="42"/>
    <m/>
    <m/>
    <d v="1899-12-30T09:30:00"/>
    <d v="1899-12-30T11:30:00"/>
  </r>
  <r>
    <x v="87"/>
    <d v="2014-12-16T00:00:00"/>
    <s v="Groupe de travail LIPS 1 : Augmenter la lisibilité des lieux"/>
    <x v="0"/>
    <n v="6"/>
    <n v="2"/>
    <x v="4"/>
    <x v="42"/>
    <x v="33"/>
    <m/>
    <m/>
    <d v="1899-12-30T12:00:00"/>
    <d v="1899-12-30T13:30:00"/>
  </r>
  <r>
    <x v="88"/>
    <d v="2014-12-16T00:00:00"/>
    <s v="MyBusyMeal"/>
    <x v="23"/>
    <n v="15"/>
    <n v="2"/>
    <x v="21"/>
    <x v="19"/>
    <x v="45"/>
    <m/>
    <m/>
    <d v="1899-12-30T18:00:00"/>
    <d v="1899-12-30T20:00:00"/>
  </r>
  <r>
    <x v="89"/>
    <d v="2014-12-16T00:00:00"/>
    <s v="GT 2 LIPS : Développer le fonctionnement commun des lieux innovants Paris-Saclay"/>
    <x v="0"/>
    <n v="5"/>
    <n v="2"/>
    <x v="4"/>
    <x v="42"/>
    <x v="33"/>
    <m/>
    <m/>
    <d v="1899-12-30T18:00:00"/>
    <d v="1899-12-30T20:00:00"/>
  </r>
  <r>
    <x v="90"/>
    <d v="2014-12-16T00:00:00"/>
    <s v="Atelier ADDOC"/>
    <x v="29"/>
    <n v="40"/>
    <n v="2"/>
    <x v="2"/>
    <x v="2"/>
    <x v="46"/>
    <m/>
    <m/>
    <d v="1899-12-30T09:00:00"/>
    <d v="1899-12-30T18:00:00"/>
  </r>
  <r>
    <x v="91"/>
    <d v="2014-12-17T00:00:00"/>
    <s v="GT 3 LIPS : Développer un parcours entrepreneurial "/>
    <x v="0"/>
    <n v="10"/>
    <n v="2"/>
    <x v="4"/>
    <x v="42"/>
    <x v="33"/>
    <m/>
    <m/>
    <d v="1899-12-30T18:30:00"/>
    <d v="1899-12-30T22:30:00"/>
  </r>
  <r>
    <x v="92"/>
    <d v="2014-12-18T00:00:00"/>
    <s v="Apéro physique #2"/>
    <x v="32"/>
    <n v="20"/>
    <n v="1"/>
    <x v="21"/>
    <x v="43"/>
    <x v="36"/>
    <m/>
    <m/>
    <d v="1899-12-30T19:00:00"/>
    <d v="1899-12-30T23:30:00"/>
  </r>
  <r>
    <x v="93"/>
    <d v="2015-01-12T00:00:00"/>
    <s v="Coding Session"/>
    <x v="4"/>
    <n v="4"/>
    <n v="2"/>
    <x v="17"/>
    <x v="34"/>
    <x v="42"/>
    <m/>
    <m/>
    <d v="1899-12-30T20:00:00"/>
    <d v="1899-12-30T23:30:00"/>
  </r>
  <r>
    <x v="94"/>
    <d v="2015-01-14T00:00:00"/>
    <s v="GT Diagonale Patrimoine"/>
    <x v="25"/>
    <n v="20"/>
    <n v="2"/>
    <x v="4"/>
    <x v="0"/>
    <x v="2"/>
    <m/>
    <m/>
    <d v="1899-12-30T18:00:00"/>
    <d v="1899-12-30T20:00:00"/>
  </r>
  <r>
    <x v="95"/>
    <d v="2015-01-15T00:00:00"/>
    <s v="Bootcamp"/>
    <x v="43"/>
    <n v="30"/>
    <n v="9"/>
    <x v="4"/>
    <x v="43"/>
    <x v="47"/>
    <m/>
    <m/>
    <d v="1899-12-30T17:00:00"/>
    <d v="1899-12-30T18:30:00"/>
  </r>
  <r>
    <x v="96"/>
    <d v="2015-01-15T00:00:00"/>
    <s v="Soirée Agoraé"/>
    <x v="44"/>
    <n v="50"/>
    <n v="2"/>
    <x v="2"/>
    <x v="3"/>
    <x v="48"/>
    <m/>
    <m/>
    <d v="1899-12-30T18:30:00"/>
    <d v="1899-12-30T20:30:00"/>
  </r>
  <r>
    <x v="97"/>
    <d v="2015-01-16T00:00:00"/>
    <s v="Remise diplôme "/>
    <x v="45"/>
    <n v="60"/>
    <n v="4"/>
    <x v="15"/>
    <x v="3"/>
    <x v="49"/>
    <m/>
    <m/>
    <d v="1899-12-30T17:00:00"/>
    <d v="1899-12-30T19:00:00"/>
  </r>
  <r>
    <x v="98"/>
    <d v="2015-01-17T00:00:00"/>
    <s v="Soirée POLLEN"/>
    <x v="46"/>
    <n v="50"/>
    <n v="3"/>
    <x v="2"/>
    <x v="3"/>
    <x v="28"/>
    <m/>
    <m/>
    <d v="1899-12-30T15:30:00"/>
    <d v="1899-12-30T18:00:00"/>
  </r>
  <r>
    <x v="99"/>
    <d v="2015-01-19T00:00:00"/>
    <s v="Coding Session"/>
    <x v="4"/>
    <n v="4"/>
    <n v="2"/>
    <x v="17"/>
    <x v="34"/>
    <x v="42"/>
    <m/>
    <m/>
    <d v="1899-12-30T18:00:00"/>
    <d v="1899-12-30T20:30:00"/>
  </r>
  <r>
    <x v="100"/>
    <d v="2015-01-20T00:00:00"/>
    <s v="Masters&amp;Mentors - Design"/>
    <x v="4"/>
    <n v="50"/>
    <n v="2"/>
    <x v="17"/>
    <x v="44"/>
    <x v="50"/>
    <m/>
    <m/>
    <d v="1899-12-30T12:30:00"/>
    <d v="1899-12-30T14:30:00"/>
  </r>
  <r>
    <x v="101"/>
    <d v="2015-01-21T00:00:00"/>
    <s v="SmallLab"/>
    <x v="47"/>
    <n v="6"/>
    <n v="2"/>
    <x v="25"/>
    <x v="4"/>
    <x v="23"/>
    <m/>
    <m/>
    <d v="1899-12-30T18:30:00"/>
    <d v="1899-12-30T21:30:00"/>
  </r>
  <r>
    <x v="102"/>
    <d v="2015-01-22T00:00:00"/>
    <s v="Bioinspired Journal Club"/>
    <x v="48"/>
    <n v="10"/>
    <n v="2"/>
    <x v="4"/>
    <x v="43"/>
    <x v="51"/>
    <m/>
    <m/>
    <d v="1899-12-30T18:30:00"/>
    <d v="1899-12-30T20:30:00"/>
  </r>
  <r>
    <x v="103"/>
    <d v="2015-01-23T00:00:00"/>
    <s v="Rendu Archi"/>
    <x v="49"/>
    <n v="30"/>
    <n v="2"/>
    <x v="0"/>
    <x v="45"/>
    <x v="15"/>
    <m/>
    <m/>
    <d v="1899-12-30T17:00:00"/>
    <d v="1899-12-30T18:30:00"/>
  </r>
  <r>
    <x v="104"/>
    <d v="2015-01-26T00:00:00"/>
    <s v="Coding Session"/>
    <x v="4"/>
    <n v="6"/>
    <n v="2"/>
    <x v="17"/>
    <x v="34"/>
    <x v="42"/>
    <m/>
    <m/>
    <d v="1899-12-30T09:00:00"/>
    <d v="1899-12-30T18:00:00"/>
  </r>
  <r>
    <x v="105"/>
    <d v="2015-01-27T00:00:00"/>
    <s v="Dej Siana"/>
    <x v="50"/>
    <n v="20"/>
    <n v="2"/>
    <x v="21"/>
    <x v="46"/>
    <x v="2"/>
    <m/>
    <m/>
    <d v="1899-12-30T18:30:00"/>
    <d v="1899-12-30T20:30:00"/>
  </r>
  <r>
    <x v="106"/>
    <d v="2015-01-27T00:00:00"/>
    <s v="AAP Diagonale"/>
    <x v="51"/>
    <n v="80"/>
    <n v="3"/>
    <x v="21"/>
    <x v="47"/>
    <x v="2"/>
    <m/>
    <m/>
    <d v="1899-12-30T17:00:00"/>
    <d v="1899-12-30T18:30:00"/>
  </r>
  <r>
    <x v="107"/>
    <d v="2015-02-02T00:00:00"/>
    <s v="Coding Session - R"/>
    <x v="4"/>
    <n v="5"/>
    <n v="2"/>
    <x v="17"/>
    <x v="34"/>
    <x v="42"/>
    <m/>
    <m/>
    <d v="1899-12-30T18:30:00"/>
    <d v="1899-12-30T20:30:00"/>
  </r>
  <r>
    <x v="108"/>
    <d v="2015-02-03T00:00:00"/>
    <s v="Masters FlyLab"/>
    <x v="4"/>
    <n v="30"/>
    <n v="1"/>
    <x v="17"/>
    <x v="44"/>
    <x v="52"/>
    <m/>
    <m/>
    <d v="1899-12-30T17:00:00"/>
    <d v="1899-12-30T18:30:00"/>
  </r>
  <r>
    <x v="109"/>
    <d v="2015-02-09T00:00:00"/>
    <s v="Bootcamp #2"/>
    <x v="43"/>
    <n v="30"/>
    <n v="9"/>
    <x v="27"/>
    <x v="48"/>
    <x v="42"/>
    <m/>
    <m/>
    <d v="1899-12-30T18:30:00"/>
    <d v="1899-12-30T21:30:00"/>
  </r>
  <r>
    <x v="110"/>
    <d v="2015-02-09T00:00:00"/>
    <s v="Coding Session - FabLab Ulis"/>
    <x v="52"/>
    <n v="20"/>
    <n v="2"/>
    <x v="28"/>
    <x v="34"/>
    <x v="42"/>
    <m/>
    <m/>
    <d v="1899-12-30T18:30:00"/>
    <d v="1899-12-30T20:30:00"/>
  </r>
  <r>
    <x v="111"/>
    <d v="2015-02-10T00:00:00"/>
    <s v="Masters&amp;Mentors - Growth Hacking"/>
    <x v="4"/>
    <n v="15"/>
    <n v="1"/>
    <x v="17"/>
    <x v="44"/>
    <x v="53"/>
    <m/>
    <m/>
    <d v="1899-12-30T17:00:00"/>
    <d v="1899-12-30T19:00:00"/>
  </r>
  <r>
    <x v="112"/>
    <d v="2015-02-16T00:00:00"/>
    <s v="Coding Session - Arduino"/>
    <x v="53"/>
    <n v="10"/>
    <n v="2"/>
    <x v="17"/>
    <x v="34"/>
    <x v="42"/>
    <m/>
    <m/>
    <d v="1899-12-30T18:30:00"/>
    <d v="1899-12-30T20:30:00"/>
  </r>
  <r>
    <x v="113"/>
    <d v="2015-02-17T00:00:00"/>
    <s v="Masters&amp;Mentors Vente B2B"/>
    <x v="4"/>
    <n v="15"/>
    <n v="1"/>
    <x v="17"/>
    <x v="44"/>
    <x v="53"/>
    <m/>
    <m/>
    <d v="1899-12-30T17:00:00"/>
    <d v="1899-12-30T19:00:00"/>
  </r>
  <r>
    <x v="114"/>
    <d v="2015-02-17T00:00:00"/>
    <s v="HT Paris-Saclay Kick Off"/>
    <x v="54"/>
    <n v="100"/>
    <n v="3"/>
    <x v="29"/>
    <x v="19"/>
    <x v="54"/>
    <m/>
    <m/>
    <d v="1899-12-30T19:00:00"/>
    <d v="1899-12-30T22:00:00"/>
  </r>
  <r>
    <x v="115"/>
    <d v="2015-02-18T00:00:00"/>
    <s v="Débat Agoraé"/>
    <x v="55"/>
    <n v="30"/>
    <n v="2"/>
    <x v="11"/>
    <x v="3"/>
    <x v="55"/>
    <m/>
    <m/>
    <d v="1899-12-30T18:30:00"/>
    <d v="1899-12-30T20:30:00"/>
  </r>
  <r>
    <x v="116"/>
    <d v="2015-02-19T00:00:00"/>
    <s v="Bioinspired Journal Club"/>
    <x v="48"/>
    <n v="10"/>
    <n v="2"/>
    <x v="4"/>
    <x v="43"/>
    <x v="51"/>
    <m/>
    <m/>
    <d v="1899-12-30T17:00:00"/>
    <d v="1899-12-30T18:30:00"/>
  </r>
  <r>
    <x v="117"/>
    <d v="2015-02-23T00:00:00"/>
    <s v="Coding Session - Arduino"/>
    <x v="53"/>
    <n v="10"/>
    <n v="2"/>
    <x v="17"/>
    <x v="34"/>
    <x v="42"/>
    <m/>
    <m/>
    <d v="1899-12-30T18:30:00"/>
    <d v="1899-12-30T20:30:00"/>
  </r>
  <r>
    <x v="118"/>
    <d v="2015-02-24T00:00:00"/>
    <s v="Masters&amp;Mentors - Growth Hacking"/>
    <x v="4"/>
    <n v="15"/>
    <n v="1"/>
    <x v="17"/>
    <x v="44"/>
    <x v="53"/>
    <m/>
    <m/>
    <d v="1899-12-30T17:00:00"/>
    <d v="1899-12-30T19:00:00"/>
  </r>
  <r>
    <x v="119"/>
    <d v="2015-02-25T00:00:00"/>
    <s v="SmallLab"/>
    <x v="4"/>
    <n v="5"/>
    <n v="2"/>
    <x v="25"/>
    <x v="3"/>
    <x v="23"/>
    <m/>
    <m/>
    <d v="1899-12-30T18:30:00"/>
    <d v="1899-12-30T20:30:00"/>
  </r>
  <r>
    <x v="120"/>
    <d v="2015-02-26T00:00:00"/>
    <s v="RDV Science Essonne"/>
    <x v="56"/>
    <n v="20"/>
    <n v="2"/>
    <x v="4"/>
    <x v="49"/>
    <x v="2"/>
    <m/>
    <m/>
    <d v="1899-12-30T17:00:00"/>
    <d v="1899-12-30T20:00:00"/>
  </r>
  <r>
    <x v="121"/>
    <d v="2015-03-02T00:00:00"/>
    <s v="Réunion Danone"/>
    <x v="57"/>
    <n v="10"/>
    <n v="2"/>
    <x v="1"/>
    <x v="50"/>
    <x v="56"/>
    <m/>
    <m/>
    <d v="1899-12-30T14:00:00"/>
    <d v="1899-12-30T16:00:00"/>
  </r>
  <r>
    <x v="122"/>
    <d v="2015-03-02T00:00:00"/>
    <s v="Coding Session"/>
    <x v="53"/>
    <n v="6"/>
    <n v="2"/>
    <x v="25"/>
    <x v="34"/>
    <x v="57"/>
    <m/>
    <m/>
    <d v="1899-12-30T18:30:00"/>
    <d v="1899-12-30T20:30:00"/>
  </r>
  <r>
    <x v="123"/>
    <d v="2015-03-03T00:00:00"/>
    <s v="Masters&amp;Mentors #6"/>
    <x v="4"/>
    <n v="12"/>
    <n v="2"/>
    <x v="11"/>
    <x v="19"/>
    <x v="53"/>
    <m/>
    <m/>
    <d v="1899-12-30T17:00:00"/>
    <d v="1899-12-30T20:00:00"/>
  </r>
  <r>
    <x v="124"/>
    <d v="2015-03-04T00:00:00"/>
    <s v="SmallLab"/>
    <x v="58"/>
    <n v="6"/>
    <n v="2"/>
    <x v="25"/>
    <x v="3"/>
    <x v="23"/>
    <m/>
    <m/>
    <d v="1899-12-30T18:30:00"/>
    <d v="1899-12-30T20:30:00"/>
  </r>
  <r>
    <x v="125"/>
    <d v="2015-03-09T00:00:00"/>
    <s v="Coding Session"/>
    <x v="53"/>
    <n v="6"/>
    <n v="2"/>
    <x v="25"/>
    <x v="0"/>
    <x v="57"/>
    <m/>
    <m/>
    <d v="1899-12-30T18:30:00"/>
    <d v="1899-12-30T20:30:00"/>
  </r>
  <r>
    <x v="126"/>
    <d v="2015-03-10T00:00:00"/>
    <s v="Matinale Optics Valley"/>
    <x v="59"/>
    <n v="40"/>
    <n v="2"/>
    <x v="30"/>
    <x v="51"/>
    <x v="58"/>
    <m/>
    <m/>
    <d v="1899-12-30T11:00:00"/>
    <d v="1899-12-30T13:00:00"/>
  </r>
  <r>
    <x v="127"/>
    <d v="2015-03-11T00:00:00"/>
    <s v="Hackaton Wikidata"/>
    <x v="60"/>
    <n v="40"/>
    <n v="8"/>
    <x v="4"/>
    <x v="43"/>
    <x v="59"/>
    <m/>
    <m/>
    <d v="1899-12-30T09:00:00"/>
    <d v="1899-12-30T18:00:00"/>
  </r>
  <r>
    <x v="128"/>
    <d v="2015-03-12T00:00:00"/>
    <s v="Open Education Week"/>
    <x v="15"/>
    <n v="4"/>
    <n v="2"/>
    <x v="11"/>
    <x v="43"/>
    <x v="32"/>
    <m/>
    <m/>
    <d v="1899-12-30T18:00:00"/>
    <d v="1899-12-30T20:00:00"/>
  </r>
  <r>
    <x v="129"/>
    <d v="2015-03-13T00:00:00"/>
    <s v="OMP"/>
    <x v="61"/>
    <n v="150"/>
    <n v="6"/>
    <x v="2"/>
    <x v="31"/>
    <x v="4"/>
    <m/>
    <m/>
    <d v="1899-12-30T20:00:00"/>
    <d v="1899-12-30T02:00:00"/>
  </r>
  <r>
    <x v="130"/>
    <d v="2015-03-16T00:00:00"/>
    <s v="Coding Session"/>
    <x v="53"/>
    <n v="6"/>
    <n v="2"/>
    <x v="25"/>
    <x v="0"/>
    <x v="57"/>
    <m/>
    <m/>
    <d v="1899-12-30T18:30:00"/>
    <d v="1899-12-30T20:30:00"/>
  </r>
  <r>
    <x v="131"/>
    <d v="2015-03-18T00:00:00"/>
    <s v="SmallLab"/>
    <x v="4"/>
    <n v="5"/>
    <n v="2"/>
    <x v="25"/>
    <x v="0"/>
    <x v="23"/>
    <m/>
    <m/>
    <d v="1899-12-30T18:30:00"/>
    <d v="1899-12-30T20:30:00"/>
  </r>
  <r>
    <x v="132"/>
    <d v="2015-03-19T00:00:00"/>
    <s v="Bioinspired Journal Club"/>
    <x v="48"/>
    <n v="15"/>
    <n v="2"/>
    <x v="4"/>
    <x v="43"/>
    <x v="51"/>
    <m/>
    <m/>
    <d v="1899-12-30T18:30:00"/>
    <d v="1899-12-30T20:30:00"/>
  </r>
  <r>
    <x v="133"/>
    <d v="2015-03-20T00:00:00"/>
    <s v="Nanomatérial for Energy &amp; Environment"/>
    <x v="15"/>
    <n v="80"/>
    <n v="2"/>
    <x v="30"/>
    <x v="43"/>
    <x v="60"/>
    <m/>
    <m/>
    <d v="1899-12-30T12:30:00"/>
    <d v="1899-12-30T14:30:00"/>
  </r>
  <r>
    <x v="134"/>
    <d v="2015-03-23T00:00:00"/>
    <s v="Coding Session"/>
    <x v="53"/>
    <n v="5"/>
    <n v="2"/>
    <x v="25"/>
    <x v="43"/>
    <x v="57"/>
    <m/>
    <m/>
    <d v="1899-12-30T18:30:00"/>
    <d v="1899-12-30T20:30:00"/>
  </r>
  <r>
    <x v="135"/>
    <d v="2015-03-24T00:00:00"/>
    <s v="Masters&amp;Mentors #7"/>
    <x v="4"/>
    <n v="20"/>
    <n v="2"/>
    <x v="4"/>
    <x v="19"/>
    <x v="61"/>
    <m/>
    <m/>
    <d v="1899-12-30T18:30:00"/>
    <d v="1899-12-30T20:30:00"/>
  </r>
  <r>
    <x v="136"/>
    <d v="2015-03-25T00:00:00"/>
    <s v="SmallLab"/>
    <x v="58"/>
    <n v="5"/>
    <n v="2"/>
    <x v="25"/>
    <x v="3"/>
    <x v="37"/>
    <m/>
    <m/>
    <d v="1899-12-30T18:30:00"/>
    <d v="1899-12-30T20:30:00"/>
  </r>
  <r>
    <x v="137"/>
    <d v="2015-03-30T00:00:00"/>
    <s v="CA2E Dev Eco"/>
    <x v="62"/>
    <n v="10"/>
    <n v="2"/>
    <x v="1"/>
    <x v="52"/>
    <x v="51"/>
    <m/>
    <m/>
    <d v="1899-12-30T10:00:00"/>
    <d v="1899-12-30T12:00:00"/>
  </r>
  <r>
    <x v="138"/>
    <d v="2015-03-30T00:00:00"/>
    <s v="Coding Session"/>
    <x v="53"/>
    <n v="5"/>
    <n v="2"/>
    <x v="25"/>
    <x v="43"/>
    <x v="62"/>
    <m/>
    <m/>
    <d v="1899-12-30T18:30:00"/>
    <d v="1899-12-30T20:30:00"/>
  </r>
  <r>
    <x v="139"/>
    <d v="2015-04-01T00:00:00"/>
    <s v="SmallLab"/>
    <x v="58"/>
    <n v="5"/>
    <n v="2"/>
    <x v="25"/>
    <x v="3"/>
    <x v="23"/>
    <m/>
    <m/>
    <d v="1899-12-30T18:30:00"/>
    <d v="1899-12-30T20:30:00"/>
  </r>
  <r>
    <x v="140"/>
    <d v="2015-04-07T00:00:00"/>
    <s v="Training Spring Session"/>
    <x v="60"/>
    <n v="30"/>
    <n v="8"/>
    <x v="17"/>
    <x v="43"/>
    <x v="59"/>
    <m/>
    <m/>
    <d v="1899-12-30T10:00:00"/>
    <d v="1899-12-30T18:00:00"/>
  </r>
  <r>
    <x v="141"/>
    <d v="2015-04-08T00:00:00"/>
    <s v="SmallLab"/>
    <x v="58"/>
    <n v="5"/>
    <n v="2"/>
    <x v="25"/>
    <x v="3"/>
    <x v="23"/>
    <m/>
    <m/>
    <d v="1899-12-30T18:30:00"/>
    <d v="1899-12-30T20:30:00"/>
  </r>
  <r>
    <x v="142"/>
    <d v="2015-04-09T00:00:00"/>
    <s v="Rendu maquillage"/>
    <x v="63"/>
    <n v="200"/>
    <n v="2"/>
    <x v="2"/>
    <x v="31"/>
    <x v="0"/>
    <m/>
    <m/>
    <d v="1899-12-30T10:00:00"/>
    <d v="1899-12-30T22:00:00"/>
  </r>
  <r>
    <x v="143"/>
    <d v="2015-04-10T00:00:00"/>
    <s v="RAMP"/>
    <x v="60"/>
    <n v="30"/>
    <n v="8"/>
    <x v="4"/>
    <x v="43"/>
    <x v="59"/>
    <m/>
    <m/>
    <d v="1899-12-30T09:30:00"/>
    <d v="1899-12-30T18:30:00"/>
  </r>
  <r>
    <x v="144"/>
    <d v="2015-04-13T00:00:00"/>
    <s v="Coding Session"/>
    <x v="53"/>
    <n v="5"/>
    <n v="2"/>
    <x v="25"/>
    <x v="43"/>
    <x v="57"/>
    <m/>
    <m/>
    <d v="1899-12-30T18:30:00"/>
    <d v="1899-12-30T20:30:00"/>
  </r>
  <r>
    <x v="145"/>
    <d v="2015-04-14T00:00:00"/>
    <s v="Pop-up Librairie"/>
    <x v="64"/>
    <n v="15"/>
    <n v="2"/>
    <x v="31"/>
    <x v="53"/>
    <x v="63"/>
    <m/>
    <m/>
    <d v="1899-12-30T12:30:00"/>
    <d v="1899-12-30T14:30:00"/>
  </r>
  <r>
    <x v="146"/>
    <d v="2015-04-15T00:00:00"/>
    <s v="SmallLab"/>
    <x v="58"/>
    <n v="5"/>
    <n v="2"/>
    <x v="25"/>
    <x v="3"/>
    <x v="23"/>
    <m/>
    <m/>
    <d v="1899-12-30T18:30:00"/>
    <d v="1899-12-30T20:30:00"/>
  </r>
  <r>
    <x v="147"/>
    <d v="2015-04-20T00:00:00"/>
    <s v="Coding Session"/>
    <x v="53"/>
    <n v="5"/>
    <n v="2"/>
    <x v="25"/>
    <x v="43"/>
    <x v="57"/>
    <m/>
    <m/>
    <d v="1899-12-30T18:30:00"/>
    <d v="1899-12-30T20:30:00"/>
  </r>
  <r>
    <x v="148"/>
    <d v="2015-04-21T00:00:00"/>
    <s v="Quel bureau pour demain"/>
    <x v="65"/>
    <n v="15"/>
    <n v="2"/>
    <x v="4"/>
    <x v="54"/>
    <x v="64"/>
    <m/>
    <m/>
    <d v="1899-12-30T18:00:00"/>
    <d v="1899-12-30T20:00:00"/>
  </r>
  <r>
    <x v="149"/>
    <d v="2015-04-22T00:00:00"/>
    <s v="SmallLab"/>
    <x v="58"/>
    <n v="5"/>
    <n v="2"/>
    <x v="25"/>
    <x v="3"/>
    <x v="23"/>
    <m/>
    <m/>
    <d v="1899-12-30T18:30:00"/>
    <d v="1899-12-30T20:30:00"/>
  </r>
  <r>
    <x v="150"/>
    <d v="2015-04-23T00:00:00"/>
    <s v="Grand Paris Express"/>
    <x v="66"/>
    <n v="20"/>
    <n v="2"/>
    <x v="4"/>
    <x v="54"/>
    <x v="65"/>
    <m/>
    <m/>
    <d v="1899-12-30T18:00:00"/>
    <d v="1899-12-30T20:00:00"/>
  </r>
  <r>
    <x v="151"/>
    <d v="2015-04-27T00:00:00"/>
    <s v="Rencontre autour du Point F"/>
    <x v="0"/>
    <n v="30"/>
    <n v="2"/>
    <x v="25"/>
    <x v="55"/>
    <x v="64"/>
    <m/>
    <m/>
    <d v="1899-12-30T18:30:00"/>
    <d v="1899-12-30T20:30:00"/>
  </r>
  <r>
    <x v="152"/>
    <d v="2015-04-29T00:00:00"/>
    <s v="SmallLab"/>
    <x v="58"/>
    <n v="5"/>
    <n v="2"/>
    <x v="25"/>
    <x v="3"/>
    <x v="23"/>
    <m/>
    <m/>
    <d v="1899-12-30T18:30:00"/>
    <d v="1899-12-30T20:30:00"/>
  </r>
  <r>
    <x v="153"/>
    <d v="2015-05-02T00:00:00"/>
    <s v="Palette party"/>
    <x v="4"/>
    <n v="6"/>
    <n v="4"/>
    <x v="32"/>
    <x v="56"/>
    <x v="64"/>
    <m/>
    <m/>
    <d v="1899-12-30T15:00:00"/>
    <d v="1899-12-30T20:00:00"/>
  </r>
  <r>
    <x v="154"/>
    <d v="2015-05-04T00:00:00"/>
    <s v="Coding session"/>
    <x v="53"/>
    <n v="6"/>
    <n v="4"/>
    <x v="32"/>
    <x v="3"/>
    <x v="57"/>
    <m/>
    <m/>
    <d v="1899-12-30T18:30:00"/>
    <d v="1899-12-30T20:30:00"/>
  </r>
  <r>
    <x v="155"/>
    <d v="2015-05-05T00:00:00"/>
    <s v="Masters&amp;Mentors #9"/>
    <x v="4"/>
    <n v="15"/>
    <n v="4"/>
    <x v="32"/>
    <x v="19"/>
    <x v="66"/>
    <m/>
    <m/>
    <d v="1899-12-30T18:00:00"/>
    <d v="1899-12-30T23:00:00"/>
  </r>
  <r>
    <x v="156"/>
    <d v="2015-05-06T00:00:00"/>
    <s v="Serious game prospectif"/>
    <x v="67"/>
    <n v="12"/>
    <n v="2"/>
    <x v="32"/>
    <x v="57"/>
    <x v="17"/>
    <m/>
    <m/>
    <d v="1899-12-30T18:00:00"/>
    <d v="1899-12-30T21:00:00"/>
  </r>
  <r>
    <x v="157"/>
    <d v="2015-05-06T00:00:00"/>
    <s v="SmallLab"/>
    <x v="58"/>
    <n v="5"/>
    <n v="2"/>
    <x v="32"/>
    <x v="3"/>
    <x v="23"/>
    <m/>
    <m/>
    <d v="1899-12-30T18:30:00"/>
    <d v="1899-12-30T20:30:00"/>
  </r>
  <r>
    <x v="158"/>
    <d v="2015-05-07T00:00:00"/>
    <s v="Paris-Saclay fait la révolution du vélo"/>
    <x v="0"/>
    <n v="40"/>
    <n v="6"/>
    <x v="32"/>
    <x v="58"/>
    <x v="67"/>
    <m/>
    <m/>
    <d v="1899-12-30T09:00:00"/>
    <d v="1899-12-30T16:00:00"/>
  </r>
  <r>
    <x v="159"/>
    <d v="2015-05-11T00:00:00"/>
    <s v="Coding session"/>
    <x v="53"/>
    <n v="2"/>
    <n v="2"/>
    <x v="32"/>
    <x v="3"/>
    <x v="57"/>
    <m/>
    <m/>
    <d v="1899-12-30T18:30:00"/>
    <d v="1899-12-30T20:30:00"/>
  </r>
  <r>
    <x v="160"/>
    <d v="2015-05-13T00:00:00"/>
    <s v="SmallLab, Kinect"/>
    <x v="58"/>
    <n v="6"/>
    <m/>
    <x v="32"/>
    <x v="59"/>
    <x v="68"/>
    <m/>
    <m/>
    <d v="1899-12-30T18:30:00"/>
    <d v="1899-12-30T21:00:00"/>
  </r>
  <r>
    <x v="161"/>
    <d v="2015-05-18T00:00:00"/>
    <s v="Coding session"/>
    <x v="53"/>
    <n v="2"/>
    <m/>
    <x v="32"/>
    <x v="3"/>
    <x v="57"/>
    <m/>
    <m/>
    <d v="1899-12-30T18:30:00"/>
    <d v="1899-12-30T20:30:00"/>
  </r>
  <r>
    <x v="162"/>
    <d v="2015-05-19T00:00:00"/>
    <s v="Anniversaire"/>
    <x v="4"/>
    <n v="150"/>
    <m/>
    <x v="32"/>
    <x v="60"/>
    <x v="69"/>
    <m/>
    <m/>
    <d v="1899-12-30T18:00:00"/>
    <d v="1899-12-30T02:00:00"/>
  </r>
  <r>
    <x v="163"/>
    <d v="2015-05-20T00:00:00"/>
    <s v="SmallLab"/>
    <x v="58"/>
    <n v="2"/>
    <n v="2"/>
    <x v="32"/>
    <x v="3"/>
    <x v="23"/>
    <m/>
    <m/>
    <d v="1899-12-30T18:30:00"/>
    <d v="1899-12-30T20:30:00"/>
  </r>
  <r>
    <x v="164"/>
    <d v="2015-05-21T00:00:00"/>
    <s v="IPHE - phase 2"/>
    <x v="0"/>
    <n v="20"/>
    <m/>
    <x v="32"/>
    <x v="61"/>
    <x v="70"/>
    <m/>
    <m/>
    <d v="1899-12-30T10:00:00"/>
    <d v="1899-12-30T12:00:00"/>
  </r>
  <r>
    <x v="165"/>
    <d v="2015-05-21T00:00:00"/>
    <s v="Pop-up librairie"/>
    <x v="64"/>
    <n v="20"/>
    <m/>
    <x v="32"/>
    <x v="53"/>
    <x v="71"/>
    <m/>
    <m/>
    <d v="1899-12-30T18:00:00"/>
    <d v="1899-12-30T20:00:00"/>
  </r>
  <r>
    <x v="166"/>
    <d v="2015-05-25T00:00:00"/>
    <s v="Coding Session"/>
    <x v="53"/>
    <n v="2"/>
    <n v="2"/>
    <x v="32"/>
    <x v="53"/>
    <x v="23"/>
    <m/>
    <m/>
    <d v="1899-12-30T18:30:00"/>
    <d v="1899-12-30T20:30:00"/>
  </r>
  <r>
    <x v="167"/>
    <d v="2015-05-26T00:00:00"/>
    <s v="MyBusyMeal, Summer MBM"/>
    <x v="23"/>
    <n v="10"/>
    <m/>
    <x v="32"/>
    <x v="19"/>
    <x v="45"/>
    <m/>
    <m/>
    <d v="1899-12-30T12:00:00"/>
    <d v="1899-12-30T14:00:00"/>
  </r>
  <r>
    <x v="168"/>
    <d v="2015-05-27T00:00:00"/>
    <s v="SmallLab"/>
    <x v="68"/>
    <n v="5"/>
    <n v="2"/>
    <x v="32"/>
    <x v="3"/>
    <x v="23"/>
    <m/>
    <m/>
    <d v="1899-12-30T18:30:00"/>
    <d v="1899-12-30T20:30:00"/>
  </r>
  <r>
    <x v="169"/>
    <d v="2015-06-01T00:00:00"/>
    <s v="Coding Session"/>
    <x v="53"/>
    <n v="2"/>
    <n v="2"/>
    <x v="32"/>
    <x v="3"/>
    <x v="57"/>
    <m/>
    <m/>
    <d v="1899-12-30T18:30:00"/>
    <d v="1899-12-30T20:30:00"/>
  </r>
  <r>
    <x v="170"/>
    <d v="2015-06-02T00:00:00"/>
    <s v="Masters&amp;Mentors #10"/>
    <x v="69"/>
    <n v="25"/>
    <m/>
    <x v="32"/>
    <x v="62"/>
    <x v="46"/>
    <m/>
    <m/>
    <d v="1899-12-30T18:00:00"/>
    <d v="1899-12-30T20:00:00"/>
  </r>
  <r>
    <x v="171"/>
    <d v="2015-06-03T00:00:00"/>
    <s v="Innovation frugale &amp; bio-inspiration"/>
    <x v="70"/>
    <n v="10"/>
    <m/>
    <x v="32"/>
    <x v="43"/>
    <x v="72"/>
    <m/>
    <m/>
    <d v="1899-12-30T17:00:00"/>
    <d v="1899-12-30T20:00:00"/>
  </r>
  <r>
    <x v="172"/>
    <d v="2015-06-03T00:00:00"/>
    <s v="SmallLab"/>
    <x v="68"/>
    <n v="5"/>
    <n v="2"/>
    <x v="32"/>
    <x v="4"/>
    <x v="23"/>
    <m/>
    <m/>
    <d v="1899-12-30T18:30:00"/>
    <d v="1899-12-30T20:30:00"/>
  </r>
  <r>
    <x v="173"/>
    <d v="2015-06-04T00:00:00"/>
    <s v="Mediactif - comité de pilotage"/>
    <x v="71"/>
    <n v="15"/>
    <m/>
    <x v="32"/>
    <x v="63"/>
    <x v="73"/>
    <m/>
    <m/>
    <d v="1899-12-30T14:00:00"/>
    <d v="1899-12-30T18:00:00"/>
  </r>
  <r>
    <x v="174"/>
    <d v="2015-06-05T00:00:00"/>
    <s v="Challenge Saclay #2"/>
    <x v="0"/>
    <n v="50"/>
    <m/>
    <x v="32"/>
    <x v="64"/>
    <x v="74"/>
    <m/>
    <m/>
    <d v="1899-12-30T13:00:00"/>
    <d v="1899-12-30T18:00:00"/>
  </r>
  <r>
    <x v="175"/>
    <d v="2015-06-08T00:00:00"/>
    <s v="Coding Session"/>
    <x v="53"/>
    <n v="2"/>
    <n v="2"/>
    <x v="32"/>
    <x v="34"/>
    <x v="75"/>
    <m/>
    <m/>
    <d v="1899-12-30T18:30:00"/>
    <d v="1899-12-30T20:30:00"/>
  </r>
  <r>
    <x v="176"/>
    <d v="2015-06-09T00:00:00"/>
    <s v="Rendez-vous de Sciences Essonne"/>
    <x v="56"/>
    <n v="10"/>
    <m/>
    <x v="32"/>
    <x v="65"/>
    <x v="36"/>
    <m/>
    <m/>
    <d v="1899-12-30T17:00:00"/>
    <d v="1899-12-30T19:00:00"/>
  </r>
  <r>
    <x v="177"/>
    <d v="2015-06-10T00:00:00"/>
    <s v="DRIM'in Saclay - kick off"/>
    <x v="72"/>
    <n v="50"/>
    <m/>
    <x v="32"/>
    <x v="66"/>
    <x v="11"/>
    <m/>
    <m/>
    <d v="1899-12-30T18:00:00"/>
    <d v="1899-12-30T21:00:00"/>
  </r>
  <r>
    <x v="178"/>
    <d v="2015-06-10T00:00:00"/>
    <s v="SmallLab"/>
    <x v="68"/>
    <n v="5"/>
    <n v="2"/>
    <x v="32"/>
    <x v="3"/>
    <x v="23"/>
    <m/>
    <m/>
    <d v="1899-12-30T18:30:00"/>
    <d v="1899-12-30T20:30:00"/>
  </r>
  <r>
    <x v="179"/>
    <d v="2015-06-11T00:00:00"/>
    <s v="Communauté Marie-Curie"/>
    <x v="73"/>
    <n v="30"/>
    <m/>
    <x v="32"/>
    <x v="2"/>
    <x v="45"/>
    <m/>
    <m/>
    <d v="1899-12-30T17:00:00"/>
    <d v="1899-12-30T20:00:00"/>
  </r>
  <r>
    <x v="180"/>
    <d v="2015-06-12T00:00:00"/>
    <s v="Séminaire collaboratif EDF"/>
    <x v="74"/>
    <n v="20"/>
    <m/>
    <x v="32"/>
    <x v="50"/>
    <x v="56"/>
    <m/>
    <m/>
    <d v="1899-12-30T08:30:00"/>
    <d v="1899-12-30T14:00:00"/>
  </r>
  <r>
    <x v="181"/>
    <d v="2015-06-15T00:00:00"/>
    <s v="Coding Session"/>
    <x v="53"/>
    <n v="2"/>
    <n v="2"/>
    <x v="32"/>
    <x v="3"/>
    <x v="46"/>
    <m/>
    <m/>
    <d v="1899-12-30T18:30:00"/>
    <d v="1899-12-30T20:30:00"/>
  </r>
  <r>
    <x v="182"/>
    <d v="2015-06-16T00:00:00"/>
    <s v="FENS 2015, RAMP #4 El Ninõ"/>
    <x v="60"/>
    <n v="30"/>
    <m/>
    <x v="32"/>
    <x v="48"/>
    <x v="59"/>
    <m/>
    <m/>
    <d v="1899-12-30T09:00:00"/>
    <d v="1899-12-30T17:00:00"/>
  </r>
  <r>
    <x v="183"/>
    <d v="2015-06-17T00:00:00"/>
    <s v="FENS 2015, Hello Tomorrow meets Campus Paris-Saclay"/>
    <x v="75"/>
    <n v="70"/>
    <m/>
    <x v="32"/>
    <x v="67"/>
    <x v="76"/>
    <m/>
    <m/>
    <d v="1899-12-30T12:00:00"/>
    <d v="1899-12-30T20:00:00"/>
  </r>
  <r>
    <x v="184"/>
    <d v="2015-06-17T00:00:00"/>
    <s v="SmallLab"/>
    <x v="68"/>
    <n v="2"/>
    <n v="2"/>
    <x v="32"/>
    <x v="3"/>
    <x v="46"/>
    <m/>
    <m/>
    <d v="1899-12-30T18:30:00"/>
    <d v="1899-12-30T20:30:00"/>
  </r>
  <r>
    <x v="185"/>
    <d v="2015-06-18T00:00:00"/>
    <s v="FENS2015, Remixons la culture scientifique avec le numérique"/>
    <x v="76"/>
    <n v="120"/>
    <n v="2.5"/>
    <x v="32"/>
    <x v="68"/>
    <x v="77"/>
    <m/>
    <m/>
    <d v="1899-12-30T12:00:00"/>
    <d v="1899-12-30T20:00:00"/>
  </r>
  <r>
    <x v="186"/>
    <d v="2015-06-22T00:00:00"/>
    <s v="SmartAutoStop - meeting"/>
    <x v="77"/>
    <n v="15"/>
    <m/>
    <x v="32"/>
    <x v="69"/>
    <x v="78"/>
    <m/>
    <m/>
    <d v="1899-12-30T11:30:00"/>
    <d v="1899-12-30T15:00:00"/>
  </r>
  <r>
    <x v="187"/>
    <d v="2015-06-22T00:00:00"/>
    <s v="Coding Session"/>
    <x v="53"/>
    <n v="2"/>
    <n v="2"/>
    <x v="32"/>
    <x v="3"/>
    <x v="57"/>
    <m/>
    <m/>
    <d v="1899-12-30T18:30:00"/>
    <d v="1899-12-30T20:30:00"/>
  </r>
  <r>
    <x v="188"/>
    <d v="2015-06-23T00:00:00"/>
    <s v="Petit déjeuner du groupe Signos"/>
    <x v="78"/>
    <n v="10"/>
    <m/>
    <x v="32"/>
    <x v="70"/>
    <x v="79"/>
    <m/>
    <m/>
    <d v="1899-12-30T08:00:00"/>
    <d v="1899-12-30T10:00:00"/>
  </r>
  <r>
    <x v="189"/>
    <d v="2015-06-23T00:00:00"/>
    <s v="Hello Tomorrow + CEA"/>
    <x v="79"/>
    <n v="30"/>
    <m/>
    <x v="32"/>
    <x v="71"/>
    <x v="80"/>
    <m/>
    <m/>
    <d v="1899-12-30T17:00:00"/>
    <d v="1899-12-30T20:00:00"/>
  </r>
  <r>
    <x v="190"/>
    <d v="2015-06-24T00:00:00"/>
    <s v="Déjeuner LAL"/>
    <x v="80"/>
    <n v="80"/>
    <m/>
    <x v="32"/>
    <x v="43"/>
    <x v="55"/>
    <m/>
    <m/>
    <d v="1899-12-30T12:00:00"/>
    <d v="1899-12-30T14:00:00"/>
  </r>
  <r>
    <x v="191"/>
    <d v="2015-06-24T00:00:00"/>
    <s v="SmallLab"/>
    <x v="58"/>
    <n v="5"/>
    <n v="2"/>
    <x v="32"/>
    <x v="3"/>
    <x v="81"/>
    <m/>
    <m/>
    <d v="1899-12-30T18:30:00"/>
    <d v="1899-12-30T20:30:00"/>
  </r>
  <r>
    <x v="192"/>
    <d v="2015-06-25T00:00:00"/>
    <s v="Apéro Physique"/>
    <x v="32"/>
    <n v="20"/>
    <m/>
    <x v="32"/>
    <x v="72"/>
    <x v="82"/>
    <m/>
    <m/>
    <d v="1899-12-30T12:00:00"/>
    <d v="1899-12-30T14:00:00"/>
  </r>
  <r>
    <x v="193"/>
    <d v="2015-06-26T00:00:00"/>
    <s v="MyBusyMeal : Summer MBM 2/4 « Gestion et harmonie interculturelle »"/>
    <x v="23"/>
    <n v="7"/>
    <n v="2"/>
    <x v="32"/>
    <x v="19"/>
    <x v="83"/>
    <m/>
    <m/>
    <d v="1899-12-30T12:00:00"/>
    <d v="1899-12-30T14:00:00"/>
  </r>
  <r>
    <x v="194"/>
    <d v="2015-06-26T00:00:00"/>
    <s v="Mathématiques clandestines"/>
    <x v="81"/>
    <n v="11"/>
    <m/>
    <x v="32"/>
    <x v="73"/>
    <x v="84"/>
    <m/>
    <m/>
    <d v="1899-12-30T17:00:00"/>
    <d v="1899-12-30T19:00:00"/>
  </r>
  <r>
    <x v="195"/>
    <d v="2015-06-29T00:00:00"/>
    <s v="Répétition théâtre"/>
    <x v="82"/>
    <n v="15"/>
    <m/>
    <x v="32"/>
    <x v="74"/>
    <x v="2"/>
    <m/>
    <m/>
    <d v="1899-12-30T10:30:00"/>
    <d v="1899-12-30T14:00:00"/>
  </r>
  <r>
    <x v="196"/>
    <d v="2015-06-29T00:00:00"/>
    <s v="Soirée Innovation Summer Camp 15'"/>
    <x v="13"/>
    <n v="40"/>
    <m/>
    <x v="32"/>
    <x v="4"/>
    <x v="85"/>
    <m/>
    <m/>
    <d v="1899-12-30T18:00:00"/>
    <d v="1899-12-30T23:00:00"/>
  </r>
  <r>
    <x v="197"/>
    <d v="2015-06-29T00:00:00"/>
    <s v="Coding Session"/>
    <x v="53"/>
    <n v="2"/>
    <n v="2"/>
    <x v="32"/>
    <x v="4"/>
    <x v="57"/>
    <m/>
    <m/>
    <d v="1899-12-30T18:30:00"/>
    <d v="1899-12-30T20:30:00"/>
  </r>
  <r>
    <x v="198"/>
    <d v="2015-06-30T00:00:00"/>
    <s v="Répétition théâtre"/>
    <x v="82"/>
    <n v="10"/>
    <m/>
    <x v="32"/>
    <x v="74"/>
    <x v="2"/>
    <m/>
    <m/>
    <d v="1899-12-30T10:30:00"/>
    <d v="1899-12-30T16:00:00"/>
  </r>
  <r>
    <x v="199"/>
    <d v="2015-06-30T00:00:00"/>
    <s v="Masters &amp; Mentors #11 - Entrepreneurs, apprenez à communiquer avec votre tête, votre coeur et vos tripes"/>
    <x v="83"/>
    <n v="15"/>
    <n v="3"/>
    <x v="32"/>
    <x v="19"/>
    <x v="83"/>
    <m/>
    <m/>
    <d v="1899-12-30T18:00:00"/>
    <d v="1899-12-30T21:30:00"/>
  </r>
  <r>
    <x v="200"/>
    <d v="2015-07-01T00:00:00"/>
    <s v="Répétition théâtre"/>
    <x v="82"/>
    <n v="10"/>
    <m/>
    <x v="32"/>
    <x v="74"/>
    <x v="2"/>
    <m/>
    <m/>
    <d v="1899-12-30T10:30:00"/>
    <d v="1899-12-30T17:30:00"/>
  </r>
  <r>
    <x v="201"/>
    <d v="2015-07-01T00:00:00"/>
    <s v="SmallLab"/>
    <x v="68"/>
    <n v="2"/>
    <n v="2"/>
    <x v="32"/>
    <x v="0"/>
    <x v="86"/>
    <m/>
    <m/>
    <d v="1899-12-30T18:30:00"/>
    <d v="1899-12-30T20:30:00"/>
  </r>
  <r>
    <x v="202"/>
    <d v="2015-07-02T00:00:00"/>
    <s v="Répétition théâtre"/>
    <x v="82"/>
    <n v="10"/>
    <m/>
    <x v="32"/>
    <x v="74"/>
    <x v="2"/>
    <m/>
    <m/>
    <d v="1899-12-30T10:30:00"/>
    <d v="1899-12-30T17:30:00"/>
  </r>
  <r>
    <x v="203"/>
    <d v="2015-07-03T00:00:00"/>
    <s v="Dej. dir com EPA"/>
    <x v="0"/>
    <n v="10"/>
    <m/>
    <x v="32"/>
    <x v="75"/>
    <x v="15"/>
    <m/>
    <m/>
    <d v="1899-12-30T12:00:00"/>
    <d v="1899-12-30T14:00:00"/>
  </r>
  <r>
    <x v="204"/>
    <d v="2015-07-06T00:00:00"/>
    <s v="Coding Session"/>
    <x v="53"/>
    <n v="2"/>
    <n v="2"/>
    <x v="32"/>
    <x v="0"/>
    <x v="86"/>
    <m/>
    <m/>
    <d v="1899-12-30T18:30:00"/>
    <d v="1899-12-30T20:30:00"/>
  </r>
  <r>
    <x v="205"/>
    <d v="2015-07-08T00:00:00"/>
    <s v="Réunion TEDx Saclay"/>
    <x v="84"/>
    <n v="10"/>
    <m/>
    <x v="33"/>
    <x v="76"/>
    <x v="87"/>
    <m/>
    <m/>
    <d v="1899-12-30T16:00:00"/>
    <d v="1899-12-30T18:30:00"/>
  </r>
  <r>
    <x v="206"/>
    <d v="2015-07-08T00:00:00"/>
    <s v="SmallLab"/>
    <x v="68"/>
    <n v="2"/>
    <m/>
    <x v="25"/>
    <x v="0"/>
    <x v="86"/>
    <m/>
    <m/>
    <d v="1899-12-30T18:30:00"/>
    <d v="1899-12-30T20:30:00"/>
  </r>
  <r>
    <x v="207"/>
    <d v="2015-07-09T00:00:00"/>
    <s v="MIC - SystemX"/>
    <x v="82"/>
    <n v="30"/>
    <m/>
    <x v="34"/>
    <x v="0"/>
    <x v="46"/>
    <m/>
    <m/>
    <d v="1899-12-30T10:00:00"/>
    <d v="1899-12-30T19:00:00"/>
  </r>
  <r>
    <x v="208"/>
    <d v="2015-07-13T00:00:00"/>
    <s v="Coding Session"/>
    <x v="53"/>
    <n v="2"/>
    <m/>
    <x v="25"/>
    <x v="0"/>
    <x v="86"/>
    <m/>
    <m/>
    <d v="1899-12-30T18:30:00"/>
    <d v="1899-12-30T20:30:00"/>
  </r>
  <r>
    <x v="209"/>
    <d v="2015-07-15T00:00:00"/>
    <s v="Pot de départ Patrick Cheenne"/>
    <x v="82"/>
    <n v="20"/>
    <m/>
    <x v="2"/>
    <x v="77"/>
    <x v="46"/>
    <m/>
    <m/>
    <d v="1899-12-30T18:00:00"/>
    <d v="1899-12-30T20:00:00"/>
  </r>
  <r>
    <x v="210"/>
    <d v="2015-07-16T00:00:00"/>
    <s v="MyBusyMeal : Summer MBM 3/4 « Un serial entrepreneur répond à vos questions ! »"/>
    <x v="23"/>
    <n v="5"/>
    <m/>
    <x v="21"/>
    <x v="19"/>
    <x v="83"/>
    <m/>
    <m/>
    <d v="1899-12-30T12:00:00"/>
    <d v="1899-12-30T14:00:00"/>
  </r>
  <r>
    <x v="211"/>
    <d v="2015-07-20T00:00:00"/>
    <s v="Coding Session"/>
    <x v="53"/>
    <n v="2"/>
    <m/>
    <x v="25"/>
    <x v="0"/>
    <x v="86"/>
    <m/>
    <m/>
    <d v="1899-12-30T18:30:00"/>
    <d v="1899-12-30T20:30:00"/>
  </r>
  <r>
    <x v="212"/>
    <d v="2015-07-21T00:00:00"/>
    <s v="Séminaire Direction Estaca"/>
    <x v="82"/>
    <n v="10"/>
    <m/>
    <x v="1"/>
    <x v="0"/>
    <x v="46"/>
    <m/>
    <m/>
    <d v="1899-12-30T10:00:00"/>
    <d v="1899-12-30T18:00:00"/>
  </r>
  <r>
    <x v="213"/>
    <d v="2015-07-22T00:00:00"/>
    <s v="SmallLab"/>
    <x v="68"/>
    <n v="2"/>
    <m/>
    <x v="25"/>
    <x v="0"/>
    <x v="86"/>
    <m/>
    <m/>
    <d v="1899-12-30T18:30:00"/>
    <d v="1899-12-30T20:30:00"/>
  </r>
  <r>
    <x v="214"/>
    <d v="2015-07-24T00:00:00"/>
    <s v="Réunion Superconnecteurs"/>
    <x v="82"/>
    <n v="10"/>
    <m/>
    <x v="1"/>
    <x v="0"/>
    <x v="46"/>
    <m/>
    <m/>
    <d v="1899-12-30T10:00:00"/>
    <d v="1899-12-30T12:00:00"/>
  </r>
  <r>
    <x v="215"/>
    <d v="2015-07-27T00:00:00"/>
    <s v="Coding Session"/>
    <x v="53"/>
    <n v="2"/>
    <m/>
    <x v="25"/>
    <x v="0"/>
    <x v="86"/>
    <m/>
    <m/>
    <d v="1899-12-30T18:30:00"/>
    <d v="1899-12-30T20:30:00"/>
  </r>
  <r>
    <x v="216"/>
    <d v="2015-07-29T00:00:00"/>
    <s v="SmallLab"/>
    <x v="68"/>
    <n v="2"/>
    <m/>
    <x v="25"/>
    <x v="0"/>
    <x v="86"/>
    <m/>
    <m/>
    <d v="1899-12-30T18:30:00"/>
    <d v="1899-12-30T20:30:00"/>
  </r>
  <r>
    <x v="217"/>
    <d v="2015-07-31T00:00:00"/>
    <s v="MyBusyMeal Summer MBM 4/4 « Pourquoi je ne décroche pas pendant mes congés ? »"/>
    <x v="23"/>
    <n v="10"/>
    <m/>
    <x v="21"/>
    <x v="19"/>
    <x v="83"/>
    <m/>
    <m/>
    <d v="1899-12-30T12:00:00"/>
    <d v="1899-12-30T14:00:00"/>
  </r>
  <r>
    <x v="218"/>
    <d v="2015-09-02T00:00:00"/>
    <s v="Kick-Off OpenDrimKit"/>
    <x v="85"/>
    <n v="30"/>
    <m/>
    <x v="4"/>
    <x v="0"/>
    <x v="46"/>
    <m/>
    <m/>
    <d v="1899-12-30T10:00:00"/>
    <d v="1899-12-30T18:00:00"/>
  </r>
  <r>
    <x v="219"/>
    <d v="2015-09-03T00:00:00"/>
    <s v="Licence Pro Bio L3"/>
    <x v="86"/>
    <n v="30"/>
    <m/>
    <x v="3"/>
    <x v="3"/>
    <x v="46"/>
    <m/>
    <m/>
    <d v="1899-12-30T09:00:00"/>
    <d v="1899-12-30T18:00:00"/>
  </r>
  <r>
    <x v="220"/>
    <d v="2015-09-04T00:00:00"/>
    <s v="Kick-Off OpenDrimKit"/>
    <x v="85"/>
    <n v="30"/>
    <m/>
    <x v="4"/>
    <x v="0"/>
    <x v="46"/>
    <m/>
    <m/>
    <d v="1899-12-30T10:00:00"/>
    <d v="1899-12-30T18:00:00"/>
  </r>
  <r>
    <x v="221"/>
    <d v="2015-09-05T00:00:00"/>
    <s v="Kick-Off OpenDrimKit"/>
    <x v="85"/>
    <n v="30"/>
    <m/>
    <x v="4"/>
    <x v="0"/>
    <x v="46"/>
    <m/>
    <m/>
    <d v="1899-12-30T10:00:00"/>
    <d v="1899-12-30T18:00:00"/>
  </r>
  <r>
    <x v="222"/>
    <d v="2015-09-08T00:00:00"/>
    <s v="Atelier Cergy"/>
    <x v="82"/>
    <n v="40"/>
    <m/>
    <x v="35"/>
    <x v="0"/>
    <x v="46"/>
    <m/>
    <m/>
    <d v="1899-12-30T12:00:00"/>
    <d v="1899-12-30T14:00:00"/>
  </r>
  <r>
    <x v="223"/>
    <d v="2015-09-11T00:00:00"/>
    <s v="Promenades urbaines Paris-Saclay"/>
    <x v="0"/>
    <n v="15"/>
    <m/>
    <x v="35"/>
    <x v="0"/>
    <x v="46"/>
    <m/>
    <m/>
    <d v="1899-12-30T10:00:00"/>
    <d v="1899-12-30T19:00:00"/>
  </r>
  <r>
    <x v="224"/>
    <d v="2015-09-14T00:00:00"/>
    <s v="Réunion Superconnecteurs"/>
    <x v="4"/>
    <n v="10"/>
    <m/>
    <x v="1"/>
    <x v="0"/>
    <x v="46"/>
    <m/>
    <m/>
    <d v="1899-12-30T17:00:00"/>
    <d v="1899-12-30T19:00:00"/>
  </r>
  <r>
    <x v="225"/>
    <d v="2015-09-15T00:00:00"/>
    <s v="Masters &amp; Mentors #12"/>
    <x v="82"/>
    <n v="20"/>
    <m/>
    <x v="36"/>
    <x v="0"/>
    <x v="46"/>
    <m/>
    <m/>
    <d v="1899-12-30T18:00:00"/>
    <d v="1899-12-30T20:00:00"/>
  </r>
  <r>
    <x v="226"/>
    <d v="2015-09-18T00:00:00"/>
    <s v="Soirée POLLEN"/>
    <x v="82"/>
    <n v="80"/>
    <m/>
    <x v="2"/>
    <x v="78"/>
    <x v="46"/>
    <m/>
    <m/>
    <d v="1899-12-30T20:00:00"/>
    <d v="1899-12-30T23:59:59"/>
  </r>
  <r>
    <x v="227"/>
    <d v="2015-09-21T00:00:00"/>
    <s v="Kick-Off GreenLab "/>
    <x v="87"/>
    <n v="20"/>
    <m/>
    <x v="4"/>
    <x v="79"/>
    <x v="46"/>
    <m/>
    <m/>
    <d v="1899-12-30T19:00:00"/>
    <d v="1899-12-30T21:00:00"/>
  </r>
  <r>
    <x v="228"/>
    <d v="2015-09-22T00:00:00"/>
    <s v="Indian Summer MBM 1/4 Jour"/>
    <x v="23"/>
    <n v="10"/>
    <m/>
    <x v="21"/>
    <x v="19"/>
    <x v="46"/>
    <m/>
    <m/>
    <d v="1899-12-30T12:00:00"/>
    <d v="1899-12-30T14:00:00"/>
  </r>
  <r>
    <x v="229"/>
    <d v="2015-09-25T00:00:00"/>
    <s v="Indian Summer MBM 2/4 Nuit"/>
    <x v="23"/>
    <n v="5"/>
    <m/>
    <x v="37"/>
    <x v="62"/>
    <x v="46"/>
    <m/>
    <m/>
    <d v="1899-12-30T17:00:00"/>
    <d v="1899-12-30T20:30:00"/>
  </r>
  <r>
    <x v="230"/>
    <d v="2015-09-26T00:00:00"/>
    <s v="Promenades urbaines Paris-Saclay"/>
    <x v="0"/>
    <n v="15"/>
    <m/>
    <x v="35"/>
    <x v="0"/>
    <x v="46"/>
    <m/>
    <m/>
    <d v="1899-12-30T11:00:00"/>
    <d v="1899-12-30T16:00:00"/>
  </r>
  <r>
    <x v="231"/>
    <d v="2015-09-30T00:00:00"/>
    <s v="Dejeuner OuiHop"/>
    <x v="77"/>
    <n v="15"/>
    <m/>
    <x v="21"/>
    <x v="0"/>
    <x v="46"/>
    <m/>
    <m/>
    <d v="1899-12-30T12:30:00"/>
    <d v="1899-12-30T14:00:00"/>
  </r>
  <r>
    <x v="232"/>
    <d v="2015-10-01T00:00:00"/>
    <s v="Kick off TedX"/>
    <x v="82"/>
    <n v="15"/>
    <m/>
    <x v="1"/>
    <x v="0"/>
    <x v="46"/>
    <m/>
    <m/>
    <d v="1899-12-30T13:30:00"/>
    <d v="1899-12-30T15:30:00"/>
  </r>
  <r>
    <x v="233"/>
    <d v="2015-10-01T00:00:00"/>
    <s v="Projection MOMMY - Agoraé"/>
    <x v="82"/>
    <n v="20"/>
    <m/>
    <x v="2"/>
    <x v="3"/>
    <x v="46"/>
    <m/>
    <m/>
    <d v="1899-12-30T19:00:00"/>
    <d v="1899-12-30T22:00:00"/>
  </r>
  <r>
    <x v="234"/>
    <d v="2015-10-05T00:00:00"/>
    <s v="Dejeuner OuiHop"/>
    <x v="77"/>
    <n v="15"/>
    <m/>
    <x v="21"/>
    <x v="0"/>
    <x v="46"/>
    <m/>
    <m/>
    <d v="1899-12-30T12:00:00"/>
    <d v="1899-12-30T14:00:00"/>
  </r>
  <r>
    <x v="235"/>
    <d v="2015-10-06T00:00:00"/>
    <s v="Indian Summer MBM 3/4 Jour"/>
    <x v="23"/>
    <n v="5"/>
    <m/>
    <x v="21"/>
    <x v="19"/>
    <x v="46"/>
    <m/>
    <m/>
    <d v="1899-12-30T12:00:00"/>
    <d v="1899-12-30T14:00:00"/>
  </r>
  <r>
    <x v="236"/>
    <d v="2015-10-06T00:00:00"/>
    <s v="Training Sprint - Deep Learning"/>
    <x v="88"/>
    <n v="40"/>
    <m/>
    <x v="17"/>
    <x v="80"/>
    <x v="88"/>
    <m/>
    <m/>
    <d v="1899-12-30T09:30:00"/>
    <d v="1899-12-30T18:00:00"/>
  </r>
  <r>
    <x v="237"/>
    <d v="2015-10-07T00:00:00"/>
    <s v="Workshop préfiguration GreenLab #2"/>
    <x v="87"/>
    <n v="10"/>
    <m/>
    <x v="4"/>
    <x v="79"/>
    <x v="46"/>
    <m/>
    <m/>
    <d v="1899-12-30T19:00:00"/>
    <d v="1899-12-30T21:00:00"/>
  </r>
  <r>
    <x v="238"/>
    <d v="2015-10-08T00:00:00"/>
    <s v="RAMP - Insect (Datascience)"/>
    <x v="88"/>
    <n v="30"/>
    <m/>
    <x v="38"/>
    <x v="80"/>
    <x v="88"/>
    <m/>
    <m/>
    <d v="1899-12-30T09:30:00"/>
    <d v="1899-12-30T18:00:00"/>
  </r>
  <r>
    <x v="239"/>
    <d v="2015-10-09T00:00:00"/>
    <s v="MBM India Summer 4/4 Nuit"/>
    <x v="23"/>
    <n v="10"/>
    <m/>
    <x v="37"/>
    <x v="62"/>
    <x v="89"/>
    <m/>
    <m/>
    <d v="1899-12-30T19:00:00"/>
    <d v="1899-12-30T21:30:00"/>
  </r>
  <r>
    <x v="240"/>
    <d v="2015-10-13T00:00:00"/>
    <s v="Seminaire Nanodesign "/>
    <x v="82"/>
    <n v="50"/>
    <m/>
    <x v="14"/>
    <x v="0"/>
    <x v="46"/>
    <m/>
    <m/>
    <d v="1899-12-30T12:10:00"/>
    <d v="1899-12-30T13:25:00"/>
  </r>
  <r>
    <x v="241"/>
    <d v="2015-10-15T00:00:00"/>
    <s v="Atelier PC UPCYCLE"/>
    <x v="4"/>
    <n v="10"/>
    <m/>
    <x v="39"/>
    <x v="6"/>
    <x v="90"/>
    <m/>
    <m/>
    <d v="1899-12-30T12:00:00"/>
    <d v="1899-12-30T14:00:00"/>
  </r>
  <r>
    <x v="242"/>
    <d v="2015-10-15T00:00:00"/>
    <s v="WAWLab - Appreciative Inquiry"/>
    <x v="89"/>
    <n v="20"/>
    <m/>
    <x v="4"/>
    <x v="0"/>
    <x v="46"/>
    <m/>
    <m/>
    <d v="1899-12-30T18:00:00"/>
    <d v="1899-12-30T21:00:00"/>
  </r>
  <r>
    <x v="243"/>
    <d v="2015-10-16T00:00:00"/>
    <s v="Comité consultatif de l'EPPS "/>
    <x v="0"/>
    <n v="10"/>
    <m/>
    <x v="25"/>
    <x v="55"/>
    <x v="64"/>
    <m/>
    <m/>
    <d v="1899-12-30T11:00:00"/>
    <d v="1899-12-30T13:00:00"/>
  </r>
  <r>
    <x v="244"/>
    <d v="2015-10-20T00:00:00"/>
    <s v="Réunion TEDx Saclay"/>
    <x v="84"/>
    <n v="10"/>
    <m/>
    <x v="1"/>
    <x v="76"/>
    <x v="87"/>
    <m/>
    <m/>
    <d v="1899-12-30T14:30:00"/>
    <d v="1899-12-30T15:30:00"/>
  </r>
  <r>
    <x v="245"/>
    <d v="2015-10-21T00:00:00"/>
    <s v="Apéros Masters Management du Sport"/>
    <x v="90"/>
    <n v="20"/>
    <m/>
    <x v="2"/>
    <x v="81"/>
    <x v="91"/>
    <m/>
    <m/>
    <d v="1899-12-30T18:30:00"/>
    <d v="1899-12-30T23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ÉVÉNEMENTS PAR SEMAINE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 rowHeaderCaption="Semaine">
  <location ref="E3:F210" firstHeaderRow="1" firstDataRow="1" firstDataCol="1"/>
  <pivotFields count="14">
    <pivotField dataField="1" showAll="0"/>
    <pivotField axis="axisRow" numFmtId="165" showAll="0" nonAutoSortDefault="1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h="1" x="20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1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Max de Nb" fld="0" subtotal="max" baseField="1" baseItem="0"/>
  </dataFields>
  <formats count="11">
    <format dxfId="10">
      <pivotArea dataOnly="0" labelOnly="1" fieldPosition="0">
        <references count="1">
          <reference field="1" count="0"/>
        </references>
      </pivotArea>
    </format>
    <format dxfId="9">
      <pivotArea field="1" type="button" dataOnly="0" labelOnly="1" outline="0" axis="axisRow" fieldPosition="0"/>
    </format>
    <format dxfId="8">
      <pivotArea field="1" type="button" dataOnly="0" labelOnly="1" outline="0" axis="axisRow" fieldPosition="0"/>
    </format>
    <format dxfId="7">
      <pivotArea field="1" type="button" dataOnly="0" labelOnly="1" outline="0" axis="axisRow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">
      <pivotArea dataOnly="0" labelOnly="1" fieldPosition="0">
        <references count="1">
          <reference field="1" count="42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</reference>
        </references>
      </pivotArea>
    </format>
    <format dxfId="0">
      <pivotArea dataOnly="0" labelOnly="1" fieldPosition="0">
        <references count="1">
          <reference field="1" count="15"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</references>
      </pivotArea>
    </format>
  </formats>
  <chartFormats count="1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URÉE EN ÉVÉNEMENTS PAR SEMAINE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" rowHeaderCaption="Date">
  <location ref="H3:I210" firstHeaderRow="1" firstDataRow="1" firstDataCol="1"/>
  <pivotFields count="41">
    <pivotField axis="axisRow" numFmtId="165" showAll="0" sortType="ascending">
      <items count="20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h="1" x="206"/>
        <item t="default"/>
      </items>
    </pivotField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showAll="0"/>
    <pivotField showAll="0"/>
    <pivotField numFmtId="164" showAll="0"/>
    <pivotField numFmtId="164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Durée en événement" fld="12" showDataAs="runTotal" baseField="0" baseItem="0" numFmtId="166"/>
  </dataFields>
  <formats count="18">
    <format dxfId="28">
      <pivotArea outline="0" collapsedLevelsAreSubtotals="1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fieldPosition="0">
        <references count="1">
          <reference field="0" count="0"/>
        </references>
      </pivotArea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9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8">
      <pivotArea dataOnly="0" labelOnly="1" fieldPosition="0">
        <references count="1">
          <reference field="0" count="35">
            <x v="21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17">
      <pivotArea dataOnly="0" labelOnly="1" grandRow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4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3">
      <pivotArea dataOnly="0" labelOnly="1" fieldPosition="0">
        <references count="1">
          <reference field="0" count="35">
            <x v="21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0" count="4">
            <x v="4"/>
            <x v="5"/>
            <x v="6"/>
            <x v="7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" rowHeaderCaption="Date">
  <location ref="B3:C210" firstHeaderRow="1" firstDataRow="1" firstDataCol="1"/>
  <pivotFields count="41">
    <pivotField axis="axisRow" showAll="0" sortType="ascending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h="1" x="206"/>
        <item t="default"/>
      </items>
    </pivotField>
    <pivotField showAll="0"/>
    <pivotField showAll="0" defaultSubtota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Visiteurs (effectif cumulé)" fld="3" showDataAs="runTotal" baseField="0" baseItem="0"/>
  </dataFields>
  <formats count="7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collapsedLevelsAreSubtotals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outline="0" axis="axisValues" fieldPosition="0"/>
    </format>
    <format dxfId="29">
      <pivotArea field="0" type="button" dataOnly="0" labelOnly="1" outline="0" axis="axisRow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2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chartFormat="5">
  <location ref="L5:IY30" firstHeaderRow="1" firstDataRow="2" firstDataCol="1"/>
  <pivotFields count="38">
    <pivotField axis="axisCol" showAll="0" defaultSubtota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3"/>
        <item x="14"/>
        <item x="15"/>
        <item x="1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</items>
    </pivotField>
    <pivotField showAll="0"/>
    <pivotField showAll="0"/>
    <pivotField showAll="0" defaultSubtotal="0">
      <items count="91">
        <item x="21"/>
        <item x="29"/>
        <item x="55"/>
        <item x="44"/>
        <item x="67"/>
        <item x="2"/>
        <item x="83"/>
        <item x="16"/>
        <item x="62"/>
        <item x="10"/>
        <item x="72"/>
        <item x="60"/>
        <item x="43"/>
        <item x="47"/>
        <item x="11"/>
        <item x="1"/>
        <item x="24"/>
        <item x="81"/>
        <item x="57"/>
        <item x="25"/>
        <item x="69"/>
        <item x="70"/>
        <item x="49"/>
        <item x="74"/>
        <item x="33"/>
        <item x="0"/>
        <item x="36"/>
        <item x="41"/>
        <item x="52"/>
        <item x="14"/>
        <item x="17"/>
        <item x="42"/>
        <item x="87"/>
        <item x="5"/>
        <item x="3"/>
        <item x="79"/>
        <item x="54"/>
        <item x="53"/>
        <item x="13"/>
        <item x="28"/>
        <item x="86"/>
        <item x="51"/>
        <item x="80"/>
        <item x="65"/>
        <item x="35"/>
        <item x="26"/>
        <item x="64"/>
        <item x="38"/>
        <item x="90"/>
        <item x="71"/>
        <item x="12"/>
        <item x="66"/>
        <item x="19"/>
        <item x="61"/>
        <item x="85"/>
        <item x="59"/>
        <item x="77"/>
        <item x="39"/>
        <item x="31"/>
        <item x="63"/>
        <item x="46"/>
        <item x="4"/>
        <item x="34"/>
        <item x="76"/>
        <item x="75"/>
        <item x="88"/>
        <item x="27"/>
        <item x="56"/>
        <item x="8"/>
        <item x="50"/>
        <item x="78"/>
        <item x="58"/>
        <item x="68"/>
        <item x="22"/>
        <item x="32"/>
        <item x="6"/>
        <item x="23"/>
        <item x="84"/>
        <item x="9"/>
        <item x="73"/>
        <item x="15"/>
        <item x="30"/>
        <item x="48"/>
        <item x="18"/>
        <item x="20"/>
        <item x="45"/>
        <item x="7"/>
        <item x="40"/>
        <item x="89"/>
        <item x="37"/>
        <item x="82"/>
      </items>
    </pivotField>
    <pivotField showAll="0"/>
    <pivotField showAll="0"/>
    <pivotField showAll="0">
      <items count="41">
        <item x="8"/>
        <item x="23"/>
        <item x="11"/>
        <item x="29"/>
        <item x="36"/>
        <item x="14"/>
        <item x="18"/>
        <item x="31"/>
        <item x="28"/>
        <item x="19"/>
        <item x="16"/>
        <item x="24"/>
        <item x="13"/>
        <item x="25"/>
        <item x="17"/>
        <item x="38"/>
        <item x="20"/>
        <item x="12"/>
        <item x="21"/>
        <item x="30"/>
        <item x="0"/>
        <item x="6"/>
        <item x="15"/>
        <item x="3"/>
        <item x="7"/>
        <item x="39"/>
        <item x="22"/>
        <item x="37"/>
        <item x="1"/>
        <item x="33"/>
        <item x="2"/>
        <item x="5"/>
        <item x="35"/>
        <item x="4"/>
        <item x="27"/>
        <item x="9"/>
        <item x="10"/>
        <item x="34"/>
        <item x="26"/>
        <item x="32"/>
        <item t="default"/>
      </items>
    </pivotField>
    <pivotField showAll="0" defaultSubtotal="0">
      <items count="84">
        <item x="12"/>
        <item x="55"/>
        <item x="11"/>
        <item x="14"/>
        <item x="78"/>
        <item x="20"/>
        <item x="46"/>
        <item x="47"/>
        <item x="65"/>
        <item x="49"/>
        <item x="43"/>
        <item x="39"/>
        <item x="74"/>
        <item x="68"/>
        <item x="10"/>
        <item x="35"/>
        <item x="18"/>
        <item x="60"/>
        <item x="73"/>
        <item x="36"/>
        <item x="72"/>
        <item x="25"/>
        <item x="48"/>
        <item x="80"/>
        <item x="52"/>
        <item x="42"/>
        <item x="70"/>
        <item x="26"/>
        <item x="75"/>
        <item x="2"/>
        <item x="13"/>
        <item x="7"/>
        <item x="19"/>
        <item x="51"/>
        <item x="38"/>
        <item x="62"/>
        <item x="54"/>
        <item x="58"/>
        <item x="33"/>
        <item x="37"/>
        <item x="77"/>
        <item x="79"/>
        <item x="4"/>
        <item x="3"/>
        <item x="71"/>
        <item x="56"/>
        <item x="29"/>
        <item x="59"/>
        <item x="30"/>
        <item x="53"/>
        <item x="45"/>
        <item x="24"/>
        <item x="27"/>
        <item x="17"/>
        <item x="21"/>
        <item x="44"/>
        <item x="57"/>
        <item x="1"/>
        <item x="64"/>
        <item x="15"/>
        <item x="31"/>
        <item m="1" x="82"/>
        <item m="1" x="83"/>
        <item x="76"/>
        <item x="50"/>
        <item x="63"/>
        <item x="34"/>
        <item x="9"/>
        <item x="6"/>
        <item x="32"/>
        <item x="81"/>
        <item x="5"/>
        <item x="8"/>
        <item x="22"/>
        <item x="69"/>
        <item x="41"/>
        <item x="40"/>
        <item x="28"/>
        <item x="66"/>
        <item x="67"/>
        <item x="61"/>
        <item x="23"/>
        <item x="16"/>
        <item x="0"/>
      </items>
    </pivotField>
    <pivotField showAll="0" defaultSubtotal="0">
      <items count="92">
        <item x="64"/>
        <item x="57"/>
        <item x="75"/>
        <item x="81"/>
        <item x="2"/>
        <item x="24"/>
        <item x="77"/>
        <item x="25"/>
        <item x="38"/>
        <item x="49"/>
        <item x="0"/>
        <item x="1"/>
        <item x="69"/>
        <item x="42"/>
        <item x="44"/>
        <item x="9"/>
        <item x="59"/>
        <item x="47"/>
        <item x="60"/>
        <item x="78"/>
        <item x="76"/>
        <item x="22"/>
        <item x="7"/>
        <item x="53"/>
        <item x="43"/>
        <item x="70"/>
        <item x="52"/>
        <item x="61"/>
        <item x="66"/>
        <item x="50"/>
        <item x="35"/>
        <item x="85"/>
        <item x="26"/>
        <item x="86"/>
        <item x="91"/>
        <item x="79"/>
        <item x="84"/>
        <item x="20"/>
        <item x="23"/>
        <item x="88"/>
        <item x="34"/>
        <item x="90"/>
        <item x="3"/>
        <item x="14"/>
        <item x="68"/>
        <item x="63"/>
        <item x="71"/>
        <item x="12"/>
        <item x="27"/>
        <item x="16"/>
        <item x="65"/>
        <item x="4"/>
        <item x="45"/>
        <item x="89"/>
        <item x="37"/>
        <item x="21"/>
        <item x="19"/>
        <item x="62"/>
        <item x="41"/>
        <item x="39"/>
        <item x="29"/>
        <item x="18"/>
        <item x="32"/>
        <item x="6"/>
        <item x="31"/>
        <item x="8"/>
        <item x="40"/>
        <item x="17"/>
        <item x="51"/>
        <item x="36"/>
        <item x="82"/>
        <item x="83"/>
        <item x="28"/>
        <item x="30"/>
        <item x="48"/>
        <item x="80"/>
        <item x="54"/>
        <item x="58"/>
        <item x="11"/>
        <item x="5"/>
        <item x="87"/>
        <item x="10"/>
        <item x="15"/>
        <item x="13"/>
        <item x="33"/>
        <item x="67"/>
        <item x="55"/>
        <item x="74"/>
        <item x="56"/>
        <item x="72"/>
        <item x="73"/>
        <item x="46"/>
      </items>
    </pivotField>
    <pivotField showAll="0"/>
    <pivotField showAll="0"/>
    <pivotField numFmtId="164"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1">
    <field x="0"/>
  </colFields>
  <colItems count="2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colItems>
  <dataFields count="24">
    <dataField name="01h00 " fld="35" subtotal="count" baseField="0" baseItem="0" numFmtId="164"/>
    <dataField name="02h00" fld="36" baseField="0" baseItem="0" numFmtId="1"/>
    <dataField name="03h00" fld="14" baseField="0" baseItem="0" numFmtId="1"/>
    <dataField name="04h00" fld="15" baseField="0" baseItem="0" numFmtId="1"/>
    <dataField name="05h00" fld="16" baseField="0" baseItem="0" numFmtId="1"/>
    <dataField name="06h00" fld="17" baseField="0" baseItem="0" numFmtId="1"/>
    <dataField name="07h00" fld="18" baseField="0" baseItem="0" numFmtId="1"/>
    <dataField name="08h00" fld="19" baseField="0" baseItem="0" numFmtId="1"/>
    <dataField name="09h00" fld="20" baseField="0" baseItem="0" numFmtId="1"/>
    <dataField name="10h00" fld="21" baseField="0" baseItem="0" numFmtId="1"/>
    <dataField name="11h00" fld="22" baseField="0" baseItem="0" numFmtId="1"/>
    <dataField name="12h00" fld="23" baseField="0" baseItem="0" numFmtId="1"/>
    <dataField name="13h00" fld="24" baseField="0" baseItem="0" numFmtId="1"/>
    <dataField name="14h00" fld="25" baseField="0" baseItem="0" numFmtId="1"/>
    <dataField name="15h00" fld="26" baseField="0" baseItem="0" numFmtId="1"/>
    <dataField name="16h00" fld="27" baseField="0" baseItem="0" numFmtId="1"/>
    <dataField name="17h00" fld="28" baseField="0" baseItem="0" numFmtId="1"/>
    <dataField name="18h00" fld="29" baseField="0" baseItem="0" numFmtId="1"/>
    <dataField name="19h00" fld="30" baseField="0" baseItem="0" numFmtId="1"/>
    <dataField name="20h00" fld="31" baseField="0" baseItem="0" numFmtId="1"/>
    <dataField name="21h00" fld="32" baseField="0" baseItem="0" numFmtId="1"/>
    <dataField name="22h00" fld="33" baseField="0" baseItem="0" numFmtId="1"/>
    <dataField name="23h00 " fld="37" baseField="0" baseItem="0" numFmtId="164"/>
    <dataField name="00h00" fld="34" baseField="0" baseItem="0" numFmtId="1"/>
  </dataFields>
  <formats count="10">
    <format dxfId="4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3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0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39">
      <pivotArea outline="0" collapsedLevelsAreSubtotals="1" fieldPosition="0">
        <references count="1">
          <reference field="4294967294" count="11" selected="0">
            <x v="1"/>
            <x v="13"/>
            <x v="14"/>
            <x v="15"/>
            <x v="16"/>
            <x v="17"/>
            <x v="18"/>
            <x v="19"/>
            <x v="20"/>
            <x v="21"/>
            <x v="23"/>
          </reference>
        </references>
      </pivotArea>
    </format>
    <format dxfId="38">
      <pivotArea dataOnly="0" labelOnly="1" outline="0" fieldPosition="0">
        <references count="1">
          <reference field="4294967294" count="11">
            <x v="1"/>
            <x v="13"/>
            <x v="14"/>
            <x v="15"/>
            <x v="16"/>
            <x v="17"/>
            <x v="18"/>
            <x v="19"/>
            <x v="20"/>
            <x v="21"/>
            <x v="23"/>
          </reference>
        </references>
      </pivotArea>
    </format>
    <format dxfId="37">
      <pivotArea collapsedLevelsAreSubtotals="1" fieldPosition="0">
        <references count="1">
          <reference field="4294967294" count="1">
            <x v="22"/>
          </reference>
        </references>
      </pivotArea>
    </format>
    <format dxfId="36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476">
    <chartFormat chart="3" format="8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8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8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8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8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8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8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8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84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8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84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8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84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8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85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8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3" format="85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3" format="8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3" format="85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3" format="8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3" format="8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3" format="8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3" format="85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3" format="85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3" format="86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3" format="8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3" format="86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3" format="8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3" format="86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3" format="8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3" format="8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3" format="8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3" format="8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3" format="8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3" format="8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3" format="8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3" format="8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3" format="8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3" format="8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3" format="8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3" format="8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3" format="8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3" format="8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3" format="8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3" format="8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3" format="8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3" format="8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3" format="8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3" format="8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3" format="8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3" format="8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3" format="8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3" format="8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3" format="8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3" format="8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3" format="8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3" format="8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3" format="8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3" format="8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3" format="8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  <chartFormat chart="3" format="8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3" format="8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3" format="8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2"/>
          </reference>
        </references>
      </pivotArea>
    </chartFormat>
    <chartFormat chart="3" format="8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3"/>
          </reference>
        </references>
      </pivotArea>
    </chartFormat>
    <chartFormat chart="3" format="9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4"/>
          </reference>
        </references>
      </pivotArea>
    </chartFormat>
    <chartFormat chart="3" format="9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3" format="9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3" format="9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7"/>
          </reference>
        </references>
      </pivotArea>
    </chartFormat>
    <chartFormat chart="3" format="9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8"/>
          </reference>
        </references>
      </pivotArea>
    </chartFormat>
    <chartFormat chart="3" format="9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3" format="9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0"/>
          </reference>
        </references>
      </pivotArea>
    </chartFormat>
    <chartFormat chart="3" format="9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1"/>
          </reference>
        </references>
      </pivotArea>
    </chartFormat>
    <chartFormat chart="3" format="9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2"/>
          </reference>
        </references>
      </pivotArea>
    </chartFormat>
    <chartFormat chart="3" format="9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3"/>
          </reference>
        </references>
      </pivotArea>
    </chartFormat>
    <chartFormat chart="3" format="9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3" format="9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5"/>
          </reference>
        </references>
      </pivotArea>
    </chartFormat>
    <chartFormat chart="3" format="9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6"/>
          </reference>
        </references>
      </pivotArea>
    </chartFormat>
    <chartFormat chart="3" format="9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7"/>
          </reference>
        </references>
      </pivotArea>
    </chartFormat>
    <chartFormat chart="3" format="9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8"/>
          </reference>
        </references>
      </pivotArea>
    </chartFormat>
    <chartFormat chart="3" format="9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9"/>
          </reference>
        </references>
      </pivotArea>
    </chartFormat>
    <chartFormat chart="3" format="9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0"/>
          </reference>
        </references>
      </pivotArea>
    </chartFormat>
    <chartFormat chart="3" format="9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1"/>
          </reference>
        </references>
      </pivotArea>
    </chartFormat>
    <chartFormat chart="3" format="9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2"/>
          </reference>
        </references>
      </pivotArea>
    </chartFormat>
    <chartFormat chart="3" format="9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3"/>
          </reference>
        </references>
      </pivotArea>
    </chartFormat>
    <chartFormat chart="3" format="9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4"/>
          </reference>
        </references>
      </pivotArea>
    </chartFormat>
    <chartFormat chart="3" format="9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  <chartFormat chart="3" format="9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6"/>
          </reference>
        </references>
      </pivotArea>
    </chartFormat>
    <chartFormat chart="3" format="9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7"/>
          </reference>
        </references>
      </pivotArea>
    </chartFormat>
    <chartFormat chart="3" format="9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8"/>
          </reference>
        </references>
      </pivotArea>
    </chartFormat>
    <chartFormat chart="3" format="9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9"/>
          </reference>
        </references>
      </pivotArea>
    </chartFormat>
    <chartFormat chart="3" format="9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0"/>
          </reference>
        </references>
      </pivotArea>
    </chartFormat>
    <chartFormat chart="3" format="9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1"/>
          </reference>
        </references>
      </pivotArea>
    </chartFormat>
    <chartFormat chart="3" format="9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2"/>
          </reference>
        </references>
      </pivotArea>
    </chartFormat>
    <chartFormat chart="3" format="9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3"/>
          </reference>
        </references>
      </pivotArea>
    </chartFormat>
    <chartFormat chart="3" format="9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4"/>
          </reference>
        </references>
      </pivotArea>
    </chartFormat>
    <chartFormat chart="3" format="9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5"/>
          </reference>
        </references>
      </pivotArea>
    </chartFormat>
    <chartFormat chart="3" format="9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6"/>
          </reference>
        </references>
      </pivotArea>
    </chartFormat>
    <chartFormat chart="3" format="9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7"/>
          </reference>
        </references>
      </pivotArea>
    </chartFormat>
    <chartFormat chart="3" format="9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8"/>
          </reference>
        </references>
      </pivotArea>
    </chartFormat>
    <chartFormat chart="3" format="9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9"/>
          </reference>
        </references>
      </pivotArea>
    </chartFormat>
    <chartFormat chart="3" format="9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0"/>
          </reference>
        </references>
      </pivotArea>
    </chartFormat>
    <chartFormat chart="3" format="9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1"/>
          </reference>
        </references>
      </pivotArea>
    </chartFormat>
    <chartFormat chart="3" format="9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2"/>
          </reference>
        </references>
      </pivotArea>
    </chartFormat>
    <chartFormat chart="3" format="9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3"/>
          </reference>
        </references>
      </pivotArea>
    </chartFormat>
    <chartFormat chart="3" format="9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4"/>
          </reference>
        </references>
      </pivotArea>
    </chartFormat>
    <chartFormat chart="3" format="9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5"/>
          </reference>
        </references>
      </pivotArea>
    </chartFormat>
    <chartFormat chart="3" format="9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3" format="9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7"/>
          </reference>
        </references>
      </pivotArea>
    </chartFormat>
    <chartFormat chart="3" format="94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8"/>
          </reference>
        </references>
      </pivotArea>
    </chartFormat>
    <chartFormat chart="3" format="9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9"/>
          </reference>
        </references>
      </pivotArea>
    </chartFormat>
    <chartFormat chart="3" format="94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0"/>
          </reference>
        </references>
      </pivotArea>
    </chartFormat>
    <chartFormat chart="3" format="9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1"/>
          </reference>
        </references>
      </pivotArea>
    </chartFormat>
    <chartFormat chart="3" format="94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2"/>
          </reference>
        </references>
      </pivotArea>
    </chartFormat>
    <chartFormat chart="3" format="9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3"/>
          </reference>
        </references>
      </pivotArea>
    </chartFormat>
    <chartFormat chart="3" format="95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4"/>
          </reference>
        </references>
      </pivotArea>
    </chartFormat>
    <chartFormat chart="3" format="9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5"/>
          </reference>
        </references>
      </pivotArea>
    </chartFormat>
    <chartFormat chart="3" format="95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6"/>
          </reference>
        </references>
      </pivotArea>
    </chartFormat>
    <chartFormat chart="3" format="9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7"/>
          </reference>
        </references>
      </pivotArea>
    </chartFormat>
    <chartFormat chart="3" format="95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8"/>
          </reference>
        </references>
      </pivotArea>
    </chartFormat>
    <chartFormat chart="3" format="9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9"/>
          </reference>
        </references>
      </pivotArea>
    </chartFormat>
    <chartFormat chart="3" format="9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0"/>
          </reference>
        </references>
      </pivotArea>
    </chartFormat>
    <chartFormat chart="3" format="9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1"/>
          </reference>
        </references>
      </pivotArea>
    </chartFormat>
    <chartFormat chart="3" format="95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2"/>
          </reference>
        </references>
      </pivotArea>
    </chartFormat>
    <chartFormat chart="3" format="95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3"/>
          </reference>
        </references>
      </pivotArea>
    </chartFormat>
    <chartFormat chart="3" format="96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4"/>
          </reference>
        </references>
      </pivotArea>
    </chartFormat>
    <chartFormat chart="3" format="9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5"/>
          </reference>
        </references>
      </pivotArea>
    </chartFormat>
    <chartFormat chart="3" format="96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6"/>
          </reference>
        </references>
      </pivotArea>
    </chartFormat>
    <chartFormat chart="3" format="9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7"/>
          </reference>
        </references>
      </pivotArea>
    </chartFormat>
    <chartFormat chart="3" format="96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8"/>
          </reference>
        </references>
      </pivotArea>
    </chartFormat>
    <chartFormat chart="3" format="9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9"/>
          </reference>
        </references>
      </pivotArea>
    </chartFormat>
    <chartFormat chart="3" format="9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0"/>
          </reference>
        </references>
      </pivotArea>
    </chartFormat>
    <chartFormat chart="3" format="9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1"/>
          </reference>
        </references>
      </pivotArea>
    </chartFormat>
    <chartFormat chart="3" format="9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2"/>
          </reference>
        </references>
      </pivotArea>
    </chartFormat>
    <chartFormat chart="3" format="9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3"/>
          </reference>
        </references>
      </pivotArea>
    </chartFormat>
    <chartFormat chart="3" format="9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4"/>
          </reference>
        </references>
      </pivotArea>
    </chartFormat>
    <chartFormat chart="3" format="9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5"/>
          </reference>
        </references>
      </pivotArea>
    </chartFormat>
    <chartFormat chart="3" format="9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6"/>
          </reference>
        </references>
      </pivotArea>
    </chartFormat>
    <chartFormat chart="3" format="9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7"/>
          </reference>
        </references>
      </pivotArea>
    </chartFormat>
    <chartFormat chart="3" format="9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  <chartFormat chart="3" format="9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9"/>
          </reference>
        </references>
      </pivotArea>
    </chartFormat>
    <chartFormat chart="3" format="9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0"/>
          </reference>
        </references>
      </pivotArea>
    </chartFormat>
    <chartFormat chart="3" format="9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1"/>
          </reference>
        </references>
      </pivotArea>
    </chartFormat>
    <chartFormat chart="3" format="9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2"/>
          </reference>
        </references>
      </pivotArea>
    </chartFormat>
    <chartFormat chart="3" format="9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3"/>
          </reference>
        </references>
      </pivotArea>
    </chartFormat>
    <chartFormat chart="3" format="9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4"/>
          </reference>
        </references>
      </pivotArea>
    </chartFormat>
    <chartFormat chart="3" format="9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5"/>
          </reference>
        </references>
      </pivotArea>
    </chartFormat>
    <chartFormat chart="3" format="9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6"/>
          </reference>
        </references>
      </pivotArea>
    </chartFormat>
    <chartFormat chart="3" format="9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7"/>
          </reference>
        </references>
      </pivotArea>
    </chartFormat>
    <chartFormat chart="3" format="9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8"/>
          </reference>
        </references>
      </pivotArea>
    </chartFormat>
    <chartFormat chart="3" format="9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9"/>
          </reference>
        </references>
      </pivotArea>
    </chartFormat>
    <chartFormat chart="3" format="9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0"/>
          </reference>
        </references>
      </pivotArea>
    </chartFormat>
    <chartFormat chart="3" format="9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1"/>
          </reference>
        </references>
      </pivotArea>
    </chartFormat>
    <chartFormat chart="3" format="9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2"/>
          </reference>
        </references>
      </pivotArea>
    </chartFormat>
    <chartFormat chart="3" format="9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3" format="9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3" format="9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5"/>
          </reference>
        </references>
      </pivotArea>
    </chartFormat>
    <chartFormat chart="3" format="9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6"/>
          </reference>
        </references>
      </pivotArea>
    </chartFormat>
    <chartFormat chart="3" format="9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7"/>
          </reference>
        </references>
      </pivotArea>
    </chartFormat>
    <chartFormat chart="3" format="9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3" format="9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9"/>
          </reference>
        </references>
      </pivotArea>
    </chartFormat>
    <chartFormat chart="3" format="9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0"/>
          </reference>
        </references>
      </pivotArea>
    </chartFormat>
    <chartFormat chart="3" format="9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1"/>
          </reference>
        </references>
      </pivotArea>
    </chartFormat>
    <chartFormat chart="3" format="9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2"/>
          </reference>
        </references>
      </pivotArea>
    </chartFormat>
    <chartFormat chart="3" format="9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3"/>
          </reference>
        </references>
      </pivotArea>
    </chartFormat>
    <chartFormat chart="3" format="10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4"/>
          </reference>
        </references>
      </pivotArea>
    </chartFormat>
    <chartFormat chart="3" format="10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5"/>
          </reference>
        </references>
      </pivotArea>
    </chartFormat>
    <chartFormat chart="3" format="10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6"/>
          </reference>
        </references>
      </pivotArea>
    </chartFormat>
    <chartFormat chart="3" format="10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7"/>
          </reference>
        </references>
      </pivotArea>
    </chartFormat>
    <chartFormat chart="3" format="10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8"/>
          </reference>
        </references>
      </pivotArea>
    </chartFormat>
    <chartFormat chart="3" format="10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9"/>
          </reference>
        </references>
      </pivotArea>
    </chartFormat>
    <chartFormat chart="3" format="10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0"/>
          </reference>
        </references>
      </pivotArea>
    </chartFormat>
    <chartFormat chart="3" format="10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1"/>
          </reference>
        </references>
      </pivotArea>
    </chartFormat>
    <chartFormat chart="3" format="10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2"/>
          </reference>
        </references>
      </pivotArea>
    </chartFormat>
    <chartFormat chart="3" format="10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3"/>
          </reference>
        </references>
      </pivotArea>
    </chartFormat>
    <chartFormat chart="3" format="10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4"/>
          </reference>
        </references>
      </pivotArea>
    </chartFormat>
    <chartFormat chart="3" format="10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5"/>
          </reference>
        </references>
      </pivotArea>
    </chartFormat>
    <chartFormat chart="3" format="10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6"/>
          </reference>
        </references>
      </pivotArea>
    </chartFormat>
    <chartFormat chart="3" format="10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7"/>
          </reference>
        </references>
      </pivotArea>
    </chartFormat>
    <chartFormat chart="3" format="10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8"/>
          </reference>
        </references>
      </pivotArea>
    </chartFormat>
    <chartFormat chart="3" format="10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9"/>
          </reference>
        </references>
      </pivotArea>
    </chartFormat>
    <chartFormat chart="3" format="10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0"/>
          </reference>
        </references>
      </pivotArea>
    </chartFormat>
    <chartFormat chart="3" format="10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1"/>
          </reference>
        </references>
      </pivotArea>
    </chartFormat>
    <chartFormat chart="3" format="10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2"/>
          </reference>
        </references>
      </pivotArea>
    </chartFormat>
    <chartFormat chart="3" format="10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3"/>
          </reference>
        </references>
      </pivotArea>
    </chartFormat>
    <chartFormat chart="3" format="10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4"/>
          </reference>
        </references>
      </pivotArea>
    </chartFormat>
    <chartFormat chart="3" format="10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5"/>
          </reference>
        </references>
      </pivotArea>
    </chartFormat>
    <chartFormat chart="3" format="10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6"/>
          </reference>
        </references>
      </pivotArea>
    </chartFormat>
    <chartFormat chart="3" format="10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7"/>
          </reference>
        </references>
      </pivotArea>
    </chartFormat>
    <chartFormat chart="3" format="10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8"/>
          </reference>
        </references>
      </pivotArea>
    </chartFormat>
    <chartFormat chart="3" format="10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9"/>
          </reference>
        </references>
      </pivotArea>
    </chartFormat>
    <chartFormat chart="3" format="10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0"/>
          </reference>
        </references>
      </pivotArea>
    </chartFormat>
    <chartFormat chart="3" format="10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1"/>
          </reference>
        </references>
      </pivotArea>
    </chartFormat>
    <chartFormat chart="3" format="10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2"/>
          </reference>
        </references>
      </pivotArea>
    </chartFormat>
    <chartFormat chart="3" format="10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3"/>
          </reference>
        </references>
      </pivotArea>
    </chartFormat>
    <chartFormat chart="3" format="10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4"/>
          </reference>
        </references>
      </pivotArea>
    </chartFormat>
    <chartFormat chart="3" format="10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5"/>
          </reference>
        </references>
      </pivotArea>
    </chartFormat>
    <chartFormat chart="3" format="10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6"/>
          </reference>
        </references>
      </pivotArea>
    </chartFormat>
    <chartFormat chart="3" format="10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7"/>
          </reference>
        </references>
      </pivotArea>
    </chartFormat>
    <chartFormat chart="3" format="10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8"/>
          </reference>
        </references>
      </pivotArea>
    </chartFormat>
    <chartFormat chart="3" format="10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9"/>
          </reference>
        </references>
      </pivotArea>
    </chartFormat>
    <chartFormat chart="3" format="10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0"/>
          </reference>
        </references>
      </pivotArea>
    </chartFormat>
    <chartFormat chart="3" format="10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1"/>
          </reference>
        </references>
      </pivotArea>
    </chartFormat>
    <chartFormat chart="3" format="10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2"/>
          </reference>
        </references>
      </pivotArea>
    </chartFormat>
    <chartFormat chart="3" format="10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3"/>
          </reference>
        </references>
      </pivotArea>
    </chartFormat>
    <chartFormat chart="3" format="10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4"/>
          </reference>
        </references>
      </pivotArea>
    </chartFormat>
    <chartFormat chart="3" format="10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5"/>
          </reference>
        </references>
      </pivotArea>
    </chartFormat>
    <chartFormat chart="3" format="10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0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0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0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0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0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0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0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0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0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0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0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0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0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0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0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0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0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0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0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0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0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0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0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0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0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0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0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0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0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0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0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0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0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0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0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0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0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0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0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0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0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0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0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0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10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10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10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1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1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1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1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1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1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1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1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1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1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1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1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1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1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1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1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1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1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1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1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1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1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1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1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1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1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1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1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1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1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1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1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1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1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1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1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1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1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1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1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1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1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1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1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1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1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1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1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1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1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1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1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1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1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1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1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1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1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1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1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1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1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1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1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1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1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1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1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1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1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1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1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1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1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1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1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1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1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1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1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1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1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1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1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1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1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3" format="1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3" format="1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3" format="1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1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1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1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1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3" format="1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3" format="1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1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3" format="1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3" format="1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3" format="1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1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3" format="1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1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3" format="1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1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3" format="1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3" format="1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3" format="1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1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1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3" format="1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1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3" format="1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3" format="1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1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1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1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1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3" format="1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3" format="1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1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3" format="1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3" format="1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3" format="1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3" format="1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3" format="1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3" format="1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1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3" format="1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3" format="1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3" format="1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3" format="1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3" format="1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3" format="1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3" format="1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3" format="1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3" format="1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1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3" format="1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3" format="1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3" format="1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3" format="1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3" format="1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3" format="1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3" format="1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3" format="1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3" format="1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3" format="1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3" format="1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5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25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5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25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25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125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25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26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61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262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1263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1264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1265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1266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1267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1268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1269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1270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1271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1272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1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3" format="1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3" format="1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3" format="1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3" format="1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3" format="1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3" format="1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3" format="1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3" format="1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3" format="1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3" format="1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3" format="1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3" format="1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3" format="1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3" format="1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3" format="1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3" format="1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3" format="1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3" format="1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3" format="1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3" format="1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3" format="1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3" format="1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3" format="1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3" format="1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3" format="1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3" format="1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3" format="1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3" format="1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3" format="1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3" format="1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3" format="1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3" format="1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3" format="1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3" format="1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3" format="1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3" format="1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3" format="1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3" format="1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3" format="1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rganisateurs" sourceName="Organisateurs">
  <pivotTables>
    <pivotTable tabId="2" name="Tableau croisé dynamique1"/>
  </pivotTables>
  <data>
    <tabular pivotCacheId="6" showMissing="0">
      <items count="91">
        <i x="21" s="1"/>
        <i x="29" s="1"/>
        <i x="55" s="1"/>
        <i x="44" s="1"/>
        <i x="67" s="1"/>
        <i x="2" s="1"/>
        <i x="83" s="1"/>
        <i x="16" s="1"/>
        <i x="62" s="1"/>
        <i x="10" s="1"/>
        <i x="72" s="1"/>
        <i x="60" s="1"/>
        <i x="43" s="1"/>
        <i x="47" s="1"/>
        <i x="11" s="1"/>
        <i x="1" s="1"/>
        <i x="24" s="1"/>
        <i x="81" s="1"/>
        <i x="57" s="1"/>
        <i x="25" s="1"/>
        <i x="69" s="1"/>
        <i x="70" s="1"/>
        <i x="49" s="1"/>
        <i x="74" s="1"/>
        <i x="33" s="1"/>
        <i x="0" s="1"/>
        <i x="36" s="1"/>
        <i x="41" s="1"/>
        <i x="52" s="1"/>
        <i x="14" s="1"/>
        <i x="17" s="1"/>
        <i x="42" s="1"/>
        <i x="87" s="1"/>
        <i x="5" s="1"/>
        <i x="3" s="1"/>
        <i x="79" s="1"/>
        <i x="54" s="1"/>
        <i x="53" s="1"/>
        <i x="13" s="1"/>
        <i x="28" s="1"/>
        <i x="86" s="1"/>
        <i x="51" s="1"/>
        <i x="80" s="1"/>
        <i x="65" s="1"/>
        <i x="35" s="1"/>
        <i x="26" s="1"/>
        <i x="64" s="1"/>
        <i x="38" s="1"/>
        <i x="90" s="1"/>
        <i x="71" s="1"/>
        <i x="12" s="1"/>
        <i x="66" s="1"/>
        <i x="19" s="1"/>
        <i x="61" s="1"/>
        <i x="85" s="1"/>
        <i x="59" s="1"/>
        <i x="77" s="1"/>
        <i x="39" s="1"/>
        <i x="31" s="1"/>
        <i x="63" s="1"/>
        <i x="46" s="1"/>
        <i x="4" s="1"/>
        <i x="34" s="1"/>
        <i x="76" s="1"/>
        <i x="75" s="1"/>
        <i x="88" s="1"/>
        <i x="27" s="1"/>
        <i x="56" s="1"/>
        <i x="8" s="1"/>
        <i x="50" s="1"/>
        <i x="78" s="1"/>
        <i x="58" s="1"/>
        <i x="68" s="1"/>
        <i x="22" s="1"/>
        <i x="32" s="1"/>
        <i x="6" s="1"/>
        <i x="23" s="1"/>
        <i x="84" s="1"/>
        <i x="9" s="1"/>
        <i x="73" s="1"/>
        <i x="15" s="1"/>
        <i x="30" s="1"/>
        <i x="48" s="1"/>
        <i x="18" s="1"/>
        <i x="20" s="1"/>
        <i x="45" s="1"/>
        <i x="7" s="1"/>
        <i x="40" s="1"/>
        <i x="89" s="1"/>
        <i x="37" s="1"/>
        <i x="8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ags" sourceName="Tags">
  <pivotTables>
    <pivotTable tabId="2" name="Tableau croisé dynamique1"/>
  </pivotTables>
  <data>
    <tabular pivotCacheId="6" showMissing="0">
      <items count="92">
        <i x="64" s="1"/>
        <i x="57" s="1"/>
        <i x="75" s="1"/>
        <i x="81" s="1"/>
        <i x="2" s="1"/>
        <i x="24" s="1"/>
        <i x="77" s="1"/>
        <i x="25" s="1"/>
        <i x="38" s="1"/>
        <i x="49" s="1"/>
        <i x="0" s="1"/>
        <i x="1" s="1"/>
        <i x="69" s="1"/>
        <i x="42" s="1"/>
        <i x="44" s="1"/>
        <i x="9" s="1"/>
        <i x="59" s="1"/>
        <i x="47" s="1"/>
        <i x="60" s="1"/>
        <i x="78" s="1"/>
        <i x="76" s="1"/>
        <i x="22" s="1"/>
        <i x="7" s="1"/>
        <i x="53" s="1"/>
        <i x="43" s="1"/>
        <i x="70" s="1"/>
        <i x="52" s="1"/>
        <i x="61" s="1"/>
        <i x="66" s="1"/>
        <i x="50" s="1"/>
        <i x="35" s="1"/>
        <i x="85" s="1"/>
        <i x="26" s="1"/>
        <i x="86" s="1"/>
        <i x="91" s="1"/>
        <i x="79" s="1"/>
        <i x="84" s="1"/>
        <i x="20" s="1"/>
        <i x="23" s="1"/>
        <i x="88" s="1"/>
        <i x="34" s="1"/>
        <i x="90" s="1"/>
        <i x="3" s="1"/>
        <i x="14" s="1"/>
        <i x="68" s="1"/>
        <i x="63" s="1"/>
        <i x="71" s="1"/>
        <i x="12" s="1"/>
        <i x="27" s="1"/>
        <i x="16" s="1"/>
        <i x="65" s="1"/>
        <i x="4" s="1"/>
        <i x="45" s="1"/>
        <i x="89" s="1"/>
        <i x="37" s="1"/>
        <i x="21" s="1"/>
        <i x="19" s="1"/>
        <i x="62" s="1"/>
        <i x="41" s="1"/>
        <i x="39" s="1"/>
        <i x="29" s="1"/>
        <i x="18" s="1"/>
        <i x="32" s="1"/>
        <i x="6" s="1"/>
        <i x="31" s="1"/>
        <i x="8" s="1"/>
        <i x="40" s="1"/>
        <i x="17" s="1"/>
        <i x="51" s="1"/>
        <i x="36" s="1"/>
        <i x="82" s="1"/>
        <i x="83" s="1"/>
        <i x="28" s="1"/>
        <i x="30" s="1"/>
        <i x="48" s="1"/>
        <i x="80" s="1"/>
        <i x="54" s="1"/>
        <i x="58" s="1"/>
        <i x="11" s="1"/>
        <i x="5" s="1"/>
        <i x="87" s="1"/>
        <i x="10" s="1"/>
        <i x="15" s="1"/>
        <i x="13" s="1"/>
        <i x="33" s="1"/>
        <i x="67" s="1"/>
        <i x="55" s="1"/>
        <i x="74" s="1"/>
        <i x="56" s="1"/>
        <i x="72" s="1"/>
        <i x="73" s="1"/>
        <i x="4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ublic" sourceName="Public">
  <pivotTables>
    <pivotTable tabId="2" name="Tableau croisé dynamique1"/>
  </pivotTables>
  <data>
    <tabular pivotCacheId="6" showMissing="0">
      <items count="84">
        <i x="12" s="1"/>
        <i x="55" s="1"/>
        <i x="11" s="1"/>
        <i x="14" s="1"/>
        <i x="78" s="1"/>
        <i x="20" s="1"/>
        <i x="46" s="1"/>
        <i x="47" s="1"/>
        <i x="65" s="1"/>
        <i x="49" s="1"/>
        <i x="43" s="1"/>
        <i x="39" s="1"/>
        <i x="74" s="1"/>
        <i x="68" s="1"/>
        <i x="10" s="1"/>
        <i x="35" s="1"/>
        <i x="18" s="1"/>
        <i x="60" s="1"/>
        <i x="73" s="1"/>
        <i x="36" s="1"/>
        <i x="72" s="1"/>
        <i x="25" s="1"/>
        <i x="48" s="1"/>
        <i x="80" s="1"/>
        <i x="52" s="1"/>
        <i x="42" s="1"/>
        <i x="70" s="1"/>
        <i x="26" s="1"/>
        <i x="75" s="1"/>
        <i x="2" s="1"/>
        <i x="13" s="1"/>
        <i x="7" s="1"/>
        <i x="19" s="1"/>
        <i x="51" s="1"/>
        <i x="38" s="1"/>
        <i x="62" s="1"/>
        <i x="54" s="1"/>
        <i x="58" s="1"/>
        <i x="33" s="1"/>
        <i x="37" s="1"/>
        <i x="77" s="1"/>
        <i x="79" s="1"/>
        <i x="4" s="1"/>
        <i x="3" s="1"/>
        <i x="71" s="1"/>
        <i x="56" s="1"/>
        <i x="29" s="1"/>
        <i x="59" s="1"/>
        <i x="30" s="1"/>
        <i x="53" s="1"/>
        <i x="45" s="1"/>
        <i x="24" s="1"/>
        <i x="27" s="1"/>
        <i x="17" s="1"/>
        <i x="21" s="1"/>
        <i x="44" s="1"/>
        <i x="57" s="1"/>
        <i x="1" s="1"/>
        <i x="64" s="1"/>
        <i x="15" s="1"/>
        <i x="31" s="1"/>
        <i x="76" s="1"/>
        <i x="50" s="1"/>
        <i x="63" s="1"/>
        <i x="34" s="1"/>
        <i x="9" s="1"/>
        <i x="6" s="1"/>
        <i x="32" s="1"/>
        <i x="81" s="1"/>
        <i x="5" s="1"/>
        <i x="8" s="1"/>
        <i x="22" s="1"/>
        <i x="69" s="1"/>
        <i x="41" s="1"/>
        <i x="40" s="1"/>
        <i x="28" s="1"/>
        <i x="66" s="1"/>
        <i x="67" s="1"/>
        <i x="61" s="1"/>
        <i x="23" s="1"/>
        <i x="16" s="1"/>
        <i x="0" s="1"/>
        <i x="82" s="1" nd="1"/>
        <i x="8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Format" sourceName="Format">
  <pivotTables>
    <pivotTable tabId="2" name="Tableau croisé dynamique1"/>
  </pivotTables>
  <data>
    <tabular pivotCacheId="6" showMissing="0">
      <items count="40">
        <i x="8" s="1"/>
        <i x="23" s="1"/>
        <i x="11" s="1"/>
        <i x="29" s="1"/>
        <i x="36" s="1"/>
        <i x="14" s="1"/>
        <i x="18" s="1"/>
        <i x="31" s="1"/>
        <i x="28" s="1"/>
        <i x="19" s="1"/>
        <i x="16" s="1"/>
        <i x="24" s="1"/>
        <i x="13" s="1"/>
        <i x="25" s="1"/>
        <i x="17" s="1"/>
        <i x="38" s="1"/>
        <i x="20" s="1"/>
        <i x="12" s="1"/>
        <i x="21" s="1"/>
        <i x="30" s="1"/>
        <i x="0" s="1"/>
        <i x="6" s="1"/>
        <i x="15" s="1"/>
        <i x="3" s="1"/>
        <i x="7" s="1"/>
        <i x="39" s="1"/>
        <i x="22" s="1"/>
        <i x="37" s="1"/>
        <i x="1" s="1"/>
        <i x="33" s="1"/>
        <i x="2" s="1"/>
        <i x="5" s="1"/>
        <i x="35" s="1"/>
        <i x="4" s="1"/>
        <i x="27" s="1"/>
        <i x="9" s="1"/>
        <i x="10" s="1"/>
        <i x="34" s="1"/>
        <i x="26" s="1"/>
        <i x="3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ganisateurs" cache="Segment_Organisateurs" caption="Organisateurs" rowHeight="241300"/>
  <slicer name="Tags" cache="Segment_Tags" caption="Tags" rowHeight="241300"/>
  <slicer name="Public" cache="Segment_Public" caption="Public" startItem="51" rowHeight="241300"/>
  <slicer name="Format" cache="Segment_Format" caption="Format" rowHeight="241300"/>
</slicers>
</file>

<file path=xl/tables/table1.xml><?xml version="1.0" encoding="utf-8"?>
<table xmlns="http://schemas.openxmlformats.org/spreadsheetml/2006/main" id="1" name="Tableau1" displayName="Tableau1" ref="A1:L42" totalsRowShown="0">
  <autoFilter ref="A1:L42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86"/>
    <tableColumn id="12" name="Heure (fin)" dataDxfId="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A1:L247" totalsRowShown="0">
  <autoFilter ref="A1:L247"/>
  <tableColumns count="12">
    <tableColumn id="1" name="Date" dataDxfId="69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68"/>
    <tableColumn id="12" name="Heure (fin)" dataDxfId="6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A1:L247" totalsRowShown="0">
  <autoFilter ref="A1:L247"/>
  <tableColumns count="12">
    <tableColumn id="1" name="Date" dataDxfId="66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65"/>
    <tableColumn id="12" name="Heure (fin)" dataDxfId="6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au12" displayName="Tableau12" ref="A1:L2" totalsRowShown="0">
  <autoFilter ref="A1:L2"/>
  <tableColumns count="12">
    <tableColumn id="1" name="Date" dataDxfId="63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62"/>
    <tableColumn id="12" name="Heure (fin)" dataDxfId="6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au13" displayName="Tableau13" ref="A1:L2" totalsRowShown="0">
  <autoFilter ref="A1:L2"/>
  <tableColumns count="12">
    <tableColumn id="1" name="Date" dataDxfId="60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59"/>
    <tableColumn id="12" name="Heure (fin)" dataDxfId="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au14" displayName="Tableau14" ref="A1:L2" totalsRowShown="0">
  <autoFilter ref="A1:L2"/>
  <tableColumns count="12">
    <tableColumn id="1" name="Date" dataDxfId="57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56"/>
    <tableColumn id="12" name="Heure (fin)" dataDxfId="5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au15" displayName="Tableau15" ref="A1:L2" totalsRowShown="0">
  <autoFilter ref="A1:L2"/>
  <tableColumns count="12">
    <tableColumn id="1" name="Date" dataDxfId="54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53"/>
    <tableColumn id="12" name="Heure (fin)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1:M2" totalsRowShown="0">
  <autoFilter ref="A1:M2"/>
  <tableColumns count="13">
    <tableColumn id="1" name="Nb"/>
    <tableColumn id="2" name="Date" dataDxfId="51"/>
    <tableColumn id="3" name="Nom événement"/>
    <tableColumn id="4" name="Organisateurs"/>
    <tableColumn id="5" name="Nb pers"/>
    <tableColumn id="6" name="H/pers"/>
    <tableColumn id="7" name="Format"/>
    <tableColumn id="8" name="Public"/>
    <tableColumn id="9" name="Tags"/>
    <tableColumn id="10" name="Contact"/>
    <tableColumn id="11" name="Email"/>
    <tableColumn id="12" name="Heure (début)" dataDxfId="50"/>
    <tableColumn id="13" name="Heure (fin)" dataDxfId="4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au17" displayName="Tableau17" ref="A1:M2" totalsRowShown="0">
  <autoFilter ref="A1:M2"/>
  <tableColumns count="13">
    <tableColumn id="1" name="Nb"/>
    <tableColumn id="2" name="Date" dataDxfId="48"/>
    <tableColumn id="3" name="Nom événement"/>
    <tableColumn id="4" name="Organisateurs"/>
    <tableColumn id="5" name="Nb pers"/>
    <tableColumn id="6" name="H/pers"/>
    <tableColumn id="7" name="Format"/>
    <tableColumn id="8" name="Public"/>
    <tableColumn id="9" name="Tags"/>
    <tableColumn id="10" name="Contact"/>
    <tableColumn id="11" name="Email"/>
    <tableColumn id="12" name="Heure (début)" dataDxfId="47"/>
    <tableColumn id="13" name="Heure (fin)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L2" totalsRowShown="0">
  <autoFilter ref="A1:L2"/>
  <tableColumns count="12">
    <tableColumn id="1" name="Date" dataDxfId="84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83"/>
    <tableColumn id="12" name="Heure (fin)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L42" totalsRowShown="0">
  <autoFilter ref="A1:L42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81"/>
    <tableColumn id="12" name="Heure (fin)" dataDxfId="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L42" totalsRowShown="0">
  <autoFilter ref="A1:L42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79"/>
    <tableColumn id="12" name="Heure (fin)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L42" totalsRowShown="0">
  <autoFilter ref="A1:L42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77"/>
    <tableColumn id="12" name="Heure (fin)" dataDxfId="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1:L43" totalsRowShown="0">
  <autoFilter ref="A1:L43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/>
    <tableColumn id="12" name="Heure (fin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1:L28" totalsRowShown="0">
  <autoFilter ref="A1:L28"/>
  <tableColumns count="12">
    <tableColumn id="1" name="Date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/>
    <tableColumn id="12" name="Heure (fin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A1:L2" totalsRowShown="0">
  <autoFilter ref="A1:L2"/>
  <tableColumns count="12">
    <tableColumn id="1" name="Date" dataDxfId="75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74"/>
    <tableColumn id="12" name="Heure (fin)" dataDxfId="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A1:L247" totalsRowShown="0">
  <autoFilter ref="A1:L247"/>
  <tableColumns count="12">
    <tableColumn id="1" name="Date" dataDxfId="72"/>
    <tableColumn id="2" name="Nom événement"/>
    <tableColumn id="3" name="Organisateurs"/>
    <tableColumn id="4" name="Nb pers"/>
    <tableColumn id="5" name="H/pers"/>
    <tableColumn id="6" name="Format"/>
    <tableColumn id="7" name="Public"/>
    <tableColumn id="8" name="Tags"/>
    <tableColumn id="9" name="Contact"/>
    <tableColumn id="10" name="Email"/>
    <tableColumn id="11" name="Heure (début)" dataDxfId="71"/>
    <tableColumn id="12" name="Heure (fin)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aheo@fing.org" TargetMode="External"/><Relationship Id="rId2" Type="http://schemas.openxmlformats.org/officeDocument/2006/relationships/hyperlink" Target="mailto:mim.innovation@ymail.com" TargetMode="External"/><Relationship Id="rId1" Type="http://schemas.openxmlformats.org/officeDocument/2006/relationships/hyperlink" Target="mailto:assohb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poil.asso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2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P497"/>
  <sheetViews>
    <sheetView tabSelected="1" zoomScale="90" zoomScaleNormal="90" workbookViewId="0">
      <pane ySplit="1" topLeftCell="A44" activePane="bottomLeft" state="frozen"/>
      <selection pane="bottomLeft" activeCell="C50" sqref="C50"/>
    </sheetView>
  </sheetViews>
  <sheetFormatPr baseColWidth="10" defaultColWidth="11.42578125" defaultRowHeight="15" x14ac:dyDescent="0.25"/>
  <cols>
    <col min="1" max="1" width="6.140625" style="34" bestFit="1" customWidth="1"/>
    <col min="2" max="2" width="11.28515625" style="87" bestFit="1" customWidth="1"/>
    <col min="3" max="3" width="53.140625" style="19" customWidth="1"/>
    <col min="4" max="4" width="17.28515625" style="19" customWidth="1"/>
    <col min="5" max="5" width="16" style="20" customWidth="1"/>
    <col min="6" max="6" width="14.5703125" style="89" customWidth="1"/>
    <col min="7" max="7" width="40.140625" style="89" customWidth="1"/>
    <col min="8" max="8" width="45.28515625" style="89" customWidth="1"/>
    <col min="9" max="9" width="47.140625" style="23" customWidth="1"/>
    <col min="10" max="10" width="13.140625" style="89" customWidth="1"/>
    <col min="11" max="11" width="13.85546875" style="89" customWidth="1"/>
    <col min="12" max="12" width="19.140625" style="79" customWidth="1"/>
    <col min="13" max="13" width="17" style="63" customWidth="1"/>
    <col min="14" max="14" width="7.85546875" style="89" customWidth="1"/>
    <col min="15" max="15" width="10.85546875" style="89" customWidth="1"/>
    <col min="16" max="16" width="7.85546875" style="89" customWidth="1"/>
    <col min="17" max="17" width="21" style="89" customWidth="1"/>
    <col min="18" max="18" width="17.85546875" style="89" customWidth="1"/>
    <col min="19" max="19" width="7.7109375" style="89" customWidth="1"/>
    <col min="20" max="20" width="23.85546875" style="89" customWidth="1"/>
    <col min="21" max="21" width="15.5703125" style="89" customWidth="1"/>
    <col min="22" max="22" width="18.140625" style="89" customWidth="1"/>
    <col min="23" max="23" width="15.5703125" style="89" customWidth="1"/>
    <col min="24" max="24" width="36" style="89" customWidth="1"/>
    <col min="25" max="25" width="15.5703125" style="89" customWidth="1"/>
    <col min="26" max="26" width="12.7109375" style="89" customWidth="1"/>
    <col min="27" max="27" width="15.5703125" style="89" customWidth="1"/>
    <col min="28" max="28" width="12.5703125" style="89" customWidth="1"/>
    <col min="29" max="29" width="15.5703125" style="89" customWidth="1"/>
    <col min="30" max="30" width="19.5703125" style="89" customWidth="1"/>
    <col min="31" max="31" width="15.5703125" style="89" customWidth="1"/>
    <col min="32" max="32" width="13" style="89" customWidth="1"/>
    <col min="33" max="33" width="15.5703125" style="89" customWidth="1"/>
    <col min="34" max="34" width="29.28515625" style="89" customWidth="1"/>
    <col min="35" max="35" width="15.5703125" style="89" customWidth="1"/>
    <col min="36" max="36" width="13.5703125" style="89" customWidth="1"/>
    <col min="37" max="37" width="15.5703125" style="89" customWidth="1"/>
    <col min="38" max="38" width="21.42578125" style="89" customWidth="1"/>
    <col min="39" max="39" width="15.5703125" style="89" customWidth="1"/>
    <col min="40" max="40" width="16.7109375" style="89" customWidth="1"/>
    <col min="41" max="41" width="15.5703125" style="89" customWidth="1"/>
    <col min="42" max="42" width="26.140625" style="89" customWidth="1"/>
    <col min="43" max="43" width="15.5703125" style="89" customWidth="1"/>
    <col min="44" max="44" width="21.42578125" style="89" customWidth="1"/>
    <col min="45" max="45" width="15.5703125" style="89" customWidth="1"/>
    <col min="46" max="46" width="20.42578125" style="89" customWidth="1"/>
    <col min="47" max="47" width="15.5703125" style="89" customWidth="1"/>
    <col min="48" max="48" width="20.5703125" style="89" customWidth="1"/>
    <col min="49" max="49" width="15.5703125" style="89" customWidth="1"/>
    <col min="50" max="50" width="26" style="89" customWidth="1"/>
    <col min="51" max="51" width="15.5703125" style="89" customWidth="1"/>
    <col min="52" max="52" width="19.7109375" style="89" customWidth="1"/>
    <col min="53" max="53" width="15.5703125" style="89" customWidth="1"/>
    <col min="54" max="54" width="13.42578125" style="89" customWidth="1"/>
    <col min="55" max="55" width="15.5703125" style="89" customWidth="1"/>
    <col min="56" max="56" width="14.28515625" style="89" customWidth="1"/>
    <col min="57" max="57" width="15.5703125" style="89" customWidth="1"/>
    <col min="58" max="58" width="21.85546875" style="89" customWidth="1"/>
    <col min="59" max="59" width="15.5703125" style="89" customWidth="1"/>
    <col min="60" max="60" width="21.5703125" style="89" customWidth="1"/>
    <col min="61" max="61" width="15.5703125" style="89" customWidth="1"/>
    <col min="62" max="62" width="24.140625" style="89" customWidth="1"/>
    <col min="63" max="63" width="15.5703125" style="89" customWidth="1"/>
    <col min="64" max="64" width="17.140625" style="89" customWidth="1"/>
    <col min="65" max="65" width="15.5703125" style="89" customWidth="1"/>
    <col min="66" max="66" width="15.85546875" style="89" customWidth="1"/>
    <col min="67" max="67" width="15.5703125" style="89" customWidth="1"/>
    <col min="68" max="68" width="22.42578125" style="89" customWidth="1"/>
    <col min="69" max="69" width="15.5703125" style="89" customWidth="1"/>
    <col min="70" max="70" width="21.42578125" style="89" customWidth="1"/>
    <col min="71" max="71" width="15.5703125" style="89" customWidth="1"/>
    <col min="72" max="72" width="22.85546875" style="89" customWidth="1"/>
    <col min="73" max="73" width="16.140625" style="89" customWidth="1"/>
    <col min="74" max="74" width="15.5703125" style="89" customWidth="1"/>
    <col min="75" max="75" width="12.5703125" style="89" customWidth="1"/>
    <col min="76" max="76" width="15.5703125" style="89" customWidth="1"/>
    <col min="77" max="77" width="37.28515625" style="89" customWidth="1"/>
    <col min="78" max="78" width="15.5703125" style="89" customWidth="1"/>
    <col min="79" max="79" width="24.42578125" style="89" customWidth="1"/>
    <col min="80" max="80" width="15.5703125" style="89" customWidth="1"/>
    <col min="81" max="81" width="29.5703125" style="89" customWidth="1"/>
    <col min="82" max="82" width="15.5703125" style="89" customWidth="1"/>
    <col min="83" max="83" width="28.140625" style="89" customWidth="1"/>
    <col min="84" max="84" width="28" style="89" customWidth="1"/>
    <col min="85" max="85" width="15.5703125" style="89" customWidth="1"/>
    <col min="86" max="86" width="24.85546875" style="89" customWidth="1"/>
    <col min="87" max="87" width="15.5703125" style="89" customWidth="1"/>
    <col min="88" max="88" width="24.7109375" style="89" customWidth="1"/>
    <col min="89" max="89" width="24.85546875" style="89" customWidth="1"/>
    <col min="90" max="90" width="15.5703125" style="89" customWidth="1"/>
    <col min="91" max="91" width="25.42578125" style="89" customWidth="1"/>
    <col min="92" max="92" width="15.5703125" style="89" customWidth="1"/>
    <col min="93" max="93" width="24.42578125" style="89" customWidth="1"/>
    <col min="94" max="94" width="15.5703125" style="89" customWidth="1"/>
    <col min="95" max="95" width="29.5703125" style="89" customWidth="1"/>
    <col min="96" max="96" width="15.5703125" style="89" customWidth="1"/>
    <col min="97" max="97" width="19.42578125" style="89" customWidth="1"/>
    <col min="98" max="98" width="15.5703125" style="89" customWidth="1"/>
    <col min="99" max="99" width="21.42578125" style="89" customWidth="1"/>
    <col min="100" max="100" width="15.5703125" style="89" customWidth="1"/>
    <col min="101" max="101" width="12.5703125" style="89" customWidth="1"/>
    <col min="102" max="102" width="22.85546875" style="89" customWidth="1"/>
    <col min="103" max="103" width="15.5703125" style="89" customWidth="1"/>
    <col min="104" max="104" width="19.42578125" style="89" customWidth="1"/>
    <col min="105" max="105" width="77.28515625" style="89" customWidth="1"/>
    <col min="106" max="106" width="15.5703125" style="89" customWidth="1"/>
    <col min="107" max="107" width="51.85546875" style="89" customWidth="1"/>
    <col min="108" max="108" width="31.28515625" style="89" customWidth="1"/>
    <col min="109" max="109" width="15.5703125" style="89" customWidth="1"/>
    <col min="110" max="110" width="59.5703125" style="89" customWidth="1"/>
    <col min="111" max="111" width="15.5703125" style="89" customWidth="1"/>
    <col min="112" max="112" width="18.7109375" style="89" customWidth="1"/>
    <col min="113" max="113" width="31.7109375" style="89" customWidth="1"/>
    <col min="114" max="114" width="15.5703125" style="89" customWidth="1"/>
    <col min="115" max="115" width="76.7109375" style="89" customWidth="1"/>
    <col min="116" max="116" width="29.5703125" style="89" customWidth="1"/>
    <col min="117" max="117" width="23.7109375" style="89" customWidth="1"/>
    <col min="118" max="118" width="15.5703125" style="89" customWidth="1"/>
    <col min="119" max="119" width="19.42578125" style="89" customWidth="1"/>
    <col min="120" max="120" width="15.5703125" style="89" customWidth="1"/>
    <col min="121" max="121" width="23.7109375" style="89" customWidth="1"/>
    <col min="122" max="122" width="15.5703125" style="89" customWidth="1"/>
    <col min="123" max="123" width="14.7109375" style="89" customWidth="1"/>
    <col min="124" max="124" width="15.5703125" style="89" customWidth="1"/>
    <col min="125" max="125" width="19.85546875" style="89" customWidth="1"/>
    <col min="126" max="126" width="15.5703125" style="89" customWidth="1"/>
    <col min="127" max="127" width="19.42578125" style="89" customWidth="1"/>
    <col min="128" max="128" width="15.5703125" style="89" customWidth="1"/>
    <col min="129" max="129" width="12.5703125" style="89" customWidth="1"/>
    <col min="130" max="130" width="15.5703125" style="89" customWidth="1"/>
    <col min="131" max="131" width="14.7109375" style="89" customWidth="1"/>
    <col min="132" max="132" width="15.5703125" style="89" customWidth="1"/>
    <col min="133" max="133" width="18.42578125" style="89" customWidth="1"/>
    <col min="134" max="134" width="15.5703125" style="89" customWidth="1"/>
    <col min="135" max="135" width="14.7109375" style="89" customWidth="1"/>
    <col min="136" max="136" width="15.5703125" style="89" customWidth="1"/>
    <col min="137" max="137" width="18.5703125" style="89" customWidth="1"/>
    <col min="138" max="138" width="15.5703125" style="89" customWidth="1"/>
    <col min="139" max="139" width="14.5703125" style="89" customWidth="1"/>
    <col min="140" max="140" width="15.5703125" style="89" customWidth="1"/>
    <col min="141" max="141" width="14.7109375" style="89" customWidth="1"/>
    <col min="142" max="142" width="15.5703125" style="89" customWidth="1"/>
    <col min="143" max="143" width="19.42578125" style="89" customWidth="1"/>
    <col min="144" max="144" width="15.5703125" style="89" customWidth="1"/>
    <col min="145" max="145" width="15.42578125" style="89" customWidth="1"/>
    <col min="146" max="146" width="15.5703125" style="89" customWidth="1"/>
    <col min="147" max="147" width="14.7109375" style="89" customWidth="1"/>
    <col min="148" max="148" width="23.140625" style="89" customWidth="1"/>
    <col min="149" max="149" width="15.5703125" style="89" customWidth="1"/>
    <col min="150" max="150" width="23.140625" style="89" customWidth="1"/>
    <col min="151" max="151" width="15.5703125" style="89" customWidth="1"/>
    <col min="152" max="152" width="19.42578125" style="89" customWidth="1"/>
    <col min="153" max="153" width="23.140625" style="89" customWidth="1"/>
    <col min="154" max="154" width="15.5703125" style="89" customWidth="1"/>
    <col min="155" max="155" width="19.42578125" style="89" customWidth="1"/>
    <col min="156" max="156" width="78.42578125" style="89" customWidth="1"/>
    <col min="157" max="157" width="15.5703125" style="89" customWidth="1"/>
    <col min="158" max="158" width="13" style="89" customWidth="1"/>
    <col min="159" max="159" width="43.28515625" style="89" customWidth="1"/>
    <col min="160" max="160" width="15.5703125" style="89" customWidth="1"/>
    <col min="161" max="161" width="17.5703125" style="89" customWidth="1"/>
    <col min="162" max="162" width="37" style="89" customWidth="1"/>
    <col min="163" max="163" width="15.5703125" style="89" customWidth="1"/>
    <col min="164" max="164" width="12.5703125" style="89" customWidth="1"/>
    <col min="165" max="165" width="15.5703125" style="89" customWidth="1"/>
    <col min="166" max="166" width="14.7109375" style="89" customWidth="1"/>
    <col min="167" max="167" width="15.5703125" style="89" customWidth="1"/>
    <col min="168" max="168" width="76.7109375" style="89" customWidth="1"/>
    <col min="169" max="169" width="15.5703125" style="89" customWidth="1"/>
    <col min="170" max="170" width="23.5703125" style="89" customWidth="1"/>
    <col min="171" max="171" width="15.5703125" style="89" customWidth="1"/>
    <col min="172" max="172" width="44.140625" style="89" customWidth="1"/>
    <col min="173" max="173" width="15.5703125" style="89" customWidth="1"/>
    <col min="174" max="174" width="44.7109375" style="89" customWidth="1"/>
    <col min="175" max="175" width="15.5703125" style="89" customWidth="1"/>
    <col min="176" max="176" width="26.42578125" style="89" customWidth="1"/>
    <col min="177" max="177" width="15.5703125" style="89" customWidth="1"/>
    <col min="178" max="178" width="14" style="89" customWidth="1"/>
    <col min="179" max="179" width="52.5703125" style="89" customWidth="1"/>
    <col min="180" max="180" width="76" style="89" customWidth="1"/>
    <col min="181" max="181" width="12.5703125" style="89" customWidth="1"/>
    <col min="182" max="182" width="15.5703125" style="89" customWidth="1"/>
    <col min="183" max="183" width="47.42578125" style="89" customWidth="1"/>
    <col min="184" max="184" width="15.5703125" style="89" customWidth="1"/>
    <col min="185" max="185" width="19" style="89" customWidth="1"/>
    <col min="186" max="186" width="15.5703125" style="89" customWidth="1"/>
    <col min="187" max="187" width="14.28515625" style="89" customWidth="1"/>
    <col min="188" max="188" width="15.5703125" style="89" customWidth="1"/>
    <col min="189" max="189" width="23.28515625" style="89" customWidth="1"/>
    <col min="190" max="190" width="15.5703125" style="89" customWidth="1"/>
    <col min="191" max="191" width="12.5703125" style="89" customWidth="1"/>
    <col min="192" max="192" width="13.5703125" style="89" customWidth="1"/>
    <col min="193" max="193" width="15.5703125" style="89" bestFit="1" customWidth="1"/>
    <col min="194" max="194" width="15.85546875" style="89" customWidth="1"/>
    <col min="195" max="195" width="15.5703125" style="89" customWidth="1"/>
    <col min="196" max="196" width="13.85546875" style="89" customWidth="1"/>
    <col min="197" max="197" width="15.5703125" style="89" customWidth="1"/>
    <col min="198" max="198" width="14.28515625" style="89" customWidth="1"/>
    <col min="199" max="199" width="15.5703125" style="89" customWidth="1"/>
    <col min="200" max="200" width="25.140625" style="89" customWidth="1"/>
    <col min="201" max="201" width="15.5703125" style="89" customWidth="1"/>
    <col min="202" max="202" width="12.5703125" style="89" customWidth="1"/>
    <col min="203" max="203" width="15.5703125" style="89" customWidth="1"/>
    <col min="204" max="204" width="22.7109375" style="89" customWidth="1"/>
    <col min="205" max="205" width="15.5703125" style="89" customWidth="1"/>
    <col min="206" max="206" width="12.5703125" style="89" customWidth="1"/>
    <col min="207" max="207" width="15.5703125" style="89" customWidth="1"/>
    <col min="208" max="208" width="14.28515625" style="89" customWidth="1"/>
    <col min="209" max="209" width="15.5703125" style="89" customWidth="1"/>
    <col min="210" max="210" width="14" style="89" customWidth="1"/>
    <col min="211" max="211" width="9.140625" style="89" customWidth="1"/>
    <col min="212" max="212" width="15.5703125" style="89" bestFit="1" customWidth="1"/>
    <col min="213" max="213" width="17.140625" style="89" customWidth="1"/>
    <col min="214" max="214" width="15.5703125" style="89" bestFit="1" customWidth="1"/>
    <col min="215" max="215" width="14.140625" style="89" customWidth="1"/>
    <col min="216" max="216" width="15.5703125" style="89" bestFit="1" customWidth="1"/>
    <col min="217" max="217" width="12.5703125" style="89" customWidth="1"/>
    <col min="218" max="218" width="26.140625" style="89" customWidth="1"/>
    <col min="219" max="219" width="15.5703125" style="89" customWidth="1"/>
    <col min="220" max="220" width="33.42578125" style="89" customWidth="1"/>
    <col min="221" max="221" width="15.5703125" style="89" customWidth="1"/>
    <col min="222" max="222" width="23.28515625" style="89" customWidth="1"/>
    <col min="223" max="223" width="15.5703125" style="89" customWidth="1"/>
    <col min="224" max="224" width="21.7109375" style="89" customWidth="1"/>
    <col min="225" max="225" width="27.28515625" style="89" customWidth="1"/>
    <col min="226" max="226" width="15.5703125" style="89" customWidth="1"/>
    <col min="227" max="227" width="13" style="89" customWidth="1"/>
    <col min="228" max="228" width="15.5703125" style="89" customWidth="1"/>
    <col min="229" max="229" width="22.7109375" style="89" customWidth="1"/>
    <col min="230" max="230" width="15.5703125" style="89" customWidth="1"/>
    <col min="231" max="231" width="23.28515625" style="89" customWidth="1"/>
    <col min="232" max="232" width="15.5703125" style="89" customWidth="1"/>
    <col min="233" max="233" width="33.42578125" style="89" customWidth="1"/>
    <col min="234" max="234" width="15.5703125" style="89" customWidth="1"/>
    <col min="235" max="235" width="12.5703125" style="89" customWidth="1"/>
    <col min="236" max="236" width="15.5703125" style="89" customWidth="1"/>
    <col min="237" max="237" width="19.7109375" style="89" customWidth="1"/>
    <col min="238" max="238" width="15.5703125" style="89" customWidth="1"/>
    <col min="239" max="239" width="14.28515625" style="89" customWidth="1"/>
    <col min="240" max="240" width="15.7109375" style="89" customWidth="1"/>
    <col min="241" max="241" width="15.5703125" style="89" customWidth="1"/>
    <col min="242" max="242" width="20.7109375" style="89" customWidth="1"/>
    <col min="243" max="243" width="15.5703125" style="89" customWidth="1"/>
    <col min="244" max="244" width="12.5703125" style="89" customWidth="1"/>
    <col min="245" max="245" width="15.5703125" style="89" customWidth="1"/>
    <col min="246" max="246" width="14.28515625" style="89" customWidth="1"/>
    <col min="247" max="247" width="15.5703125" style="89" customWidth="1"/>
    <col min="248" max="248" width="21.28515625" style="89" customWidth="1"/>
    <col min="249" max="249" width="15.5703125" style="89" customWidth="1"/>
    <col min="250" max="250" width="17.7109375" style="89" customWidth="1"/>
    <col min="251" max="251" width="15.5703125" style="89" customWidth="1"/>
    <col min="252" max="252" width="20.85546875" style="89" customWidth="1"/>
    <col min="253" max="253" width="15.5703125" style="89" customWidth="1"/>
    <col min="254" max="254" width="12.5703125" style="89" customWidth="1"/>
    <col min="255" max="255" width="15.5703125" style="89" customWidth="1"/>
    <col min="256" max="256" width="14.28515625" style="89" customWidth="1"/>
    <col min="257" max="257" width="15.5703125" style="89" customWidth="1"/>
    <col min="258" max="258" width="12.5703125" style="89" customWidth="1"/>
    <col min="259" max="259" width="15.5703125" style="89" customWidth="1"/>
    <col min="260" max="260" width="22.7109375" style="89" customWidth="1"/>
    <col min="261" max="261" width="15.5703125" style="89" customWidth="1"/>
    <col min="262" max="262" width="37.140625" style="89" customWidth="1"/>
    <col min="263" max="263" width="15.5703125" style="89" customWidth="1"/>
    <col min="264" max="264" width="14.28515625" style="89" customWidth="1"/>
    <col min="265" max="265" width="15.5703125" style="89" customWidth="1"/>
    <col min="266" max="266" width="20.7109375" style="89" customWidth="1"/>
    <col min="267" max="267" width="15.5703125" style="89" customWidth="1"/>
    <col min="268" max="268" width="12.5703125" style="89" customWidth="1"/>
    <col min="269" max="269" width="15.5703125" style="89" customWidth="1"/>
    <col min="270" max="270" width="12.7109375" style="89" customWidth="1"/>
    <col min="271" max="271" width="14.28515625" style="89" customWidth="1"/>
    <col min="272" max="272" width="15.5703125" style="89" customWidth="1"/>
    <col min="273" max="273" width="12.5703125" style="89" customWidth="1"/>
    <col min="274" max="274" width="15.5703125" style="89" customWidth="1"/>
    <col min="275" max="275" width="21.5703125" style="89" customWidth="1"/>
    <col min="276" max="276" width="15.5703125" style="89" bestFit="1" customWidth="1"/>
    <col min="277" max="277" width="12.5703125" style="89" customWidth="1"/>
    <col min="278" max="278" width="15.5703125" style="89" bestFit="1" customWidth="1"/>
    <col min="279" max="279" width="17.140625" style="89" customWidth="1"/>
    <col min="280" max="280" width="15.5703125" style="89" bestFit="1" customWidth="1"/>
    <col min="281" max="281" width="12.5703125" style="89" customWidth="1"/>
    <col min="282" max="282" width="15.5703125" style="89" bestFit="1" customWidth="1"/>
    <col min="283" max="283" width="14.28515625" style="89" customWidth="1"/>
    <col min="284" max="284" width="15.5703125" style="89" bestFit="1" customWidth="1"/>
    <col min="285" max="285" width="15.140625" style="89" bestFit="1" customWidth="1"/>
    <col min="286" max="286" width="15.5703125" style="89" bestFit="1" customWidth="1"/>
    <col min="287" max="287" width="12.5703125" style="89" bestFit="1" customWidth="1"/>
    <col min="288" max="288" width="15.5703125" style="89" bestFit="1" customWidth="1"/>
    <col min="289" max="289" width="14.28515625" style="89" bestFit="1" customWidth="1"/>
    <col min="290" max="290" width="15.5703125" style="89" bestFit="1" customWidth="1"/>
    <col min="291" max="291" width="24" style="89" bestFit="1" customWidth="1"/>
    <col min="292" max="292" width="15.5703125" style="89" bestFit="1" customWidth="1"/>
    <col min="293" max="293" width="12.5703125" style="89" bestFit="1" customWidth="1"/>
    <col min="294" max="294" width="15.5703125" style="89" bestFit="1" customWidth="1"/>
    <col min="295" max="295" width="18.42578125" style="89" bestFit="1" customWidth="1"/>
    <col min="296" max="296" width="15.5703125" style="89" bestFit="1" customWidth="1"/>
    <col min="297" max="297" width="26" style="89" bestFit="1" customWidth="1"/>
    <col min="298" max="298" width="15.5703125" style="89" bestFit="1" customWidth="1"/>
    <col min="299" max="299" width="12.5703125" style="89" bestFit="1" customWidth="1"/>
    <col min="300" max="300" width="15.5703125" style="89" bestFit="1" customWidth="1"/>
    <col min="301" max="301" width="12.5703125" style="89" bestFit="1" customWidth="1"/>
    <col min="302" max="302" width="15.5703125" style="89" bestFit="1" customWidth="1"/>
    <col min="303" max="303" width="14.28515625" style="89" bestFit="1" customWidth="1"/>
    <col min="304" max="304" width="15.5703125" style="89" bestFit="1" customWidth="1"/>
    <col min="305" max="305" width="19.85546875" style="89" customWidth="1"/>
    <col min="306" max="306" width="15.5703125" style="89" bestFit="1" customWidth="1"/>
    <col min="307" max="307" width="22.5703125" style="89" bestFit="1" customWidth="1"/>
    <col min="308" max="308" width="8.85546875" style="89" customWidth="1"/>
    <col min="309" max="309" width="15.5703125" style="89" bestFit="1" customWidth="1"/>
    <col min="310" max="310" width="34.140625" style="89" bestFit="1" customWidth="1"/>
    <col min="311" max="311" width="15.5703125" style="89" bestFit="1" customWidth="1"/>
    <col min="312" max="312" width="13.85546875" style="89" bestFit="1" customWidth="1"/>
    <col min="313" max="313" width="15.5703125" style="89" bestFit="1" customWidth="1"/>
    <col min="314" max="314" width="12.5703125" style="89" bestFit="1" customWidth="1"/>
    <col min="315" max="16384" width="11.42578125" style="89"/>
  </cols>
  <sheetData>
    <row r="1" spans="1:18" ht="15" customHeight="1" thickBot="1" x14ac:dyDescent="0.3">
      <c r="A1" s="32">
        <v>262</v>
      </c>
      <c r="B1" s="81">
        <v>41732</v>
      </c>
      <c r="C1" s="25" t="s">
        <v>10</v>
      </c>
      <c r="D1" s="25" t="s">
        <v>11</v>
      </c>
      <c r="E1" s="26">
        <v>150</v>
      </c>
      <c r="F1" s="27">
        <v>2</v>
      </c>
      <c r="G1" s="28" t="s">
        <v>722</v>
      </c>
      <c r="H1" s="28" t="s">
        <v>720</v>
      </c>
      <c r="I1" s="88" t="s">
        <v>796</v>
      </c>
      <c r="J1" s="28"/>
      <c r="K1" s="28"/>
      <c r="L1" s="51">
        <v>0.75</v>
      </c>
      <c r="M1" s="52">
        <v>0.91666666666666663</v>
      </c>
    </row>
    <row r="2" spans="1:18" ht="15" customHeight="1" thickBot="1" x14ac:dyDescent="0.3">
      <c r="A2" s="57">
        <f>1+A1</f>
        <v>263</v>
      </c>
      <c r="B2" s="82">
        <v>41740</v>
      </c>
      <c r="C2" s="21" t="s">
        <v>810</v>
      </c>
      <c r="D2" s="21" t="s">
        <v>11</v>
      </c>
      <c r="E2" s="29">
        <v>80</v>
      </c>
      <c r="F2" s="13">
        <v>1</v>
      </c>
      <c r="G2" s="14" t="s">
        <v>722</v>
      </c>
      <c r="H2" s="14" t="s">
        <v>696</v>
      </c>
      <c r="I2" s="21" t="s">
        <v>811</v>
      </c>
      <c r="J2" s="14"/>
      <c r="K2" s="14"/>
      <c r="L2" s="58">
        <v>0.58333333333333337</v>
      </c>
      <c r="M2" s="59">
        <v>0.66666666666666663</v>
      </c>
      <c r="O2" s="67" t="s">
        <v>308</v>
      </c>
      <c r="P2" s="90">
        <f>SUM(E:E)</f>
        <v>6346</v>
      </c>
    </row>
    <row r="3" spans="1:18" ht="15" customHeight="1" x14ac:dyDescent="0.25">
      <c r="A3" s="33">
        <f>1+A2</f>
        <v>264</v>
      </c>
      <c r="B3" s="83">
        <v>41744</v>
      </c>
      <c r="C3" s="21" t="s">
        <v>725</v>
      </c>
      <c r="D3" s="22" t="s">
        <v>665</v>
      </c>
      <c r="E3" s="29">
        <v>10</v>
      </c>
      <c r="F3" s="13">
        <v>2</v>
      </c>
      <c r="G3" s="14" t="s">
        <v>726</v>
      </c>
      <c r="H3" s="14" t="s">
        <v>370</v>
      </c>
      <c r="I3" s="45" t="s">
        <v>787</v>
      </c>
      <c r="J3" s="15" t="s">
        <v>17</v>
      </c>
      <c r="K3" s="14" t="s">
        <v>18</v>
      </c>
      <c r="L3" s="58">
        <v>0.75</v>
      </c>
      <c r="M3" s="59">
        <v>0.83333333333333337</v>
      </c>
      <c r="P3" s="68"/>
      <c r="Q3" s="68"/>
      <c r="R3" s="68"/>
    </row>
    <row r="4" spans="1:18" ht="15" customHeight="1" x14ac:dyDescent="0.25">
      <c r="A4" s="33">
        <v>4</v>
      </c>
      <c r="B4" s="83">
        <v>41746</v>
      </c>
      <c r="C4" s="21" t="s">
        <v>19</v>
      </c>
      <c r="D4" s="21" t="s">
        <v>20</v>
      </c>
      <c r="E4" s="29">
        <v>20</v>
      </c>
      <c r="F4" s="13">
        <v>1</v>
      </c>
      <c r="G4" s="14" t="s">
        <v>473</v>
      </c>
      <c r="H4" s="14" t="s">
        <v>369</v>
      </c>
      <c r="I4" s="45" t="s">
        <v>884</v>
      </c>
      <c r="J4" s="15" t="s">
        <v>23</v>
      </c>
      <c r="K4" s="24" t="s">
        <v>24</v>
      </c>
      <c r="L4" s="53">
        <v>0.75</v>
      </c>
      <c r="M4" s="63">
        <v>0.83333333333333337</v>
      </c>
    </row>
    <row r="5" spans="1:18" ht="15" customHeight="1" x14ac:dyDescent="0.25">
      <c r="A5" s="33">
        <v>5</v>
      </c>
      <c r="B5" s="83">
        <v>41759</v>
      </c>
      <c r="C5" s="21" t="s">
        <v>25</v>
      </c>
      <c r="D5" s="21" t="s">
        <v>26</v>
      </c>
      <c r="E5" s="29">
        <v>80</v>
      </c>
      <c r="F5" s="13">
        <v>3</v>
      </c>
      <c r="G5" s="14" t="s">
        <v>473</v>
      </c>
      <c r="H5" s="14" t="s">
        <v>369</v>
      </c>
      <c r="I5" s="45" t="s">
        <v>803</v>
      </c>
      <c r="J5" s="15" t="s">
        <v>28</v>
      </c>
      <c r="K5" s="24" t="s">
        <v>29</v>
      </c>
      <c r="L5" s="53">
        <v>0.83333333333333337</v>
      </c>
      <c r="M5" s="63">
        <v>8.3333333333333329E-2</v>
      </c>
    </row>
    <row r="6" spans="1:18" ht="15" customHeight="1" x14ac:dyDescent="0.25">
      <c r="A6" s="33">
        <f t="shared" ref="A6:A65" si="0">1+A5</f>
        <v>6</v>
      </c>
      <c r="B6" s="83">
        <v>41764</v>
      </c>
      <c r="C6" s="21" t="s">
        <v>747</v>
      </c>
      <c r="D6" s="21" t="s">
        <v>31</v>
      </c>
      <c r="E6" s="29">
        <v>10</v>
      </c>
      <c r="F6" s="13">
        <v>2</v>
      </c>
      <c r="G6" s="14" t="s">
        <v>740</v>
      </c>
      <c r="H6" s="14" t="s">
        <v>697</v>
      </c>
      <c r="I6" s="45" t="s">
        <v>908</v>
      </c>
      <c r="J6" s="14"/>
      <c r="K6" s="14"/>
      <c r="L6" s="55">
        <v>0.58333333333333337</v>
      </c>
      <c r="M6" s="63">
        <v>0.66666666666666663</v>
      </c>
    </row>
    <row r="7" spans="1:18" ht="15" customHeight="1" x14ac:dyDescent="0.25">
      <c r="A7" s="33">
        <f t="shared" si="0"/>
        <v>7</v>
      </c>
      <c r="B7" s="83">
        <v>41765</v>
      </c>
      <c r="C7" s="21" t="s">
        <v>33</v>
      </c>
      <c r="D7" s="21" t="s">
        <v>34</v>
      </c>
      <c r="E7" s="29">
        <v>40</v>
      </c>
      <c r="F7" s="13">
        <v>2</v>
      </c>
      <c r="G7" s="14" t="s">
        <v>737</v>
      </c>
      <c r="H7" s="14" t="s">
        <v>679</v>
      </c>
      <c r="I7" s="45" t="s">
        <v>886</v>
      </c>
      <c r="J7" s="15" t="s">
        <v>37</v>
      </c>
      <c r="K7" s="14" t="s">
        <v>38</v>
      </c>
      <c r="L7" s="55">
        <v>0.75</v>
      </c>
      <c r="M7" s="63">
        <v>0.83333333333333337</v>
      </c>
    </row>
    <row r="8" spans="1:18" ht="15" customHeight="1" x14ac:dyDescent="0.25">
      <c r="A8" s="33">
        <f t="shared" si="0"/>
        <v>8</v>
      </c>
      <c r="B8" s="83">
        <v>41766</v>
      </c>
      <c r="C8" s="21" t="s">
        <v>727</v>
      </c>
      <c r="D8" s="21" t="s">
        <v>39</v>
      </c>
      <c r="E8" s="29">
        <v>10</v>
      </c>
      <c r="F8" s="13">
        <v>2</v>
      </c>
      <c r="G8" s="14" t="s">
        <v>726</v>
      </c>
      <c r="H8" s="14" t="s">
        <v>457</v>
      </c>
      <c r="I8" s="45" t="s">
        <v>372</v>
      </c>
      <c r="J8" s="15" t="s">
        <v>40</v>
      </c>
      <c r="K8" s="14" t="s">
        <v>41</v>
      </c>
      <c r="L8" s="55">
        <v>0.75</v>
      </c>
      <c r="M8" s="63">
        <v>0.83333333333333337</v>
      </c>
    </row>
    <row r="9" spans="1:18" ht="15" customHeight="1" x14ac:dyDescent="0.25">
      <c r="A9" s="33">
        <f>1+A8</f>
        <v>9</v>
      </c>
      <c r="B9" s="83">
        <v>41779</v>
      </c>
      <c r="C9" s="21" t="s">
        <v>830</v>
      </c>
      <c r="D9" s="21" t="s">
        <v>43</v>
      </c>
      <c r="E9" s="29">
        <v>15</v>
      </c>
      <c r="F9" s="13">
        <v>2</v>
      </c>
      <c r="G9" s="14" t="s">
        <v>737</v>
      </c>
      <c r="H9" s="14" t="s">
        <v>369</v>
      </c>
      <c r="I9" s="45" t="s">
        <v>795</v>
      </c>
      <c r="J9" s="15" t="s">
        <v>45</v>
      </c>
      <c r="K9" s="14" t="s">
        <v>46</v>
      </c>
      <c r="L9" s="55">
        <v>0.58333333333333337</v>
      </c>
      <c r="M9" s="63">
        <v>0.75</v>
      </c>
    </row>
    <row r="10" spans="1:18" ht="15" customHeight="1" x14ac:dyDescent="0.25">
      <c r="A10" s="33">
        <f t="shared" si="0"/>
        <v>10</v>
      </c>
      <c r="B10" s="83">
        <v>41786</v>
      </c>
      <c r="C10" s="21" t="s">
        <v>47</v>
      </c>
      <c r="D10" s="21" t="s">
        <v>48</v>
      </c>
      <c r="E10" s="29">
        <v>30</v>
      </c>
      <c r="F10" s="13">
        <v>2</v>
      </c>
      <c r="G10" s="14" t="s">
        <v>737</v>
      </c>
      <c r="H10" s="14" t="s">
        <v>386</v>
      </c>
      <c r="I10" s="45" t="s">
        <v>894</v>
      </c>
      <c r="J10" s="15" t="s">
        <v>50</v>
      </c>
      <c r="K10" s="14" t="s">
        <v>51</v>
      </c>
      <c r="L10" s="55">
        <v>0.66666666666666663</v>
      </c>
      <c r="M10" s="63">
        <v>0.83333333333333337</v>
      </c>
    </row>
    <row r="11" spans="1:18" ht="15" customHeight="1" x14ac:dyDescent="0.25">
      <c r="A11" s="33">
        <f t="shared" si="0"/>
        <v>11</v>
      </c>
      <c r="B11" s="83">
        <v>41789</v>
      </c>
      <c r="C11" s="21" t="s">
        <v>52</v>
      </c>
      <c r="D11" s="21" t="s">
        <v>53</v>
      </c>
      <c r="E11" s="29">
        <v>200</v>
      </c>
      <c r="F11" s="13">
        <v>1</v>
      </c>
      <c r="G11" s="14" t="s">
        <v>920</v>
      </c>
      <c r="H11" s="14" t="s">
        <v>369</v>
      </c>
      <c r="I11" s="45" t="s">
        <v>891</v>
      </c>
      <c r="J11" s="15" t="s">
        <v>56</v>
      </c>
      <c r="K11" s="14" t="s">
        <v>57</v>
      </c>
      <c r="L11" s="55">
        <v>0.625</v>
      </c>
      <c r="M11" s="63">
        <v>0.83333333333333337</v>
      </c>
    </row>
    <row r="12" spans="1:18" ht="15" customHeight="1" x14ac:dyDescent="0.25">
      <c r="A12" s="33">
        <f t="shared" si="0"/>
        <v>12</v>
      </c>
      <c r="B12" s="83">
        <v>41793</v>
      </c>
      <c r="C12" s="21" t="s">
        <v>58</v>
      </c>
      <c r="D12" s="21" t="s">
        <v>43</v>
      </c>
      <c r="E12" s="29">
        <v>80</v>
      </c>
      <c r="F12" s="13">
        <v>1</v>
      </c>
      <c r="G12" s="14" t="s">
        <v>723</v>
      </c>
      <c r="H12" s="14" t="s">
        <v>698</v>
      </c>
      <c r="I12" s="45" t="s">
        <v>795</v>
      </c>
      <c r="J12" s="15" t="s">
        <v>60</v>
      </c>
      <c r="K12" s="14" t="s">
        <v>61</v>
      </c>
      <c r="L12" s="55">
        <v>0.5</v>
      </c>
      <c r="M12" s="63">
        <v>0.58333333333333337</v>
      </c>
    </row>
    <row r="13" spans="1:18" ht="15" customHeight="1" x14ac:dyDescent="0.25">
      <c r="A13" s="33">
        <f t="shared" si="0"/>
        <v>13</v>
      </c>
      <c r="B13" s="83">
        <v>41800</v>
      </c>
      <c r="C13" s="21" t="s">
        <v>47</v>
      </c>
      <c r="D13" s="21" t="s">
        <v>48</v>
      </c>
      <c r="E13" s="29">
        <v>30</v>
      </c>
      <c r="F13" s="13">
        <v>2</v>
      </c>
      <c r="G13" s="14" t="s">
        <v>737</v>
      </c>
      <c r="H13" s="14" t="s">
        <v>386</v>
      </c>
      <c r="I13" s="45" t="s">
        <v>894</v>
      </c>
      <c r="J13" s="15" t="s">
        <v>50</v>
      </c>
      <c r="K13" s="14"/>
      <c r="L13" s="55">
        <v>0.66666666666666663</v>
      </c>
      <c r="M13" s="63">
        <v>0.83333333333333337</v>
      </c>
    </row>
    <row r="14" spans="1:18" ht="15" customHeight="1" x14ac:dyDescent="0.25">
      <c r="A14" s="33" t="s">
        <v>62</v>
      </c>
      <c r="B14" s="83">
        <v>41806</v>
      </c>
      <c r="C14" s="21" t="s">
        <v>748</v>
      </c>
      <c r="D14" s="21" t="s">
        <v>31</v>
      </c>
      <c r="E14" s="29">
        <v>40</v>
      </c>
      <c r="F14" s="13">
        <v>3</v>
      </c>
      <c r="G14" s="14" t="s">
        <v>880</v>
      </c>
      <c r="H14" s="14" t="s">
        <v>699</v>
      </c>
      <c r="I14" s="45" t="s">
        <v>756</v>
      </c>
      <c r="J14" s="15" t="s">
        <v>65</v>
      </c>
      <c r="K14" s="14" t="s">
        <v>66</v>
      </c>
      <c r="L14" s="55">
        <v>0.5</v>
      </c>
      <c r="M14" s="63">
        <v>0.83333333333333337</v>
      </c>
    </row>
    <row r="15" spans="1:18" ht="15" customHeight="1" x14ac:dyDescent="0.25">
      <c r="A15" s="33" t="s">
        <v>67</v>
      </c>
      <c r="B15" s="83">
        <v>41807</v>
      </c>
      <c r="C15" s="21" t="s">
        <v>856</v>
      </c>
      <c r="D15" s="21" t="s">
        <v>31</v>
      </c>
      <c r="E15" s="29">
        <v>40</v>
      </c>
      <c r="F15" s="13">
        <v>2</v>
      </c>
      <c r="G15" s="14" t="s">
        <v>838</v>
      </c>
      <c r="H15" s="14" t="s">
        <v>699</v>
      </c>
      <c r="I15" s="45" t="s">
        <v>933</v>
      </c>
      <c r="J15" s="14"/>
      <c r="K15" s="14"/>
      <c r="L15" s="55">
        <v>0.5</v>
      </c>
      <c r="M15" s="63">
        <v>0.83333333333333337</v>
      </c>
    </row>
    <row r="16" spans="1:18" ht="15" customHeight="1" x14ac:dyDescent="0.25">
      <c r="A16" s="33" t="s">
        <v>71</v>
      </c>
      <c r="B16" s="83">
        <v>41808</v>
      </c>
      <c r="C16" s="21" t="s">
        <v>72</v>
      </c>
      <c r="D16" s="21" t="s">
        <v>31</v>
      </c>
      <c r="E16" s="29">
        <v>15</v>
      </c>
      <c r="F16" s="13">
        <v>2</v>
      </c>
      <c r="G16" s="14" t="s">
        <v>839</v>
      </c>
      <c r="H16" s="14" t="s">
        <v>377</v>
      </c>
      <c r="I16" s="45" t="s">
        <v>886</v>
      </c>
      <c r="J16" s="14"/>
      <c r="K16" s="14"/>
      <c r="L16" s="55">
        <v>0.5</v>
      </c>
      <c r="M16" s="63">
        <v>0.83333333333333337</v>
      </c>
    </row>
    <row r="17" spans="1:13" ht="15" customHeight="1" x14ac:dyDescent="0.25">
      <c r="A17" s="33" t="s">
        <v>74</v>
      </c>
      <c r="B17" s="83">
        <v>41809</v>
      </c>
      <c r="C17" s="21" t="s">
        <v>75</v>
      </c>
      <c r="D17" s="21" t="s">
        <v>666</v>
      </c>
      <c r="E17" s="29">
        <v>50</v>
      </c>
      <c r="F17" s="13">
        <v>3</v>
      </c>
      <c r="G17" s="14" t="s">
        <v>881</v>
      </c>
      <c r="H17" s="14" t="s">
        <v>819</v>
      </c>
      <c r="I17" s="45" t="s">
        <v>787</v>
      </c>
      <c r="J17" s="15"/>
      <c r="K17" s="14"/>
      <c r="L17" s="55">
        <v>0.5</v>
      </c>
      <c r="M17" s="63">
        <v>0.83333333333333337</v>
      </c>
    </row>
    <row r="18" spans="1:13" ht="15" customHeight="1" x14ac:dyDescent="0.25">
      <c r="A18" s="33">
        <f>30</f>
        <v>30</v>
      </c>
      <c r="B18" s="83">
        <v>41814</v>
      </c>
      <c r="C18" s="21" t="s">
        <v>831</v>
      </c>
      <c r="D18" s="21" t="s">
        <v>11</v>
      </c>
      <c r="E18" s="29">
        <v>30</v>
      </c>
      <c r="F18" s="13">
        <v>3</v>
      </c>
      <c r="G18" s="14" t="s">
        <v>737</v>
      </c>
      <c r="H18" s="14" t="s">
        <v>697</v>
      </c>
      <c r="I18" s="45" t="s">
        <v>849</v>
      </c>
      <c r="J18" s="15" t="s">
        <v>79</v>
      </c>
      <c r="K18" s="14" t="s">
        <v>80</v>
      </c>
      <c r="L18" s="55">
        <v>0.35416666666666669</v>
      </c>
      <c r="M18" s="63">
        <v>0.5625</v>
      </c>
    </row>
    <row r="19" spans="1:13" ht="15" customHeight="1" x14ac:dyDescent="0.25">
      <c r="A19" s="33">
        <f t="shared" si="0"/>
        <v>31</v>
      </c>
      <c r="B19" s="83">
        <v>41815</v>
      </c>
      <c r="C19" s="21" t="s">
        <v>854</v>
      </c>
      <c r="D19" s="21" t="s">
        <v>15</v>
      </c>
      <c r="E19" s="29">
        <v>10</v>
      </c>
      <c r="F19" s="13">
        <v>2</v>
      </c>
      <c r="G19" s="14" t="s">
        <v>879</v>
      </c>
      <c r="H19" s="14" t="s">
        <v>688</v>
      </c>
      <c r="I19" s="45" t="s">
        <v>855</v>
      </c>
      <c r="J19" s="15" t="s">
        <v>17</v>
      </c>
      <c r="K19" s="14"/>
      <c r="L19" s="55">
        <v>0.75</v>
      </c>
      <c r="M19" s="63">
        <v>0.83333333333333337</v>
      </c>
    </row>
    <row r="20" spans="1:13" ht="15" customHeight="1" x14ac:dyDescent="0.25">
      <c r="A20" s="33">
        <f t="shared" si="0"/>
        <v>32</v>
      </c>
      <c r="B20" s="83">
        <v>41816</v>
      </c>
      <c r="C20" s="21" t="s">
        <v>918</v>
      </c>
      <c r="D20" s="21" t="s">
        <v>15</v>
      </c>
      <c r="E20" s="29">
        <v>15</v>
      </c>
      <c r="F20" s="13">
        <v>2</v>
      </c>
      <c r="G20" s="14" t="s">
        <v>726</v>
      </c>
      <c r="H20" s="14" t="s">
        <v>676</v>
      </c>
      <c r="I20" s="45" t="s">
        <v>787</v>
      </c>
      <c r="J20" s="15" t="s">
        <v>17</v>
      </c>
      <c r="K20" s="14"/>
      <c r="L20" s="55">
        <v>0.75</v>
      </c>
      <c r="M20" s="63">
        <v>0.83333333333333337</v>
      </c>
    </row>
    <row r="21" spans="1:13" ht="15" customHeight="1" x14ac:dyDescent="0.25">
      <c r="A21" s="33">
        <f t="shared" si="0"/>
        <v>33</v>
      </c>
      <c r="B21" s="83">
        <v>41817</v>
      </c>
      <c r="C21" s="21" t="s">
        <v>84</v>
      </c>
      <c r="D21" s="21" t="s">
        <v>85</v>
      </c>
      <c r="E21" s="29">
        <v>15</v>
      </c>
      <c r="F21" s="13">
        <v>2</v>
      </c>
      <c r="G21" s="14" t="s">
        <v>741</v>
      </c>
      <c r="H21" s="14" t="s">
        <v>457</v>
      </c>
      <c r="I21" s="45" t="s">
        <v>771</v>
      </c>
      <c r="J21" s="15" t="s">
        <v>87</v>
      </c>
      <c r="K21" s="16" t="s">
        <v>88</v>
      </c>
      <c r="L21" s="53">
        <v>0.375</v>
      </c>
      <c r="M21" s="63">
        <v>0.5</v>
      </c>
    </row>
    <row r="22" spans="1:13" ht="15" customHeight="1" x14ac:dyDescent="0.25">
      <c r="A22" s="33">
        <f t="shared" si="0"/>
        <v>34</v>
      </c>
      <c r="B22" s="83">
        <v>41818</v>
      </c>
      <c r="C22" s="21" t="s">
        <v>89</v>
      </c>
      <c r="D22" s="21" t="s">
        <v>90</v>
      </c>
      <c r="E22" s="29">
        <v>40</v>
      </c>
      <c r="F22" s="13">
        <v>2</v>
      </c>
      <c r="G22" s="14" t="s">
        <v>473</v>
      </c>
      <c r="H22" s="14" t="s">
        <v>676</v>
      </c>
      <c r="I22" s="45" t="s">
        <v>787</v>
      </c>
      <c r="J22" s="15" t="s">
        <v>91</v>
      </c>
      <c r="K22" s="14" t="s">
        <v>92</v>
      </c>
      <c r="L22" s="55">
        <v>0.75</v>
      </c>
      <c r="M22" s="63">
        <v>0.91666666666666663</v>
      </c>
    </row>
    <row r="23" spans="1:13" ht="15" customHeight="1" x14ac:dyDescent="0.25">
      <c r="A23" s="33">
        <f t="shared" si="0"/>
        <v>35</v>
      </c>
      <c r="B23" s="83">
        <v>41820</v>
      </c>
      <c r="C23" s="21" t="s">
        <v>93</v>
      </c>
      <c r="D23" s="21" t="s">
        <v>94</v>
      </c>
      <c r="E23" s="29">
        <v>30</v>
      </c>
      <c r="F23" s="13">
        <v>2</v>
      </c>
      <c r="G23" s="14" t="s">
        <v>473</v>
      </c>
      <c r="H23" s="14" t="s">
        <v>700</v>
      </c>
      <c r="I23" s="45" t="s">
        <v>772</v>
      </c>
      <c r="J23" s="15" t="s">
        <v>95</v>
      </c>
      <c r="K23" s="14" t="s">
        <v>96</v>
      </c>
      <c r="L23" s="55">
        <v>0.75</v>
      </c>
      <c r="M23" s="63">
        <v>0.91666666666666663</v>
      </c>
    </row>
    <row r="24" spans="1:13" ht="15" customHeight="1" x14ac:dyDescent="0.25">
      <c r="A24" s="33">
        <f t="shared" si="0"/>
        <v>36</v>
      </c>
      <c r="B24" s="83">
        <v>41821</v>
      </c>
      <c r="C24" s="21" t="s">
        <v>807</v>
      </c>
      <c r="D24" s="21" t="s">
        <v>11</v>
      </c>
      <c r="E24" s="29">
        <v>80</v>
      </c>
      <c r="F24" s="13">
        <v>3</v>
      </c>
      <c r="G24" s="14" t="s">
        <v>879</v>
      </c>
      <c r="H24" s="14" t="s">
        <v>701</v>
      </c>
      <c r="I24" s="45" t="s">
        <v>902</v>
      </c>
      <c r="J24" s="14"/>
      <c r="K24" s="14"/>
      <c r="L24" s="55">
        <v>0.54166666666666663</v>
      </c>
      <c r="M24" s="63">
        <v>0.77083333333333337</v>
      </c>
    </row>
    <row r="25" spans="1:13" ht="15" customHeight="1" x14ac:dyDescent="0.25">
      <c r="A25" s="33">
        <f t="shared" si="0"/>
        <v>37</v>
      </c>
      <c r="B25" s="83">
        <v>41822</v>
      </c>
      <c r="C25" s="21" t="s">
        <v>99</v>
      </c>
      <c r="D25" s="21" t="s">
        <v>287</v>
      </c>
      <c r="E25" s="29">
        <v>80</v>
      </c>
      <c r="F25" s="13">
        <v>2</v>
      </c>
      <c r="G25" s="14" t="s">
        <v>742</v>
      </c>
      <c r="H25" s="14" t="s">
        <v>676</v>
      </c>
      <c r="I25" s="45" t="s">
        <v>787</v>
      </c>
      <c r="J25" s="15" t="s">
        <v>102</v>
      </c>
      <c r="K25" s="14" t="s">
        <v>103</v>
      </c>
      <c r="L25" s="55">
        <v>0.75</v>
      </c>
      <c r="M25" s="63">
        <v>0.91666666666666663</v>
      </c>
    </row>
    <row r="26" spans="1:13" ht="15" customHeight="1" x14ac:dyDescent="0.25">
      <c r="A26" s="33">
        <f t="shared" si="0"/>
        <v>38</v>
      </c>
      <c r="B26" s="83">
        <v>41824</v>
      </c>
      <c r="C26" s="21" t="s">
        <v>104</v>
      </c>
      <c r="D26" s="21" t="s">
        <v>11</v>
      </c>
      <c r="E26" s="29">
        <v>20</v>
      </c>
      <c r="F26" s="13">
        <v>1</v>
      </c>
      <c r="G26" s="14" t="s">
        <v>879</v>
      </c>
      <c r="H26" s="14" t="s">
        <v>700</v>
      </c>
      <c r="I26" s="45" t="s">
        <v>902</v>
      </c>
      <c r="J26" s="14"/>
      <c r="K26" s="14"/>
      <c r="L26" s="55">
        <v>0.625</v>
      </c>
      <c r="M26" s="63">
        <v>0.70833333333333337</v>
      </c>
    </row>
    <row r="27" spans="1:13" ht="15" customHeight="1" x14ac:dyDescent="0.25">
      <c r="A27" s="33">
        <f t="shared" si="0"/>
        <v>39</v>
      </c>
      <c r="B27" s="83">
        <v>41828</v>
      </c>
      <c r="C27" s="21" t="s">
        <v>47</v>
      </c>
      <c r="D27" s="21" t="s">
        <v>48</v>
      </c>
      <c r="E27" s="29">
        <v>15</v>
      </c>
      <c r="F27" s="13">
        <v>2</v>
      </c>
      <c r="G27" s="14" t="s">
        <v>737</v>
      </c>
      <c r="H27" s="14" t="s">
        <v>386</v>
      </c>
      <c r="I27" s="45" t="s">
        <v>894</v>
      </c>
      <c r="J27" s="15" t="s">
        <v>50</v>
      </c>
      <c r="K27" s="14"/>
      <c r="L27" s="55">
        <v>0.66666666666666663</v>
      </c>
      <c r="M27" s="63">
        <v>0.83333333333333337</v>
      </c>
    </row>
    <row r="28" spans="1:13" ht="15" customHeight="1" x14ac:dyDescent="0.25">
      <c r="A28" s="33">
        <f t="shared" si="0"/>
        <v>40</v>
      </c>
      <c r="B28" s="83">
        <v>41831</v>
      </c>
      <c r="C28" s="21" t="s">
        <v>105</v>
      </c>
      <c r="D28" s="21" t="s">
        <v>106</v>
      </c>
      <c r="E28" s="29">
        <v>80</v>
      </c>
      <c r="F28" s="13">
        <v>1</v>
      </c>
      <c r="G28" s="14" t="s">
        <v>745</v>
      </c>
      <c r="H28" s="14" t="s">
        <v>815</v>
      </c>
      <c r="I28" s="45" t="s">
        <v>788</v>
      </c>
      <c r="J28" s="15" t="s">
        <v>109</v>
      </c>
      <c r="K28" s="14"/>
      <c r="L28" s="55">
        <v>0.58333333333333337</v>
      </c>
      <c r="M28" s="63">
        <v>0.79166666666666663</v>
      </c>
    </row>
    <row r="29" spans="1:13" ht="15" customHeight="1" x14ac:dyDescent="0.25">
      <c r="A29" s="33">
        <f t="shared" si="0"/>
        <v>41</v>
      </c>
      <c r="B29" s="83">
        <v>41831</v>
      </c>
      <c r="C29" s="21" t="s">
        <v>682</v>
      </c>
      <c r="D29" s="21" t="s">
        <v>111</v>
      </c>
      <c r="E29" s="29">
        <v>10</v>
      </c>
      <c r="F29" s="13">
        <v>2</v>
      </c>
      <c r="G29" s="14" t="s">
        <v>726</v>
      </c>
      <c r="H29" s="14" t="s">
        <v>386</v>
      </c>
      <c r="I29" s="45" t="s">
        <v>757</v>
      </c>
      <c r="J29" s="14"/>
      <c r="K29" s="14"/>
      <c r="L29" s="55">
        <v>0.79166666666666663</v>
      </c>
      <c r="M29" s="63">
        <v>0.875</v>
      </c>
    </row>
    <row r="30" spans="1:13" ht="15" customHeight="1" x14ac:dyDescent="0.25">
      <c r="A30" s="33">
        <f t="shared" si="0"/>
        <v>42</v>
      </c>
      <c r="B30" s="83">
        <v>41842</v>
      </c>
      <c r="C30" s="22" t="s">
        <v>112</v>
      </c>
      <c r="D30" s="22" t="s">
        <v>113</v>
      </c>
      <c r="E30" s="30">
        <v>10</v>
      </c>
      <c r="F30" s="12">
        <v>6</v>
      </c>
      <c r="G30" s="15" t="s">
        <v>737</v>
      </c>
      <c r="H30" s="15" t="s">
        <v>683</v>
      </c>
      <c r="I30" s="45" t="s">
        <v>758</v>
      </c>
      <c r="J30" s="15" t="s">
        <v>115</v>
      </c>
      <c r="K30" s="24" t="s">
        <v>116</v>
      </c>
      <c r="L30" s="53">
        <v>0.41666666666666669</v>
      </c>
      <c r="M30" s="63">
        <v>0.70833333333333337</v>
      </c>
    </row>
    <row r="31" spans="1:13" ht="15" customHeight="1" x14ac:dyDescent="0.25">
      <c r="A31" s="33">
        <f t="shared" si="0"/>
        <v>43</v>
      </c>
      <c r="B31" s="83">
        <v>41884</v>
      </c>
      <c r="C31" s="18" t="s">
        <v>922</v>
      </c>
      <c r="D31" s="18" t="s">
        <v>923</v>
      </c>
      <c r="E31" s="29">
        <v>40</v>
      </c>
      <c r="F31" s="12">
        <v>3</v>
      </c>
      <c r="G31" s="46" t="s">
        <v>724</v>
      </c>
      <c r="H31" s="46" t="s">
        <v>692</v>
      </c>
      <c r="I31" s="31" t="s">
        <v>773</v>
      </c>
      <c r="J31" s="17" t="s">
        <v>120</v>
      </c>
      <c r="K31" s="14" t="s">
        <v>121</v>
      </c>
      <c r="L31" s="53">
        <v>0.54166666666666663</v>
      </c>
      <c r="M31" s="63">
        <v>0.79166666666666663</v>
      </c>
    </row>
    <row r="32" spans="1:13" ht="15" customHeight="1" x14ac:dyDescent="0.25">
      <c r="A32" s="57">
        <f t="shared" si="0"/>
        <v>44</v>
      </c>
      <c r="B32" s="82">
        <v>41894</v>
      </c>
      <c r="C32" s="18" t="s">
        <v>790</v>
      </c>
      <c r="D32" s="18" t="s">
        <v>11</v>
      </c>
      <c r="E32" s="29">
        <v>20</v>
      </c>
      <c r="F32" s="12">
        <v>4</v>
      </c>
      <c r="G32" s="46" t="s">
        <v>737</v>
      </c>
      <c r="H32" s="46" t="s">
        <v>697</v>
      </c>
      <c r="I32" s="31" t="s">
        <v>808</v>
      </c>
      <c r="J32" s="17" t="s">
        <v>79</v>
      </c>
      <c r="K32" s="14"/>
      <c r="L32" s="55">
        <v>0.54166666666666663</v>
      </c>
      <c r="M32" s="63">
        <v>0.75</v>
      </c>
    </row>
    <row r="33" spans="1:13" ht="15" customHeight="1" x14ac:dyDescent="0.25">
      <c r="A33" s="33">
        <f>1+A32</f>
        <v>45</v>
      </c>
      <c r="B33" s="83">
        <v>41898</v>
      </c>
      <c r="C33" s="18" t="s">
        <v>123</v>
      </c>
      <c r="D33" s="18" t="s">
        <v>124</v>
      </c>
      <c r="E33" s="29">
        <v>10</v>
      </c>
      <c r="F33" s="12">
        <v>6</v>
      </c>
      <c r="G33" s="46" t="s">
        <v>737</v>
      </c>
      <c r="H33" s="46" t="s">
        <v>386</v>
      </c>
      <c r="I33" s="45" t="s">
        <v>894</v>
      </c>
      <c r="J33" s="17" t="s">
        <v>50</v>
      </c>
      <c r="K33" s="14"/>
      <c r="L33" s="55">
        <v>0.66666666666666663</v>
      </c>
      <c r="M33" s="63">
        <v>0.83333333333333337</v>
      </c>
    </row>
    <row r="34" spans="1:13" ht="15" customHeight="1" x14ac:dyDescent="0.25">
      <c r="A34" s="33">
        <f t="shared" si="0"/>
        <v>46</v>
      </c>
      <c r="B34" s="83">
        <v>41901</v>
      </c>
      <c r="C34" s="18" t="s">
        <v>791</v>
      </c>
      <c r="D34" s="18" t="s">
        <v>11</v>
      </c>
      <c r="E34" s="29">
        <v>20</v>
      </c>
      <c r="F34" s="12">
        <v>2</v>
      </c>
      <c r="G34" s="46" t="s">
        <v>824</v>
      </c>
      <c r="H34" s="46" t="s">
        <v>698</v>
      </c>
      <c r="I34" s="31" t="s">
        <v>808</v>
      </c>
      <c r="J34" s="17" t="s">
        <v>126</v>
      </c>
      <c r="K34" s="14"/>
      <c r="L34" s="55">
        <v>0.41666666666666669</v>
      </c>
      <c r="M34" s="63">
        <v>0.47916666666666669</v>
      </c>
    </row>
    <row r="35" spans="1:13" ht="15" customHeight="1" x14ac:dyDescent="0.25">
      <c r="A35" s="33">
        <f t="shared" si="0"/>
        <v>47</v>
      </c>
      <c r="B35" s="83">
        <v>41901</v>
      </c>
      <c r="C35" s="18" t="s">
        <v>792</v>
      </c>
      <c r="D35" s="18" t="s">
        <v>11</v>
      </c>
      <c r="E35" s="29">
        <v>20</v>
      </c>
      <c r="F35" s="12">
        <v>3</v>
      </c>
      <c r="G35" s="46" t="s">
        <v>824</v>
      </c>
      <c r="H35" s="46" t="s">
        <v>697</v>
      </c>
      <c r="I35" s="31" t="s">
        <v>808</v>
      </c>
      <c r="J35" s="17" t="s">
        <v>79</v>
      </c>
      <c r="K35" s="14"/>
      <c r="L35" s="55">
        <v>0.58333333333333337</v>
      </c>
      <c r="M35" s="63">
        <v>0.70833333333333337</v>
      </c>
    </row>
    <row r="36" spans="1:13" ht="15" customHeight="1" x14ac:dyDescent="0.25">
      <c r="A36" s="33">
        <f t="shared" si="0"/>
        <v>48</v>
      </c>
      <c r="B36" s="83">
        <v>41905</v>
      </c>
      <c r="C36" s="18" t="s">
        <v>127</v>
      </c>
      <c r="D36" s="18" t="s">
        <v>20</v>
      </c>
      <c r="E36" s="29">
        <v>30</v>
      </c>
      <c r="F36" s="12">
        <v>3</v>
      </c>
      <c r="G36" s="46" t="s">
        <v>825</v>
      </c>
      <c r="H36" s="46" t="s">
        <v>369</v>
      </c>
      <c r="I36" s="31" t="s">
        <v>774</v>
      </c>
      <c r="J36" s="17" t="s">
        <v>23</v>
      </c>
      <c r="K36" s="14"/>
      <c r="L36" s="55">
        <v>0.60416666666666663</v>
      </c>
      <c r="M36" s="63">
        <v>0.72916666666666663</v>
      </c>
    </row>
    <row r="37" spans="1:13" ht="15" customHeight="1" x14ac:dyDescent="0.25">
      <c r="A37" s="33">
        <f t="shared" si="0"/>
        <v>49</v>
      </c>
      <c r="B37" s="83">
        <v>41906</v>
      </c>
      <c r="C37" s="18" t="s">
        <v>750</v>
      </c>
      <c r="D37" s="18" t="s">
        <v>131</v>
      </c>
      <c r="E37" s="29">
        <v>15</v>
      </c>
      <c r="F37" s="12">
        <v>8</v>
      </c>
      <c r="G37" s="46" t="s">
        <v>751</v>
      </c>
      <c r="H37" s="46" t="s">
        <v>816</v>
      </c>
      <c r="I37" s="45" t="s">
        <v>887</v>
      </c>
      <c r="J37" s="14"/>
      <c r="K37" s="14"/>
      <c r="L37" s="55">
        <v>0.375</v>
      </c>
      <c r="M37" s="63">
        <v>0.70833333333333337</v>
      </c>
    </row>
    <row r="38" spans="1:13" ht="15" customHeight="1" x14ac:dyDescent="0.25">
      <c r="A38" s="33">
        <f t="shared" si="0"/>
        <v>50</v>
      </c>
      <c r="B38" s="83">
        <v>41906</v>
      </c>
      <c r="C38" s="18" t="s">
        <v>752</v>
      </c>
      <c r="D38" s="18" t="s">
        <v>131</v>
      </c>
      <c r="E38" s="29">
        <v>15</v>
      </c>
      <c r="F38" s="12">
        <v>8</v>
      </c>
      <c r="G38" s="46" t="s">
        <v>751</v>
      </c>
      <c r="H38" s="46" t="s">
        <v>816</v>
      </c>
      <c r="I38" s="45" t="s">
        <v>887</v>
      </c>
      <c r="J38" s="14"/>
      <c r="K38" s="14"/>
      <c r="L38" s="55">
        <v>0.77083333333333337</v>
      </c>
      <c r="M38" s="63">
        <v>0.83333333333333337</v>
      </c>
    </row>
    <row r="39" spans="1:13" ht="15" customHeight="1" x14ac:dyDescent="0.25">
      <c r="A39" s="33">
        <f t="shared" si="0"/>
        <v>51</v>
      </c>
      <c r="B39" s="83">
        <v>41907</v>
      </c>
      <c r="C39" s="18" t="s">
        <v>850</v>
      </c>
      <c r="D39" s="18" t="s">
        <v>851</v>
      </c>
      <c r="E39" s="29">
        <v>50</v>
      </c>
      <c r="F39" s="12">
        <v>8</v>
      </c>
      <c r="G39" s="46" t="s">
        <v>737</v>
      </c>
      <c r="H39" s="46" t="s">
        <v>697</v>
      </c>
      <c r="I39" s="45" t="s">
        <v>852</v>
      </c>
      <c r="J39" s="14"/>
      <c r="K39" s="14"/>
      <c r="L39" s="55">
        <v>0.41666666666666669</v>
      </c>
      <c r="M39" s="63">
        <v>0.75</v>
      </c>
    </row>
    <row r="40" spans="1:13" ht="15" customHeight="1" x14ac:dyDescent="0.25">
      <c r="A40" s="33">
        <f t="shared" si="0"/>
        <v>52</v>
      </c>
      <c r="B40" s="83">
        <v>41908</v>
      </c>
      <c r="C40" s="18" t="s">
        <v>793</v>
      </c>
      <c r="D40" s="18" t="s">
        <v>11</v>
      </c>
      <c r="E40" s="29">
        <v>20</v>
      </c>
      <c r="F40" s="12">
        <v>3</v>
      </c>
      <c r="G40" s="46" t="s">
        <v>824</v>
      </c>
      <c r="H40" s="46" t="s">
        <v>697</v>
      </c>
      <c r="I40" s="31" t="s">
        <v>808</v>
      </c>
      <c r="J40" s="14"/>
      <c r="K40" s="14"/>
      <c r="L40" s="55">
        <v>0.41666666666666669</v>
      </c>
      <c r="M40" s="63">
        <v>0.75</v>
      </c>
    </row>
    <row r="41" spans="1:13" ht="15" customHeight="1" x14ac:dyDescent="0.25">
      <c r="A41" s="33">
        <f t="shared" si="0"/>
        <v>53</v>
      </c>
      <c r="B41" s="83">
        <v>41912</v>
      </c>
      <c r="C41" s="18" t="s">
        <v>123</v>
      </c>
      <c r="D41" s="18" t="s">
        <v>124</v>
      </c>
      <c r="E41" s="29">
        <v>10</v>
      </c>
      <c r="F41" s="12">
        <v>6</v>
      </c>
      <c r="G41" s="46" t="s">
        <v>737</v>
      </c>
      <c r="H41" s="46" t="s">
        <v>386</v>
      </c>
      <c r="I41" s="45" t="s">
        <v>894</v>
      </c>
      <c r="J41" s="14"/>
      <c r="K41" s="14"/>
      <c r="L41" s="55">
        <v>0.60416666666666663</v>
      </c>
      <c r="M41" s="63">
        <v>0.72916666666666663</v>
      </c>
    </row>
    <row r="42" spans="1:13" ht="15" customHeight="1" x14ac:dyDescent="0.25">
      <c r="A42" s="33">
        <f t="shared" si="0"/>
        <v>54</v>
      </c>
      <c r="B42" s="83">
        <v>41913</v>
      </c>
      <c r="C42" s="18" t="s">
        <v>897</v>
      </c>
      <c r="D42" s="18" t="s">
        <v>20</v>
      </c>
      <c r="E42" s="30">
        <v>30</v>
      </c>
      <c r="F42" s="12">
        <v>3</v>
      </c>
      <c r="G42" s="46" t="s">
        <v>825</v>
      </c>
      <c r="H42" s="46" t="s">
        <v>369</v>
      </c>
      <c r="I42" s="31" t="s">
        <v>774</v>
      </c>
      <c r="J42" s="14"/>
      <c r="K42" s="14"/>
      <c r="L42" s="55">
        <v>0.75</v>
      </c>
      <c r="M42" s="63">
        <v>0.875</v>
      </c>
    </row>
    <row r="43" spans="1:13" ht="15" customHeight="1" x14ac:dyDescent="0.25">
      <c r="A43" s="33">
        <f t="shared" si="0"/>
        <v>55</v>
      </c>
      <c r="B43" s="83">
        <v>41914</v>
      </c>
      <c r="C43" s="18" t="s">
        <v>140</v>
      </c>
      <c r="D43" s="18" t="s">
        <v>141</v>
      </c>
      <c r="E43" s="29">
        <v>30</v>
      </c>
      <c r="F43" s="12">
        <v>4</v>
      </c>
      <c r="G43" s="46" t="s">
        <v>826</v>
      </c>
      <c r="H43" s="46" t="s">
        <v>677</v>
      </c>
      <c r="I43" s="45" t="s">
        <v>857</v>
      </c>
      <c r="J43" s="14"/>
      <c r="K43" s="14"/>
      <c r="L43" s="55">
        <v>0.70833333333333337</v>
      </c>
      <c r="M43" s="63">
        <v>0.875</v>
      </c>
    </row>
    <row r="44" spans="1:13" ht="15" customHeight="1" x14ac:dyDescent="0.25">
      <c r="A44" s="33">
        <f t="shared" si="0"/>
        <v>56</v>
      </c>
      <c r="B44" s="83">
        <v>41915</v>
      </c>
      <c r="C44" s="18" t="s">
        <v>142</v>
      </c>
      <c r="D44" s="18" t="s">
        <v>143</v>
      </c>
      <c r="E44" s="29">
        <v>5</v>
      </c>
      <c r="F44" s="12">
        <v>2</v>
      </c>
      <c r="G44" s="46" t="s">
        <v>827</v>
      </c>
      <c r="H44" s="46" t="s">
        <v>710</v>
      </c>
      <c r="I44" s="45" t="s">
        <v>759</v>
      </c>
      <c r="J44" s="14"/>
      <c r="K44" s="14"/>
      <c r="L44" s="55">
        <v>0.5</v>
      </c>
      <c r="M44" s="63">
        <v>0.60416666666666663</v>
      </c>
    </row>
    <row r="45" spans="1:13" ht="15" customHeight="1" x14ac:dyDescent="0.25">
      <c r="A45" s="33">
        <f t="shared" si="0"/>
        <v>57</v>
      </c>
      <c r="B45" s="83">
        <v>41915</v>
      </c>
      <c r="C45" s="18" t="s">
        <v>349</v>
      </c>
      <c r="D45" s="18" t="s">
        <v>31</v>
      </c>
      <c r="E45" s="29">
        <v>10</v>
      </c>
      <c r="F45" s="12">
        <v>2</v>
      </c>
      <c r="G45" s="46" t="s">
        <v>737</v>
      </c>
      <c r="H45" s="46" t="s">
        <v>697</v>
      </c>
      <c r="I45" s="45" t="s">
        <v>858</v>
      </c>
      <c r="J45" s="14"/>
      <c r="K45" s="14"/>
      <c r="L45" s="55">
        <v>0.72916666666666663</v>
      </c>
      <c r="M45" s="63">
        <v>0.8125</v>
      </c>
    </row>
    <row r="46" spans="1:13" ht="15" customHeight="1" x14ac:dyDescent="0.25">
      <c r="A46" s="33">
        <f t="shared" si="0"/>
        <v>58</v>
      </c>
      <c r="B46" s="83">
        <v>41920</v>
      </c>
      <c r="C46" s="18" t="s">
        <v>146</v>
      </c>
      <c r="D46" s="18" t="s">
        <v>868</v>
      </c>
      <c r="E46" s="29">
        <v>10</v>
      </c>
      <c r="F46" s="12">
        <v>2</v>
      </c>
      <c r="G46" s="46" t="s">
        <v>829</v>
      </c>
      <c r="H46" s="46" t="s">
        <v>680</v>
      </c>
      <c r="I46" s="31" t="s">
        <v>797</v>
      </c>
      <c r="J46" s="14"/>
      <c r="K46" s="14"/>
      <c r="L46" s="55">
        <v>0.5</v>
      </c>
      <c r="M46" s="63">
        <v>0.58333333333333337</v>
      </c>
    </row>
    <row r="47" spans="1:13" ht="15" customHeight="1" x14ac:dyDescent="0.25">
      <c r="A47" s="33">
        <f t="shared" si="0"/>
        <v>59</v>
      </c>
      <c r="B47" s="83">
        <v>41920</v>
      </c>
      <c r="C47" s="18" t="s">
        <v>897</v>
      </c>
      <c r="D47" s="18" t="s">
        <v>20</v>
      </c>
      <c r="E47" s="30">
        <v>30</v>
      </c>
      <c r="F47" s="12">
        <v>3</v>
      </c>
      <c r="G47" s="46" t="s">
        <v>825</v>
      </c>
      <c r="H47" s="46" t="s">
        <v>369</v>
      </c>
      <c r="I47" s="31" t="s">
        <v>774</v>
      </c>
      <c r="J47" s="14"/>
      <c r="K47" s="14"/>
      <c r="L47" s="55">
        <v>0.75</v>
      </c>
      <c r="M47" s="63">
        <v>0.79166666666666663</v>
      </c>
    </row>
    <row r="48" spans="1:13" ht="15" customHeight="1" x14ac:dyDescent="0.25">
      <c r="A48" s="57">
        <f t="shared" si="0"/>
        <v>60</v>
      </c>
      <c r="B48" s="82">
        <v>41921</v>
      </c>
      <c r="C48" s="18" t="s">
        <v>149</v>
      </c>
      <c r="D48" s="18" t="s">
        <v>150</v>
      </c>
      <c r="E48" s="29">
        <v>40</v>
      </c>
      <c r="F48" s="12">
        <v>3</v>
      </c>
      <c r="G48" s="46" t="s">
        <v>879</v>
      </c>
      <c r="H48" s="46" t="s">
        <v>822</v>
      </c>
      <c r="I48" s="31" t="s">
        <v>927</v>
      </c>
      <c r="J48" s="14"/>
      <c r="K48" s="14"/>
      <c r="L48" s="58">
        <v>0.83333333333333337</v>
      </c>
      <c r="M48" s="59">
        <v>0.9375</v>
      </c>
    </row>
    <row r="49" spans="1:13" ht="15" customHeight="1" x14ac:dyDescent="0.25">
      <c r="A49" s="33">
        <f>1+A48</f>
        <v>61</v>
      </c>
      <c r="B49" s="83">
        <v>41921</v>
      </c>
      <c r="C49" s="18" t="s">
        <v>151</v>
      </c>
      <c r="D49" s="18" t="s">
        <v>150</v>
      </c>
      <c r="E49" s="30">
        <v>40</v>
      </c>
      <c r="F49" s="12">
        <v>2</v>
      </c>
      <c r="G49" s="46" t="s">
        <v>829</v>
      </c>
      <c r="H49" s="46" t="s">
        <v>822</v>
      </c>
      <c r="I49" s="31" t="s">
        <v>798</v>
      </c>
      <c r="J49" s="14"/>
      <c r="K49" s="14"/>
      <c r="L49" s="55">
        <v>0.52083333333333337</v>
      </c>
      <c r="M49" s="63">
        <v>0.60416666666666663</v>
      </c>
    </row>
    <row r="50" spans="1:13" ht="15" customHeight="1" x14ac:dyDescent="0.25">
      <c r="A50" s="57">
        <f t="shared" si="0"/>
        <v>62</v>
      </c>
      <c r="B50" s="82">
        <v>41922</v>
      </c>
      <c r="C50" s="18" t="s">
        <v>937</v>
      </c>
      <c r="D50" s="18" t="s">
        <v>257</v>
      </c>
      <c r="E50" s="30">
        <v>10</v>
      </c>
      <c r="F50" s="12">
        <v>2</v>
      </c>
      <c r="G50" s="46" t="s">
        <v>879</v>
      </c>
      <c r="H50" s="46" t="s">
        <v>397</v>
      </c>
      <c r="I50" s="31" t="s">
        <v>896</v>
      </c>
      <c r="J50" s="14"/>
      <c r="K50" s="14"/>
      <c r="L50" s="58">
        <v>0.625</v>
      </c>
      <c r="M50" s="59">
        <v>0.70833333333333337</v>
      </c>
    </row>
    <row r="51" spans="1:13" ht="15" customHeight="1" x14ac:dyDescent="0.25">
      <c r="A51" s="33">
        <f>1+A50</f>
        <v>63</v>
      </c>
      <c r="B51" s="83">
        <v>41925</v>
      </c>
      <c r="C51" s="18" t="s">
        <v>153</v>
      </c>
      <c r="D51" s="18" t="s">
        <v>11</v>
      </c>
      <c r="E51" s="30">
        <v>40</v>
      </c>
      <c r="F51" s="12">
        <v>2</v>
      </c>
      <c r="G51" s="46" t="s">
        <v>724</v>
      </c>
      <c r="H51" s="46" t="s">
        <v>698</v>
      </c>
      <c r="I51" s="31" t="s">
        <v>799</v>
      </c>
      <c r="J51" s="14"/>
      <c r="K51" s="14"/>
      <c r="L51" s="55">
        <v>0.79166666666666663</v>
      </c>
      <c r="M51" s="63">
        <v>0.875</v>
      </c>
    </row>
    <row r="52" spans="1:13" ht="15" customHeight="1" x14ac:dyDescent="0.25">
      <c r="A52" s="33">
        <f t="shared" si="0"/>
        <v>64</v>
      </c>
      <c r="B52" s="83">
        <v>41925</v>
      </c>
      <c r="C52" s="18" t="s">
        <v>935</v>
      </c>
      <c r="D52" s="18" t="s">
        <v>155</v>
      </c>
      <c r="E52" s="30">
        <v>5</v>
      </c>
      <c r="F52" s="12">
        <v>2</v>
      </c>
      <c r="G52" s="46" t="s">
        <v>829</v>
      </c>
      <c r="H52" s="46" t="s">
        <v>397</v>
      </c>
      <c r="I52" s="31" t="s">
        <v>800</v>
      </c>
      <c r="J52" s="14"/>
      <c r="K52" s="14"/>
      <c r="L52" s="55">
        <v>0.33333333333333331</v>
      </c>
      <c r="M52" s="63">
        <v>0.45833333333333331</v>
      </c>
    </row>
    <row r="53" spans="1:13" ht="15" customHeight="1" x14ac:dyDescent="0.25">
      <c r="A53" s="33">
        <f t="shared" si="0"/>
        <v>65</v>
      </c>
      <c r="B53" s="83">
        <v>41926</v>
      </c>
      <c r="C53" s="18" t="s">
        <v>840</v>
      </c>
      <c r="D53" s="18" t="s">
        <v>157</v>
      </c>
      <c r="E53" s="30">
        <v>15</v>
      </c>
      <c r="F53" s="12">
        <v>3</v>
      </c>
      <c r="G53" s="46" t="s">
        <v>737</v>
      </c>
      <c r="H53" s="46" t="s">
        <v>386</v>
      </c>
      <c r="I53" s="31" t="s">
        <v>928</v>
      </c>
      <c r="J53" s="14"/>
      <c r="K53" s="14"/>
      <c r="L53" s="55">
        <v>0.77083333333333337</v>
      </c>
      <c r="M53" s="63">
        <v>0.91666666666666663</v>
      </c>
    </row>
    <row r="54" spans="1:13" ht="15" customHeight="1" x14ac:dyDescent="0.25">
      <c r="A54" s="33">
        <f t="shared" si="0"/>
        <v>66</v>
      </c>
      <c r="B54" s="83">
        <v>41926</v>
      </c>
      <c r="C54" s="18" t="s">
        <v>732</v>
      </c>
      <c r="D54" s="18" t="s">
        <v>159</v>
      </c>
      <c r="E54" s="30">
        <v>30</v>
      </c>
      <c r="F54" s="12">
        <v>4</v>
      </c>
      <c r="G54" s="46" t="s">
        <v>473</v>
      </c>
      <c r="H54" s="46" t="s">
        <v>370</v>
      </c>
      <c r="I54" s="31" t="s">
        <v>806</v>
      </c>
      <c r="J54" s="14"/>
      <c r="K54" s="14"/>
      <c r="L54" s="55">
        <v>0.77083333333333337</v>
      </c>
      <c r="M54" s="63">
        <v>0.85416666666666663</v>
      </c>
    </row>
    <row r="55" spans="1:13" ht="15" customHeight="1" x14ac:dyDescent="0.25">
      <c r="A55" s="33">
        <f>1+A57</f>
        <v>69</v>
      </c>
      <c r="B55" s="83">
        <v>41926</v>
      </c>
      <c r="C55" s="18" t="s">
        <v>123</v>
      </c>
      <c r="D55" s="18" t="s">
        <v>124</v>
      </c>
      <c r="E55" s="29">
        <v>10</v>
      </c>
      <c r="F55" s="12">
        <v>6</v>
      </c>
      <c r="G55" s="46" t="s">
        <v>737</v>
      </c>
      <c r="H55" s="46" t="s">
        <v>386</v>
      </c>
      <c r="I55" s="45" t="s">
        <v>894</v>
      </c>
      <c r="J55" s="14"/>
      <c r="K55" s="14"/>
      <c r="L55" s="53">
        <v>0.66666666666666663</v>
      </c>
      <c r="M55" s="63">
        <v>0.83333333333333337</v>
      </c>
    </row>
    <row r="56" spans="1:13" ht="15" customHeight="1" x14ac:dyDescent="0.25">
      <c r="A56" s="57">
        <f>1+A54</f>
        <v>67</v>
      </c>
      <c r="B56" s="82">
        <v>41927</v>
      </c>
      <c r="C56" s="18" t="s">
        <v>897</v>
      </c>
      <c r="D56" s="18" t="s">
        <v>20</v>
      </c>
      <c r="E56" s="30">
        <v>30</v>
      </c>
      <c r="F56" s="12">
        <v>3</v>
      </c>
      <c r="G56" s="46" t="s">
        <v>825</v>
      </c>
      <c r="H56" s="46" t="s">
        <v>369</v>
      </c>
      <c r="I56" s="31" t="s">
        <v>774</v>
      </c>
      <c r="J56" s="14"/>
      <c r="K56" s="14"/>
      <c r="L56" s="58">
        <v>0.75</v>
      </c>
      <c r="M56" s="59">
        <v>0.875</v>
      </c>
    </row>
    <row r="57" spans="1:13" ht="15" customHeight="1" x14ac:dyDescent="0.25">
      <c r="A57" s="33">
        <f>1+A56</f>
        <v>68</v>
      </c>
      <c r="B57" s="83">
        <v>41928</v>
      </c>
      <c r="C57" s="18" t="s">
        <v>732</v>
      </c>
      <c r="D57" s="18" t="s">
        <v>159</v>
      </c>
      <c r="E57" s="30">
        <v>30</v>
      </c>
      <c r="F57" s="12">
        <v>4</v>
      </c>
      <c r="G57" s="46" t="s">
        <v>473</v>
      </c>
      <c r="H57" s="46" t="s">
        <v>370</v>
      </c>
      <c r="I57" s="31" t="s">
        <v>806</v>
      </c>
      <c r="J57" s="14"/>
      <c r="K57" s="14"/>
      <c r="L57" s="55">
        <v>0.79166666666666663</v>
      </c>
      <c r="M57" s="63">
        <v>0.91666666666666663</v>
      </c>
    </row>
    <row r="58" spans="1:13" ht="15" customHeight="1" x14ac:dyDescent="0.25">
      <c r="A58" s="33">
        <f>1+A55</f>
        <v>70</v>
      </c>
      <c r="B58" s="83">
        <v>41932</v>
      </c>
      <c r="C58" s="18" t="s">
        <v>161</v>
      </c>
      <c r="D58" s="18" t="s">
        <v>31</v>
      </c>
      <c r="E58" s="30">
        <v>5</v>
      </c>
      <c r="F58" s="12">
        <v>2</v>
      </c>
      <c r="G58" s="46" t="s">
        <v>825</v>
      </c>
      <c r="H58" s="46" t="s">
        <v>677</v>
      </c>
      <c r="I58" s="31" t="s">
        <v>859</v>
      </c>
      <c r="J58" s="14"/>
      <c r="K58" s="14"/>
      <c r="L58" s="55">
        <v>0.54166666666666663</v>
      </c>
      <c r="M58" s="63">
        <v>0.875</v>
      </c>
    </row>
    <row r="59" spans="1:13" ht="15" customHeight="1" x14ac:dyDescent="0.25">
      <c r="A59" s="33">
        <f t="shared" si="0"/>
        <v>71</v>
      </c>
      <c r="B59" s="83">
        <v>41933</v>
      </c>
      <c r="C59" s="18" t="s">
        <v>162</v>
      </c>
      <c r="D59" s="18" t="s">
        <v>869</v>
      </c>
      <c r="E59" s="30">
        <v>15</v>
      </c>
      <c r="F59" s="12">
        <v>8</v>
      </c>
      <c r="G59" s="46" t="s">
        <v>737</v>
      </c>
      <c r="H59" s="46" t="s">
        <v>709</v>
      </c>
      <c r="I59" s="31" t="s">
        <v>775</v>
      </c>
      <c r="J59" s="14"/>
      <c r="K59" s="14"/>
      <c r="L59" s="55">
        <v>0.60416666666666663</v>
      </c>
      <c r="M59" s="63">
        <v>0.75</v>
      </c>
    </row>
    <row r="60" spans="1:13" ht="15" customHeight="1" x14ac:dyDescent="0.25">
      <c r="A60" s="33">
        <f t="shared" si="0"/>
        <v>72</v>
      </c>
      <c r="B60" s="83">
        <v>41934</v>
      </c>
      <c r="C60" s="18" t="s">
        <v>897</v>
      </c>
      <c r="D60" s="18" t="s">
        <v>20</v>
      </c>
      <c r="E60" s="30">
        <v>30</v>
      </c>
      <c r="F60" s="12">
        <v>3</v>
      </c>
      <c r="G60" s="46" t="s">
        <v>825</v>
      </c>
      <c r="H60" s="46" t="s">
        <v>369</v>
      </c>
      <c r="I60" s="31" t="s">
        <v>898</v>
      </c>
      <c r="J60" s="14"/>
      <c r="K60" s="14"/>
      <c r="L60" s="55">
        <v>0.75</v>
      </c>
      <c r="M60" s="63">
        <v>0.875</v>
      </c>
    </row>
    <row r="61" spans="1:13" ht="15" customHeight="1" x14ac:dyDescent="0.25">
      <c r="A61" s="33">
        <f t="shared" si="0"/>
        <v>73</v>
      </c>
      <c r="B61" s="83">
        <v>41935</v>
      </c>
      <c r="C61" s="18" t="s">
        <v>164</v>
      </c>
      <c r="D61" s="18" t="s">
        <v>667</v>
      </c>
      <c r="E61" s="30">
        <v>40</v>
      </c>
      <c r="F61" s="12">
        <v>3</v>
      </c>
      <c r="G61" s="46" t="s">
        <v>827</v>
      </c>
      <c r="H61" s="46" t="s">
        <v>700</v>
      </c>
      <c r="I61" s="31" t="s">
        <v>776</v>
      </c>
      <c r="J61" s="14"/>
      <c r="K61" s="14"/>
      <c r="L61" s="55">
        <v>0.54166666666666663</v>
      </c>
      <c r="M61" s="63">
        <v>0.66666666666666663</v>
      </c>
    </row>
    <row r="62" spans="1:13" ht="15" customHeight="1" x14ac:dyDescent="0.25">
      <c r="A62" s="33">
        <f t="shared" si="0"/>
        <v>74</v>
      </c>
      <c r="B62" s="83">
        <v>41939</v>
      </c>
      <c r="C62" s="18" t="s">
        <v>161</v>
      </c>
      <c r="D62" s="18" t="s">
        <v>31</v>
      </c>
      <c r="E62" s="30">
        <v>5</v>
      </c>
      <c r="F62" s="12">
        <v>2</v>
      </c>
      <c r="G62" s="46" t="s">
        <v>825</v>
      </c>
      <c r="H62" s="46" t="s">
        <v>677</v>
      </c>
      <c r="I62" s="31" t="s">
        <v>859</v>
      </c>
      <c r="J62" s="14"/>
      <c r="K62" s="14"/>
      <c r="L62" s="55">
        <v>0.70833333333333337</v>
      </c>
      <c r="M62" s="63">
        <v>0.91666666666666663</v>
      </c>
    </row>
    <row r="63" spans="1:13" ht="15" customHeight="1" x14ac:dyDescent="0.25">
      <c r="A63" s="33">
        <f t="shared" si="0"/>
        <v>75</v>
      </c>
      <c r="B63" s="83">
        <v>41941</v>
      </c>
      <c r="C63" s="18" t="s">
        <v>166</v>
      </c>
      <c r="D63" s="18" t="s">
        <v>11</v>
      </c>
      <c r="E63" s="30">
        <v>15</v>
      </c>
      <c r="F63" s="12">
        <v>4</v>
      </c>
      <c r="G63" s="46" t="s">
        <v>879</v>
      </c>
      <c r="H63" s="46" t="s">
        <v>698</v>
      </c>
      <c r="I63" s="31" t="s">
        <v>794</v>
      </c>
      <c r="J63" s="14"/>
      <c r="K63" s="14"/>
      <c r="L63" s="55">
        <v>0.5</v>
      </c>
      <c r="M63" s="63">
        <v>0.58333333333333337</v>
      </c>
    </row>
    <row r="64" spans="1:13" ht="15" customHeight="1" x14ac:dyDescent="0.25">
      <c r="A64" s="33">
        <f t="shared" si="0"/>
        <v>76</v>
      </c>
      <c r="B64" s="83">
        <v>41946</v>
      </c>
      <c r="C64" s="18" t="s">
        <v>161</v>
      </c>
      <c r="D64" s="18" t="s">
        <v>31</v>
      </c>
      <c r="E64" s="30">
        <v>5</v>
      </c>
      <c r="F64" s="12">
        <v>2</v>
      </c>
      <c r="G64" s="46" t="s">
        <v>825</v>
      </c>
      <c r="H64" s="46" t="s">
        <v>677</v>
      </c>
      <c r="I64" s="31" t="s">
        <v>859</v>
      </c>
      <c r="J64" s="14"/>
      <c r="K64" s="14"/>
      <c r="L64" s="55">
        <v>0.77083333333333337</v>
      </c>
      <c r="M64" s="63">
        <v>0.85416666666666663</v>
      </c>
    </row>
    <row r="65" spans="1:13" ht="15" customHeight="1" x14ac:dyDescent="0.25">
      <c r="A65" s="33">
        <f t="shared" si="0"/>
        <v>77</v>
      </c>
      <c r="B65" s="83">
        <v>41949</v>
      </c>
      <c r="C65" s="18" t="s">
        <v>169</v>
      </c>
      <c r="D65" s="18" t="s">
        <v>106</v>
      </c>
      <c r="E65" s="30">
        <v>60</v>
      </c>
      <c r="F65" s="12">
        <v>5</v>
      </c>
      <c r="G65" s="46" t="s">
        <v>473</v>
      </c>
      <c r="H65" s="46" t="s">
        <v>369</v>
      </c>
      <c r="I65" s="31" t="s">
        <v>806</v>
      </c>
      <c r="J65" s="14"/>
      <c r="K65" s="14"/>
      <c r="L65" s="55">
        <v>0.51041666666666663</v>
      </c>
      <c r="M65" s="63">
        <v>0.5625</v>
      </c>
    </row>
    <row r="66" spans="1:13" ht="15" customHeight="1" x14ac:dyDescent="0.25">
      <c r="A66" s="33">
        <f t="shared" ref="A66:A129" si="1">1+A65</f>
        <v>78</v>
      </c>
      <c r="B66" s="83">
        <v>41950</v>
      </c>
      <c r="C66" s="18" t="s">
        <v>170</v>
      </c>
      <c r="D66" s="18" t="s">
        <v>143</v>
      </c>
      <c r="E66" s="30">
        <v>5</v>
      </c>
      <c r="F66" s="12">
        <v>2</v>
      </c>
      <c r="G66" s="46" t="s">
        <v>827</v>
      </c>
      <c r="H66" s="46" t="s">
        <v>710</v>
      </c>
      <c r="I66" s="31" t="s">
        <v>759</v>
      </c>
      <c r="J66" s="14"/>
      <c r="K66" s="14"/>
      <c r="L66" s="55">
        <v>0.39583333333333331</v>
      </c>
      <c r="M66" s="63">
        <v>0.70833333333333337</v>
      </c>
    </row>
    <row r="67" spans="1:13" ht="15" customHeight="1" x14ac:dyDescent="0.25">
      <c r="A67" s="33">
        <f t="shared" si="1"/>
        <v>79</v>
      </c>
      <c r="B67" s="83">
        <v>41953</v>
      </c>
      <c r="C67" s="18" t="s">
        <v>171</v>
      </c>
      <c r="D67" s="18" t="s">
        <v>31</v>
      </c>
      <c r="E67" s="30">
        <v>5</v>
      </c>
      <c r="F67" s="12">
        <v>2</v>
      </c>
      <c r="G67" s="46" t="s">
        <v>825</v>
      </c>
      <c r="H67" s="46" t="s">
        <v>677</v>
      </c>
      <c r="I67" s="31" t="s">
        <v>857</v>
      </c>
      <c r="J67" s="14"/>
      <c r="K67" s="14"/>
      <c r="L67" s="55">
        <v>0.77083333333333337</v>
      </c>
      <c r="M67" s="63">
        <v>0.85416666666666663</v>
      </c>
    </row>
    <row r="68" spans="1:13" ht="15" customHeight="1" x14ac:dyDescent="0.25">
      <c r="A68" s="33">
        <f t="shared" si="1"/>
        <v>80</v>
      </c>
      <c r="B68" s="83">
        <v>41955</v>
      </c>
      <c r="C68" s="18" t="s">
        <v>897</v>
      </c>
      <c r="D68" s="18" t="s">
        <v>20</v>
      </c>
      <c r="E68" s="30">
        <v>30</v>
      </c>
      <c r="F68" s="12">
        <v>3</v>
      </c>
      <c r="G68" s="46" t="s">
        <v>825</v>
      </c>
      <c r="H68" s="46" t="s">
        <v>369</v>
      </c>
      <c r="I68" s="31" t="s">
        <v>774</v>
      </c>
      <c r="J68" s="14"/>
      <c r="K68" s="14"/>
      <c r="L68" s="55">
        <v>0.75</v>
      </c>
      <c r="M68" s="63">
        <v>0.875</v>
      </c>
    </row>
    <row r="69" spans="1:13" ht="15" customHeight="1" x14ac:dyDescent="0.25">
      <c r="A69" s="33">
        <f t="shared" si="1"/>
        <v>81</v>
      </c>
      <c r="B69" s="83">
        <v>41956</v>
      </c>
      <c r="C69" s="18" t="s">
        <v>172</v>
      </c>
      <c r="D69" s="18" t="s">
        <v>173</v>
      </c>
      <c r="E69" s="30">
        <v>60</v>
      </c>
      <c r="F69" s="12">
        <v>1</v>
      </c>
      <c r="G69" s="46" t="s">
        <v>827</v>
      </c>
      <c r="H69" s="46" t="s">
        <v>423</v>
      </c>
      <c r="I69" s="45" t="s">
        <v>801</v>
      </c>
      <c r="J69" s="14"/>
      <c r="K69" s="14"/>
      <c r="L69" s="55">
        <v>0.39583333333333331</v>
      </c>
      <c r="M69" s="63">
        <v>0.70833333333333337</v>
      </c>
    </row>
    <row r="70" spans="1:13" ht="15" customHeight="1" x14ac:dyDescent="0.25">
      <c r="A70" s="33">
        <f t="shared" si="1"/>
        <v>82</v>
      </c>
      <c r="B70" s="83">
        <v>41960</v>
      </c>
      <c r="C70" s="18" t="s">
        <v>865</v>
      </c>
      <c r="D70" s="18" t="s">
        <v>176</v>
      </c>
      <c r="E70" s="30">
        <v>20</v>
      </c>
      <c r="F70" s="12">
        <v>8</v>
      </c>
      <c r="G70" s="46" t="s">
        <v>825</v>
      </c>
      <c r="H70" s="46" t="s">
        <v>457</v>
      </c>
      <c r="I70" s="31" t="s">
        <v>777</v>
      </c>
      <c r="J70" s="14"/>
      <c r="K70" s="14"/>
      <c r="L70" s="55">
        <v>0.39583333333333331</v>
      </c>
      <c r="M70" s="63">
        <v>0.70833333333333337</v>
      </c>
    </row>
    <row r="71" spans="1:13" ht="15" customHeight="1" x14ac:dyDescent="0.25">
      <c r="A71" s="33">
        <f t="shared" si="1"/>
        <v>83</v>
      </c>
      <c r="B71" s="83">
        <v>41960</v>
      </c>
      <c r="C71" s="18" t="s">
        <v>161</v>
      </c>
      <c r="D71" s="18" t="s">
        <v>31</v>
      </c>
      <c r="E71" s="30">
        <v>5</v>
      </c>
      <c r="F71" s="12">
        <v>2</v>
      </c>
      <c r="G71" s="46" t="s">
        <v>825</v>
      </c>
      <c r="H71" s="46" t="s">
        <v>677</v>
      </c>
      <c r="I71" s="31" t="s">
        <v>857</v>
      </c>
      <c r="J71" s="14"/>
      <c r="K71" s="14"/>
      <c r="L71" s="55">
        <v>0.58333333333333337</v>
      </c>
      <c r="M71" s="63">
        <v>0.70833333333333337</v>
      </c>
    </row>
    <row r="72" spans="1:13" ht="15" customHeight="1" x14ac:dyDescent="0.25">
      <c r="A72" s="33">
        <f t="shared" si="1"/>
        <v>84</v>
      </c>
      <c r="B72" s="83">
        <v>41961</v>
      </c>
      <c r="C72" s="18" t="s">
        <v>865</v>
      </c>
      <c r="D72" s="18" t="s">
        <v>176</v>
      </c>
      <c r="E72" s="30">
        <v>20</v>
      </c>
      <c r="F72" s="12">
        <v>8</v>
      </c>
      <c r="G72" s="46" t="s">
        <v>825</v>
      </c>
      <c r="H72" s="46" t="s">
        <v>457</v>
      </c>
      <c r="I72" s="31" t="s">
        <v>777</v>
      </c>
      <c r="J72" s="14"/>
      <c r="K72" s="14"/>
      <c r="L72" s="55">
        <v>0.39583333333333331</v>
      </c>
      <c r="M72" s="63">
        <v>0.58333333333333337</v>
      </c>
    </row>
    <row r="73" spans="1:13" ht="15" customHeight="1" x14ac:dyDescent="0.25">
      <c r="A73" s="57">
        <f t="shared" si="1"/>
        <v>85</v>
      </c>
      <c r="B73" s="82">
        <v>41962</v>
      </c>
      <c r="C73" s="18" t="s">
        <v>865</v>
      </c>
      <c r="D73" s="18" t="s">
        <v>176</v>
      </c>
      <c r="E73" s="30">
        <v>20</v>
      </c>
      <c r="F73" s="12">
        <v>8</v>
      </c>
      <c r="G73" s="46" t="s">
        <v>825</v>
      </c>
      <c r="H73" s="46" t="s">
        <v>457</v>
      </c>
      <c r="I73" s="31" t="s">
        <v>777</v>
      </c>
      <c r="J73" s="14"/>
      <c r="K73" s="14"/>
      <c r="L73" s="58">
        <v>0.625</v>
      </c>
      <c r="M73" s="59">
        <v>0.70833333333333337</v>
      </c>
    </row>
    <row r="74" spans="1:13" ht="15" customHeight="1" x14ac:dyDescent="0.25">
      <c r="A74" s="57">
        <f t="shared" ref="A74:A80" si="2">1+A73</f>
        <v>86</v>
      </c>
      <c r="B74" s="82">
        <v>41962</v>
      </c>
      <c r="C74" s="18" t="s">
        <v>897</v>
      </c>
      <c r="D74" s="18" t="s">
        <v>20</v>
      </c>
      <c r="E74" s="30">
        <v>30</v>
      </c>
      <c r="F74" s="12">
        <v>3</v>
      </c>
      <c r="G74" s="46" t="s">
        <v>825</v>
      </c>
      <c r="H74" s="46" t="s">
        <v>369</v>
      </c>
      <c r="I74" s="31" t="s">
        <v>774</v>
      </c>
      <c r="J74" s="14"/>
      <c r="K74" s="14"/>
      <c r="L74" s="58">
        <v>0.75</v>
      </c>
      <c r="M74" s="59">
        <v>0.875</v>
      </c>
    </row>
    <row r="75" spans="1:13" ht="15" customHeight="1" x14ac:dyDescent="0.25">
      <c r="A75" s="57">
        <f t="shared" si="2"/>
        <v>87</v>
      </c>
      <c r="B75" s="82">
        <v>41969</v>
      </c>
      <c r="C75" s="21" t="s">
        <v>832</v>
      </c>
      <c r="D75" s="18" t="s">
        <v>31</v>
      </c>
      <c r="E75" s="30">
        <v>15</v>
      </c>
      <c r="F75" s="12">
        <v>3</v>
      </c>
      <c r="G75" s="46" t="s">
        <v>737</v>
      </c>
      <c r="H75" s="47" t="s">
        <v>697</v>
      </c>
      <c r="I75" s="47" t="s">
        <v>756</v>
      </c>
      <c r="J75" s="14"/>
      <c r="K75" s="14"/>
      <c r="L75" s="58">
        <v>0.33333333333333331</v>
      </c>
      <c r="M75" s="59">
        <v>0.41666666666666669</v>
      </c>
    </row>
    <row r="76" spans="1:13" ht="15" customHeight="1" x14ac:dyDescent="0.25">
      <c r="A76" s="57">
        <f t="shared" si="2"/>
        <v>88</v>
      </c>
      <c r="B76" s="82">
        <v>41969</v>
      </c>
      <c r="C76" s="18" t="s">
        <v>897</v>
      </c>
      <c r="D76" s="18" t="s">
        <v>20</v>
      </c>
      <c r="E76" s="30">
        <v>30</v>
      </c>
      <c r="F76" s="12">
        <v>3</v>
      </c>
      <c r="G76" s="46" t="s">
        <v>825</v>
      </c>
      <c r="H76" s="46" t="s">
        <v>369</v>
      </c>
      <c r="I76" s="31" t="s">
        <v>774</v>
      </c>
      <c r="J76" s="14"/>
      <c r="K76" s="14"/>
      <c r="L76" s="58">
        <v>0.75</v>
      </c>
      <c r="M76" s="59">
        <v>0.875</v>
      </c>
    </row>
    <row r="77" spans="1:13" ht="15" customHeight="1" x14ac:dyDescent="0.25">
      <c r="A77" s="57">
        <f t="shared" si="2"/>
        <v>89</v>
      </c>
      <c r="B77" s="82">
        <v>41975</v>
      </c>
      <c r="C77" s="18" t="s">
        <v>789</v>
      </c>
      <c r="D77" s="18" t="s">
        <v>527</v>
      </c>
      <c r="E77" s="30">
        <v>30</v>
      </c>
      <c r="F77" s="12">
        <v>4</v>
      </c>
      <c r="G77" s="46" t="s">
        <v>737</v>
      </c>
      <c r="H77" s="46" t="s">
        <v>711</v>
      </c>
      <c r="I77" s="31" t="s">
        <v>800</v>
      </c>
      <c r="J77" s="14"/>
      <c r="K77" s="14"/>
      <c r="L77" s="58">
        <v>0.60416666666666663</v>
      </c>
      <c r="M77" s="59">
        <v>0.77083333333333337</v>
      </c>
    </row>
    <row r="78" spans="1:13" ht="15" customHeight="1" x14ac:dyDescent="0.25">
      <c r="A78" s="57">
        <f t="shared" si="2"/>
        <v>90</v>
      </c>
      <c r="B78" s="82">
        <v>41975</v>
      </c>
      <c r="C78" s="18" t="s">
        <v>753</v>
      </c>
      <c r="D78" s="18" t="s">
        <v>529</v>
      </c>
      <c r="E78" s="30">
        <v>5</v>
      </c>
      <c r="F78" s="12">
        <v>3</v>
      </c>
      <c r="G78" s="46" t="s">
        <v>751</v>
      </c>
      <c r="H78" s="46" t="s">
        <v>712</v>
      </c>
      <c r="I78" s="45" t="s">
        <v>887</v>
      </c>
      <c r="J78" s="14"/>
      <c r="K78" s="14"/>
      <c r="L78" s="58">
        <v>0.58333333333333337</v>
      </c>
      <c r="M78" s="59">
        <v>0.75</v>
      </c>
    </row>
    <row r="79" spans="1:13" ht="15" customHeight="1" x14ac:dyDescent="0.25">
      <c r="A79" s="57">
        <f t="shared" si="2"/>
        <v>91</v>
      </c>
      <c r="B79" s="82">
        <v>41977</v>
      </c>
      <c r="C79" s="18" t="s">
        <v>358</v>
      </c>
      <c r="D79" s="18" t="s">
        <v>531</v>
      </c>
      <c r="E79" s="30">
        <v>60</v>
      </c>
      <c r="F79" s="12">
        <v>2</v>
      </c>
      <c r="G79" s="46" t="s">
        <v>879</v>
      </c>
      <c r="H79" s="31" t="s">
        <v>386</v>
      </c>
      <c r="I79" s="31" t="s">
        <v>760</v>
      </c>
      <c r="J79" s="14"/>
      <c r="K79" s="14"/>
      <c r="L79" s="58">
        <v>0.70833333333333337</v>
      </c>
      <c r="M79" s="59">
        <v>0.83333333333333337</v>
      </c>
    </row>
    <row r="80" spans="1:13" ht="15" customHeight="1" x14ac:dyDescent="0.25">
      <c r="A80" s="33">
        <f t="shared" si="2"/>
        <v>92</v>
      </c>
      <c r="B80" s="83">
        <v>41977</v>
      </c>
      <c r="C80" s="18" t="s">
        <v>179</v>
      </c>
      <c r="D80" s="18" t="s">
        <v>180</v>
      </c>
      <c r="E80" s="30">
        <v>20</v>
      </c>
      <c r="F80" s="12">
        <v>3</v>
      </c>
      <c r="G80" s="46" t="s">
        <v>743</v>
      </c>
      <c r="H80" s="46" t="s">
        <v>705</v>
      </c>
      <c r="I80" s="31" t="s">
        <v>800</v>
      </c>
      <c r="J80" s="14"/>
      <c r="K80" s="14"/>
      <c r="L80" s="55">
        <v>0.375</v>
      </c>
      <c r="M80" s="63">
        <v>0.70833333333333337</v>
      </c>
    </row>
    <row r="81" spans="1:13" ht="15" customHeight="1" x14ac:dyDescent="0.25">
      <c r="A81" s="57">
        <f t="shared" si="1"/>
        <v>93</v>
      </c>
      <c r="B81" s="82">
        <v>41978</v>
      </c>
      <c r="C81" s="18" t="s">
        <v>182</v>
      </c>
      <c r="D81" s="18" t="s">
        <v>183</v>
      </c>
      <c r="E81" s="30">
        <v>5</v>
      </c>
      <c r="F81" s="12">
        <v>4</v>
      </c>
      <c r="G81" s="46" t="s">
        <v>845</v>
      </c>
      <c r="H81" s="46" t="s">
        <v>369</v>
      </c>
      <c r="I81" s="31" t="s">
        <v>857</v>
      </c>
      <c r="J81" s="14"/>
      <c r="K81" s="14"/>
      <c r="L81" s="58">
        <v>0.41666666666666669</v>
      </c>
      <c r="M81" s="59">
        <v>0.75</v>
      </c>
    </row>
    <row r="82" spans="1:13" ht="15" customHeight="1" x14ac:dyDescent="0.25">
      <c r="A82" s="33">
        <f>1+A81</f>
        <v>94</v>
      </c>
      <c r="B82" s="83">
        <v>41981</v>
      </c>
      <c r="C82" s="18" t="s">
        <v>161</v>
      </c>
      <c r="D82" s="18" t="s">
        <v>31</v>
      </c>
      <c r="E82" s="30">
        <v>5</v>
      </c>
      <c r="F82" s="12">
        <v>2</v>
      </c>
      <c r="G82" s="46" t="s">
        <v>825</v>
      </c>
      <c r="H82" s="46" t="s">
        <v>677</v>
      </c>
      <c r="I82" s="31" t="s">
        <v>857</v>
      </c>
      <c r="J82" s="14"/>
      <c r="K82" s="14"/>
      <c r="L82" s="55">
        <v>0.77083333333333337</v>
      </c>
      <c r="M82" s="63">
        <v>0.85416666666666663</v>
      </c>
    </row>
    <row r="83" spans="1:13" ht="15" customHeight="1" x14ac:dyDescent="0.25">
      <c r="A83" s="33">
        <f t="shared" si="1"/>
        <v>95</v>
      </c>
      <c r="B83" s="83">
        <v>41982</v>
      </c>
      <c r="C83" s="18" t="s">
        <v>833</v>
      </c>
      <c r="D83" s="18" t="s">
        <v>186</v>
      </c>
      <c r="E83" s="30">
        <v>5</v>
      </c>
      <c r="F83" s="12">
        <v>4</v>
      </c>
      <c r="G83" s="46" t="s">
        <v>737</v>
      </c>
      <c r="H83" s="46" t="s">
        <v>386</v>
      </c>
      <c r="I83" s="31" t="s">
        <v>761</v>
      </c>
      <c r="J83" s="14"/>
      <c r="K83" s="14"/>
      <c r="L83" s="55">
        <v>0.39583333333333331</v>
      </c>
      <c r="M83" s="63">
        <v>0.47916666666666669</v>
      </c>
    </row>
    <row r="84" spans="1:13" ht="15" customHeight="1" x14ac:dyDescent="0.25">
      <c r="A84" s="33">
        <f t="shared" si="1"/>
        <v>96</v>
      </c>
      <c r="B84" s="83">
        <v>41983</v>
      </c>
      <c r="C84" s="18" t="s">
        <v>187</v>
      </c>
      <c r="D84" s="18" t="s">
        <v>188</v>
      </c>
      <c r="E84" s="30">
        <v>30</v>
      </c>
      <c r="F84" s="12">
        <v>3</v>
      </c>
      <c r="G84" s="46" t="s">
        <v>189</v>
      </c>
      <c r="H84" s="46" t="s">
        <v>821</v>
      </c>
      <c r="I84" s="31" t="s">
        <v>924</v>
      </c>
      <c r="J84" s="14"/>
      <c r="K84" s="14"/>
      <c r="L84" s="55">
        <v>0.5</v>
      </c>
      <c r="M84" s="63">
        <v>0.58333333333333337</v>
      </c>
    </row>
    <row r="85" spans="1:13" ht="15" customHeight="1" x14ac:dyDescent="0.25">
      <c r="A85" s="57">
        <f t="shared" si="1"/>
        <v>97</v>
      </c>
      <c r="B85" s="82">
        <v>41984</v>
      </c>
      <c r="C85" s="18" t="s">
        <v>190</v>
      </c>
      <c r="D85" s="18" t="s">
        <v>534</v>
      </c>
      <c r="E85" s="30">
        <v>30</v>
      </c>
      <c r="F85" s="12">
        <v>8</v>
      </c>
      <c r="G85" s="46" t="s">
        <v>879</v>
      </c>
      <c r="H85" s="46" t="s">
        <v>699</v>
      </c>
      <c r="I85" s="31" t="s">
        <v>931</v>
      </c>
      <c r="J85" s="14"/>
      <c r="K85" s="14"/>
      <c r="L85" s="58">
        <v>0.60416666666666663</v>
      </c>
      <c r="M85" s="59">
        <v>0.6875</v>
      </c>
    </row>
    <row r="86" spans="1:13" ht="15" customHeight="1" x14ac:dyDescent="0.25">
      <c r="A86" s="33">
        <f>1+A85</f>
        <v>98</v>
      </c>
      <c r="B86" s="83">
        <v>41985</v>
      </c>
      <c r="C86" s="18" t="s">
        <v>936</v>
      </c>
      <c r="D86" s="18" t="s">
        <v>192</v>
      </c>
      <c r="E86" s="30">
        <v>16</v>
      </c>
      <c r="F86" s="12">
        <v>8</v>
      </c>
      <c r="G86" s="46" t="s">
        <v>737</v>
      </c>
      <c r="H86" s="46" t="s">
        <v>710</v>
      </c>
      <c r="I86" s="31" t="s">
        <v>860</v>
      </c>
      <c r="J86" s="14"/>
      <c r="K86" s="14"/>
      <c r="L86" s="55">
        <v>0.70833333333333337</v>
      </c>
      <c r="M86" s="63">
        <v>0.79166666666666663</v>
      </c>
    </row>
    <row r="87" spans="1:13" ht="15" customHeight="1" x14ac:dyDescent="0.25">
      <c r="A87" s="33">
        <f t="shared" si="1"/>
        <v>99</v>
      </c>
      <c r="B87" s="83">
        <v>41988</v>
      </c>
      <c r="C87" s="18" t="s">
        <v>193</v>
      </c>
      <c r="D87" s="18" t="s">
        <v>31</v>
      </c>
      <c r="E87" s="30">
        <v>10</v>
      </c>
      <c r="F87" s="12">
        <v>2</v>
      </c>
      <c r="G87" s="46" t="s">
        <v>825</v>
      </c>
      <c r="H87" s="46" t="s">
        <v>677</v>
      </c>
      <c r="I87" s="31" t="s">
        <v>861</v>
      </c>
      <c r="J87" s="14"/>
      <c r="K87" s="14"/>
      <c r="L87" s="55">
        <v>0.39583333333333331</v>
      </c>
      <c r="M87" s="63">
        <v>0.47916666666666669</v>
      </c>
    </row>
    <row r="88" spans="1:13" ht="15" customHeight="1" x14ac:dyDescent="0.25">
      <c r="A88" s="57">
        <f t="shared" si="1"/>
        <v>100</v>
      </c>
      <c r="B88" s="82">
        <v>41989</v>
      </c>
      <c r="C88" s="18" t="s">
        <v>195</v>
      </c>
      <c r="D88" s="18" t="s">
        <v>11</v>
      </c>
      <c r="E88" s="30">
        <v>6</v>
      </c>
      <c r="F88" s="12">
        <v>2</v>
      </c>
      <c r="G88" s="46" t="s">
        <v>737</v>
      </c>
      <c r="H88" s="47" t="s">
        <v>698</v>
      </c>
      <c r="I88" s="47" t="s">
        <v>794</v>
      </c>
      <c r="J88" s="14"/>
      <c r="K88" s="14"/>
      <c r="L88" s="58">
        <v>0.5</v>
      </c>
      <c r="M88" s="59">
        <v>0.5625</v>
      </c>
    </row>
    <row r="89" spans="1:13" ht="15" customHeight="1" x14ac:dyDescent="0.25">
      <c r="A89" s="33">
        <f>1+A88</f>
        <v>101</v>
      </c>
      <c r="B89" s="83">
        <v>41989</v>
      </c>
      <c r="C89" s="18" t="s">
        <v>196</v>
      </c>
      <c r="D89" s="18" t="s">
        <v>143</v>
      </c>
      <c r="E89" s="30">
        <v>15</v>
      </c>
      <c r="F89" s="12">
        <v>2</v>
      </c>
      <c r="G89" s="46" t="s">
        <v>827</v>
      </c>
      <c r="H89" s="31" t="s">
        <v>710</v>
      </c>
      <c r="I89" s="31" t="s">
        <v>761</v>
      </c>
      <c r="J89" s="14"/>
      <c r="K89" s="14"/>
      <c r="L89" s="55">
        <v>0.75</v>
      </c>
      <c r="M89" s="63">
        <v>0.83333333333333337</v>
      </c>
    </row>
    <row r="90" spans="1:13" ht="15" customHeight="1" x14ac:dyDescent="0.25">
      <c r="A90" s="57">
        <f t="shared" si="1"/>
        <v>102</v>
      </c>
      <c r="B90" s="82">
        <v>41989</v>
      </c>
      <c r="C90" s="18" t="s">
        <v>197</v>
      </c>
      <c r="D90" s="18" t="s">
        <v>11</v>
      </c>
      <c r="E90" s="30">
        <v>5</v>
      </c>
      <c r="F90" s="12">
        <v>2</v>
      </c>
      <c r="G90" s="46" t="s">
        <v>737</v>
      </c>
      <c r="H90" s="47" t="s">
        <v>698</v>
      </c>
      <c r="I90" s="47" t="s">
        <v>794</v>
      </c>
      <c r="J90" s="14"/>
      <c r="K90" s="14"/>
      <c r="L90" s="55">
        <v>0.75</v>
      </c>
      <c r="M90" s="63">
        <v>0.83333333333333337</v>
      </c>
    </row>
    <row r="91" spans="1:13" ht="15" customHeight="1" x14ac:dyDescent="0.25">
      <c r="A91" s="33">
        <f>1+A90</f>
        <v>103</v>
      </c>
      <c r="B91" s="83">
        <v>41989</v>
      </c>
      <c r="C91" s="18" t="s">
        <v>834</v>
      </c>
      <c r="D91" s="18" t="s">
        <v>159</v>
      </c>
      <c r="E91" s="30">
        <v>40</v>
      </c>
      <c r="F91" s="12">
        <v>2</v>
      </c>
      <c r="G91" s="46" t="s">
        <v>473</v>
      </c>
      <c r="H91" s="31" t="s">
        <v>370</v>
      </c>
      <c r="I91" s="45" t="s">
        <v>806</v>
      </c>
      <c r="J91" s="14"/>
      <c r="K91" s="14"/>
      <c r="L91" s="55">
        <v>0.375</v>
      </c>
      <c r="M91" s="63">
        <v>0.75</v>
      </c>
    </row>
    <row r="92" spans="1:13" ht="15" customHeight="1" x14ac:dyDescent="0.25">
      <c r="A92" s="57">
        <f t="shared" si="1"/>
        <v>104</v>
      </c>
      <c r="B92" s="82">
        <v>41990</v>
      </c>
      <c r="C92" s="18" t="s">
        <v>684</v>
      </c>
      <c r="D92" s="18" t="s">
        <v>11</v>
      </c>
      <c r="E92" s="30">
        <v>10</v>
      </c>
      <c r="F92" s="12">
        <v>2</v>
      </c>
      <c r="G92" s="46" t="s">
        <v>737</v>
      </c>
      <c r="H92" s="44" t="s">
        <v>698</v>
      </c>
      <c r="I92" s="47" t="s">
        <v>794</v>
      </c>
      <c r="J92" s="14"/>
      <c r="K92" s="14"/>
      <c r="L92" s="58">
        <v>0.77083333333333337</v>
      </c>
      <c r="M92" s="59">
        <v>0.9375</v>
      </c>
    </row>
    <row r="93" spans="1:13" ht="15" customHeight="1" x14ac:dyDescent="0.25">
      <c r="A93" s="33">
        <f>1+A92</f>
        <v>105</v>
      </c>
      <c r="B93" s="83">
        <v>41991</v>
      </c>
      <c r="C93" s="18" t="s">
        <v>200</v>
      </c>
      <c r="D93" s="18" t="s">
        <v>173</v>
      </c>
      <c r="E93" s="30">
        <v>20</v>
      </c>
      <c r="F93" s="12">
        <v>1</v>
      </c>
      <c r="G93" s="46" t="s">
        <v>827</v>
      </c>
      <c r="H93" s="31" t="s">
        <v>681</v>
      </c>
      <c r="I93" s="31" t="s">
        <v>800</v>
      </c>
      <c r="J93" s="14"/>
      <c r="K93" s="14"/>
      <c r="L93" s="55">
        <v>0.79166666666666663</v>
      </c>
      <c r="M93" s="63">
        <v>0.97916666666666663</v>
      </c>
    </row>
    <row r="94" spans="1:13" ht="15" customHeight="1" x14ac:dyDescent="0.25">
      <c r="A94" s="33">
        <f t="shared" si="1"/>
        <v>106</v>
      </c>
      <c r="B94" s="83">
        <v>42016</v>
      </c>
      <c r="C94" s="18" t="s">
        <v>202</v>
      </c>
      <c r="D94" s="18" t="s">
        <v>31</v>
      </c>
      <c r="E94" s="30">
        <v>4</v>
      </c>
      <c r="F94" s="12">
        <v>2</v>
      </c>
      <c r="G94" s="46" t="s">
        <v>825</v>
      </c>
      <c r="H94" s="46" t="s">
        <v>677</v>
      </c>
      <c r="I94" s="31" t="s">
        <v>862</v>
      </c>
      <c r="J94" s="14"/>
      <c r="K94" s="14"/>
      <c r="L94" s="55">
        <v>0.83333333333333337</v>
      </c>
      <c r="M94" s="63">
        <v>0.97916666666666663</v>
      </c>
    </row>
    <row r="95" spans="1:13" ht="15" customHeight="1" x14ac:dyDescent="0.25">
      <c r="A95" s="33">
        <f t="shared" si="1"/>
        <v>107</v>
      </c>
      <c r="B95" s="83">
        <v>42018</v>
      </c>
      <c r="C95" s="18" t="s">
        <v>203</v>
      </c>
      <c r="D95" s="18" t="s">
        <v>150</v>
      </c>
      <c r="E95" s="30">
        <v>20</v>
      </c>
      <c r="F95" s="12">
        <v>2</v>
      </c>
      <c r="G95" s="46" t="s">
        <v>737</v>
      </c>
      <c r="H95" s="46" t="s">
        <v>702</v>
      </c>
      <c r="I95" s="31" t="s">
        <v>800</v>
      </c>
      <c r="J95" s="14"/>
      <c r="K95" s="14"/>
      <c r="L95" s="55">
        <v>0.75</v>
      </c>
      <c r="M95" s="63">
        <v>0.83333333333333337</v>
      </c>
    </row>
    <row r="96" spans="1:13" ht="15" customHeight="1" x14ac:dyDescent="0.25">
      <c r="A96" s="33">
        <f t="shared" si="1"/>
        <v>108</v>
      </c>
      <c r="B96" s="83">
        <v>42019</v>
      </c>
      <c r="C96" s="18" t="s">
        <v>204</v>
      </c>
      <c r="D96" s="18" t="s">
        <v>895</v>
      </c>
      <c r="E96" s="30">
        <v>30</v>
      </c>
      <c r="F96" s="12">
        <v>9</v>
      </c>
      <c r="G96" s="46" t="s">
        <v>737</v>
      </c>
      <c r="H96" s="46" t="s">
        <v>377</v>
      </c>
      <c r="I96" s="31" t="s">
        <v>899</v>
      </c>
      <c r="J96" s="14"/>
      <c r="K96" s="14"/>
      <c r="L96" s="55">
        <v>0.70833333333333337</v>
      </c>
      <c r="M96" s="63">
        <v>0.77083333333333337</v>
      </c>
    </row>
    <row r="97" spans="1:13" ht="15" customHeight="1" x14ac:dyDescent="0.25">
      <c r="A97" s="57">
        <f t="shared" si="1"/>
        <v>109</v>
      </c>
      <c r="B97" s="82">
        <v>42019</v>
      </c>
      <c r="C97" s="18" t="s">
        <v>733</v>
      </c>
      <c r="D97" s="18" t="s">
        <v>537</v>
      </c>
      <c r="E97" s="30">
        <v>50</v>
      </c>
      <c r="F97" s="12">
        <v>2</v>
      </c>
      <c r="G97" s="46" t="s">
        <v>473</v>
      </c>
      <c r="H97" s="31" t="s">
        <v>369</v>
      </c>
      <c r="I97" s="21" t="s">
        <v>806</v>
      </c>
      <c r="J97" s="14"/>
      <c r="K97" s="14"/>
      <c r="L97" s="58">
        <v>0.77083333333333337</v>
      </c>
      <c r="M97" s="59">
        <v>0.85416666666666663</v>
      </c>
    </row>
    <row r="98" spans="1:13" ht="15" customHeight="1" x14ac:dyDescent="0.25">
      <c r="A98" s="33">
        <f>1+A97</f>
        <v>110</v>
      </c>
      <c r="B98" s="83">
        <v>42020</v>
      </c>
      <c r="C98" s="18" t="s">
        <v>208</v>
      </c>
      <c r="D98" s="18" t="s">
        <v>209</v>
      </c>
      <c r="E98" s="30">
        <v>60</v>
      </c>
      <c r="F98" s="12">
        <v>4</v>
      </c>
      <c r="G98" s="46" t="s">
        <v>724</v>
      </c>
      <c r="H98" s="31" t="s">
        <v>369</v>
      </c>
      <c r="I98" s="21" t="s">
        <v>806</v>
      </c>
      <c r="J98" s="14"/>
      <c r="K98" s="14"/>
      <c r="L98" s="55">
        <v>0.70833333333333337</v>
      </c>
      <c r="M98" s="63">
        <v>0.79166666666666663</v>
      </c>
    </row>
    <row r="99" spans="1:13" ht="15" customHeight="1" x14ac:dyDescent="0.25">
      <c r="A99" s="33">
        <f t="shared" si="1"/>
        <v>111</v>
      </c>
      <c r="B99" s="83">
        <v>42021</v>
      </c>
      <c r="C99" s="18" t="s">
        <v>734</v>
      </c>
      <c r="D99" s="18" t="s">
        <v>211</v>
      </c>
      <c r="E99" s="30">
        <v>50</v>
      </c>
      <c r="F99" s="12">
        <v>3</v>
      </c>
      <c r="G99" s="46" t="s">
        <v>473</v>
      </c>
      <c r="H99" s="31" t="s">
        <v>369</v>
      </c>
      <c r="I99" s="21" t="s">
        <v>806</v>
      </c>
      <c r="J99" s="14"/>
      <c r="K99" s="14"/>
      <c r="L99" s="55">
        <v>0.64583333333333337</v>
      </c>
      <c r="M99" s="63">
        <v>0.75</v>
      </c>
    </row>
    <row r="100" spans="1:13" ht="15" customHeight="1" x14ac:dyDescent="0.25">
      <c r="A100" s="33">
        <f t="shared" si="1"/>
        <v>112</v>
      </c>
      <c r="B100" s="83">
        <v>42023</v>
      </c>
      <c r="C100" s="18" t="s">
        <v>202</v>
      </c>
      <c r="D100" s="18" t="s">
        <v>31</v>
      </c>
      <c r="E100" s="30">
        <v>4</v>
      </c>
      <c r="F100" s="12">
        <v>2</v>
      </c>
      <c r="G100" s="46" t="s">
        <v>825</v>
      </c>
      <c r="H100" s="46" t="s">
        <v>677</v>
      </c>
      <c r="I100" s="31" t="s">
        <v>862</v>
      </c>
      <c r="J100" s="14"/>
      <c r="K100" s="14"/>
      <c r="L100" s="55">
        <v>0.75</v>
      </c>
      <c r="M100" s="63">
        <v>0.85416666666666663</v>
      </c>
    </row>
    <row r="101" spans="1:13" ht="15" customHeight="1" x14ac:dyDescent="0.25">
      <c r="A101" s="33">
        <f t="shared" si="1"/>
        <v>113</v>
      </c>
      <c r="B101" s="83">
        <v>42024</v>
      </c>
      <c r="C101" s="18" t="s">
        <v>853</v>
      </c>
      <c r="D101" s="18" t="s">
        <v>31</v>
      </c>
      <c r="E101" s="30">
        <v>50</v>
      </c>
      <c r="F101" s="12">
        <v>2</v>
      </c>
      <c r="G101" s="46" t="s">
        <v>825</v>
      </c>
      <c r="H101" s="46" t="s">
        <v>457</v>
      </c>
      <c r="I101" s="31" t="s">
        <v>778</v>
      </c>
      <c r="J101" s="14"/>
      <c r="K101" s="14"/>
      <c r="L101" s="55">
        <v>0.52083333333333337</v>
      </c>
      <c r="M101" s="63">
        <v>0.60416666666666663</v>
      </c>
    </row>
    <row r="102" spans="1:13" ht="15" customHeight="1" x14ac:dyDescent="0.25">
      <c r="A102" s="33">
        <f t="shared" si="1"/>
        <v>114</v>
      </c>
      <c r="B102" s="83">
        <v>42025</v>
      </c>
      <c r="C102" s="18" t="s">
        <v>213</v>
      </c>
      <c r="D102" s="18" t="s">
        <v>214</v>
      </c>
      <c r="E102" s="30">
        <v>6</v>
      </c>
      <c r="F102" s="12">
        <v>2</v>
      </c>
      <c r="G102" s="46" t="s">
        <v>845</v>
      </c>
      <c r="H102" s="31" t="s">
        <v>369</v>
      </c>
      <c r="I102" s="45" t="s">
        <v>673</v>
      </c>
      <c r="J102" s="14"/>
      <c r="K102" s="14"/>
      <c r="L102" s="55">
        <v>0.77083333333333337</v>
      </c>
      <c r="M102" s="63">
        <v>0.89583333333333337</v>
      </c>
    </row>
    <row r="103" spans="1:13" ht="15" customHeight="1" x14ac:dyDescent="0.25">
      <c r="A103" s="33">
        <f t="shared" si="1"/>
        <v>115</v>
      </c>
      <c r="B103" s="83">
        <v>42026</v>
      </c>
      <c r="C103" s="18" t="s">
        <v>215</v>
      </c>
      <c r="D103" s="18" t="s">
        <v>216</v>
      </c>
      <c r="E103" s="30">
        <v>10</v>
      </c>
      <c r="F103" s="12">
        <v>2</v>
      </c>
      <c r="G103" s="46" t="s">
        <v>737</v>
      </c>
      <c r="H103" s="31" t="s">
        <v>689</v>
      </c>
      <c r="I103" s="31" t="s">
        <v>888</v>
      </c>
      <c r="J103" s="14"/>
      <c r="K103" s="14"/>
      <c r="L103" s="55">
        <v>0.77083333333333337</v>
      </c>
      <c r="M103" s="63">
        <v>0.85416666666666663</v>
      </c>
    </row>
    <row r="104" spans="1:13" ht="15" customHeight="1" x14ac:dyDescent="0.25">
      <c r="A104" s="33">
        <f t="shared" si="1"/>
        <v>116</v>
      </c>
      <c r="B104" s="83">
        <v>42027</v>
      </c>
      <c r="C104" s="18" t="s">
        <v>217</v>
      </c>
      <c r="D104" s="18" t="s">
        <v>218</v>
      </c>
      <c r="E104" s="30">
        <v>30</v>
      </c>
      <c r="F104" s="12">
        <v>2</v>
      </c>
      <c r="G104" s="46" t="s">
        <v>722</v>
      </c>
      <c r="H104" s="46" t="s">
        <v>700</v>
      </c>
      <c r="I104" s="31" t="s">
        <v>902</v>
      </c>
      <c r="J104" s="14"/>
      <c r="K104" s="14"/>
      <c r="L104" s="55">
        <v>0.70833333333333337</v>
      </c>
      <c r="M104" s="63">
        <v>0.77083333333333337</v>
      </c>
    </row>
    <row r="105" spans="1:13" ht="15" customHeight="1" x14ac:dyDescent="0.25">
      <c r="A105" s="33">
        <f t="shared" si="1"/>
        <v>117</v>
      </c>
      <c r="B105" s="83">
        <v>42030</v>
      </c>
      <c r="C105" s="18" t="s">
        <v>202</v>
      </c>
      <c r="D105" s="18" t="s">
        <v>31</v>
      </c>
      <c r="E105" s="30">
        <v>6</v>
      </c>
      <c r="F105" s="12">
        <v>2</v>
      </c>
      <c r="G105" s="46" t="s">
        <v>825</v>
      </c>
      <c r="H105" s="46" t="s">
        <v>677</v>
      </c>
      <c r="I105" s="31" t="s">
        <v>862</v>
      </c>
      <c r="J105" s="14"/>
      <c r="K105" s="14"/>
      <c r="L105" s="55">
        <v>0.375</v>
      </c>
      <c r="M105" s="63">
        <v>0.75</v>
      </c>
    </row>
    <row r="106" spans="1:13" ht="15" customHeight="1" x14ac:dyDescent="0.25">
      <c r="A106" s="33">
        <f t="shared" si="1"/>
        <v>118</v>
      </c>
      <c r="B106" s="83">
        <v>42031</v>
      </c>
      <c r="C106" s="18" t="s">
        <v>219</v>
      </c>
      <c r="D106" s="18" t="s">
        <v>220</v>
      </c>
      <c r="E106" s="30">
        <v>20</v>
      </c>
      <c r="F106" s="12">
        <v>2</v>
      </c>
      <c r="G106" s="46" t="s">
        <v>827</v>
      </c>
      <c r="H106" s="46" t="s">
        <v>706</v>
      </c>
      <c r="I106" s="31" t="s">
        <v>754</v>
      </c>
      <c r="J106" s="14"/>
      <c r="K106" s="14"/>
      <c r="L106" s="55">
        <v>0.77083333333333337</v>
      </c>
      <c r="M106" s="63">
        <v>0.85416666666666663</v>
      </c>
    </row>
    <row r="107" spans="1:13" ht="15" customHeight="1" x14ac:dyDescent="0.25">
      <c r="A107" s="33">
        <f t="shared" si="1"/>
        <v>119</v>
      </c>
      <c r="B107" s="83">
        <v>42031</v>
      </c>
      <c r="C107" s="18" t="s">
        <v>221</v>
      </c>
      <c r="D107" s="18" t="s">
        <v>406</v>
      </c>
      <c r="E107" s="30">
        <v>80</v>
      </c>
      <c r="F107" s="12">
        <v>3</v>
      </c>
      <c r="G107" s="46" t="s">
        <v>827</v>
      </c>
      <c r="H107" s="46" t="s">
        <v>464</v>
      </c>
      <c r="I107" s="31" t="s">
        <v>754</v>
      </c>
      <c r="J107" s="14"/>
      <c r="K107" s="14"/>
      <c r="L107" s="55">
        <v>0.70833333333333337</v>
      </c>
      <c r="M107" s="63">
        <v>0.77083333333333337</v>
      </c>
    </row>
    <row r="108" spans="1:13" ht="15" customHeight="1" x14ac:dyDescent="0.25">
      <c r="A108" s="33">
        <f t="shared" si="1"/>
        <v>120</v>
      </c>
      <c r="B108" s="83">
        <v>42037</v>
      </c>
      <c r="C108" s="18" t="s">
        <v>222</v>
      </c>
      <c r="D108" s="18" t="s">
        <v>31</v>
      </c>
      <c r="E108" s="30">
        <v>5</v>
      </c>
      <c r="F108" s="12">
        <v>2</v>
      </c>
      <c r="G108" s="46" t="s">
        <v>825</v>
      </c>
      <c r="H108" s="46" t="s">
        <v>677</v>
      </c>
      <c r="I108" s="31" t="s">
        <v>862</v>
      </c>
      <c r="J108" s="14"/>
      <c r="K108" s="14"/>
      <c r="L108" s="55">
        <v>0.77083333333333337</v>
      </c>
      <c r="M108" s="63">
        <v>0.85416666666666663</v>
      </c>
    </row>
    <row r="109" spans="1:13" ht="15" customHeight="1" x14ac:dyDescent="0.25">
      <c r="A109" s="33">
        <f t="shared" si="1"/>
        <v>121</v>
      </c>
      <c r="B109" s="83">
        <v>42038</v>
      </c>
      <c r="C109" s="18" t="s">
        <v>223</v>
      </c>
      <c r="D109" s="18" t="s">
        <v>31</v>
      </c>
      <c r="E109" s="30">
        <v>30</v>
      </c>
      <c r="F109" s="12">
        <v>1</v>
      </c>
      <c r="G109" s="46" t="s">
        <v>825</v>
      </c>
      <c r="H109" s="46" t="s">
        <v>457</v>
      </c>
      <c r="I109" s="31" t="s">
        <v>779</v>
      </c>
      <c r="J109" s="14"/>
      <c r="K109" s="14"/>
      <c r="L109" s="55">
        <v>0.70833333333333337</v>
      </c>
      <c r="M109" s="63">
        <v>0.77083333333333337</v>
      </c>
    </row>
    <row r="110" spans="1:13" ht="15" customHeight="1" x14ac:dyDescent="0.25">
      <c r="A110" s="33">
        <f t="shared" si="1"/>
        <v>122</v>
      </c>
      <c r="B110" s="83">
        <v>42044</v>
      </c>
      <c r="C110" s="18" t="s">
        <v>224</v>
      </c>
      <c r="D110" s="18" t="s">
        <v>895</v>
      </c>
      <c r="E110" s="30">
        <v>30</v>
      </c>
      <c r="F110" s="12">
        <v>9</v>
      </c>
      <c r="G110" s="46" t="s">
        <v>911</v>
      </c>
      <c r="H110" s="46" t="s">
        <v>377</v>
      </c>
      <c r="I110" s="31" t="s">
        <v>899</v>
      </c>
      <c r="J110" s="14"/>
      <c r="K110" s="14"/>
      <c r="L110" s="55">
        <v>0.77083333333333337</v>
      </c>
      <c r="M110" s="63">
        <v>0.89583333333333337</v>
      </c>
    </row>
    <row r="111" spans="1:13" ht="15" customHeight="1" x14ac:dyDescent="0.25">
      <c r="A111" s="33">
        <f t="shared" si="1"/>
        <v>123</v>
      </c>
      <c r="B111" s="83">
        <v>42044</v>
      </c>
      <c r="C111" s="18" t="s">
        <v>892</v>
      </c>
      <c r="D111" s="18" t="s">
        <v>893</v>
      </c>
      <c r="E111" s="30">
        <v>20</v>
      </c>
      <c r="F111" s="12">
        <v>2</v>
      </c>
      <c r="G111" s="46" t="s">
        <v>912</v>
      </c>
      <c r="H111" s="46" t="s">
        <v>677</v>
      </c>
      <c r="I111" s="31" t="s">
        <v>862</v>
      </c>
      <c r="J111" s="14"/>
      <c r="K111" s="14"/>
      <c r="L111" s="55">
        <v>0.77083333333333337</v>
      </c>
      <c r="M111" s="63">
        <v>0.85416666666666663</v>
      </c>
    </row>
    <row r="112" spans="1:13" ht="15" customHeight="1" x14ac:dyDescent="0.25">
      <c r="A112" s="33">
        <f t="shared" si="1"/>
        <v>124</v>
      </c>
      <c r="B112" s="83">
        <v>42045</v>
      </c>
      <c r="C112" s="18" t="s">
        <v>229</v>
      </c>
      <c r="D112" s="18" t="s">
        <v>31</v>
      </c>
      <c r="E112" s="30">
        <v>15</v>
      </c>
      <c r="F112" s="12">
        <v>1</v>
      </c>
      <c r="G112" s="46" t="s">
        <v>825</v>
      </c>
      <c r="H112" s="46" t="s">
        <v>457</v>
      </c>
      <c r="I112" s="31" t="s">
        <v>780</v>
      </c>
      <c r="J112" s="14"/>
      <c r="K112" s="14"/>
      <c r="L112" s="55">
        <v>0.70833333333333337</v>
      </c>
      <c r="M112" s="63">
        <v>0.79166666666666663</v>
      </c>
    </row>
    <row r="113" spans="1:13" ht="15" customHeight="1" x14ac:dyDescent="0.25">
      <c r="A113" s="57">
        <f>1+A112</f>
        <v>125</v>
      </c>
      <c r="B113" s="82">
        <v>42051</v>
      </c>
      <c r="C113" s="18" t="s">
        <v>230</v>
      </c>
      <c r="D113" s="18" t="s">
        <v>231</v>
      </c>
      <c r="E113" s="30">
        <v>10</v>
      </c>
      <c r="F113" s="12">
        <v>2</v>
      </c>
      <c r="G113" s="46" t="s">
        <v>825</v>
      </c>
      <c r="H113" s="46" t="s">
        <v>677</v>
      </c>
      <c r="I113" s="31" t="s">
        <v>862</v>
      </c>
      <c r="J113" s="14"/>
      <c r="K113" s="14"/>
      <c r="L113" s="58">
        <v>0.77083333333333337</v>
      </c>
      <c r="M113" s="59">
        <v>0.85416666666666663</v>
      </c>
    </row>
    <row r="114" spans="1:13" ht="15" customHeight="1" x14ac:dyDescent="0.25">
      <c r="A114" s="33">
        <f>1+A113</f>
        <v>126</v>
      </c>
      <c r="B114" s="83">
        <v>42052</v>
      </c>
      <c r="C114" s="18" t="s">
        <v>232</v>
      </c>
      <c r="D114" s="18" t="s">
        <v>31</v>
      </c>
      <c r="E114" s="30">
        <v>15</v>
      </c>
      <c r="F114" s="12">
        <v>1</v>
      </c>
      <c r="G114" s="46" t="s">
        <v>825</v>
      </c>
      <c r="H114" s="46" t="s">
        <v>457</v>
      </c>
      <c r="I114" s="31" t="s">
        <v>780</v>
      </c>
      <c r="J114" s="14"/>
      <c r="K114" s="14"/>
      <c r="L114" s="55">
        <v>0.70833333333333337</v>
      </c>
      <c r="M114" s="63">
        <v>0.79166666666666663</v>
      </c>
    </row>
    <row r="115" spans="1:13" ht="15" customHeight="1" x14ac:dyDescent="0.25">
      <c r="A115" s="33">
        <f t="shared" si="1"/>
        <v>127</v>
      </c>
      <c r="B115" s="83">
        <v>42052</v>
      </c>
      <c r="C115" s="18" t="s">
        <v>233</v>
      </c>
      <c r="D115" s="18" t="s">
        <v>410</v>
      </c>
      <c r="E115" s="30">
        <v>100</v>
      </c>
      <c r="F115" s="12">
        <v>3</v>
      </c>
      <c r="G115" s="46" t="s">
        <v>883</v>
      </c>
      <c r="H115" s="31" t="s">
        <v>703</v>
      </c>
      <c r="I115" s="31" t="s">
        <v>762</v>
      </c>
      <c r="J115" s="14"/>
      <c r="K115" s="14"/>
      <c r="L115" s="53">
        <v>0.79166666666666663</v>
      </c>
      <c r="M115" s="63">
        <v>0.91666666666666663</v>
      </c>
    </row>
    <row r="116" spans="1:13" ht="15" customHeight="1" x14ac:dyDescent="0.25">
      <c r="A116" s="33">
        <f t="shared" si="1"/>
        <v>128</v>
      </c>
      <c r="B116" s="83">
        <v>42053</v>
      </c>
      <c r="C116" s="18" t="s">
        <v>236</v>
      </c>
      <c r="D116" s="18" t="s">
        <v>237</v>
      </c>
      <c r="E116" s="30">
        <v>30</v>
      </c>
      <c r="F116" s="12">
        <v>2</v>
      </c>
      <c r="G116" s="46" t="s">
        <v>879</v>
      </c>
      <c r="H116" s="31" t="s">
        <v>369</v>
      </c>
      <c r="I116" s="31" t="s">
        <v>802</v>
      </c>
      <c r="J116" s="14"/>
      <c r="K116" s="14"/>
      <c r="L116" s="55">
        <v>0.77083333333333337</v>
      </c>
      <c r="M116" s="63">
        <v>0.85416666666666663</v>
      </c>
    </row>
    <row r="117" spans="1:13" ht="15" customHeight="1" x14ac:dyDescent="0.25">
      <c r="A117" s="33">
        <f t="shared" si="1"/>
        <v>129</v>
      </c>
      <c r="B117" s="83">
        <v>42054</v>
      </c>
      <c r="C117" s="18" t="s">
        <v>215</v>
      </c>
      <c r="D117" s="18" t="s">
        <v>216</v>
      </c>
      <c r="E117" s="30">
        <v>10</v>
      </c>
      <c r="F117" s="12">
        <v>2</v>
      </c>
      <c r="G117" s="46" t="s">
        <v>737</v>
      </c>
      <c r="H117" s="31" t="s">
        <v>689</v>
      </c>
      <c r="I117" s="45" t="s">
        <v>889</v>
      </c>
      <c r="J117" s="14"/>
      <c r="K117" s="14"/>
      <c r="L117" s="55">
        <v>0.70833333333333337</v>
      </c>
      <c r="M117" s="63">
        <v>0.77083333333333337</v>
      </c>
    </row>
    <row r="118" spans="1:13" ht="15" customHeight="1" x14ac:dyDescent="0.25">
      <c r="A118" s="57">
        <f t="shared" si="1"/>
        <v>130</v>
      </c>
      <c r="B118" s="82">
        <v>42058</v>
      </c>
      <c r="C118" s="18" t="s">
        <v>230</v>
      </c>
      <c r="D118" s="18" t="s">
        <v>231</v>
      </c>
      <c r="E118" s="30">
        <v>10</v>
      </c>
      <c r="F118" s="12">
        <v>2</v>
      </c>
      <c r="G118" s="46" t="s">
        <v>825</v>
      </c>
      <c r="H118" s="46" t="s">
        <v>677</v>
      </c>
      <c r="I118" s="31" t="s">
        <v>862</v>
      </c>
      <c r="J118" s="14"/>
      <c r="K118" s="14"/>
      <c r="L118" s="58">
        <v>0.77083333333333337</v>
      </c>
      <c r="M118" s="59">
        <v>0.85416666666666663</v>
      </c>
    </row>
    <row r="119" spans="1:13" ht="15" customHeight="1" x14ac:dyDescent="0.25">
      <c r="A119" s="33">
        <f>1+A118</f>
        <v>131</v>
      </c>
      <c r="B119" s="83">
        <v>42059</v>
      </c>
      <c r="C119" s="18" t="s">
        <v>229</v>
      </c>
      <c r="D119" s="18" t="s">
        <v>31</v>
      </c>
      <c r="E119" s="30">
        <v>15</v>
      </c>
      <c r="F119" s="12">
        <v>1</v>
      </c>
      <c r="G119" s="46" t="s">
        <v>825</v>
      </c>
      <c r="H119" s="46" t="s">
        <v>457</v>
      </c>
      <c r="I119" s="31" t="s">
        <v>780</v>
      </c>
      <c r="J119" s="14"/>
      <c r="K119" s="14"/>
      <c r="L119" s="55">
        <v>0.70833333333333337</v>
      </c>
      <c r="M119" s="63">
        <v>0.79166666666666663</v>
      </c>
    </row>
    <row r="120" spans="1:13" ht="15" customHeight="1" x14ac:dyDescent="0.25">
      <c r="A120" s="33">
        <f t="shared" si="1"/>
        <v>132</v>
      </c>
      <c r="B120" s="83">
        <v>42060</v>
      </c>
      <c r="C120" s="18" t="s">
        <v>213</v>
      </c>
      <c r="D120" s="18" t="s">
        <v>31</v>
      </c>
      <c r="E120" s="30">
        <v>5</v>
      </c>
      <c r="F120" s="12">
        <v>2</v>
      </c>
      <c r="G120" s="46" t="s">
        <v>845</v>
      </c>
      <c r="H120" s="46" t="s">
        <v>369</v>
      </c>
      <c r="I120" s="45" t="s">
        <v>864</v>
      </c>
      <c r="J120" s="14"/>
      <c r="K120" s="14"/>
      <c r="L120" s="55">
        <v>0.77083333333333337</v>
      </c>
      <c r="M120" s="63">
        <v>0.85416666666666663</v>
      </c>
    </row>
    <row r="121" spans="1:13" ht="15" customHeight="1" x14ac:dyDescent="0.25">
      <c r="A121" s="33">
        <f t="shared" si="1"/>
        <v>133</v>
      </c>
      <c r="B121" s="83">
        <v>42061</v>
      </c>
      <c r="C121" s="18" t="s">
        <v>238</v>
      </c>
      <c r="D121" s="18" t="s">
        <v>411</v>
      </c>
      <c r="E121" s="30">
        <v>20</v>
      </c>
      <c r="F121" s="12">
        <v>2</v>
      </c>
      <c r="G121" s="46" t="s">
        <v>737</v>
      </c>
      <c r="H121" s="46" t="s">
        <v>921</v>
      </c>
      <c r="I121" s="31" t="s">
        <v>787</v>
      </c>
      <c r="J121" s="14"/>
      <c r="K121" s="14"/>
      <c r="L121" s="55">
        <v>0.70833333333333337</v>
      </c>
      <c r="M121" s="63">
        <v>0.83333333333333337</v>
      </c>
    </row>
    <row r="122" spans="1:13" ht="15" customHeight="1" x14ac:dyDescent="0.25">
      <c r="A122" s="33">
        <f t="shared" si="1"/>
        <v>134</v>
      </c>
      <c r="B122" s="83">
        <v>42065</v>
      </c>
      <c r="C122" s="18" t="s">
        <v>728</v>
      </c>
      <c r="D122" s="18" t="s">
        <v>240</v>
      </c>
      <c r="E122" s="30">
        <v>10</v>
      </c>
      <c r="F122" s="12">
        <v>2</v>
      </c>
      <c r="G122" s="46" t="s">
        <v>726</v>
      </c>
      <c r="H122" s="46" t="s">
        <v>386</v>
      </c>
      <c r="I122" s="31" t="s">
        <v>674</v>
      </c>
      <c r="J122" s="14"/>
      <c r="K122" s="14"/>
      <c r="L122" s="55">
        <v>0.58333333333333337</v>
      </c>
      <c r="M122" s="63">
        <v>0.66666666666666663</v>
      </c>
    </row>
    <row r="123" spans="1:13" ht="15" customHeight="1" x14ac:dyDescent="0.25">
      <c r="A123" s="57">
        <f t="shared" si="1"/>
        <v>135</v>
      </c>
      <c r="B123" s="82">
        <v>42065</v>
      </c>
      <c r="C123" s="18" t="s">
        <v>202</v>
      </c>
      <c r="D123" s="18" t="s">
        <v>231</v>
      </c>
      <c r="E123" s="30">
        <v>6</v>
      </c>
      <c r="F123" s="12">
        <v>2</v>
      </c>
      <c r="G123" s="46" t="s">
        <v>845</v>
      </c>
      <c r="H123" s="46" t="s">
        <v>677</v>
      </c>
      <c r="I123" s="31" t="s">
        <v>862</v>
      </c>
      <c r="J123" s="14"/>
      <c r="K123" s="14"/>
      <c r="L123" s="58">
        <v>0.77083333333333337</v>
      </c>
      <c r="M123" s="59">
        <v>0.85416666666666663</v>
      </c>
    </row>
    <row r="124" spans="1:13" ht="15" customHeight="1" x14ac:dyDescent="0.25">
      <c r="A124" s="33">
        <f>1+A123</f>
        <v>136</v>
      </c>
      <c r="B124" s="83">
        <v>42066</v>
      </c>
      <c r="C124" s="18" t="s">
        <v>241</v>
      </c>
      <c r="D124" s="18" t="s">
        <v>31</v>
      </c>
      <c r="E124" s="30">
        <v>12</v>
      </c>
      <c r="F124" s="12">
        <v>2</v>
      </c>
      <c r="G124" s="46" t="s">
        <v>879</v>
      </c>
      <c r="H124" s="31" t="s">
        <v>713</v>
      </c>
      <c r="I124" s="31" t="s">
        <v>780</v>
      </c>
      <c r="J124" s="14"/>
      <c r="K124" s="14"/>
      <c r="L124" s="53">
        <v>0.70833333333333337</v>
      </c>
      <c r="M124" s="63">
        <v>0.83333333333333337</v>
      </c>
    </row>
    <row r="125" spans="1:13" ht="15" customHeight="1" x14ac:dyDescent="0.25">
      <c r="A125" s="33">
        <f t="shared" si="1"/>
        <v>137</v>
      </c>
      <c r="B125" s="83">
        <v>42067</v>
      </c>
      <c r="C125" s="18" t="s">
        <v>213</v>
      </c>
      <c r="D125" s="18" t="s">
        <v>213</v>
      </c>
      <c r="E125" s="30">
        <v>6</v>
      </c>
      <c r="F125" s="12">
        <v>2</v>
      </c>
      <c r="G125" s="46" t="s">
        <v>845</v>
      </c>
      <c r="H125" s="31" t="s">
        <v>369</v>
      </c>
      <c r="I125" s="45" t="s">
        <v>864</v>
      </c>
      <c r="J125" s="14"/>
      <c r="K125" s="14"/>
      <c r="L125" s="55">
        <v>0.77083333333333337</v>
      </c>
      <c r="M125" s="63">
        <v>0.85416666666666663</v>
      </c>
    </row>
    <row r="126" spans="1:13" ht="15" customHeight="1" x14ac:dyDescent="0.25">
      <c r="A126" s="33">
        <f t="shared" si="1"/>
        <v>138</v>
      </c>
      <c r="B126" s="83">
        <v>42072</v>
      </c>
      <c r="C126" s="18" t="s">
        <v>202</v>
      </c>
      <c r="D126" s="18" t="s">
        <v>231</v>
      </c>
      <c r="E126" s="30">
        <v>6</v>
      </c>
      <c r="F126" s="12">
        <v>2</v>
      </c>
      <c r="G126" s="46" t="s">
        <v>845</v>
      </c>
      <c r="H126" s="46" t="s">
        <v>677</v>
      </c>
      <c r="I126" s="31" t="s">
        <v>862</v>
      </c>
      <c r="J126" s="14"/>
      <c r="K126" s="14"/>
      <c r="L126" s="55">
        <v>0.77083333333333337</v>
      </c>
      <c r="M126" s="63">
        <v>0.85416666666666663</v>
      </c>
    </row>
    <row r="127" spans="1:13" ht="15" customHeight="1" x14ac:dyDescent="0.25">
      <c r="A127" s="33">
        <f t="shared" si="1"/>
        <v>139</v>
      </c>
      <c r="B127" s="83">
        <v>42073</v>
      </c>
      <c r="C127" s="18" t="s">
        <v>242</v>
      </c>
      <c r="D127" s="18" t="s">
        <v>243</v>
      </c>
      <c r="E127" s="30">
        <v>40</v>
      </c>
      <c r="F127" s="12">
        <v>2</v>
      </c>
      <c r="G127" s="46" t="s">
        <v>844</v>
      </c>
      <c r="H127" s="31" t="s">
        <v>697</v>
      </c>
      <c r="I127" s="31" t="s">
        <v>762</v>
      </c>
      <c r="J127" s="14"/>
      <c r="K127" s="14"/>
      <c r="L127" s="55">
        <v>0.45833333333333331</v>
      </c>
      <c r="M127" s="63">
        <v>0.54166666666666663</v>
      </c>
    </row>
    <row r="128" spans="1:13" ht="15" customHeight="1" x14ac:dyDescent="0.25">
      <c r="A128" s="33">
        <f t="shared" si="1"/>
        <v>140</v>
      </c>
      <c r="B128" s="83">
        <v>42074</v>
      </c>
      <c r="C128" s="18" t="s">
        <v>245</v>
      </c>
      <c r="D128" s="18" t="s">
        <v>895</v>
      </c>
      <c r="E128" s="30">
        <v>40</v>
      </c>
      <c r="F128" s="12">
        <v>8</v>
      </c>
      <c r="G128" s="46" t="s">
        <v>737</v>
      </c>
      <c r="H128" s="31" t="s">
        <v>378</v>
      </c>
      <c r="I128" s="45" t="s">
        <v>899</v>
      </c>
      <c r="J128" s="14"/>
      <c r="K128" s="14"/>
      <c r="L128" s="55">
        <v>0.375</v>
      </c>
      <c r="M128" s="63">
        <v>0.75</v>
      </c>
    </row>
    <row r="129" spans="1:13" ht="15" customHeight="1" x14ac:dyDescent="0.25">
      <c r="A129" s="33">
        <f t="shared" si="1"/>
        <v>141</v>
      </c>
      <c r="B129" s="83">
        <v>42075</v>
      </c>
      <c r="C129" s="18" t="s">
        <v>781</v>
      </c>
      <c r="D129" s="18" t="s">
        <v>106</v>
      </c>
      <c r="E129" s="30">
        <v>4</v>
      </c>
      <c r="F129" s="12">
        <v>2</v>
      </c>
      <c r="G129" s="46" t="s">
        <v>879</v>
      </c>
      <c r="H129" s="31" t="s">
        <v>823</v>
      </c>
      <c r="I129" s="45" t="s">
        <v>782</v>
      </c>
      <c r="J129" s="14"/>
      <c r="K129" s="14"/>
      <c r="L129" s="55">
        <v>0.75</v>
      </c>
      <c r="M129" s="63">
        <v>0.83333333333333337</v>
      </c>
    </row>
    <row r="130" spans="1:13" ht="15" customHeight="1" x14ac:dyDescent="0.25">
      <c r="A130" s="33">
        <f t="shared" ref="A130:A153" si="3">1+A129</f>
        <v>142</v>
      </c>
      <c r="B130" s="83">
        <v>42076</v>
      </c>
      <c r="C130" s="18" t="s">
        <v>248</v>
      </c>
      <c r="D130" s="18" t="s">
        <v>248</v>
      </c>
      <c r="E130" s="30">
        <v>150</v>
      </c>
      <c r="F130" s="12">
        <v>6</v>
      </c>
      <c r="G130" s="46" t="s">
        <v>473</v>
      </c>
      <c r="H130" s="31" t="s">
        <v>397</v>
      </c>
      <c r="I130" s="45" t="s">
        <v>803</v>
      </c>
      <c r="J130" s="14"/>
      <c r="K130" s="14"/>
      <c r="L130" s="55">
        <v>0.83333333333333337</v>
      </c>
      <c r="M130" s="63">
        <v>8.3333333333333329E-2</v>
      </c>
    </row>
    <row r="131" spans="1:13" ht="15" customHeight="1" x14ac:dyDescent="0.25">
      <c r="A131" s="33">
        <f t="shared" si="3"/>
        <v>143</v>
      </c>
      <c r="B131" s="83">
        <v>42079</v>
      </c>
      <c r="C131" s="18" t="s">
        <v>202</v>
      </c>
      <c r="D131" s="18" t="s">
        <v>231</v>
      </c>
      <c r="E131" s="30">
        <v>6</v>
      </c>
      <c r="F131" s="12">
        <v>2</v>
      </c>
      <c r="G131" s="46" t="s">
        <v>845</v>
      </c>
      <c r="H131" s="46" t="s">
        <v>677</v>
      </c>
      <c r="I131" s="31" t="s">
        <v>862</v>
      </c>
      <c r="J131" s="14"/>
      <c r="K131" s="14"/>
      <c r="L131" s="55">
        <v>0.77083333333333337</v>
      </c>
      <c r="M131" s="63">
        <v>0.85416666666666663</v>
      </c>
    </row>
    <row r="132" spans="1:13" ht="15" customHeight="1" x14ac:dyDescent="0.25">
      <c r="A132" s="33">
        <f t="shared" si="3"/>
        <v>144</v>
      </c>
      <c r="B132" s="83">
        <v>42081</v>
      </c>
      <c r="C132" s="18" t="s">
        <v>213</v>
      </c>
      <c r="D132" s="18" t="s">
        <v>31</v>
      </c>
      <c r="E132" s="30">
        <v>5</v>
      </c>
      <c r="F132" s="12">
        <v>2</v>
      </c>
      <c r="G132" s="46" t="s">
        <v>845</v>
      </c>
      <c r="H132" s="47" t="s">
        <v>369</v>
      </c>
      <c r="I132" s="45" t="s">
        <v>673</v>
      </c>
      <c r="J132" s="14"/>
      <c r="K132" s="14"/>
      <c r="L132" s="55">
        <v>0.77083333333333337</v>
      </c>
      <c r="M132" s="63">
        <v>0.85416666666666663</v>
      </c>
    </row>
    <row r="133" spans="1:13" ht="15" customHeight="1" x14ac:dyDescent="0.25">
      <c r="A133" s="33">
        <f t="shared" si="3"/>
        <v>145</v>
      </c>
      <c r="B133" s="83">
        <v>42082</v>
      </c>
      <c r="C133" s="18" t="s">
        <v>215</v>
      </c>
      <c r="D133" s="18" t="s">
        <v>216</v>
      </c>
      <c r="E133" s="30">
        <v>15</v>
      </c>
      <c r="F133" s="12">
        <v>2</v>
      </c>
      <c r="G133" s="46" t="s">
        <v>737</v>
      </c>
      <c r="H133" s="31" t="s">
        <v>689</v>
      </c>
      <c r="I133" s="45" t="s">
        <v>889</v>
      </c>
      <c r="J133" s="14"/>
      <c r="K133" s="14"/>
      <c r="L133" s="55">
        <v>0.77083333333333337</v>
      </c>
      <c r="M133" s="63">
        <v>0.85416666666666663</v>
      </c>
    </row>
    <row r="134" spans="1:13" ht="15" customHeight="1" x14ac:dyDescent="0.25">
      <c r="A134" s="33">
        <f t="shared" si="3"/>
        <v>146</v>
      </c>
      <c r="B134" s="83">
        <v>42083</v>
      </c>
      <c r="C134" s="18" t="s">
        <v>250</v>
      </c>
      <c r="D134" s="18" t="s">
        <v>106</v>
      </c>
      <c r="E134" s="30">
        <v>80</v>
      </c>
      <c r="F134" s="12">
        <v>2</v>
      </c>
      <c r="G134" s="46" t="s">
        <v>844</v>
      </c>
      <c r="H134" s="31" t="s">
        <v>378</v>
      </c>
      <c r="I134" s="45" t="s">
        <v>675</v>
      </c>
      <c r="J134" s="14"/>
      <c r="K134" s="14"/>
      <c r="L134" s="55">
        <v>0.52083333333333337</v>
      </c>
      <c r="M134" s="63">
        <v>0.60416666666666663</v>
      </c>
    </row>
    <row r="135" spans="1:13" ht="15" customHeight="1" x14ac:dyDescent="0.25">
      <c r="A135" s="33">
        <f t="shared" si="3"/>
        <v>147</v>
      </c>
      <c r="B135" s="83">
        <v>42086</v>
      </c>
      <c r="C135" s="18" t="s">
        <v>202</v>
      </c>
      <c r="D135" s="18" t="s">
        <v>231</v>
      </c>
      <c r="E135" s="30">
        <v>5</v>
      </c>
      <c r="F135" s="12">
        <v>2</v>
      </c>
      <c r="G135" s="46" t="s">
        <v>845</v>
      </c>
      <c r="H135" s="46" t="s">
        <v>677</v>
      </c>
      <c r="I135" s="31" t="s">
        <v>862</v>
      </c>
      <c r="J135" s="14"/>
      <c r="K135" s="14"/>
      <c r="L135" s="55">
        <v>0.77083333333333337</v>
      </c>
      <c r="M135" s="63">
        <v>0.85416666666666663</v>
      </c>
    </row>
    <row r="136" spans="1:13" ht="15" customHeight="1" x14ac:dyDescent="0.25">
      <c r="A136" s="33">
        <f t="shared" si="3"/>
        <v>148</v>
      </c>
      <c r="B136" s="83">
        <v>42087</v>
      </c>
      <c r="C136" s="18" t="s">
        <v>251</v>
      </c>
      <c r="D136" s="18" t="s">
        <v>31</v>
      </c>
      <c r="E136" s="30">
        <v>20</v>
      </c>
      <c r="F136" s="12">
        <v>2</v>
      </c>
      <c r="G136" s="46" t="s">
        <v>737</v>
      </c>
      <c r="H136" s="31" t="s">
        <v>710</v>
      </c>
      <c r="I136" s="31" t="s">
        <v>783</v>
      </c>
      <c r="J136" s="14"/>
      <c r="K136" s="14"/>
      <c r="L136" s="55">
        <v>0.77083333333333337</v>
      </c>
      <c r="M136" s="63">
        <v>0.85416666666666663</v>
      </c>
    </row>
    <row r="137" spans="1:13" ht="15" customHeight="1" x14ac:dyDescent="0.25">
      <c r="A137" s="33">
        <f t="shared" si="3"/>
        <v>149</v>
      </c>
      <c r="B137" s="83">
        <v>42088</v>
      </c>
      <c r="C137" s="18" t="s">
        <v>213</v>
      </c>
      <c r="D137" s="18" t="s">
        <v>213</v>
      </c>
      <c r="E137" s="30">
        <v>5</v>
      </c>
      <c r="F137" s="12">
        <v>2</v>
      </c>
      <c r="G137" s="46" t="s">
        <v>845</v>
      </c>
      <c r="H137" s="31" t="s">
        <v>369</v>
      </c>
      <c r="I137" s="45" t="s">
        <v>864</v>
      </c>
      <c r="J137" s="14"/>
      <c r="K137" s="14"/>
      <c r="L137" s="55">
        <v>0.77083333333333337</v>
      </c>
      <c r="M137" s="63">
        <v>0.85416666666666663</v>
      </c>
    </row>
    <row r="138" spans="1:13" ht="15" customHeight="1" x14ac:dyDescent="0.25">
      <c r="A138" s="33">
        <f t="shared" si="3"/>
        <v>150</v>
      </c>
      <c r="B138" s="83">
        <v>42093</v>
      </c>
      <c r="C138" s="18" t="s">
        <v>252</v>
      </c>
      <c r="D138" s="18" t="s">
        <v>252</v>
      </c>
      <c r="E138" s="30">
        <v>10</v>
      </c>
      <c r="F138" s="12">
        <v>2</v>
      </c>
      <c r="G138" s="46" t="s">
        <v>726</v>
      </c>
      <c r="H138" s="31" t="s">
        <v>698</v>
      </c>
      <c r="I138" s="45" t="s">
        <v>763</v>
      </c>
      <c r="J138" s="14"/>
      <c r="K138" s="14"/>
      <c r="L138" s="55">
        <v>0.41666666666666669</v>
      </c>
      <c r="M138" s="63">
        <v>0.5</v>
      </c>
    </row>
    <row r="139" spans="1:13" ht="15" customHeight="1" x14ac:dyDescent="0.25">
      <c r="A139" s="57">
        <f t="shared" si="3"/>
        <v>151</v>
      </c>
      <c r="B139" s="82">
        <v>42093</v>
      </c>
      <c r="C139" s="18" t="s">
        <v>202</v>
      </c>
      <c r="D139" s="18" t="s">
        <v>231</v>
      </c>
      <c r="E139" s="30">
        <v>5</v>
      </c>
      <c r="F139" s="12">
        <v>2</v>
      </c>
      <c r="G139" s="46" t="s">
        <v>845</v>
      </c>
      <c r="H139" s="46" t="s">
        <v>677</v>
      </c>
      <c r="I139" s="31" t="s">
        <v>862</v>
      </c>
      <c r="J139" s="14"/>
      <c r="K139" s="14"/>
      <c r="L139" s="58">
        <v>0.77083333333333337</v>
      </c>
      <c r="M139" s="59">
        <v>0.85416666666666663</v>
      </c>
    </row>
    <row r="140" spans="1:13" ht="15" customHeight="1" x14ac:dyDescent="0.25">
      <c r="A140" s="33">
        <f>1+A139</f>
        <v>152</v>
      </c>
      <c r="B140" s="83">
        <v>42095</v>
      </c>
      <c r="C140" s="18" t="s">
        <v>213</v>
      </c>
      <c r="D140" s="18" t="s">
        <v>213</v>
      </c>
      <c r="E140" s="30">
        <v>5</v>
      </c>
      <c r="F140" s="12">
        <v>2</v>
      </c>
      <c r="G140" s="46" t="s">
        <v>845</v>
      </c>
      <c r="H140" s="31" t="s">
        <v>369</v>
      </c>
      <c r="I140" s="45" t="s">
        <v>864</v>
      </c>
      <c r="J140" s="14"/>
      <c r="K140" s="14"/>
      <c r="L140" s="55">
        <v>0.77083333333333337</v>
      </c>
      <c r="M140" s="63">
        <v>0.85416666666666663</v>
      </c>
    </row>
    <row r="141" spans="1:13" ht="15" customHeight="1" x14ac:dyDescent="0.25">
      <c r="A141" s="33">
        <f t="shared" si="3"/>
        <v>153</v>
      </c>
      <c r="B141" s="83">
        <v>42101</v>
      </c>
      <c r="C141" s="18" t="s">
        <v>447</v>
      </c>
      <c r="D141" s="18" t="s">
        <v>895</v>
      </c>
      <c r="E141" s="30">
        <v>30</v>
      </c>
      <c r="F141" s="12">
        <v>8</v>
      </c>
      <c r="G141" s="46" t="s">
        <v>825</v>
      </c>
      <c r="H141" s="31" t="s">
        <v>377</v>
      </c>
      <c r="I141" s="45" t="s">
        <v>899</v>
      </c>
      <c r="J141" s="14"/>
      <c r="K141" s="14"/>
      <c r="L141" s="55">
        <v>0.41666666666666669</v>
      </c>
      <c r="M141" s="63">
        <v>0.75</v>
      </c>
    </row>
    <row r="142" spans="1:13" ht="15" customHeight="1" x14ac:dyDescent="0.25">
      <c r="A142" s="33">
        <f t="shared" si="3"/>
        <v>154</v>
      </c>
      <c r="B142" s="83">
        <v>42102</v>
      </c>
      <c r="C142" s="18" t="s">
        <v>213</v>
      </c>
      <c r="D142" s="18" t="s">
        <v>213</v>
      </c>
      <c r="E142" s="30">
        <v>5</v>
      </c>
      <c r="F142" s="12">
        <v>2</v>
      </c>
      <c r="G142" s="46" t="s">
        <v>845</v>
      </c>
      <c r="H142" s="31" t="s">
        <v>369</v>
      </c>
      <c r="I142" s="45" t="s">
        <v>864</v>
      </c>
      <c r="J142" s="14"/>
      <c r="K142" s="14"/>
      <c r="L142" s="55">
        <v>0.77083333333333337</v>
      </c>
      <c r="M142" s="63">
        <v>0.85416666666666663</v>
      </c>
    </row>
    <row r="143" spans="1:13" ht="15" customHeight="1" x14ac:dyDescent="0.25">
      <c r="A143" s="33">
        <f t="shared" si="3"/>
        <v>155</v>
      </c>
      <c r="B143" s="83">
        <v>42103</v>
      </c>
      <c r="C143" s="18" t="s">
        <v>253</v>
      </c>
      <c r="D143" s="18" t="s">
        <v>254</v>
      </c>
      <c r="E143" s="30">
        <v>200</v>
      </c>
      <c r="F143" s="12">
        <v>2</v>
      </c>
      <c r="G143" s="46" t="s">
        <v>473</v>
      </c>
      <c r="H143" s="31" t="s">
        <v>397</v>
      </c>
      <c r="I143" s="45" t="s">
        <v>806</v>
      </c>
      <c r="J143" s="14"/>
      <c r="K143" s="14"/>
      <c r="L143" s="55">
        <v>0.41666666666666669</v>
      </c>
      <c r="M143" s="63">
        <v>0.91666666666666663</v>
      </c>
    </row>
    <row r="144" spans="1:13" ht="15" customHeight="1" x14ac:dyDescent="0.25">
      <c r="A144" s="33">
        <f t="shared" si="3"/>
        <v>156</v>
      </c>
      <c r="B144" s="83">
        <v>42104</v>
      </c>
      <c r="C144" s="18" t="s">
        <v>255</v>
      </c>
      <c r="D144" s="18" t="s">
        <v>895</v>
      </c>
      <c r="E144" s="30">
        <v>30</v>
      </c>
      <c r="F144" s="12">
        <v>8</v>
      </c>
      <c r="G144" s="46" t="s">
        <v>737</v>
      </c>
      <c r="H144" s="31" t="s">
        <v>377</v>
      </c>
      <c r="I144" s="45" t="s">
        <v>899</v>
      </c>
      <c r="J144" s="14"/>
      <c r="K144" s="14"/>
      <c r="L144" s="55">
        <v>0.39583333333333331</v>
      </c>
      <c r="M144" s="63">
        <v>0.77083333333333337</v>
      </c>
    </row>
    <row r="145" spans="1:42" ht="15" customHeight="1" x14ac:dyDescent="0.25">
      <c r="A145" s="33">
        <f t="shared" si="3"/>
        <v>157</v>
      </c>
      <c r="B145" s="83">
        <v>42107</v>
      </c>
      <c r="C145" s="18" t="s">
        <v>202</v>
      </c>
      <c r="D145" s="18" t="s">
        <v>231</v>
      </c>
      <c r="E145" s="30">
        <v>5</v>
      </c>
      <c r="F145" s="12">
        <v>2</v>
      </c>
      <c r="G145" s="46" t="s">
        <v>845</v>
      </c>
      <c r="H145" s="46" t="s">
        <v>677</v>
      </c>
      <c r="I145" s="31" t="s">
        <v>862</v>
      </c>
      <c r="J145" s="14"/>
      <c r="K145" s="14"/>
      <c r="L145" s="55">
        <v>0.77083333333333337</v>
      </c>
      <c r="M145" s="63">
        <v>0.85416666666666663</v>
      </c>
    </row>
    <row r="146" spans="1:42" ht="15" customHeight="1" x14ac:dyDescent="0.25">
      <c r="A146" s="33">
        <f t="shared" si="3"/>
        <v>158</v>
      </c>
      <c r="B146" s="83">
        <v>42108</v>
      </c>
      <c r="C146" s="18" t="s">
        <v>256</v>
      </c>
      <c r="D146" s="18" t="s">
        <v>408</v>
      </c>
      <c r="E146" s="30">
        <v>15</v>
      </c>
      <c r="F146" s="12">
        <v>2</v>
      </c>
      <c r="G146" s="46" t="s">
        <v>751</v>
      </c>
      <c r="H146" s="31" t="s">
        <v>678</v>
      </c>
      <c r="I146" s="45" t="s">
        <v>905</v>
      </c>
      <c r="J146" s="14"/>
      <c r="K146" s="14"/>
      <c r="L146" s="55">
        <v>0.52083333333333337</v>
      </c>
      <c r="M146" s="63">
        <v>0.60416666666666663</v>
      </c>
    </row>
    <row r="147" spans="1:42" ht="15" customHeight="1" x14ac:dyDescent="0.25">
      <c r="A147" s="33">
        <f t="shared" si="3"/>
        <v>159</v>
      </c>
      <c r="B147" s="83">
        <v>42109</v>
      </c>
      <c r="C147" s="18" t="s">
        <v>213</v>
      </c>
      <c r="D147" s="18" t="s">
        <v>213</v>
      </c>
      <c r="E147" s="30">
        <v>5</v>
      </c>
      <c r="F147" s="12">
        <v>2</v>
      </c>
      <c r="G147" s="46" t="s">
        <v>845</v>
      </c>
      <c r="H147" s="31" t="s">
        <v>369</v>
      </c>
      <c r="I147" s="45" t="s">
        <v>864</v>
      </c>
      <c r="J147" s="14"/>
      <c r="K147" s="14"/>
      <c r="L147" s="55">
        <v>0.77083333333333337</v>
      </c>
      <c r="M147" s="63">
        <v>0.85416666666666663</v>
      </c>
    </row>
    <row r="148" spans="1:42" ht="15" customHeight="1" x14ac:dyDescent="0.25">
      <c r="A148" s="33">
        <f t="shared" si="3"/>
        <v>160</v>
      </c>
      <c r="B148" s="83">
        <v>42114</v>
      </c>
      <c r="C148" s="18" t="s">
        <v>202</v>
      </c>
      <c r="D148" s="18" t="s">
        <v>231</v>
      </c>
      <c r="E148" s="30">
        <v>5</v>
      </c>
      <c r="F148" s="12">
        <v>2</v>
      </c>
      <c r="G148" s="46" t="s">
        <v>845</v>
      </c>
      <c r="H148" s="46" t="s">
        <v>677</v>
      </c>
      <c r="I148" s="31" t="s">
        <v>862</v>
      </c>
      <c r="J148" s="14"/>
      <c r="K148" s="14"/>
      <c r="L148" s="55">
        <v>0.77083333333333337</v>
      </c>
      <c r="M148" s="63">
        <v>0.85416666666666663</v>
      </c>
    </row>
    <row r="149" spans="1:42" ht="15" customHeight="1" x14ac:dyDescent="0.25">
      <c r="A149" s="33">
        <f t="shared" si="3"/>
        <v>161</v>
      </c>
      <c r="B149" s="83">
        <v>42115</v>
      </c>
      <c r="C149" s="18" t="s">
        <v>259</v>
      </c>
      <c r="D149" s="18" t="s">
        <v>260</v>
      </c>
      <c r="E149" s="30">
        <v>15</v>
      </c>
      <c r="F149" s="12">
        <v>2</v>
      </c>
      <c r="G149" s="46" t="s">
        <v>737</v>
      </c>
      <c r="H149" s="31" t="s">
        <v>697</v>
      </c>
      <c r="I149" s="45" t="s">
        <v>903</v>
      </c>
      <c r="J149" s="14"/>
      <c r="K149" s="14"/>
      <c r="L149" s="55">
        <v>0.75</v>
      </c>
      <c r="M149" s="63">
        <v>0.83333333333333337</v>
      </c>
    </row>
    <row r="150" spans="1:42" ht="15" customHeight="1" x14ac:dyDescent="0.25">
      <c r="A150" s="33">
        <f t="shared" si="3"/>
        <v>162</v>
      </c>
      <c r="B150" s="83">
        <v>42116</v>
      </c>
      <c r="C150" s="18" t="s">
        <v>213</v>
      </c>
      <c r="D150" s="18" t="s">
        <v>213</v>
      </c>
      <c r="E150" s="30">
        <v>5</v>
      </c>
      <c r="F150" s="12">
        <v>2</v>
      </c>
      <c r="G150" s="46" t="s">
        <v>845</v>
      </c>
      <c r="H150" s="31" t="s">
        <v>369</v>
      </c>
      <c r="I150" s="45" t="s">
        <v>864</v>
      </c>
      <c r="J150" s="14"/>
      <c r="K150" s="14"/>
      <c r="L150" s="55">
        <v>0.77083333333333337</v>
      </c>
      <c r="M150" s="63">
        <v>0.85416666666666663</v>
      </c>
    </row>
    <row r="151" spans="1:42" ht="15" customHeight="1" x14ac:dyDescent="0.25">
      <c r="A151" s="33">
        <f t="shared" si="3"/>
        <v>163</v>
      </c>
      <c r="B151" s="83">
        <v>42117</v>
      </c>
      <c r="C151" s="18" t="s">
        <v>262</v>
      </c>
      <c r="D151" s="18" t="s">
        <v>870</v>
      </c>
      <c r="E151" s="30">
        <v>20</v>
      </c>
      <c r="F151" s="12">
        <v>2</v>
      </c>
      <c r="G151" s="46" t="s">
        <v>737</v>
      </c>
      <c r="H151" s="31" t="s">
        <v>697</v>
      </c>
      <c r="I151" s="45" t="s">
        <v>812</v>
      </c>
      <c r="J151" s="14"/>
      <c r="K151" s="14"/>
      <c r="L151" s="55">
        <v>0.75</v>
      </c>
      <c r="M151" s="63">
        <v>0.83333333333333337</v>
      </c>
    </row>
    <row r="152" spans="1:42" ht="15" customHeight="1" x14ac:dyDescent="0.25">
      <c r="A152" s="33">
        <f t="shared" si="3"/>
        <v>164</v>
      </c>
      <c r="B152" s="83">
        <v>42121</v>
      </c>
      <c r="C152" s="18" t="s">
        <v>264</v>
      </c>
      <c r="D152" s="18" t="s">
        <v>11</v>
      </c>
      <c r="E152" s="30">
        <v>30</v>
      </c>
      <c r="F152" s="12">
        <v>2</v>
      </c>
      <c r="G152" s="46" t="s">
        <v>737</v>
      </c>
      <c r="H152" s="31" t="s">
        <v>817</v>
      </c>
      <c r="I152" s="45" t="s">
        <v>902</v>
      </c>
      <c r="J152" s="14"/>
      <c r="K152" s="14"/>
      <c r="L152" s="55">
        <v>0.77083333333333337</v>
      </c>
      <c r="M152" s="63">
        <v>0.85416666666666663</v>
      </c>
    </row>
    <row r="153" spans="1:42" ht="15" customHeight="1" x14ac:dyDescent="0.25">
      <c r="A153" s="33">
        <f t="shared" si="3"/>
        <v>165</v>
      </c>
      <c r="B153" s="83">
        <v>42123</v>
      </c>
      <c r="C153" s="18" t="s">
        <v>213</v>
      </c>
      <c r="D153" s="18" t="s">
        <v>213</v>
      </c>
      <c r="E153" s="30">
        <v>5</v>
      </c>
      <c r="F153" s="12">
        <v>2</v>
      </c>
      <c r="G153" s="46" t="s">
        <v>845</v>
      </c>
      <c r="H153" s="31" t="s">
        <v>369</v>
      </c>
      <c r="I153" s="45" t="s">
        <v>864</v>
      </c>
      <c r="J153" s="14"/>
      <c r="K153" s="14"/>
      <c r="L153" s="55">
        <v>0.77083333333333337</v>
      </c>
      <c r="M153" s="63">
        <v>0.85416666666666663</v>
      </c>
    </row>
    <row r="154" spans="1:42" ht="15" customHeight="1" x14ac:dyDescent="0.25">
      <c r="A154" s="33">
        <v>166</v>
      </c>
      <c r="B154" s="83">
        <v>42126</v>
      </c>
      <c r="C154" s="18" t="s">
        <v>266</v>
      </c>
      <c r="D154" s="18" t="s">
        <v>31</v>
      </c>
      <c r="E154" s="30">
        <v>6</v>
      </c>
      <c r="F154" s="12">
        <v>4</v>
      </c>
      <c r="G154" s="46" t="s">
        <v>845</v>
      </c>
      <c r="H154" s="31" t="s">
        <v>714</v>
      </c>
      <c r="I154" s="45" t="s">
        <v>904</v>
      </c>
      <c r="J154" s="14"/>
      <c r="K154" s="14"/>
      <c r="L154" s="55">
        <v>0.625</v>
      </c>
      <c r="M154" s="63">
        <v>0.83333333333333337</v>
      </c>
    </row>
    <row r="155" spans="1:42" ht="15" customHeight="1" x14ac:dyDescent="0.25">
      <c r="A155" s="33">
        <v>167</v>
      </c>
      <c r="B155" s="83">
        <v>42128</v>
      </c>
      <c r="C155" s="18" t="s">
        <v>267</v>
      </c>
      <c r="D155" s="18" t="s">
        <v>231</v>
      </c>
      <c r="E155" s="30">
        <f>6</f>
        <v>6</v>
      </c>
      <c r="F155" s="12">
        <v>4</v>
      </c>
      <c r="G155" s="46" t="s">
        <v>845</v>
      </c>
      <c r="H155" s="46" t="s">
        <v>677</v>
      </c>
      <c r="I155" s="31" t="s">
        <v>862</v>
      </c>
      <c r="J155" s="14"/>
      <c r="K155" s="14"/>
      <c r="L155" s="55">
        <v>0.77083333333333337</v>
      </c>
      <c r="M155" s="63">
        <v>0.85416666666666663</v>
      </c>
      <c r="AP155" s="91"/>
    </row>
    <row r="156" spans="1:42" ht="15" customHeight="1" x14ac:dyDescent="0.25">
      <c r="A156" s="33">
        <v>168</v>
      </c>
      <c r="B156" s="83">
        <v>42129</v>
      </c>
      <c r="C156" s="44" t="s">
        <v>268</v>
      </c>
      <c r="D156" s="44" t="s">
        <v>31</v>
      </c>
      <c r="E156" s="30">
        <f>15</f>
        <v>15</v>
      </c>
      <c r="F156" s="12">
        <v>4</v>
      </c>
      <c r="G156" s="46" t="s">
        <v>737</v>
      </c>
      <c r="H156" s="47" t="s">
        <v>386</v>
      </c>
      <c r="I156" s="31" t="s">
        <v>783</v>
      </c>
      <c r="J156" s="14"/>
      <c r="K156" s="14"/>
      <c r="L156" s="55">
        <v>0.75</v>
      </c>
      <c r="M156" s="63">
        <v>0.95833333333333337</v>
      </c>
      <c r="AP156" s="91"/>
    </row>
    <row r="157" spans="1:42" ht="15" customHeight="1" x14ac:dyDescent="0.25">
      <c r="A157" s="33">
        <v>169</v>
      </c>
      <c r="B157" s="83">
        <v>42130</v>
      </c>
      <c r="C157" s="44" t="s">
        <v>269</v>
      </c>
      <c r="D157" s="44" t="s">
        <v>828</v>
      </c>
      <c r="E157" s="30">
        <v>12</v>
      </c>
      <c r="F157" s="12">
        <f>2</f>
        <v>2</v>
      </c>
      <c r="G157" s="14" t="s">
        <v>737</v>
      </c>
      <c r="H157" s="47" t="s">
        <v>457</v>
      </c>
      <c r="I157" s="45" t="s">
        <v>906</v>
      </c>
      <c r="J157" s="14"/>
      <c r="K157" s="14"/>
      <c r="L157" s="55">
        <v>0.75</v>
      </c>
      <c r="M157" s="63">
        <v>0.875</v>
      </c>
    </row>
    <row r="158" spans="1:42" ht="15" customHeight="1" x14ac:dyDescent="0.25">
      <c r="A158" s="33">
        <v>170</v>
      </c>
      <c r="B158" s="83">
        <v>42130</v>
      </c>
      <c r="C158" s="44" t="s">
        <v>213</v>
      </c>
      <c r="D158" s="44" t="s">
        <v>213</v>
      </c>
      <c r="E158" s="30">
        <v>5</v>
      </c>
      <c r="F158" s="12">
        <v>2</v>
      </c>
      <c r="G158" s="46" t="s">
        <v>845</v>
      </c>
      <c r="H158" s="47" t="s">
        <v>369</v>
      </c>
      <c r="I158" s="45" t="s">
        <v>864</v>
      </c>
      <c r="J158" s="14"/>
      <c r="K158" s="14"/>
      <c r="L158" s="55">
        <v>0.77083333333333337</v>
      </c>
      <c r="M158" s="63">
        <v>0.85416666666666663</v>
      </c>
    </row>
    <row r="159" spans="1:42" ht="15" customHeight="1" x14ac:dyDescent="0.25">
      <c r="A159" s="33">
        <v>171</v>
      </c>
      <c r="B159" s="83">
        <v>42131</v>
      </c>
      <c r="C159" s="44" t="s">
        <v>271</v>
      </c>
      <c r="D159" s="44" t="s">
        <v>11</v>
      </c>
      <c r="E159" s="30">
        <f>40</f>
        <v>40</v>
      </c>
      <c r="F159" s="12">
        <v>6</v>
      </c>
      <c r="G159" s="14" t="s">
        <v>737</v>
      </c>
      <c r="H159" s="47" t="s">
        <v>818</v>
      </c>
      <c r="I159" s="45" t="s">
        <v>813</v>
      </c>
      <c r="J159" s="14"/>
      <c r="K159" s="14"/>
      <c r="L159" s="55">
        <v>0.375</v>
      </c>
      <c r="M159" s="63">
        <v>0.66666666666666663</v>
      </c>
    </row>
    <row r="160" spans="1:42" ht="15" customHeight="1" x14ac:dyDescent="0.25">
      <c r="A160" s="33">
        <f>A159+1</f>
        <v>172</v>
      </c>
      <c r="B160" s="83">
        <v>42135</v>
      </c>
      <c r="C160" s="44" t="s">
        <v>267</v>
      </c>
      <c r="D160" s="44" t="s">
        <v>231</v>
      </c>
      <c r="E160" s="29">
        <v>2</v>
      </c>
      <c r="F160" s="12">
        <v>2</v>
      </c>
      <c r="G160" s="46" t="s">
        <v>845</v>
      </c>
      <c r="H160" s="46" t="s">
        <v>677</v>
      </c>
      <c r="I160" s="31" t="s">
        <v>862</v>
      </c>
      <c r="J160" s="14"/>
      <c r="K160" s="14"/>
      <c r="L160" s="55">
        <v>0.77083333333333337</v>
      </c>
      <c r="M160" s="63">
        <v>0.85416666666666663</v>
      </c>
    </row>
    <row r="161" spans="1:13" ht="15" customHeight="1" x14ac:dyDescent="0.25">
      <c r="A161" s="33">
        <f t="shared" ref="A161:A205" si="4">A160+1</f>
        <v>173</v>
      </c>
      <c r="B161" s="83">
        <v>42137</v>
      </c>
      <c r="C161" s="44" t="s">
        <v>272</v>
      </c>
      <c r="D161" s="44" t="s">
        <v>213</v>
      </c>
      <c r="E161" s="29">
        <v>6</v>
      </c>
      <c r="F161" s="13"/>
      <c r="G161" s="46" t="s">
        <v>845</v>
      </c>
      <c r="H161" s="47" t="s">
        <v>680</v>
      </c>
      <c r="I161" s="45" t="s">
        <v>863</v>
      </c>
      <c r="J161" s="14"/>
      <c r="K161" s="14"/>
      <c r="L161" s="55">
        <v>0.77083333333333337</v>
      </c>
      <c r="M161" s="63">
        <v>0.875</v>
      </c>
    </row>
    <row r="162" spans="1:13" ht="15" customHeight="1" x14ac:dyDescent="0.25">
      <c r="A162" s="33">
        <f t="shared" si="4"/>
        <v>174</v>
      </c>
      <c r="B162" s="83">
        <v>42142</v>
      </c>
      <c r="C162" s="44" t="s">
        <v>267</v>
      </c>
      <c r="D162" s="44" t="s">
        <v>231</v>
      </c>
      <c r="E162" s="29">
        <v>2</v>
      </c>
      <c r="F162" s="13"/>
      <c r="G162" s="46" t="s">
        <v>845</v>
      </c>
      <c r="H162" s="46" t="s">
        <v>677</v>
      </c>
      <c r="I162" s="31" t="s">
        <v>862</v>
      </c>
      <c r="J162" s="14"/>
      <c r="K162" s="14"/>
      <c r="L162" s="55">
        <v>0.77083333333333337</v>
      </c>
      <c r="M162" s="63">
        <v>0.85416666666666663</v>
      </c>
    </row>
    <row r="163" spans="1:13" ht="15" customHeight="1" x14ac:dyDescent="0.25">
      <c r="A163" s="57">
        <f t="shared" si="4"/>
        <v>175</v>
      </c>
      <c r="B163" s="82">
        <v>42143</v>
      </c>
      <c r="C163" s="44" t="s">
        <v>273</v>
      </c>
      <c r="D163" s="44" t="s">
        <v>31</v>
      </c>
      <c r="E163" s="29">
        <v>150</v>
      </c>
      <c r="F163" s="13"/>
      <c r="G163" s="14" t="s">
        <v>473</v>
      </c>
      <c r="H163" s="21" t="s">
        <v>749</v>
      </c>
      <c r="I163" s="21" t="s">
        <v>909</v>
      </c>
      <c r="J163" s="14"/>
      <c r="K163" s="14"/>
      <c r="L163" s="58">
        <v>0.75</v>
      </c>
      <c r="M163" s="59">
        <v>8.3333333333333329E-2</v>
      </c>
    </row>
    <row r="164" spans="1:13" ht="15" customHeight="1" x14ac:dyDescent="0.25">
      <c r="A164" s="57">
        <f>A163+1</f>
        <v>176</v>
      </c>
      <c r="B164" s="82">
        <v>42144</v>
      </c>
      <c r="C164" s="44" t="s">
        <v>213</v>
      </c>
      <c r="D164" s="44" t="s">
        <v>213</v>
      </c>
      <c r="E164" s="29">
        <v>2</v>
      </c>
      <c r="F164" s="13">
        <v>2</v>
      </c>
      <c r="G164" s="46" t="s">
        <v>845</v>
      </c>
      <c r="H164" s="45" t="s">
        <v>369</v>
      </c>
      <c r="I164" s="45" t="s">
        <v>864</v>
      </c>
      <c r="J164" s="14"/>
      <c r="K164" s="14"/>
      <c r="L164" s="55">
        <v>0.77083333333333337</v>
      </c>
      <c r="M164" s="63">
        <v>0.85416666666666663</v>
      </c>
    </row>
    <row r="165" spans="1:13" ht="15" customHeight="1" x14ac:dyDescent="0.25">
      <c r="A165" s="33">
        <f>A164+1</f>
        <v>177</v>
      </c>
      <c r="B165" s="83">
        <v>42145</v>
      </c>
      <c r="C165" s="44" t="s">
        <v>274</v>
      </c>
      <c r="D165" s="44" t="s">
        <v>11</v>
      </c>
      <c r="E165" s="29">
        <v>20</v>
      </c>
      <c r="F165" s="13"/>
      <c r="G165" s="14" t="s">
        <v>737</v>
      </c>
      <c r="H165" s="45" t="s">
        <v>698</v>
      </c>
      <c r="I165" s="45" t="s">
        <v>764</v>
      </c>
      <c r="J165" s="14"/>
      <c r="K165" s="14"/>
      <c r="L165" s="55">
        <v>0.41666666666666669</v>
      </c>
      <c r="M165" s="63">
        <v>0.5</v>
      </c>
    </row>
    <row r="166" spans="1:13" ht="15" customHeight="1" x14ac:dyDescent="0.25">
      <c r="A166" s="33">
        <v>178</v>
      </c>
      <c r="B166" s="83">
        <v>42145</v>
      </c>
      <c r="C166" s="44" t="s">
        <v>275</v>
      </c>
      <c r="D166" s="44" t="s">
        <v>408</v>
      </c>
      <c r="E166" s="29">
        <v>20</v>
      </c>
      <c r="F166" s="13"/>
      <c r="G166" s="14" t="s">
        <v>910</v>
      </c>
      <c r="H166" s="31" t="s">
        <v>693</v>
      </c>
      <c r="I166" s="45" t="s">
        <v>905</v>
      </c>
      <c r="J166" s="14"/>
      <c r="K166" s="14"/>
      <c r="L166" s="55">
        <v>0.75</v>
      </c>
      <c r="M166" s="63">
        <v>0.83333333333333337</v>
      </c>
    </row>
    <row r="167" spans="1:13" ht="15" customHeight="1" x14ac:dyDescent="0.25">
      <c r="A167" s="33">
        <f>A166+1</f>
        <v>179</v>
      </c>
      <c r="B167" s="83">
        <v>42149</v>
      </c>
      <c r="C167" s="44" t="s">
        <v>202</v>
      </c>
      <c r="D167" s="44" t="s">
        <v>231</v>
      </c>
      <c r="E167" s="29">
        <v>2</v>
      </c>
      <c r="F167" s="13">
        <v>2</v>
      </c>
      <c r="G167" s="46" t="s">
        <v>845</v>
      </c>
      <c r="H167" s="31" t="s">
        <v>678</v>
      </c>
      <c r="I167" s="31" t="s">
        <v>862</v>
      </c>
      <c r="J167" s="14"/>
      <c r="K167" s="14"/>
      <c r="L167" s="55">
        <v>0.77083333333333337</v>
      </c>
      <c r="M167" s="63">
        <v>0.85416666666666663</v>
      </c>
    </row>
    <row r="168" spans="1:13" ht="15" customHeight="1" x14ac:dyDescent="0.25">
      <c r="A168" s="33">
        <f t="shared" si="4"/>
        <v>180</v>
      </c>
      <c r="B168" s="83">
        <v>42150</v>
      </c>
      <c r="C168" s="44" t="s">
        <v>276</v>
      </c>
      <c r="D168" s="44" t="s">
        <v>143</v>
      </c>
      <c r="E168" s="29">
        <v>10</v>
      </c>
      <c r="F168" s="13"/>
      <c r="G168" s="46" t="s">
        <v>827</v>
      </c>
      <c r="H168" s="45" t="s">
        <v>710</v>
      </c>
      <c r="I168" s="45" t="s">
        <v>761</v>
      </c>
      <c r="J168" s="14"/>
      <c r="K168" s="14"/>
      <c r="L168" s="55">
        <v>0.5</v>
      </c>
      <c r="M168" s="63">
        <v>0.58333333333333337</v>
      </c>
    </row>
    <row r="169" spans="1:13" ht="15" customHeight="1" x14ac:dyDescent="0.25">
      <c r="A169" s="33">
        <f t="shared" si="4"/>
        <v>181</v>
      </c>
      <c r="B169" s="83">
        <v>42151</v>
      </c>
      <c r="C169" s="44" t="s">
        <v>213</v>
      </c>
      <c r="D169" s="21" t="s">
        <v>270</v>
      </c>
      <c r="E169" s="29">
        <v>5</v>
      </c>
      <c r="F169" s="13">
        <v>2</v>
      </c>
      <c r="G169" s="46" t="s">
        <v>845</v>
      </c>
      <c r="H169" s="45" t="s">
        <v>369</v>
      </c>
      <c r="I169" s="45" t="s">
        <v>864</v>
      </c>
      <c r="J169" s="14"/>
      <c r="K169" s="14"/>
      <c r="L169" s="55">
        <v>0.77083333333333337</v>
      </c>
      <c r="M169" s="63">
        <v>0.85416666666666663</v>
      </c>
    </row>
    <row r="170" spans="1:13" ht="15" customHeight="1" x14ac:dyDescent="0.25">
      <c r="A170" s="33">
        <f t="shared" si="4"/>
        <v>182</v>
      </c>
      <c r="B170" s="83">
        <v>42156</v>
      </c>
      <c r="C170" s="44" t="s">
        <v>202</v>
      </c>
      <c r="D170" s="21" t="s">
        <v>231</v>
      </c>
      <c r="E170" s="29">
        <v>2</v>
      </c>
      <c r="F170" s="13">
        <v>2</v>
      </c>
      <c r="G170" s="46" t="s">
        <v>845</v>
      </c>
      <c r="H170" s="46" t="s">
        <v>677</v>
      </c>
      <c r="I170" s="31" t="s">
        <v>862</v>
      </c>
      <c r="J170" s="14"/>
      <c r="K170" s="14"/>
      <c r="L170" s="55">
        <v>0.77083333333333337</v>
      </c>
      <c r="M170" s="63">
        <v>0.85416666666666663</v>
      </c>
    </row>
    <row r="171" spans="1:13" ht="15" customHeight="1" x14ac:dyDescent="0.25">
      <c r="A171" s="33">
        <f t="shared" si="4"/>
        <v>183</v>
      </c>
      <c r="B171" s="83">
        <v>42157</v>
      </c>
      <c r="C171" s="44" t="s">
        <v>277</v>
      </c>
      <c r="D171" s="44" t="s">
        <v>278</v>
      </c>
      <c r="E171" s="29">
        <v>25</v>
      </c>
      <c r="F171" s="13"/>
      <c r="G171" s="46" t="s">
        <v>737</v>
      </c>
      <c r="H171" s="45" t="s">
        <v>687</v>
      </c>
      <c r="I171" s="31" t="s">
        <v>765</v>
      </c>
      <c r="J171" s="14"/>
      <c r="K171" s="14"/>
      <c r="L171" s="55">
        <v>0.75</v>
      </c>
      <c r="M171" s="63">
        <v>0.83333333333333337</v>
      </c>
    </row>
    <row r="172" spans="1:13" ht="15" customHeight="1" x14ac:dyDescent="0.25">
      <c r="A172" s="33">
        <f t="shared" si="4"/>
        <v>184</v>
      </c>
      <c r="B172" s="83">
        <v>42158</v>
      </c>
      <c r="C172" s="44" t="s">
        <v>279</v>
      </c>
      <c r="D172" s="21" t="s">
        <v>407</v>
      </c>
      <c r="E172" s="29">
        <v>10</v>
      </c>
      <c r="F172" s="13"/>
      <c r="G172" s="14" t="s">
        <v>737</v>
      </c>
      <c r="H172" s="45" t="s">
        <v>378</v>
      </c>
      <c r="I172" s="45" t="s">
        <v>907</v>
      </c>
      <c r="J172" s="14"/>
      <c r="K172" s="14"/>
      <c r="L172" s="55">
        <v>0.70833333333333337</v>
      </c>
      <c r="M172" s="63">
        <v>0.83333333333333337</v>
      </c>
    </row>
    <row r="173" spans="1:13" ht="15" customHeight="1" x14ac:dyDescent="0.25">
      <c r="A173" s="33">
        <f t="shared" si="4"/>
        <v>185</v>
      </c>
      <c r="B173" s="83">
        <v>42158</v>
      </c>
      <c r="C173" s="44" t="s">
        <v>213</v>
      </c>
      <c r="D173" s="21" t="s">
        <v>270</v>
      </c>
      <c r="E173" s="29">
        <v>5</v>
      </c>
      <c r="F173" s="13">
        <v>2</v>
      </c>
      <c r="G173" s="46" t="s">
        <v>845</v>
      </c>
      <c r="H173" s="14" t="s">
        <v>369</v>
      </c>
      <c r="I173" s="45" t="s">
        <v>864</v>
      </c>
      <c r="J173" s="14"/>
      <c r="K173" s="14"/>
      <c r="L173" s="55">
        <v>0.77083333333333337</v>
      </c>
      <c r="M173" s="63">
        <v>0.85416666666666663</v>
      </c>
    </row>
    <row r="174" spans="1:13" ht="15" customHeight="1" x14ac:dyDescent="0.25">
      <c r="A174" s="33">
        <f t="shared" si="4"/>
        <v>186</v>
      </c>
      <c r="B174" s="83">
        <v>42159</v>
      </c>
      <c r="C174" s="44" t="s">
        <v>280</v>
      </c>
      <c r="D174" s="21" t="s">
        <v>281</v>
      </c>
      <c r="E174" s="29">
        <v>15</v>
      </c>
      <c r="F174" s="13"/>
      <c r="G174" s="14"/>
      <c r="H174" s="14" t="s">
        <v>694</v>
      </c>
      <c r="I174" s="45" t="s">
        <v>766</v>
      </c>
      <c r="J174" s="14"/>
      <c r="K174" s="14"/>
      <c r="L174" s="55">
        <v>0.58333333333333337</v>
      </c>
      <c r="M174" s="63">
        <v>0.75</v>
      </c>
    </row>
    <row r="175" spans="1:13" ht="15" customHeight="1" x14ac:dyDescent="0.25">
      <c r="A175" s="57">
        <f t="shared" si="4"/>
        <v>187</v>
      </c>
      <c r="B175" s="82">
        <v>42160</v>
      </c>
      <c r="C175" s="44" t="s">
        <v>282</v>
      </c>
      <c r="D175" s="21" t="s">
        <v>11</v>
      </c>
      <c r="E175" s="29">
        <v>50</v>
      </c>
      <c r="F175" s="13"/>
      <c r="G175" s="14" t="s">
        <v>847</v>
      </c>
      <c r="H175" s="45" t="s">
        <v>457</v>
      </c>
      <c r="I175" s="45" t="s">
        <v>796</v>
      </c>
      <c r="J175" s="14"/>
      <c r="K175" s="14"/>
      <c r="L175" s="55">
        <v>0.54166666666666663</v>
      </c>
      <c r="M175" s="63">
        <v>0.75</v>
      </c>
    </row>
    <row r="176" spans="1:13" ht="15" customHeight="1" x14ac:dyDescent="0.25">
      <c r="A176" s="57">
        <f>A175+1</f>
        <v>188</v>
      </c>
      <c r="B176" s="82">
        <v>42163</v>
      </c>
      <c r="C176" s="44" t="s">
        <v>202</v>
      </c>
      <c r="D176" s="21" t="s">
        <v>231</v>
      </c>
      <c r="E176" s="29">
        <v>2</v>
      </c>
      <c r="F176" s="13">
        <v>2</v>
      </c>
      <c r="G176" s="46" t="s">
        <v>845</v>
      </c>
      <c r="H176" s="46" t="s">
        <v>677</v>
      </c>
      <c r="I176" s="31" t="s">
        <v>862</v>
      </c>
      <c r="J176" s="14"/>
      <c r="K176" s="14"/>
      <c r="L176" s="55">
        <v>0.77083333333333337</v>
      </c>
      <c r="M176" s="63">
        <v>0.85416666666666663</v>
      </c>
    </row>
    <row r="177" spans="1:42" ht="15" customHeight="1" x14ac:dyDescent="0.25">
      <c r="A177" s="57">
        <f>A176+1</f>
        <v>189</v>
      </c>
      <c r="B177" s="82">
        <v>42164</v>
      </c>
      <c r="C177" s="44" t="s">
        <v>283</v>
      </c>
      <c r="D177" s="21" t="s">
        <v>411</v>
      </c>
      <c r="E177" s="29">
        <v>10</v>
      </c>
      <c r="F177" s="13"/>
      <c r="G177" s="14"/>
      <c r="H177" s="14" t="s">
        <v>704</v>
      </c>
      <c r="I177" s="45" t="s">
        <v>800</v>
      </c>
      <c r="J177" s="14"/>
      <c r="K177" s="14"/>
      <c r="L177" s="55">
        <v>0.70833333333333337</v>
      </c>
      <c r="M177" s="63">
        <v>0.79166666666666663</v>
      </c>
    </row>
    <row r="178" spans="1:42" ht="15" customHeight="1" x14ac:dyDescent="0.25">
      <c r="A178" s="33">
        <f>A177+1</f>
        <v>190</v>
      </c>
      <c r="B178" s="83">
        <v>42165</v>
      </c>
      <c r="C178" s="44" t="s">
        <v>284</v>
      </c>
      <c r="D178" s="21" t="s">
        <v>285</v>
      </c>
      <c r="E178" s="29">
        <v>50</v>
      </c>
      <c r="F178" s="13"/>
      <c r="G178" s="14"/>
      <c r="H178" s="45" t="s">
        <v>386</v>
      </c>
      <c r="I178" s="45" t="s">
        <v>756</v>
      </c>
      <c r="J178" s="14"/>
      <c r="K178" s="14"/>
      <c r="L178" s="55">
        <v>0.75</v>
      </c>
      <c r="M178" s="63">
        <v>0.875</v>
      </c>
    </row>
    <row r="179" spans="1:42" ht="15" customHeight="1" x14ac:dyDescent="0.25">
      <c r="A179" s="57">
        <f t="shared" si="4"/>
        <v>191</v>
      </c>
      <c r="B179" s="82">
        <v>42165</v>
      </c>
      <c r="C179" s="44" t="s">
        <v>213</v>
      </c>
      <c r="D179" s="21" t="s">
        <v>270</v>
      </c>
      <c r="E179" s="29">
        <v>5</v>
      </c>
      <c r="F179" s="13">
        <v>2</v>
      </c>
      <c r="G179" s="46" t="s">
        <v>845</v>
      </c>
      <c r="H179" s="45" t="s">
        <v>369</v>
      </c>
      <c r="I179" s="31" t="s">
        <v>862</v>
      </c>
      <c r="J179" s="14"/>
      <c r="K179" s="14"/>
      <c r="L179" s="55">
        <v>0.77083333333333337</v>
      </c>
      <c r="M179" s="63">
        <v>0.85416666666666663</v>
      </c>
    </row>
    <row r="180" spans="1:42" ht="15" customHeight="1" x14ac:dyDescent="0.25">
      <c r="A180" s="33">
        <f>A179+1</f>
        <v>192</v>
      </c>
      <c r="B180" s="83">
        <v>42166</v>
      </c>
      <c r="C180" s="44" t="s">
        <v>286</v>
      </c>
      <c r="D180" s="21" t="s">
        <v>287</v>
      </c>
      <c r="E180" s="29">
        <v>30</v>
      </c>
      <c r="F180" s="13"/>
      <c r="G180" s="14" t="s">
        <v>827</v>
      </c>
      <c r="H180" s="45" t="s">
        <v>370</v>
      </c>
      <c r="I180" s="71" t="s">
        <v>806</v>
      </c>
      <c r="J180" s="14"/>
      <c r="K180" s="14"/>
      <c r="L180" s="55">
        <v>0.70833333333333337</v>
      </c>
      <c r="M180" s="63">
        <v>0.83333333333333337</v>
      </c>
    </row>
    <row r="181" spans="1:42" ht="15" customHeight="1" x14ac:dyDescent="0.25">
      <c r="A181" s="33">
        <f t="shared" si="4"/>
        <v>193</v>
      </c>
      <c r="B181" s="83">
        <v>42167</v>
      </c>
      <c r="C181" s="44" t="s">
        <v>288</v>
      </c>
      <c r="D181" s="21" t="s">
        <v>289</v>
      </c>
      <c r="E181" s="29">
        <v>20</v>
      </c>
      <c r="F181" s="13"/>
      <c r="G181" s="14" t="s">
        <v>737</v>
      </c>
      <c r="H181" s="45" t="s">
        <v>701</v>
      </c>
      <c r="I181" s="45" t="s">
        <v>766</v>
      </c>
      <c r="J181" s="14"/>
      <c r="K181" s="14"/>
      <c r="L181" s="55">
        <v>0.35416666666666669</v>
      </c>
      <c r="M181" s="63">
        <v>0.58333333333333337</v>
      </c>
    </row>
    <row r="182" spans="1:42" ht="15" customHeight="1" x14ac:dyDescent="0.25">
      <c r="A182" s="33">
        <f>A181+1</f>
        <v>194</v>
      </c>
      <c r="B182" s="83">
        <v>42170</v>
      </c>
      <c r="C182" s="44" t="s">
        <v>202</v>
      </c>
      <c r="D182" s="21" t="s">
        <v>231</v>
      </c>
      <c r="E182" s="29">
        <v>2</v>
      </c>
      <c r="F182" s="13">
        <v>2</v>
      </c>
      <c r="G182" s="46" t="s">
        <v>845</v>
      </c>
      <c r="H182" s="45" t="s">
        <v>369</v>
      </c>
      <c r="I182" s="31" t="s">
        <v>862</v>
      </c>
      <c r="J182" s="14"/>
      <c r="K182" s="14"/>
      <c r="L182" s="55">
        <v>0.77083333333333337</v>
      </c>
      <c r="M182" s="63">
        <v>0.85416666666666663</v>
      </c>
    </row>
    <row r="183" spans="1:42" ht="15" customHeight="1" x14ac:dyDescent="0.25">
      <c r="A183" s="33">
        <f t="shared" si="4"/>
        <v>195</v>
      </c>
      <c r="B183" s="83">
        <v>42171</v>
      </c>
      <c r="C183" s="44" t="s">
        <v>290</v>
      </c>
      <c r="D183" s="21" t="s">
        <v>895</v>
      </c>
      <c r="E183" s="29">
        <v>30</v>
      </c>
      <c r="F183" s="13"/>
      <c r="G183" s="14"/>
      <c r="H183" s="45" t="s">
        <v>377</v>
      </c>
      <c r="I183" s="45" t="s">
        <v>899</v>
      </c>
      <c r="J183" s="14"/>
      <c r="K183" s="14"/>
      <c r="L183" s="55">
        <v>0.375</v>
      </c>
      <c r="M183" s="63">
        <v>0.70833333333333337</v>
      </c>
      <c r="AP183" s="91"/>
    </row>
    <row r="184" spans="1:42" ht="15" customHeight="1" x14ac:dyDescent="0.25">
      <c r="A184" s="57">
        <f t="shared" si="4"/>
        <v>196</v>
      </c>
      <c r="B184" s="82">
        <v>42172</v>
      </c>
      <c r="C184" s="44" t="s">
        <v>291</v>
      </c>
      <c r="D184" s="21" t="s">
        <v>541</v>
      </c>
      <c r="E184" s="29">
        <v>70</v>
      </c>
      <c r="F184" s="13"/>
      <c r="G184" s="14"/>
      <c r="H184" s="45" t="s">
        <v>685</v>
      </c>
      <c r="I184" s="45" t="s">
        <v>932</v>
      </c>
      <c r="J184" s="14"/>
      <c r="K184" s="14"/>
      <c r="L184" s="55">
        <v>0.5</v>
      </c>
      <c r="M184" s="63">
        <v>0.83333333333333337</v>
      </c>
      <c r="AP184" s="91"/>
    </row>
    <row r="185" spans="1:42" ht="15" customHeight="1" x14ac:dyDescent="0.25">
      <c r="A185" s="57">
        <f>A184+1</f>
        <v>197</v>
      </c>
      <c r="B185" s="82">
        <v>42172</v>
      </c>
      <c r="C185" s="44" t="s">
        <v>213</v>
      </c>
      <c r="D185" s="21" t="s">
        <v>270</v>
      </c>
      <c r="E185" s="29">
        <v>2</v>
      </c>
      <c r="F185" s="13">
        <v>2</v>
      </c>
      <c r="G185" s="46" t="s">
        <v>845</v>
      </c>
      <c r="H185" s="45" t="s">
        <v>369</v>
      </c>
      <c r="I185" s="31" t="s">
        <v>862</v>
      </c>
      <c r="J185" s="14"/>
      <c r="K185" s="14"/>
      <c r="L185" s="55">
        <v>0.77083333333333337</v>
      </c>
      <c r="M185" s="63">
        <v>0.85416666666666663</v>
      </c>
      <c r="AP185" s="91"/>
    </row>
    <row r="186" spans="1:42" ht="15" customHeight="1" x14ac:dyDescent="0.25">
      <c r="A186" s="57">
        <f>A185+1</f>
        <v>198</v>
      </c>
      <c r="B186" s="82">
        <v>42173</v>
      </c>
      <c r="C186" s="44" t="s">
        <v>913</v>
      </c>
      <c r="D186" s="21" t="s">
        <v>544</v>
      </c>
      <c r="E186" s="29">
        <v>120</v>
      </c>
      <c r="F186" s="13">
        <v>2.5</v>
      </c>
      <c r="G186" s="14"/>
      <c r="H186" s="14" t="s">
        <v>695</v>
      </c>
      <c r="I186" s="45" t="s">
        <v>866</v>
      </c>
      <c r="J186" s="14"/>
      <c r="K186" s="14"/>
      <c r="L186" s="55">
        <v>0.5</v>
      </c>
      <c r="M186" s="63">
        <v>0.83333333333333337</v>
      </c>
      <c r="AP186" s="91"/>
    </row>
    <row r="187" spans="1:42" ht="15" customHeight="1" x14ac:dyDescent="0.25">
      <c r="A187" s="33">
        <f>A186+1</f>
        <v>199</v>
      </c>
      <c r="B187" s="83">
        <v>42177</v>
      </c>
      <c r="C187" s="44" t="s">
        <v>293</v>
      </c>
      <c r="D187" s="21" t="s">
        <v>294</v>
      </c>
      <c r="E187" s="29">
        <v>15</v>
      </c>
      <c r="F187" s="13"/>
      <c r="G187" s="14" t="s">
        <v>827</v>
      </c>
      <c r="H187" s="45" t="s">
        <v>710</v>
      </c>
      <c r="I187" s="45" t="s">
        <v>814</v>
      </c>
      <c r="J187" s="14"/>
      <c r="K187" s="14"/>
      <c r="L187" s="55">
        <v>0.47916666666666669</v>
      </c>
      <c r="M187" s="63">
        <v>0.625</v>
      </c>
      <c r="AP187" s="91"/>
    </row>
    <row r="188" spans="1:42" ht="15" customHeight="1" x14ac:dyDescent="0.25">
      <c r="A188" s="33">
        <f t="shared" si="4"/>
        <v>200</v>
      </c>
      <c r="B188" s="83">
        <v>42177</v>
      </c>
      <c r="C188" s="44" t="s">
        <v>202</v>
      </c>
      <c r="D188" s="21" t="s">
        <v>231</v>
      </c>
      <c r="E188" s="29">
        <v>2</v>
      </c>
      <c r="F188" s="13">
        <v>2</v>
      </c>
      <c r="G188" s="46" t="s">
        <v>845</v>
      </c>
      <c r="H188" s="46" t="s">
        <v>677</v>
      </c>
      <c r="I188" s="31" t="s">
        <v>862</v>
      </c>
      <c r="J188" s="14"/>
      <c r="K188" s="14"/>
      <c r="L188" s="55">
        <v>0.77083333333333337</v>
      </c>
      <c r="M188" s="63">
        <v>0.85416666666666663</v>
      </c>
      <c r="AP188" s="91"/>
    </row>
    <row r="189" spans="1:42" ht="15" customHeight="1" x14ac:dyDescent="0.25">
      <c r="A189" s="33">
        <f t="shared" si="4"/>
        <v>201</v>
      </c>
      <c r="B189" s="83">
        <v>42178</v>
      </c>
      <c r="C189" s="44" t="s">
        <v>295</v>
      </c>
      <c r="D189" s="21" t="s">
        <v>296</v>
      </c>
      <c r="E189" s="29">
        <v>10</v>
      </c>
      <c r="F189" s="13"/>
      <c r="G189" s="14" t="s">
        <v>745</v>
      </c>
      <c r="H189" s="45" t="s">
        <v>386</v>
      </c>
      <c r="I189" s="31" t="s">
        <v>765</v>
      </c>
      <c r="J189" s="14"/>
      <c r="K189" s="14"/>
      <c r="L189" s="55">
        <v>0.33333333333333331</v>
      </c>
      <c r="M189" s="63">
        <v>0.41666666666666669</v>
      </c>
      <c r="AP189" s="91"/>
    </row>
    <row r="190" spans="1:42" ht="15" customHeight="1" x14ac:dyDescent="0.25">
      <c r="A190" s="33">
        <f t="shared" si="4"/>
        <v>202</v>
      </c>
      <c r="B190" s="83">
        <v>42178</v>
      </c>
      <c r="C190" s="44" t="s">
        <v>297</v>
      </c>
      <c r="D190" s="21" t="s">
        <v>234</v>
      </c>
      <c r="E190" s="29">
        <v>30</v>
      </c>
      <c r="F190" s="13"/>
      <c r="G190" s="14"/>
      <c r="H190" s="45" t="s">
        <v>457</v>
      </c>
      <c r="I190" s="45" t="s">
        <v>932</v>
      </c>
      <c r="J190" s="14"/>
      <c r="K190" s="14"/>
      <c r="L190" s="55">
        <v>0.70833333333333337</v>
      </c>
      <c r="M190" s="63">
        <v>0.83333333333333337</v>
      </c>
      <c r="AP190" s="91"/>
    </row>
    <row r="191" spans="1:42" ht="15" customHeight="1" x14ac:dyDescent="0.25">
      <c r="A191" s="33">
        <f t="shared" si="4"/>
        <v>203</v>
      </c>
      <c r="B191" s="83">
        <v>42179</v>
      </c>
      <c r="C191" s="44" t="s">
        <v>746</v>
      </c>
      <c r="D191" s="21" t="s">
        <v>299</v>
      </c>
      <c r="E191" s="29">
        <v>80</v>
      </c>
      <c r="F191" s="13"/>
      <c r="G191" s="14" t="s">
        <v>745</v>
      </c>
      <c r="H191" s="45" t="s">
        <v>378</v>
      </c>
      <c r="I191" s="45" t="s">
        <v>806</v>
      </c>
      <c r="J191" s="14"/>
      <c r="K191" s="14"/>
      <c r="L191" s="55">
        <v>0.5</v>
      </c>
      <c r="M191" s="63">
        <v>0.58333333333333337</v>
      </c>
      <c r="AP191" s="91"/>
    </row>
    <row r="192" spans="1:42" ht="15" customHeight="1" x14ac:dyDescent="0.25">
      <c r="A192" s="33">
        <f t="shared" si="4"/>
        <v>204</v>
      </c>
      <c r="B192" s="83">
        <v>42179</v>
      </c>
      <c r="C192" s="44" t="s">
        <v>213</v>
      </c>
      <c r="D192" s="21" t="s">
        <v>213</v>
      </c>
      <c r="E192" s="29">
        <v>5</v>
      </c>
      <c r="F192" s="13">
        <v>2</v>
      </c>
      <c r="G192" s="46" t="s">
        <v>845</v>
      </c>
      <c r="H192" s="45" t="s">
        <v>369</v>
      </c>
      <c r="I192" s="45" t="s">
        <v>864</v>
      </c>
      <c r="J192" s="14"/>
      <c r="K192" s="14"/>
      <c r="L192" s="55">
        <v>0.77083333333333337</v>
      </c>
      <c r="M192" s="63">
        <v>0.85416666666666663</v>
      </c>
      <c r="AP192" s="91"/>
    </row>
    <row r="193" spans="1:13" ht="15" customHeight="1" x14ac:dyDescent="0.25">
      <c r="A193" s="57">
        <f>A192+1</f>
        <v>205</v>
      </c>
      <c r="B193" s="82">
        <v>42180</v>
      </c>
      <c r="C193" s="44" t="s">
        <v>300</v>
      </c>
      <c r="D193" s="21" t="s">
        <v>173</v>
      </c>
      <c r="E193" s="29">
        <v>20</v>
      </c>
      <c r="F193" s="13"/>
      <c r="G193" s="14" t="s">
        <v>914</v>
      </c>
      <c r="H193" s="45" t="s">
        <v>681</v>
      </c>
      <c r="I193" s="45" t="s">
        <v>800</v>
      </c>
      <c r="J193" s="14"/>
      <c r="K193" s="14"/>
      <c r="L193" s="55">
        <v>0.5</v>
      </c>
      <c r="M193" s="54">
        <v>0.58333333333333337</v>
      </c>
    </row>
    <row r="194" spans="1:13" ht="15" customHeight="1" x14ac:dyDescent="0.25">
      <c r="A194" s="33">
        <f>A193+1</f>
        <v>206</v>
      </c>
      <c r="B194" s="83">
        <v>42181</v>
      </c>
      <c r="C194" s="44" t="s">
        <v>301</v>
      </c>
      <c r="D194" s="35" t="s">
        <v>143</v>
      </c>
      <c r="E194" s="29">
        <v>7</v>
      </c>
      <c r="F194" s="13">
        <v>2</v>
      </c>
      <c r="G194" s="46" t="s">
        <v>827</v>
      </c>
      <c r="H194" s="45" t="s">
        <v>710</v>
      </c>
      <c r="I194" s="31" t="s">
        <v>765</v>
      </c>
      <c r="J194" s="14"/>
      <c r="K194" s="14"/>
      <c r="L194" s="55">
        <v>0.5</v>
      </c>
      <c r="M194" s="63">
        <v>0.58333333333333337</v>
      </c>
    </row>
    <row r="195" spans="1:13" ht="15" customHeight="1" x14ac:dyDescent="0.25">
      <c r="A195" s="57">
        <f t="shared" si="4"/>
        <v>207</v>
      </c>
      <c r="B195" s="82">
        <v>42181</v>
      </c>
      <c r="C195" s="44" t="s">
        <v>926</v>
      </c>
      <c r="D195" s="21" t="s">
        <v>303</v>
      </c>
      <c r="E195" s="29">
        <v>11</v>
      </c>
      <c r="F195" s="13"/>
      <c r="G195" s="14" t="s">
        <v>737</v>
      </c>
      <c r="H195" s="45" t="s">
        <v>681</v>
      </c>
      <c r="I195" s="45" t="s">
        <v>934</v>
      </c>
      <c r="J195" s="14"/>
      <c r="K195" s="14"/>
      <c r="L195" s="55">
        <v>0.70833333333333337</v>
      </c>
      <c r="M195" s="63">
        <v>0.79166666666666663</v>
      </c>
    </row>
    <row r="196" spans="1:13" ht="15" customHeight="1" x14ac:dyDescent="0.25">
      <c r="A196" s="33">
        <f>A195+1</f>
        <v>208</v>
      </c>
      <c r="B196" s="83">
        <v>42184</v>
      </c>
      <c r="C196" s="44" t="s">
        <v>304</v>
      </c>
      <c r="D196" s="21" t="s">
        <v>669</v>
      </c>
      <c r="E196" s="29">
        <v>15</v>
      </c>
      <c r="F196" s="13"/>
      <c r="G196" s="14" t="s">
        <v>915</v>
      </c>
      <c r="H196" s="14" t="s">
        <v>428</v>
      </c>
      <c r="I196" s="45" t="s">
        <v>755</v>
      </c>
      <c r="J196" s="14"/>
      <c r="K196" s="14"/>
      <c r="L196" s="55">
        <v>0.4375</v>
      </c>
      <c r="M196" s="63">
        <v>0.58333333333333337</v>
      </c>
    </row>
    <row r="197" spans="1:13" ht="15" customHeight="1" x14ac:dyDescent="0.25">
      <c r="A197" s="33">
        <f t="shared" si="4"/>
        <v>209</v>
      </c>
      <c r="B197" s="83">
        <v>42184</v>
      </c>
      <c r="C197" s="44" t="s">
        <v>735</v>
      </c>
      <c r="D197" s="21" t="s">
        <v>94</v>
      </c>
      <c r="E197" s="29">
        <v>40</v>
      </c>
      <c r="F197" s="13"/>
      <c r="G197" s="14" t="s">
        <v>915</v>
      </c>
      <c r="H197" s="14" t="s">
        <v>369</v>
      </c>
      <c r="I197" s="31" t="s">
        <v>784</v>
      </c>
      <c r="J197" s="14"/>
      <c r="K197" s="14"/>
      <c r="L197" s="55">
        <v>0.75</v>
      </c>
      <c r="M197" s="63">
        <v>0.95833333333333337</v>
      </c>
    </row>
    <row r="198" spans="1:13" ht="15" customHeight="1" x14ac:dyDescent="0.25">
      <c r="A198" s="33">
        <f t="shared" si="4"/>
        <v>210</v>
      </c>
      <c r="B198" s="83">
        <v>42184</v>
      </c>
      <c r="C198" s="44" t="s">
        <v>202</v>
      </c>
      <c r="D198" s="21" t="s">
        <v>231</v>
      </c>
      <c r="E198" s="29">
        <v>2</v>
      </c>
      <c r="F198" s="13">
        <v>2</v>
      </c>
      <c r="G198" s="46" t="s">
        <v>845</v>
      </c>
      <c r="H198" s="46" t="s">
        <v>677</v>
      </c>
      <c r="I198" s="31" t="s">
        <v>862</v>
      </c>
      <c r="J198" s="14"/>
      <c r="K198" s="14"/>
      <c r="L198" s="55">
        <v>0.77083333333333337</v>
      </c>
      <c r="M198" s="63">
        <v>0.85416666666666663</v>
      </c>
    </row>
    <row r="199" spans="1:13" ht="15" customHeight="1" x14ac:dyDescent="0.25">
      <c r="A199" s="33">
        <f t="shared" si="4"/>
        <v>211</v>
      </c>
      <c r="B199" s="83">
        <v>42185</v>
      </c>
      <c r="C199" s="44" t="s">
        <v>304</v>
      </c>
      <c r="D199" s="21" t="s">
        <v>669</v>
      </c>
      <c r="E199" s="29">
        <v>10</v>
      </c>
      <c r="F199" s="13"/>
      <c r="G199" s="14" t="s">
        <v>915</v>
      </c>
      <c r="H199" s="14" t="s">
        <v>428</v>
      </c>
      <c r="I199" s="45" t="s">
        <v>755</v>
      </c>
      <c r="J199" s="14"/>
      <c r="K199" s="14"/>
      <c r="L199" s="55">
        <v>0.4375</v>
      </c>
      <c r="M199" s="63">
        <v>0.66666666666666663</v>
      </c>
    </row>
    <row r="200" spans="1:13" ht="15" customHeight="1" x14ac:dyDescent="0.25">
      <c r="A200" s="33">
        <f t="shared" si="4"/>
        <v>212</v>
      </c>
      <c r="B200" s="83">
        <v>42185</v>
      </c>
      <c r="C200" s="44" t="s">
        <v>707</v>
      </c>
      <c r="D200" s="21" t="s">
        <v>341</v>
      </c>
      <c r="E200" s="29">
        <v>15</v>
      </c>
      <c r="F200" s="13">
        <v>3</v>
      </c>
      <c r="G200" s="14" t="s">
        <v>737</v>
      </c>
      <c r="H200" s="14" t="s">
        <v>710</v>
      </c>
      <c r="I200" s="31" t="s">
        <v>765</v>
      </c>
      <c r="J200" s="14"/>
      <c r="K200" s="14"/>
      <c r="L200" s="55">
        <v>0.75</v>
      </c>
      <c r="M200" s="63">
        <v>0.89583333333333337</v>
      </c>
    </row>
    <row r="201" spans="1:13" ht="15" customHeight="1" x14ac:dyDescent="0.25">
      <c r="A201" s="33">
        <f t="shared" si="4"/>
        <v>213</v>
      </c>
      <c r="B201" s="83">
        <v>42186</v>
      </c>
      <c r="C201" s="44" t="s">
        <v>304</v>
      </c>
      <c r="D201" s="21" t="s">
        <v>669</v>
      </c>
      <c r="E201" s="29">
        <v>10</v>
      </c>
      <c r="F201" s="13"/>
      <c r="G201" s="14" t="s">
        <v>915</v>
      </c>
      <c r="H201" s="14" t="s">
        <v>428</v>
      </c>
      <c r="I201" s="45" t="s">
        <v>755</v>
      </c>
      <c r="J201" s="14"/>
      <c r="K201" s="14"/>
      <c r="L201" s="55">
        <v>0.4375</v>
      </c>
      <c r="M201" s="63">
        <v>0.72916666666666663</v>
      </c>
    </row>
    <row r="202" spans="1:13" ht="15" customHeight="1" x14ac:dyDescent="0.25">
      <c r="A202" s="57">
        <f t="shared" si="4"/>
        <v>214</v>
      </c>
      <c r="B202" s="82">
        <v>42186</v>
      </c>
      <c r="C202" s="44" t="s">
        <v>213</v>
      </c>
      <c r="D202" s="21" t="s">
        <v>270</v>
      </c>
      <c r="E202" s="29">
        <v>2</v>
      </c>
      <c r="F202" s="13">
        <v>2</v>
      </c>
      <c r="G202" s="46" t="s">
        <v>845</v>
      </c>
      <c r="H202" s="36" t="s">
        <v>369</v>
      </c>
      <c r="I202" s="31" t="s">
        <v>862</v>
      </c>
      <c r="J202" s="14"/>
      <c r="K202" s="14"/>
      <c r="L202" s="58">
        <v>0.77083333333333337</v>
      </c>
      <c r="M202" s="59">
        <v>0.85416666666666663</v>
      </c>
    </row>
    <row r="203" spans="1:13" ht="15" customHeight="1" x14ac:dyDescent="0.25">
      <c r="A203" s="33">
        <f>A202+1</f>
        <v>215</v>
      </c>
      <c r="B203" s="83">
        <v>42187</v>
      </c>
      <c r="C203" s="44" t="s">
        <v>304</v>
      </c>
      <c r="D203" s="35" t="s">
        <v>669</v>
      </c>
      <c r="E203" s="29">
        <v>10</v>
      </c>
      <c r="F203" s="13"/>
      <c r="G203" s="14" t="s">
        <v>915</v>
      </c>
      <c r="H203" s="14" t="s">
        <v>428</v>
      </c>
      <c r="I203" s="45" t="s">
        <v>755</v>
      </c>
      <c r="J203" s="14"/>
      <c r="K203" s="14"/>
      <c r="L203" s="55">
        <v>0.4375</v>
      </c>
      <c r="M203" s="63">
        <v>0.72916666666666663</v>
      </c>
    </row>
    <row r="204" spans="1:13" ht="15" customHeight="1" x14ac:dyDescent="0.25">
      <c r="A204" s="33">
        <f t="shared" si="4"/>
        <v>216</v>
      </c>
      <c r="B204" s="83">
        <v>42188</v>
      </c>
      <c r="C204" s="44" t="s">
        <v>307</v>
      </c>
      <c r="D204" s="21" t="s">
        <v>11</v>
      </c>
      <c r="E204" s="29">
        <v>10</v>
      </c>
      <c r="F204" s="13"/>
      <c r="G204" s="14" t="s">
        <v>827</v>
      </c>
      <c r="H204" s="14" t="s">
        <v>698</v>
      </c>
      <c r="I204" s="45" t="s">
        <v>809</v>
      </c>
      <c r="J204" s="14"/>
      <c r="K204" s="14"/>
      <c r="L204" s="55">
        <v>0.5</v>
      </c>
      <c r="M204" s="63">
        <v>0.58333333333333337</v>
      </c>
    </row>
    <row r="205" spans="1:13" ht="15" customHeight="1" x14ac:dyDescent="0.25">
      <c r="A205" s="57">
        <f t="shared" si="4"/>
        <v>217</v>
      </c>
      <c r="B205" s="82">
        <v>42191</v>
      </c>
      <c r="C205" s="44" t="s">
        <v>202</v>
      </c>
      <c r="D205" s="21" t="s">
        <v>231</v>
      </c>
      <c r="E205" s="29">
        <v>2</v>
      </c>
      <c r="F205" s="13">
        <v>2</v>
      </c>
      <c r="G205" s="46" t="s">
        <v>845</v>
      </c>
      <c r="H205" s="46" t="s">
        <v>677</v>
      </c>
      <c r="I205" s="31" t="s">
        <v>862</v>
      </c>
      <c r="J205" s="14"/>
      <c r="K205" s="14"/>
      <c r="L205" s="55">
        <v>0.77083333333333337</v>
      </c>
      <c r="M205" s="63">
        <v>0.85416666666666663</v>
      </c>
    </row>
    <row r="206" spans="1:13" ht="15" customHeight="1" x14ac:dyDescent="0.25">
      <c r="A206" s="33">
        <v>218</v>
      </c>
      <c r="B206" s="83">
        <v>42193</v>
      </c>
      <c r="C206" s="21" t="s">
        <v>729</v>
      </c>
      <c r="D206" s="21" t="s">
        <v>495</v>
      </c>
      <c r="E206" s="29">
        <v>10</v>
      </c>
      <c r="F206" s="13"/>
      <c r="G206" s="14" t="s">
        <v>882</v>
      </c>
      <c r="H206" s="14" t="s">
        <v>820</v>
      </c>
      <c r="I206" s="45" t="s">
        <v>767</v>
      </c>
      <c r="J206" s="14"/>
      <c r="K206" s="14"/>
      <c r="L206" s="55">
        <v>0.66666666666666663</v>
      </c>
      <c r="M206" s="63">
        <v>0.77083333333333337</v>
      </c>
    </row>
    <row r="207" spans="1:13" s="92" customFormat="1" ht="15" customHeight="1" x14ac:dyDescent="0.25">
      <c r="A207" s="41">
        <v>219</v>
      </c>
      <c r="B207" s="84">
        <v>42193</v>
      </c>
      <c r="C207" s="41" t="s">
        <v>213</v>
      </c>
      <c r="D207" s="41" t="s">
        <v>270</v>
      </c>
      <c r="E207" s="43">
        <v>2</v>
      </c>
      <c r="F207" s="42"/>
      <c r="G207" s="42" t="s">
        <v>845</v>
      </c>
      <c r="H207" s="42" t="s">
        <v>369</v>
      </c>
      <c r="I207" s="31" t="s">
        <v>862</v>
      </c>
      <c r="J207" s="42"/>
      <c r="K207" s="42"/>
      <c r="L207" s="60">
        <v>0.77083333333333337</v>
      </c>
      <c r="M207" s="61">
        <v>0.85416666666666663</v>
      </c>
    </row>
    <row r="208" spans="1:13" ht="15" customHeight="1" x14ac:dyDescent="0.25">
      <c r="A208" s="33">
        <v>220</v>
      </c>
      <c r="B208" s="83">
        <v>42194</v>
      </c>
      <c r="C208" s="35" t="s">
        <v>499</v>
      </c>
      <c r="D208" s="35" t="s">
        <v>871</v>
      </c>
      <c r="E208" s="39">
        <v>30</v>
      </c>
      <c r="F208" s="38"/>
      <c r="G208" s="36" t="s">
        <v>846</v>
      </c>
      <c r="H208" s="36" t="s">
        <v>386</v>
      </c>
      <c r="I208" s="37" t="s">
        <v>768</v>
      </c>
      <c r="J208" s="36"/>
      <c r="K208" s="36"/>
      <c r="L208" s="55">
        <v>0.41666666666666669</v>
      </c>
      <c r="M208" s="63">
        <v>0.79166666666666663</v>
      </c>
    </row>
    <row r="209" spans="1:13" ht="15" customHeight="1" x14ac:dyDescent="0.25">
      <c r="A209" s="57">
        <v>221</v>
      </c>
      <c r="B209" s="82">
        <v>42198</v>
      </c>
      <c r="C209" s="35" t="s">
        <v>202</v>
      </c>
      <c r="D209" s="21" t="s">
        <v>231</v>
      </c>
      <c r="E209" s="39">
        <v>2</v>
      </c>
      <c r="F209" s="38"/>
      <c r="G209" s="36" t="s">
        <v>845</v>
      </c>
      <c r="H209" s="46" t="s">
        <v>677</v>
      </c>
      <c r="I209" s="31" t="s">
        <v>862</v>
      </c>
      <c r="J209" s="36"/>
      <c r="K209" s="36"/>
      <c r="L209" s="58">
        <v>0.77083333333333337</v>
      </c>
      <c r="M209" s="59">
        <v>0.85416666666666663</v>
      </c>
    </row>
    <row r="210" spans="1:13" ht="15" customHeight="1" x14ac:dyDescent="0.25">
      <c r="A210" s="33">
        <v>222</v>
      </c>
      <c r="B210" s="83">
        <v>42200</v>
      </c>
      <c r="C210" s="35" t="s">
        <v>500</v>
      </c>
      <c r="D210" s="35" t="s">
        <v>11</v>
      </c>
      <c r="E210" s="39">
        <v>20</v>
      </c>
      <c r="F210" s="38"/>
      <c r="G210" s="36" t="s">
        <v>473</v>
      </c>
      <c r="H210" s="36" t="s">
        <v>698</v>
      </c>
      <c r="I210" s="37" t="s">
        <v>806</v>
      </c>
      <c r="J210" s="36"/>
      <c r="K210" s="36"/>
      <c r="L210" s="55">
        <v>0.75</v>
      </c>
      <c r="M210" s="63">
        <v>0.83333333333333337</v>
      </c>
    </row>
    <row r="211" spans="1:13" ht="15" customHeight="1" x14ac:dyDescent="0.25">
      <c r="A211" s="33">
        <v>223</v>
      </c>
      <c r="B211" s="83">
        <v>42201</v>
      </c>
      <c r="C211" s="35" t="s">
        <v>686</v>
      </c>
      <c r="D211" s="35" t="s">
        <v>143</v>
      </c>
      <c r="E211" s="39">
        <v>5</v>
      </c>
      <c r="F211" s="38"/>
      <c r="G211" s="36" t="s">
        <v>827</v>
      </c>
      <c r="H211" s="45" t="s">
        <v>386</v>
      </c>
      <c r="I211" s="31" t="s">
        <v>765</v>
      </c>
      <c r="J211" s="36"/>
      <c r="K211" s="36"/>
      <c r="L211" s="55">
        <v>0.5</v>
      </c>
      <c r="M211" s="63">
        <v>0.58333333333333337</v>
      </c>
    </row>
    <row r="212" spans="1:13" ht="15" customHeight="1" x14ac:dyDescent="0.25">
      <c r="A212" s="57">
        <v>224</v>
      </c>
      <c r="B212" s="82">
        <v>42205</v>
      </c>
      <c r="C212" s="35" t="s">
        <v>202</v>
      </c>
      <c r="D212" s="21" t="s">
        <v>231</v>
      </c>
      <c r="E212" s="39">
        <v>2</v>
      </c>
      <c r="F212" s="38"/>
      <c r="G212" s="36" t="s">
        <v>845</v>
      </c>
      <c r="H212" s="46" t="s">
        <v>677</v>
      </c>
      <c r="I212" s="31" t="s">
        <v>862</v>
      </c>
      <c r="J212" s="36"/>
      <c r="K212" s="36"/>
      <c r="L212" s="58">
        <v>0.77083333333333337</v>
      </c>
      <c r="M212" s="59">
        <v>0.85416666666666663</v>
      </c>
    </row>
    <row r="213" spans="1:13" ht="15" customHeight="1" x14ac:dyDescent="0.25">
      <c r="A213" s="33">
        <v>225</v>
      </c>
      <c r="B213" s="83">
        <v>42206</v>
      </c>
      <c r="C213" s="35" t="s">
        <v>502</v>
      </c>
      <c r="D213" s="35" t="s">
        <v>668</v>
      </c>
      <c r="E213" s="39">
        <v>10</v>
      </c>
      <c r="F213" s="38"/>
      <c r="G213" s="36" t="s">
        <v>726</v>
      </c>
      <c r="H213" s="36" t="s">
        <v>698</v>
      </c>
      <c r="I213" s="37" t="s">
        <v>769</v>
      </c>
      <c r="J213" s="36"/>
      <c r="K213" s="36"/>
      <c r="L213" s="55">
        <v>0.41666666666666669</v>
      </c>
      <c r="M213" s="63">
        <v>0.75</v>
      </c>
    </row>
    <row r="214" spans="1:13" ht="15" customHeight="1" x14ac:dyDescent="0.25">
      <c r="A214" s="35">
        <v>226</v>
      </c>
      <c r="B214" s="82">
        <v>42207</v>
      </c>
      <c r="C214" s="35" t="s">
        <v>213</v>
      </c>
      <c r="D214" s="35" t="s">
        <v>270</v>
      </c>
      <c r="E214" s="39">
        <v>2</v>
      </c>
      <c r="F214" s="36"/>
      <c r="G214" s="36" t="s">
        <v>845</v>
      </c>
      <c r="H214" s="36" t="s">
        <v>369</v>
      </c>
      <c r="I214" s="31" t="s">
        <v>862</v>
      </c>
      <c r="J214" s="36"/>
      <c r="K214" s="36"/>
      <c r="L214" s="58">
        <v>0.77083333333333337</v>
      </c>
      <c r="M214" s="59">
        <v>0.85416666666666663</v>
      </c>
    </row>
    <row r="215" spans="1:13" ht="15" customHeight="1" x14ac:dyDescent="0.25">
      <c r="A215" s="35">
        <v>227</v>
      </c>
      <c r="B215" s="82">
        <v>42209</v>
      </c>
      <c r="C215" s="35" t="s">
        <v>730</v>
      </c>
      <c r="D215" s="35" t="s">
        <v>31</v>
      </c>
      <c r="E215" s="39">
        <v>10</v>
      </c>
      <c r="F215" s="38"/>
      <c r="G215" s="36" t="s">
        <v>726</v>
      </c>
      <c r="H215" s="36" t="s">
        <v>699</v>
      </c>
      <c r="I215" s="37"/>
      <c r="J215" s="36"/>
      <c r="K215" s="36"/>
      <c r="L215" s="58">
        <v>0.41666666666666669</v>
      </c>
      <c r="M215" s="59">
        <v>0.5</v>
      </c>
    </row>
    <row r="216" spans="1:13" ht="15" customHeight="1" x14ac:dyDescent="0.25">
      <c r="A216" s="57">
        <v>228</v>
      </c>
      <c r="B216" s="82">
        <v>42212</v>
      </c>
      <c r="C216" s="35" t="s">
        <v>202</v>
      </c>
      <c r="D216" s="21" t="s">
        <v>231</v>
      </c>
      <c r="E216" s="39">
        <v>2</v>
      </c>
      <c r="F216" s="38"/>
      <c r="G216" s="36" t="s">
        <v>845</v>
      </c>
      <c r="H216" s="46" t="s">
        <v>677</v>
      </c>
      <c r="I216" s="31" t="s">
        <v>862</v>
      </c>
      <c r="J216" s="36"/>
      <c r="K216" s="36"/>
      <c r="L216" s="58">
        <v>0.77083333333333337</v>
      </c>
      <c r="M216" s="59">
        <v>0.85416666666666663</v>
      </c>
    </row>
    <row r="217" spans="1:13" ht="15" customHeight="1" x14ac:dyDescent="0.25">
      <c r="A217" s="35">
        <v>229</v>
      </c>
      <c r="B217" s="82">
        <v>42214</v>
      </c>
      <c r="C217" s="35" t="s">
        <v>213</v>
      </c>
      <c r="D217" s="35" t="s">
        <v>270</v>
      </c>
      <c r="E217" s="39">
        <v>2</v>
      </c>
      <c r="F217" s="36"/>
      <c r="G217" s="36" t="s">
        <v>845</v>
      </c>
      <c r="H217" s="36" t="s">
        <v>369</v>
      </c>
      <c r="I217" s="31" t="s">
        <v>862</v>
      </c>
      <c r="J217" s="36"/>
      <c r="K217" s="36"/>
      <c r="L217" s="58">
        <v>0.77083333333333337</v>
      </c>
      <c r="M217" s="59">
        <v>0.85416666666666663</v>
      </c>
    </row>
    <row r="218" spans="1:13" ht="15" customHeight="1" x14ac:dyDescent="0.25">
      <c r="A218" s="57">
        <v>230</v>
      </c>
      <c r="B218" s="85">
        <v>42216</v>
      </c>
      <c r="C218" s="35" t="s">
        <v>566</v>
      </c>
      <c r="D218" s="35" t="s">
        <v>143</v>
      </c>
      <c r="E218" s="39">
        <v>10</v>
      </c>
      <c r="F218" s="36"/>
      <c r="G218" s="36" t="s">
        <v>827</v>
      </c>
      <c r="H218" s="45" t="s">
        <v>386</v>
      </c>
      <c r="I218" s="31" t="s">
        <v>765</v>
      </c>
      <c r="J218" s="36"/>
      <c r="K218" s="36"/>
      <c r="L218" s="58">
        <v>0.5</v>
      </c>
      <c r="M218" s="59">
        <v>0.58333333333333337</v>
      </c>
    </row>
    <row r="219" spans="1:13" ht="15" customHeight="1" x14ac:dyDescent="0.25">
      <c r="A219" s="57">
        <v>231</v>
      </c>
      <c r="B219" s="85">
        <v>42249</v>
      </c>
      <c r="C219" s="35" t="s">
        <v>567</v>
      </c>
      <c r="D219" s="35" t="s">
        <v>872</v>
      </c>
      <c r="E219" s="39">
        <v>30</v>
      </c>
      <c r="F219" s="36"/>
      <c r="G219" s="36" t="s">
        <v>737</v>
      </c>
      <c r="H219" s="36" t="s">
        <v>378</v>
      </c>
      <c r="I219" s="37" t="s">
        <v>890</v>
      </c>
      <c r="J219" s="36"/>
      <c r="K219" s="36"/>
      <c r="L219" s="58">
        <v>0.41666666666666669</v>
      </c>
      <c r="M219" s="59">
        <v>0.75</v>
      </c>
    </row>
    <row r="220" spans="1:13" ht="15" customHeight="1" x14ac:dyDescent="0.25">
      <c r="A220" s="35">
        <v>232</v>
      </c>
      <c r="B220" s="85">
        <v>42250</v>
      </c>
      <c r="C220" s="35" t="s">
        <v>568</v>
      </c>
      <c r="D220" s="35" t="s">
        <v>873</v>
      </c>
      <c r="E220" s="39">
        <v>30</v>
      </c>
      <c r="F220" s="36"/>
      <c r="G220" s="36" t="s">
        <v>740</v>
      </c>
      <c r="H220" s="36" t="s">
        <v>369</v>
      </c>
      <c r="I220" s="37" t="s">
        <v>773</v>
      </c>
      <c r="J220" s="36"/>
      <c r="K220" s="36"/>
      <c r="L220" s="58">
        <v>0.375</v>
      </c>
      <c r="M220" s="59">
        <v>0.75</v>
      </c>
    </row>
    <row r="221" spans="1:13" ht="15" customHeight="1" x14ac:dyDescent="0.25">
      <c r="A221" s="57">
        <v>233</v>
      </c>
      <c r="B221" s="85">
        <v>42251</v>
      </c>
      <c r="C221" s="35" t="s">
        <v>567</v>
      </c>
      <c r="D221" s="35" t="s">
        <v>872</v>
      </c>
      <c r="E221" s="39">
        <v>30</v>
      </c>
      <c r="F221" s="36"/>
      <c r="G221" s="36" t="s">
        <v>737</v>
      </c>
      <c r="H221" s="36" t="s">
        <v>378</v>
      </c>
      <c r="I221" s="37" t="s">
        <v>890</v>
      </c>
      <c r="J221" s="36"/>
      <c r="K221" s="36"/>
      <c r="L221" s="58">
        <v>0.41666666666666669</v>
      </c>
      <c r="M221" s="59">
        <v>0.75</v>
      </c>
    </row>
    <row r="222" spans="1:13" ht="15" customHeight="1" x14ac:dyDescent="0.25">
      <c r="A222" s="57">
        <v>234</v>
      </c>
      <c r="B222" s="85">
        <v>42252</v>
      </c>
      <c r="C222" s="35" t="s">
        <v>567</v>
      </c>
      <c r="D222" s="35" t="s">
        <v>872</v>
      </c>
      <c r="E222" s="39">
        <v>30</v>
      </c>
      <c r="F222" s="36"/>
      <c r="G222" s="36" t="s">
        <v>737</v>
      </c>
      <c r="H222" s="36" t="s">
        <v>378</v>
      </c>
      <c r="I222" s="37" t="s">
        <v>890</v>
      </c>
      <c r="J222" s="36"/>
      <c r="K222" s="36"/>
      <c r="L222" s="58">
        <v>0.41666666666666669</v>
      </c>
      <c r="M222" s="59">
        <v>0.75</v>
      </c>
    </row>
    <row r="223" spans="1:13" ht="15" customHeight="1" x14ac:dyDescent="0.25">
      <c r="A223" s="35">
        <v>235</v>
      </c>
      <c r="B223" s="85">
        <v>42255</v>
      </c>
      <c r="C223" s="35" t="s">
        <v>835</v>
      </c>
      <c r="D223" s="35" t="s">
        <v>836</v>
      </c>
      <c r="E223" s="39">
        <v>40</v>
      </c>
      <c r="F223" s="36"/>
      <c r="G223" s="36" t="s">
        <v>848</v>
      </c>
      <c r="H223" s="36" t="s">
        <v>700</v>
      </c>
      <c r="I223" s="37" t="s">
        <v>809</v>
      </c>
      <c r="J223" s="36"/>
      <c r="K223" s="36"/>
      <c r="L223" s="58">
        <v>0.5</v>
      </c>
      <c r="M223" s="59">
        <v>0.58333333333333337</v>
      </c>
    </row>
    <row r="224" spans="1:13" ht="15" customHeight="1" x14ac:dyDescent="0.25">
      <c r="A224" s="57">
        <v>236</v>
      </c>
      <c r="B224" s="85">
        <v>42258</v>
      </c>
      <c r="C224" s="35" t="s">
        <v>917</v>
      </c>
      <c r="D224" s="35" t="s">
        <v>11</v>
      </c>
      <c r="E224" s="39">
        <v>15</v>
      </c>
      <c r="F224" s="36"/>
      <c r="G224" s="36" t="s">
        <v>916</v>
      </c>
      <c r="H224" s="36" t="s">
        <v>715</v>
      </c>
      <c r="I224" s="37" t="s">
        <v>809</v>
      </c>
      <c r="J224" s="36"/>
      <c r="K224" s="36"/>
      <c r="L224" s="58">
        <v>0.41666666666666669</v>
      </c>
      <c r="M224" s="59">
        <v>0.79166666666666663</v>
      </c>
    </row>
    <row r="225" spans="1:13" ht="15" customHeight="1" x14ac:dyDescent="0.25">
      <c r="A225" s="57">
        <v>237</v>
      </c>
      <c r="B225" s="85">
        <v>42261</v>
      </c>
      <c r="C225" s="35" t="s">
        <v>730</v>
      </c>
      <c r="D225" s="35" t="s">
        <v>31</v>
      </c>
      <c r="E225" s="39">
        <v>10</v>
      </c>
      <c r="F225" s="36"/>
      <c r="G225" s="36" t="s">
        <v>726</v>
      </c>
      <c r="H225" s="36" t="s">
        <v>699</v>
      </c>
      <c r="I225" s="37"/>
      <c r="J225" s="36"/>
      <c r="K225" s="36"/>
      <c r="L225" s="58">
        <v>0.70833333333333337</v>
      </c>
      <c r="M225" s="59">
        <v>0.79166666666666663</v>
      </c>
    </row>
    <row r="226" spans="1:13" ht="15" customHeight="1" x14ac:dyDescent="0.25">
      <c r="A226" s="35">
        <v>238</v>
      </c>
      <c r="B226" s="85">
        <v>42262</v>
      </c>
      <c r="C226" s="35" t="s">
        <v>572</v>
      </c>
      <c r="D226" s="35" t="s">
        <v>654</v>
      </c>
      <c r="E226" s="39">
        <v>20</v>
      </c>
      <c r="F226" s="36"/>
      <c r="G226" s="36" t="s">
        <v>883</v>
      </c>
      <c r="H226" s="36" t="s">
        <v>710</v>
      </c>
      <c r="I226" s="37" t="s">
        <v>874</v>
      </c>
      <c r="J226" s="36"/>
      <c r="K226" s="36"/>
      <c r="L226" s="58">
        <v>0.75</v>
      </c>
      <c r="M226" s="59">
        <v>0.83333333333333337</v>
      </c>
    </row>
    <row r="227" spans="1:13" ht="15" customHeight="1" x14ac:dyDescent="0.25">
      <c r="A227" s="57">
        <v>239</v>
      </c>
      <c r="B227" s="85">
        <v>42265</v>
      </c>
      <c r="C227" s="35" t="s">
        <v>734</v>
      </c>
      <c r="D227" s="35" t="s">
        <v>211</v>
      </c>
      <c r="E227" s="39">
        <v>80</v>
      </c>
      <c r="F227" s="36"/>
      <c r="G227" s="36" t="s">
        <v>473</v>
      </c>
      <c r="H227" s="36" t="s">
        <v>369</v>
      </c>
      <c r="I227" s="37" t="s">
        <v>806</v>
      </c>
      <c r="J227" s="36"/>
      <c r="K227" s="36"/>
      <c r="L227" s="58">
        <v>0.83333333333333337</v>
      </c>
      <c r="M227" s="59">
        <v>0.99998842592592585</v>
      </c>
    </row>
    <row r="228" spans="1:13" ht="15" customHeight="1" x14ac:dyDescent="0.25">
      <c r="A228" s="57">
        <v>240</v>
      </c>
      <c r="B228" s="85">
        <v>42268</v>
      </c>
      <c r="C228" s="35" t="s">
        <v>573</v>
      </c>
      <c r="D228" s="35" t="s">
        <v>574</v>
      </c>
      <c r="E228" s="39">
        <v>20</v>
      </c>
      <c r="F228" s="36"/>
      <c r="G228" s="36" t="s">
        <v>737</v>
      </c>
      <c r="H228" s="36" t="s">
        <v>690</v>
      </c>
      <c r="I228" s="37" t="s">
        <v>867</v>
      </c>
      <c r="J228" s="36"/>
      <c r="K228" s="36"/>
      <c r="L228" s="58">
        <v>0.79166666666666663</v>
      </c>
      <c r="M228" s="59">
        <v>0.875</v>
      </c>
    </row>
    <row r="229" spans="1:13" ht="15" customHeight="1" x14ac:dyDescent="0.25">
      <c r="A229" s="35">
        <v>241</v>
      </c>
      <c r="B229" s="85">
        <v>42269</v>
      </c>
      <c r="C229" s="35" t="s">
        <v>575</v>
      </c>
      <c r="D229" s="35" t="s">
        <v>143</v>
      </c>
      <c r="E229" s="39">
        <v>10</v>
      </c>
      <c r="F229" s="36"/>
      <c r="G229" s="36" t="s">
        <v>827</v>
      </c>
      <c r="H229" s="36" t="s">
        <v>386</v>
      </c>
      <c r="I229" s="31" t="s">
        <v>765</v>
      </c>
      <c r="J229" s="36"/>
      <c r="K229" s="36"/>
      <c r="L229" s="58">
        <v>0.5</v>
      </c>
      <c r="M229" s="59">
        <v>0.58333333333333337</v>
      </c>
    </row>
    <row r="230" spans="1:13" ht="15" customHeight="1" x14ac:dyDescent="0.25">
      <c r="A230" s="57">
        <v>242</v>
      </c>
      <c r="B230" s="85">
        <v>42272</v>
      </c>
      <c r="C230" s="35" t="s">
        <v>576</v>
      </c>
      <c r="D230" s="35" t="s">
        <v>143</v>
      </c>
      <c r="E230" s="39">
        <v>5</v>
      </c>
      <c r="F230" s="36"/>
      <c r="G230" s="36" t="s">
        <v>827</v>
      </c>
      <c r="H230" s="36" t="s">
        <v>687</v>
      </c>
      <c r="I230" s="31" t="s">
        <v>765</v>
      </c>
      <c r="J230" s="36"/>
      <c r="K230" s="36"/>
      <c r="L230" s="58">
        <v>0.70833333333333337</v>
      </c>
      <c r="M230" s="59">
        <v>0.85416666666666663</v>
      </c>
    </row>
    <row r="231" spans="1:13" ht="15" customHeight="1" x14ac:dyDescent="0.25">
      <c r="A231" s="57">
        <v>243</v>
      </c>
      <c r="B231" s="85">
        <v>42273</v>
      </c>
      <c r="C231" s="35" t="s">
        <v>917</v>
      </c>
      <c r="D231" s="35" t="s">
        <v>11</v>
      </c>
      <c r="E231" s="39">
        <v>15</v>
      </c>
      <c r="F231" s="36"/>
      <c r="G231" s="36" t="s">
        <v>916</v>
      </c>
      <c r="H231" s="36" t="s">
        <v>715</v>
      </c>
      <c r="I231" s="37" t="s">
        <v>809</v>
      </c>
      <c r="J231" s="36"/>
      <c r="K231" s="36"/>
      <c r="L231" s="58">
        <v>0.45833333333333331</v>
      </c>
      <c r="M231" s="59">
        <v>0.66666666666666663</v>
      </c>
    </row>
    <row r="232" spans="1:13" ht="15" customHeight="1" x14ac:dyDescent="0.25">
      <c r="A232" s="35">
        <v>244</v>
      </c>
      <c r="B232" s="85">
        <v>42277</v>
      </c>
      <c r="C232" s="35" t="s">
        <v>577</v>
      </c>
      <c r="D232" s="35" t="s">
        <v>294</v>
      </c>
      <c r="E232" s="39">
        <v>15</v>
      </c>
      <c r="F232" s="36"/>
      <c r="G232" s="36" t="s">
        <v>827</v>
      </c>
      <c r="H232" s="36" t="s">
        <v>687</v>
      </c>
      <c r="I232" s="37" t="s">
        <v>875</v>
      </c>
      <c r="J232" s="36"/>
      <c r="K232" s="36"/>
      <c r="L232" s="58">
        <v>0.52083333333333337</v>
      </c>
      <c r="M232" s="59">
        <v>0.58333333333333337</v>
      </c>
    </row>
    <row r="233" spans="1:13" ht="15" customHeight="1" x14ac:dyDescent="0.25">
      <c r="A233" s="57">
        <v>245</v>
      </c>
      <c r="B233" s="85">
        <v>42278</v>
      </c>
      <c r="C233" s="35" t="s">
        <v>578</v>
      </c>
      <c r="D233" s="35" t="s">
        <v>31</v>
      </c>
      <c r="E233" s="39">
        <v>15</v>
      </c>
      <c r="F233" s="36"/>
      <c r="G233" s="36" t="s">
        <v>726</v>
      </c>
      <c r="H233" s="36" t="s">
        <v>697</v>
      </c>
      <c r="I233" s="45" t="s">
        <v>767</v>
      </c>
      <c r="J233" s="36"/>
      <c r="K233" s="36"/>
      <c r="L233" s="58">
        <v>0.5625</v>
      </c>
      <c r="M233" s="59">
        <v>0.64583333333333337</v>
      </c>
    </row>
    <row r="234" spans="1:13" ht="15" customHeight="1" x14ac:dyDescent="0.25">
      <c r="A234" s="57">
        <v>246</v>
      </c>
      <c r="B234" s="85">
        <v>42278</v>
      </c>
      <c r="C234" s="35" t="s">
        <v>841</v>
      </c>
      <c r="D234" s="35" t="s">
        <v>237</v>
      </c>
      <c r="E234" s="39">
        <v>20</v>
      </c>
      <c r="F234" s="36"/>
      <c r="G234" s="36" t="s">
        <v>473</v>
      </c>
      <c r="H234" s="36" t="s">
        <v>369</v>
      </c>
      <c r="I234" s="37" t="s">
        <v>804</v>
      </c>
      <c r="J234" s="36"/>
      <c r="K234" s="36"/>
      <c r="L234" s="58">
        <v>0.79166666666666663</v>
      </c>
      <c r="M234" s="59">
        <v>0.91666666666666663</v>
      </c>
    </row>
    <row r="235" spans="1:13" ht="15" customHeight="1" x14ac:dyDescent="0.25">
      <c r="A235" s="35">
        <v>247</v>
      </c>
      <c r="B235" s="85">
        <v>42282</v>
      </c>
      <c r="C235" s="35" t="s">
        <v>577</v>
      </c>
      <c r="D235" s="35" t="s">
        <v>294</v>
      </c>
      <c r="E235" s="39">
        <v>15</v>
      </c>
      <c r="F235" s="36"/>
      <c r="G235" s="36" t="s">
        <v>827</v>
      </c>
      <c r="H235" s="36" t="s">
        <v>710</v>
      </c>
      <c r="I235" s="37" t="s">
        <v>875</v>
      </c>
      <c r="J235" s="36"/>
      <c r="K235" s="36"/>
      <c r="L235" s="58">
        <v>0.5</v>
      </c>
      <c r="M235" s="59">
        <v>0.58333333333333337</v>
      </c>
    </row>
    <row r="236" spans="1:13" ht="15" customHeight="1" x14ac:dyDescent="0.25">
      <c r="A236" s="57">
        <v>248</v>
      </c>
      <c r="B236" s="85">
        <v>42283</v>
      </c>
      <c r="C236" s="35" t="s">
        <v>586</v>
      </c>
      <c r="D236" s="35" t="s">
        <v>143</v>
      </c>
      <c r="E236" s="39">
        <v>5</v>
      </c>
      <c r="F236" s="36"/>
      <c r="G236" s="36" t="s">
        <v>827</v>
      </c>
      <c r="H236" s="36" t="s">
        <v>386</v>
      </c>
      <c r="I236" s="31" t="s">
        <v>765</v>
      </c>
      <c r="J236" s="36"/>
      <c r="K236" s="36"/>
      <c r="L236" s="58">
        <v>0.5</v>
      </c>
      <c r="M236" s="59">
        <v>0.58333333333333337</v>
      </c>
    </row>
    <row r="237" spans="1:13" ht="15" customHeight="1" x14ac:dyDescent="0.25">
      <c r="A237" s="57">
        <v>249</v>
      </c>
      <c r="B237" s="85">
        <v>42283</v>
      </c>
      <c r="C237" s="35" t="s">
        <v>582</v>
      </c>
      <c r="D237" s="35" t="s">
        <v>895</v>
      </c>
      <c r="E237" s="39">
        <v>40</v>
      </c>
      <c r="F237" s="36"/>
      <c r="G237" s="36" t="s">
        <v>825</v>
      </c>
      <c r="H237" s="36" t="s">
        <v>689</v>
      </c>
      <c r="I237" s="37" t="s">
        <v>900</v>
      </c>
      <c r="J237" s="36"/>
      <c r="K237" s="36"/>
      <c r="L237" s="58">
        <v>0.39583333333333331</v>
      </c>
      <c r="M237" s="59">
        <v>0.75</v>
      </c>
    </row>
    <row r="238" spans="1:13" ht="15" customHeight="1" x14ac:dyDescent="0.25">
      <c r="A238" s="35">
        <v>250</v>
      </c>
      <c r="B238" s="85">
        <v>42284</v>
      </c>
      <c r="C238" s="35" t="s">
        <v>738</v>
      </c>
      <c r="D238" s="35" t="s">
        <v>574</v>
      </c>
      <c r="E238" s="39">
        <v>10</v>
      </c>
      <c r="F238" s="36"/>
      <c r="G238" s="36" t="s">
        <v>737</v>
      </c>
      <c r="H238" s="36" t="s">
        <v>692</v>
      </c>
      <c r="I238" s="37" t="s">
        <v>876</v>
      </c>
      <c r="J238" s="36"/>
      <c r="K238" s="36"/>
      <c r="L238" s="58">
        <v>0.79166666666666663</v>
      </c>
      <c r="M238" s="59">
        <v>0.875</v>
      </c>
    </row>
    <row r="239" spans="1:13" ht="15" customHeight="1" x14ac:dyDescent="0.25">
      <c r="A239" s="57">
        <v>251</v>
      </c>
      <c r="B239" s="85">
        <v>42285</v>
      </c>
      <c r="C239" s="35" t="s">
        <v>901</v>
      </c>
      <c r="D239" s="35" t="s">
        <v>895</v>
      </c>
      <c r="E239" s="39">
        <v>30</v>
      </c>
      <c r="F239" s="36"/>
      <c r="G239" s="36" t="s">
        <v>650</v>
      </c>
      <c r="H239" s="36" t="s">
        <v>689</v>
      </c>
      <c r="I239" s="37" t="s">
        <v>900</v>
      </c>
      <c r="J239" s="36"/>
      <c r="K239" s="36"/>
      <c r="L239" s="58">
        <v>0.39583333333333331</v>
      </c>
      <c r="M239" s="59">
        <v>0.75</v>
      </c>
    </row>
    <row r="240" spans="1:13" ht="15" customHeight="1" x14ac:dyDescent="0.25">
      <c r="A240" s="57">
        <v>252</v>
      </c>
      <c r="B240" s="85">
        <v>42286</v>
      </c>
      <c r="C240" s="35" t="s">
        <v>585</v>
      </c>
      <c r="D240" s="35" t="s">
        <v>143</v>
      </c>
      <c r="E240" s="39">
        <v>10</v>
      </c>
      <c r="F240" s="36"/>
      <c r="G240" s="36" t="s">
        <v>649</v>
      </c>
      <c r="H240" s="36" t="s">
        <v>687</v>
      </c>
      <c r="I240" s="31" t="s">
        <v>765</v>
      </c>
      <c r="J240" s="36"/>
      <c r="K240" s="36"/>
      <c r="L240" s="58">
        <v>0.79166666666666663</v>
      </c>
      <c r="M240" s="59">
        <v>0.89583333333333337</v>
      </c>
    </row>
    <row r="241" spans="1:42" ht="15" customHeight="1" x14ac:dyDescent="0.25">
      <c r="A241" s="35">
        <v>253</v>
      </c>
      <c r="B241" s="85">
        <v>42290</v>
      </c>
      <c r="C241" s="35" t="s">
        <v>587</v>
      </c>
      <c r="D241" s="35"/>
      <c r="E241" s="39">
        <v>50</v>
      </c>
      <c r="F241" s="36"/>
      <c r="G241" s="36" t="s">
        <v>745</v>
      </c>
      <c r="H241" s="36" t="s">
        <v>378</v>
      </c>
      <c r="I241" s="37" t="s">
        <v>925</v>
      </c>
      <c r="J241" s="36"/>
      <c r="K241" s="36"/>
      <c r="L241" s="58">
        <v>0.50694444444444442</v>
      </c>
      <c r="M241" s="59">
        <v>0.55902777777777779</v>
      </c>
    </row>
    <row r="242" spans="1:42" ht="15" customHeight="1" x14ac:dyDescent="0.25">
      <c r="A242" s="57">
        <v>254</v>
      </c>
      <c r="B242" s="85">
        <v>42292</v>
      </c>
      <c r="C242" s="35" t="s">
        <v>837</v>
      </c>
      <c r="D242" s="35" t="s">
        <v>31</v>
      </c>
      <c r="E242" s="39">
        <v>10</v>
      </c>
      <c r="F242" s="36"/>
      <c r="G242" s="36" t="s">
        <v>919</v>
      </c>
      <c r="H242" s="36" t="s">
        <v>386</v>
      </c>
      <c r="I242" s="37" t="s">
        <v>648</v>
      </c>
      <c r="J242" s="36"/>
      <c r="K242" s="36"/>
      <c r="L242" s="58">
        <v>0.5</v>
      </c>
      <c r="M242" s="59">
        <v>0.58333333333333337</v>
      </c>
    </row>
    <row r="243" spans="1:42" ht="15" customHeight="1" x14ac:dyDescent="0.25">
      <c r="A243" s="57">
        <v>255</v>
      </c>
      <c r="B243" s="85">
        <v>42292</v>
      </c>
      <c r="C243" s="35" t="s">
        <v>589</v>
      </c>
      <c r="D243" s="35" t="s">
        <v>590</v>
      </c>
      <c r="E243" s="39">
        <v>20</v>
      </c>
      <c r="F243" s="36"/>
      <c r="G243" s="36" t="s">
        <v>737</v>
      </c>
      <c r="H243" s="36" t="s">
        <v>386</v>
      </c>
      <c r="I243" s="31" t="s">
        <v>765</v>
      </c>
      <c r="J243" s="36"/>
      <c r="K243" s="36"/>
      <c r="L243" s="58">
        <v>0.75</v>
      </c>
      <c r="M243" s="59">
        <v>0.875</v>
      </c>
    </row>
    <row r="244" spans="1:42" ht="15" customHeight="1" x14ac:dyDescent="0.25">
      <c r="A244" s="35">
        <v>256</v>
      </c>
      <c r="B244" s="85">
        <v>42293</v>
      </c>
      <c r="C244" s="35" t="s">
        <v>591</v>
      </c>
      <c r="D244" s="35" t="s">
        <v>11</v>
      </c>
      <c r="E244" s="39">
        <v>10</v>
      </c>
      <c r="F244" s="38"/>
      <c r="G244" s="36" t="s">
        <v>845</v>
      </c>
      <c r="H244" s="31" t="s">
        <v>817</v>
      </c>
      <c r="I244" s="45" t="s">
        <v>930</v>
      </c>
      <c r="J244" s="36"/>
      <c r="K244" s="36"/>
      <c r="L244" s="55">
        <v>0.45833333333333331</v>
      </c>
      <c r="M244" s="63">
        <v>0.54166666666666663</v>
      </c>
    </row>
    <row r="245" spans="1:42" ht="15" customHeight="1" x14ac:dyDescent="0.25">
      <c r="A245" s="57">
        <v>257</v>
      </c>
      <c r="B245" s="85">
        <v>42297</v>
      </c>
      <c r="C245" s="35" t="s">
        <v>729</v>
      </c>
      <c r="D245" s="35" t="s">
        <v>495</v>
      </c>
      <c r="E245" s="39">
        <v>10</v>
      </c>
      <c r="F245" s="38"/>
      <c r="G245" s="36" t="s">
        <v>726</v>
      </c>
      <c r="H245" s="36" t="s">
        <v>697</v>
      </c>
      <c r="I245" s="45" t="s">
        <v>767</v>
      </c>
      <c r="J245" s="36"/>
      <c r="K245" s="36"/>
      <c r="L245" s="55">
        <v>0.60416666666666663</v>
      </c>
      <c r="M245" s="63">
        <v>0.64583333333333337</v>
      </c>
    </row>
    <row r="246" spans="1:42" ht="15" customHeight="1" x14ac:dyDescent="0.25">
      <c r="A246" s="57">
        <v>258</v>
      </c>
      <c r="B246" s="85">
        <v>42298</v>
      </c>
      <c r="C246" s="35" t="s">
        <v>929</v>
      </c>
      <c r="D246" s="35" t="s">
        <v>593</v>
      </c>
      <c r="E246" s="39">
        <v>20</v>
      </c>
      <c r="F246" s="38"/>
      <c r="G246" s="36" t="s">
        <v>473</v>
      </c>
      <c r="H246" s="36" t="s">
        <v>369</v>
      </c>
      <c r="I246" s="37" t="s">
        <v>805</v>
      </c>
      <c r="J246" s="36"/>
      <c r="K246" s="36"/>
      <c r="L246" s="55">
        <v>0.77083333333333337</v>
      </c>
      <c r="M246" s="63">
        <v>0.95833333333333337</v>
      </c>
    </row>
    <row r="247" spans="1:42" ht="15" customHeight="1" x14ac:dyDescent="0.25">
      <c r="A247" s="40">
        <v>259</v>
      </c>
      <c r="B247" s="85">
        <v>42304</v>
      </c>
      <c r="C247" s="35" t="s">
        <v>731</v>
      </c>
      <c r="D247" s="89" t="s">
        <v>654</v>
      </c>
      <c r="E247" s="39">
        <v>10</v>
      </c>
      <c r="F247" s="38"/>
      <c r="G247" s="36" t="s">
        <v>726</v>
      </c>
      <c r="H247" s="89" t="s">
        <v>687</v>
      </c>
      <c r="I247" s="89" t="s">
        <v>785</v>
      </c>
      <c r="J247" s="36"/>
      <c r="K247" s="36"/>
      <c r="L247" s="55">
        <v>0.41666666666666669</v>
      </c>
      <c r="M247" s="63">
        <v>0.5</v>
      </c>
    </row>
    <row r="248" spans="1:42" s="94" customFormat="1" x14ac:dyDescent="0.25">
      <c r="A248" s="72">
        <v>260</v>
      </c>
      <c r="B248" s="86">
        <v>42304</v>
      </c>
      <c r="C248" s="73" t="s">
        <v>655</v>
      </c>
      <c r="D248" s="73" t="s">
        <v>653</v>
      </c>
      <c r="E248" s="74">
        <v>50</v>
      </c>
      <c r="F248" s="75">
        <f>SUM(F1:F159)</f>
        <v>469</v>
      </c>
      <c r="G248" s="76" t="s">
        <v>649</v>
      </c>
      <c r="H248" s="93" t="s">
        <v>716</v>
      </c>
      <c r="I248" s="71" t="s">
        <v>770</v>
      </c>
      <c r="J248" s="93"/>
      <c r="K248" s="93"/>
      <c r="L248" s="77">
        <v>0.75</v>
      </c>
      <c r="M248" s="78">
        <v>0.83333333333333337</v>
      </c>
      <c r="AP248" s="95"/>
    </row>
    <row r="249" spans="1:42" ht="15" customHeight="1" x14ac:dyDescent="0.25">
      <c r="A249" s="40">
        <v>261</v>
      </c>
      <c r="B249" s="85">
        <v>42306</v>
      </c>
      <c r="C249" s="80" t="s">
        <v>708</v>
      </c>
      <c r="D249" s="21" t="s">
        <v>165</v>
      </c>
      <c r="E249" s="29">
        <v>30</v>
      </c>
      <c r="F249" s="96"/>
      <c r="G249" s="76" t="s">
        <v>737</v>
      </c>
      <c r="H249" s="96" t="s">
        <v>457</v>
      </c>
      <c r="I249" s="89" t="s">
        <v>786</v>
      </c>
      <c r="J249" s="96"/>
      <c r="K249" s="96"/>
      <c r="L249" s="55">
        <v>0.75</v>
      </c>
      <c r="M249" s="63">
        <v>0.85416666666666663</v>
      </c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P249" s="91"/>
    </row>
    <row r="250" spans="1:42" x14ac:dyDescent="0.25">
      <c r="A250" s="40">
        <v>262</v>
      </c>
      <c r="B250" s="85">
        <v>42307</v>
      </c>
      <c r="C250" s="21" t="s">
        <v>842</v>
      </c>
      <c r="D250" s="21" t="s">
        <v>656</v>
      </c>
      <c r="E250" s="29">
        <v>15</v>
      </c>
      <c r="F250" s="96"/>
      <c r="G250" s="76" t="s">
        <v>843</v>
      </c>
      <c r="H250" s="97" t="s">
        <v>369</v>
      </c>
      <c r="I250" s="45" t="s">
        <v>804</v>
      </c>
      <c r="J250" s="96"/>
      <c r="K250" s="96"/>
      <c r="L250" s="55">
        <v>0.79166666666666663</v>
      </c>
      <c r="M250" s="63">
        <v>0.91666666666666663</v>
      </c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P250" s="91"/>
    </row>
    <row r="251" spans="1:42" x14ac:dyDescent="0.25">
      <c r="A251" s="40">
        <v>263</v>
      </c>
      <c r="B251" s="83">
        <v>42311</v>
      </c>
      <c r="C251" s="80" t="s">
        <v>657</v>
      </c>
      <c r="D251" s="21" t="s">
        <v>106</v>
      </c>
      <c r="E251" s="29">
        <v>20</v>
      </c>
      <c r="F251" s="96"/>
      <c r="G251" s="76" t="s">
        <v>649</v>
      </c>
      <c r="H251" s="97" t="s">
        <v>369</v>
      </c>
      <c r="I251" s="45" t="s">
        <v>806</v>
      </c>
      <c r="J251" s="96"/>
      <c r="K251" s="96"/>
      <c r="L251" s="55">
        <v>0.77083333333333337</v>
      </c>
      <c r="M251" s="63">
        <v>0.85416666666666663</v>
      </c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P251" s="91"/>
    </row>
    <row r="252" spans="1:42" x14ac:dyDescent="0.25">
      <c r="A252" s="40">
        <v>264</v>
      </c>
      <c r="B252" s="83">
        <v>42312</v>
      </c>
      <c r="C252" s="21" t="s">
        <v>658</v>
      </c>
      <c r="D252" s="21" t="s">
        <v>671</v>
      </c>
      <c r="E252" s="29">
        <v>30</v>
      </c>
      <c r="F252" s="96"/>
      <c r="G252" s="76" t="s">
        <v>649</v>
      </c>
      <c r="H252" s="97" t="s">
        <v>369</v>
      </c>
      <c r="I252" s="45" t="s">
        <v>806</v>
      </c>
      <c r="J252" s="96"/>
      <c r="K252" s="96"/>
      <c r="L252" s="55">
        <v>0.79166666666666663</v>
      </c>
      <c r="M252" s="63">
        <v>0.95833333333333337</v>
      </c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P252" s="91"/>
    </row>
    <row r="253" spans="1:42" x14ac:dyDescent="0.25">
      <c r="A253" s="40">
        <v>265</v>
      </c>
      <c r="B253" s="83">
        <v>42313</v>
      </c>
      <c r="C253" s="80" t="s">
        <v>659</v>
      </c>
      <c r="D253" s="21" t="s">
        <v>670</v>
      </c>
      <c r="E253" s="29">
        <v>10</v>
      </c>
      <c r="F253" s="96"/>
      <c r="G253" s="76" t="s">
        <v>672</v>
      </c>
      <c r="H253" s="97" t="s">
        <v>719</v>
      </c>
      <c r="I253" s="45" t="s">
        <v>931</v>
      </c>
      <c r="J253" s="96"/>
      <c r="K253" s="96"/>
      <c r="L253" s="55">
        <v>0.5</v>
      </c>
      <c r="M253" s="63">
        <v>0.58333333333333337</v>
      </c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P253" s="91"/>
    </row>
    <row r="254" spans="1:42" x14ac:dyDescent="0.25">
      <c r="A254" s="40">
        <v>266</v>
      </c>
      <c r="B254" s="83">
        <v>42313</v>
      </c>
      <c r="C254" s="21" t="s">
        <v>660</v>
      </c>
      <c r="D254" s="21" t="s">
        <v>159</v>
      </c>
      <c r="E254" s="29">
        <v>20</v>
      </c>
      <c r="F254" s="96"/>
      <c r="G254" s="76" t="s">
        <v>649</v>
      </c>
      <c r="H254" s="97" t="s">
        <v>370</v>
      </c>
      <c r="I254" s="45" t="s">
        <v>721</v>
      </c>
      <c r="J254" s="96"/>
      <c r="K254" s="96"/>
      <c r="L254" s="55">
        <v>0.75</v>
      </c>
      <c r="M254" s="63">
        <v>0.875</v>
      </c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P254" s="91"/>
    </row>
    <row r="255" spans="1:42" x14ac:dyDescent="0.25">
      <c r="A255" s="40">
        <v>267</v>
      </c>
      <c r="B255" s="83">
        <v>42315</v>
      </c>
      <c r="C255" s="80" t="s">
        <v>661</v>
      </c>
      <c r="D255" s="21" t="s">
        <v>165</v>
      </c>
      <c r="E255" s="29"/>
      <c r="F255" s="96"/>
      <c r="G255" s="76" t="s">
        <v>737</v>
      </c>
      <c r="H255" s="96" t="s">
        <v>457</v>
      </c>
      <c r="I255" s="45" t="s">
        <v>877</v>
      </c>
      <c r="J255" s="96"/>
      <c r="K255" s="96"/>
      <c r="L255" s="55">
        <v>0.375</v>
      </c>
      <c r="M255" s="63">
        <v>0.79166666666666663</v>
      </c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P255" s="91"/>
    </row>
    <row r="256" spans="1:42" x14ac:dyDescent="0.25">
      <c r="A256" s="40">
        <v>268</v>
      </c>
      <c r="B256" s="83">
        <v>42316</v>
      </c>
      <c r="C256" s="21" t="s">
        <v>662</v>
      </c>
      <c r="D256" s="21" t="s">
        <v>20</v>
      </c>
      <c r="E256" s="29">
        <v>20</v>
      </c>
      <c r="F256" s="96"/>
      <c r="G256" s="76" t="s">
        <v>744</v>
      </c>
      <c r="H256" s="97" t="s">
        <v>717</v>
      </c>
      <c r="I256" s="45" t="s">
        <v>885</v>
      </c>
      <c r="J256" s="96"/>
      <c r="K256" s="96"/>
      <c r="L256" s="55">
        <v>0.5</v>
      </c>
      <c r="M256" s="63">
        <v>0.83333333333333337</v>
      </c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P256" s="91"/>
    </row>
    <row r="257" spans="1:42" x14ac:dyDescent="0.25">
      <c r="A257" s="40">
        <v>269</v>
      </c>
      <c r="B257" s="83">
        <v>42317</v>
      </c>
      <c r="C257" s="21" t="s">
        <v>739</v>
      </c>
      <c r="D257" s="35" t="s">
        <v>574</v>
      </c>
      <c r="E257" s="39">
        <v>10</v>
      </c>
      <c r="F257" s="36"/>
      <c r="G257" s="36" t="s">
        <v>737</v>
      </c>
      <c r="H257" s="36" t="s">
        <v>691</v>
      </c>
      <c r="I257" s="37" t="s">
        <v>878</v>
      </c>
      <c r="J257" s="96"/>
      <c r="K257" s="96"/>
      <c r="L257" s="58">
        <v>0.79166666666666663</v>
      </c>
      <c r="M257" s="59">
        <v>0.875</v>
      </c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P257" s="91"/>
    </row>
    <row r="258" spans="1:42" x14ac:dyDescent="0.25">
      <c r="A258" s="40">
        <v>270</v>
      </c>
      <c r="B258" s="83">
        <v>42320</v>
      </c>
      <c r="C258" s="80" t="s">
        <v>736</v>
      </c>
      <c r="D258" s="21" t="s">
        <v>495</v>
      </c>
      <c r="E258" s="29">
        <v>10</v>
      </c>
      <c r="F258" s="96"/>
      <c r="G258" s="99" t="s">
        <v>843</v>
      </c>
      <c r="H258" s="97" t="s">
        <v>718</v>
      </c>
      <c r="I258" s="45" t="s">
        <v>767</v>
      </c>
      <c r="J258" s="96"/>
      <c r="K258" s="96"/>
      <c r="L258" s="55">
        <v>0.70833333333333337</v>
      </c>
      <c r="M258" s="63">
        <v>0.91666666666666663</v>
      </c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P258" s="91"/>
    </row>
    <row r="259" spans="1:42" x14ac:dyDescent="0.25">
      <c r="A259" s="40">
        <v>271</v>
      </c>
      <c r="B259" s="83">
        <v>42324</v>
      </c>
      <c r="C259" s="21" t="s">
        <v>663</v>
      </c>
      <c r="D259" s="21" t="s">
        <v>176</v>
      </c>
      <c r="E259" s="29">
        <v>40</v>
      </c>
      <c r="F259" s="96"/>
      <c r="G259" s="99" t="s">
        <v>737</v>
      </c>
      <c r="H259" s="97" t="s">
        <v>457</v>
      </c>
      <c r="I259" s="45" t="s">
        <v>777</v>
      </c>
      <c r="J259" s="96"/>
      <c r="K259" s="96"/>
      <c r="L259" s="55">
        <v>0.41666666666666669</v>
      </c>
      <c r="M259" s="63">
        <v>0.75</v>
      </c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P259" s="91"/>
    </row>
    <row r="260" spans="1:42" x14ac:dyDescent="0.25">
      <c r="A260" s="40">
        <v>272</v>
      </c>
      <c r="B260" s="83">
        <v>42325</v>
      </c>
      <c r="C260" s="21" t="s">
        <v>663</v>
      </c>
      <c r="D260" s="21" t="s">
        <v>176</v>
      </c>
      <c r="E260" s="29">
        <v>40</v>
      </c>
      <c r="F260" s="96"/>
      <c r="G260" s="99" t="s">
        <v>737</v>
      </c>
      <c r="H260" s="97" t="s">
        <v>457</v>
      </c>
      <c r="I260" s="45" t="s">
        <v>777</v>
      </c>
      <c r="J260" s="96"/>
      <c r="K260" s="96"/>
      <c r="L260" s="55">
        <v>0.41666666666666669</v>
      </c>
      <c r="M260" s="63">
        <v>0.75</v>
      </c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P260" s="91"/>
    </row>
    <row r="261" spans="1:42" x14ac:dyDescent="0.25">
      <c r="A261" s="40">
        <v>273</v>
      </c>
      <c r="B261" s="83">
        <v>42326</v>
      </c>
      <c r="C261" s="21" t="s">
        <v>663</v>
      </c>
      <c r="D261" s="21" t="s">
        <v>176</v>
      </c>
      <c r="E261" s="29">
        <v>40</v>
      </c>
      <c r="F261" s="96"/>
      <c r="G261" s="99" t="s">
        <v>737</v>
      </c>
      <c r="H261" s="97" t="s">
        <v>457</v>
      </c>
      <c r="I261" s="45" t="s">
        <v>777</v>
      </c>
      <c r="J261" s="96"/>
      <c r="K261" s="96"/>
      <c r="L261" s="55">
        <v>0.41666666666666669</v>
      </c>
      <c r="M261" s="63">
        <v>0.75</v>
      </c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P261" s="91"/>
    </row>
    <row r="262" spans="1:42" x14ac:dyDescent="0.25">
      <c r="A262" s="40">
        <v>274</v>
      </c>
      <c r="B262" s="83">
        <v>42328</v>
      </c>
      <c r="C262" s="80" t="s">
        <v>664</v>
      </c>
      <c r="D262" s="21" t="s">
        <v>664</v>
      </c>
      <c r="E262" s="29">
        <v>20</v>
      </c>
      <c r="F262" s="96"/>
      <c r="G262" s="99" t="s">
        <v>737</v>
      </c>
      <c r="H262" s="97" t="s">
        <v>697</v>
      </c>
      <c r="I262" s="45" t="s">
        <v>769</v>
      </c>
      <c r="J262" s="96"/>
      <c r="K262" s="96"/>
      <c r="L262" s="55">
        <v>0.41666666666666669</v>
      </c>
      <c r="M262" s="63">
        <v>0.75</v>
      </c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P262" s="91"/>
    </row>
    <row r="263" spans="1:42" x14ac:dyDescent="0.25">
      <c r="A263" s="40"/>
      <c r="B263" s="83"/>
      <c r="C263" s="21"/>
      <c r="D263" s="21"/>
      <c r="E263" s="29"/>
      <c r="F263" s="96"/>
      <c r="G263" s="96"/>
      <c r="H263" s="96"/>
      <c r="I263" s="45"/>
      <c r="J263" s="96"/>
      <c r="K263" s="96"/>
      <c r="L263" s="55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P263" s="91"/>
    </row>
    <row r="264" spans="1:42" x14ac:dyDescent="0.25">
      <c r="A264" s="40"/>
      <c r="B264" s="83"/>
      <c r="C264" s="80"/>
      <c r="D264" s="21"/>
      <c r="E264" s="29"/>
      <c r="F264" s="96"/>
      <c r="G264" s="96"/>
      <c r="H264" s="96"/>
      <c r="I264" s="45"/>
      <c r="J264" s="96"/>
      <c r="K264" s="96"/>
      <c r="L264" s="55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P264" s="91"/>
    </row>
    <row r="265" spans="1:42" x14ac:dyDescent="0.25">
      <c r="A265" s="40"/>
      <c r="B265" s="83"/>
      <c r="C265" s="21"/>
      <c r="D265" s="21"/>
      <c r="E265" s="29"/>
      <c r="F265" s="96"/>
      <c r="G265" s="96"/>
      <c r="H265" s="96"/>
      <c r="I265" s="45"/>
      <c r="J265" s="96"/>
      <c r="K265" s="96"/>
      <c r="L265" s="55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P265" s="91"/>
    </row>
    <row r="266" spans="1:42" x14ac:dyDescent="0.25">
      <c r="A266" s="40"/>
      <c r="B266" s="83"/>
      <c r="C266" s="80"/>
      <c r="D266" s="21"/>
      <c r="E266" s="29"/>
      <c r="F266" s="96"/>
      <c r="G266" s="96"/>
      <c r="H266" s="96"/>
      <c r="I266" s="45"/>
      <c r="J266" s="96"/>
      <c r="K266" s="96"/>
      <c r="L266" s="55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P266" s="91"/>
    </row>
    <row r="267" spans="1:42" x14ac:dyDescent="0.25">
      <c r="A267" s="40"/>
      <c r="B267" s="83"/>
      <c r="C267" s="21"/>
      <c r="D267" s="21"/>
      <c r="E267" s="29"/>
      <c r="F267" s="96"/>
      <c r="G267" s="96"/>
      <c r="H267" s="96"/>
      <c r="I267" s="45"/>
      <c r="J267" s="96"/>
      <c r="K267" s="96"/>
      <c r="L267" s="55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P267" s="91"/>
    </row>
    <row r="268" spans="1:42" x14ac:dyDescent="0.25">
      <c r="A268" s="40"/>
      <c r="B268" s="83"/>
      <c r="C268" s="80"/>
      <c r="D268" s="21"/>
      <c r="E268" s="29"/>
      <c r="F268" s="96"/>
      <c r="G268" s="96"/>
      <c r="H268" s="96"/>
      <c r="I268" s="45"/>
      <c r="J268" s="96"/>
      <c r="K268" s="96"/>
      <c r="L268" s="55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P268" s="91"/>
    </row>
    <row r="269" spans="1:42" x14ac:dyDescent="0.25">
      <c r="A269" s="40"/>
      <c r="B269" s="83"/>
      <c r="C269" s="21"/>
      <c r="D269" s="21"/>
      <c r="E269" s="29"/>
      <c r="F269" s="96"/>
      <c r="G269" s="96"/>
      <c r="H269" s="96"/>
      <c r="I269" s="45"/>
      <c r="J269" s="96"/>
      <c r="K269" s="96"/>
      <c r="L269" s="55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P269" s="91"/>
    </row>
    <row r="270" spans="1:42" x14ac:dyDescent="0.25">
      <c r="A270" s="40"/>
      <c r="B270" s="83"/>
      <c r="C270" s="21"/>
      <c r="D270" s="21"/>
      <c r="E270" s="29"/>
      <c r="F270" s="96"/>
      <c r="G270" s="96"/>
      <c r="H270" s="96"/>
      <c r="I270" s="45"/>
      <c r="J270" s="96"/>
      <c r="K270" s="96"/>
      <c r="L270" s="55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P270" s="91"/>
    </row>
    <row r="271" spans="1:42" x14ac:dyDescent="0.25">
      <c r="A271" s="40"/>
      <c r="B271" s="83"/>
      <c r="C271" s="80"/>
      <c r="D271" s="21"/>
      <c r="E271" s="29"/>
      <c r="F271" s="96"/>
      <c r="G271" s="96"/>
      <c r="H271" s="96"/>
      <c r="I271" s="45"/>
      <c r="J271" s="96"/>
      <c r="K271" s="96"/>
      <c r="L271" s="55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P271" s="91"/>
    </row>
    <row r="272" spans="1:42" x14ac:dyDescent="0.25">
      <c r="A272" s="40"/>
      <c r="B272" s="83"/>
      <c r="C272" s="21"/>
      <c r="D272" s="21"/>
      <c r="E272" s="29"/>
      <c r="F272" s="96"/>
      <c r="G272" s="96"/>
      <c r="H272" s="96"/>
      <c r="I272" s="45"/>
      <c r="J272" s="96"/>
      <c r="K272" s="96"/>
      <c r="L272" s="55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</row>
    <row r="273" spans="1:28" x14ac:dyDescent="0.25">
      <c r="A273" s="40"/>
      <c r="B273" s="83"/>
      <c r="C273" s="80"/>
      <c r="D273" s="21"/>
      <c r="E273" s="29"/>
      <c r="F273" s="96"/>
      <c r="G273" s="96"/>
      <c r="H273" s="96"/>
      <c r="I273" s="45"/>
      <c r="J273" s="96"/>
      <c r="K273" s="96"/>
      <c r="L273" s="55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</row>
    <row r="274" spans="1:28" x14ac:dyDescent="0.25">
      <c r="A274" s="40"/>
      <c r="B274" s="83"/>
      <c r="C274" s="21"/>
      <c r="D274" s="21"/>
      <c r="E274" s="29"/>
      <c r="F274" s="96"/>
      <c r="G274" s="96"/>
      <c r="H274" s="96"/>
      <c r="I274" s="45"/>
      <c r="J274" s="96"/>
      <c r="K274" s="96"/>
      <c r="L274" s="55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</row>
    <row r="275" spans="1:28" x14ac:dyDescent="0.25">
      <c r="A275" s="40"/>
      <c r="B275" s="83"/>
      <c r="C275" s="80"/>
      <c r="D275" s="21"/>
      <c r="E275" s="29"/>
      <c r="F275" s="96"/>
      <c r="G275" s="96"/>
      <c r="H275" s="96"/>
      <c r="I275" s="45"/>
      <c r="J275" s="96"/>
      <c r="K275" s="96"/>
      <c r="L275" s="55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</row>
    <row r="276" spans="1:28" x14ac:dyDescent="0.25">
      <c r="A276" s="40"/>
      <c r="B276" s="83"/>
      <c r="C276" s="21"/>
      <c r="D276" s="21"/>
      <c r="E276" s="29"/>
      <c r="F276" s="96"/>
      <c r="G276" s="96"/>
      <c r="H276" s="96"/>
      <c r="I276" s="45"/>
      <c r="J276" s="96"/>
      <c r="K276" s="96"/>
      <c r="L276" s="55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</row>
    <row r="277" spans="1:28" x14ac:dyDescent="0.25">
      <c r="A277" s="40"/>
      <c r="B277" s="83"/>
      <c r="C277" s="80"/>
      <c r="D277" s="21"/>
      <c r="E277" s="29"/>
      <c r="F277" s="96"/>
      <c r="G277" s="96"/>
      <c r="H277" s="96"/>
      <c r="I277" s="45"/>
      <c r="J277" s="96"/>
      <c r="K277" s="96"/>
      <c r="L277" s="55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</row>
    <row r="278" spans="1:28" x14ac:dyDescent="0.25">
      <c r="A278" s="40"/>
      <c r="B278" s="83"/>
      <c r="C278" s="21"/>
      <c r="D278" s="21"/>
      <c r="E278" s="29"/>
      <c r="F278" s="96"/>
      <c r="G278" s="96"/>
      <c r="H278" s="96"/>
      <c r="I278" s="45"/>
      <c r="J278" s="96"/>
      <c r="K278" s="96"/>
      <c r="L278" s="55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</row>
    <row r="279" spans="1:28" x14ac:dyDescent="0.25">
      <c r="A279" s="40"/>
      <c r="B279" s="83"/>
      <c r="C279" s="80"/>
      <c r="D279" s="21"/>
      <c r="E279" s="29"/>
      <c r="F279" s="96"/>
      <c r="G279" s="96"/>
      <c r="H279" s="96"/>
      <c r="I279" s="45"/>
      <c r="J279" s="96"/>
      <c r="K279" s="96"/>
      <c r="L279" s="55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</row>
    <row r="280" spans="1:28" x14ac:dyDescent="0.25">
      <c r="A280" s="40"/>
      <c r="B280" s="83"/>
      <c r="C280" s="21"/>
      <c r="D280" s="21"/>
      <c r="E280" s="29"/>
      <c r="F280" s="96"/>
      <c r="G280" s="96"/>
      <c r="H280" s="96"/>
      <c r="I280" s="45"/>
      <c r="J280" s="96"/>
      <c r="K280" s="96"/>
      <c r="L280" s="55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</row>
    <row r="281" spans="1:28" x14ac:dyDescent="0.25">
      <c r="A281" s="40"/>
      <c r="B281" s="83"/>
      <c r="C281" s="21"/>
      <c r="D281" s="21"/>
      <c r="E281" s="29"/>
      <c r="F281" s="96"/>
      <c r="G281" s="96"/>
      <c r="H281" s="96"/>
      <c r="I281" s="45"/>
      <c r="J281" s="96"/>
      <c r="K281" s="96"/>
      <c r="L281" s="55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</row>
    <row r="282" spans="1:28" x14ac:dyDescent="0.25">
      <c r="A282" s="40"/>
      <c r="B282" s="83"/>
      <c r="C282" s="80"/>
      <c r="D282" s="21"/>
      <c r="E282" s="29"/>
      <c r="F282" s="96"/>
      <c r="G282" s="96"/>
      <c r="H282" s="96"/>
      <c r="I282" s="45"/>
      <c r="J282" s="96"/>
      <c r="K282" s="96"/>
      <c r="L282" s="55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</row>
    <row r="283" spans="1:28" x14ac:dyDescent="0.25">
      <c r="A283" s="40"/>
      <c r="B283" s="83"/>
      <c r="C283" s="21"/>
      <c r="D283" s="21"/>
      <c r="E283" s="29"/>
      <c r="F283" s="96"/>
      <c r="G283" s="96"/>
      <c r="H283" s="96"/>
      <c r="I283" s="45"/>
      <c r="J283" s="96"/>
      <c r="K283" s="96"/>
      <c r="L283" s="55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</row>
    <row r="284" spans="1:28" x14ac:dyDescent="0.25">
      <c r="A284" s="40"/>
      <c r="B284" s="83"/>
      <c r="C284" s="80"/>
      <c r="D284" s="21"/>
      <c r="E284" s="29"/>
      <c r="F284" s="96"/>
      <c r="G284" s="96"/>
      <c r="H284" s="96"/>
      <c r="I284" s="45"/>
      <c r="J284" s="96"/>
      <c r="K284" s="96"/>
      <c r="L284" s="55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</row>
    <row r="285" spans="1:28" x14ac:dyDescent="0.25">
      <c r="A285" s="40"/>
      <c r="B285" s="83"/>
      <c r="C285" s="21"/>
      <c r="D285" s="21"/>
      <c r="E285" s="29"/>
      <c r="F285" s="96"/>
      <c r="G285" s="96"/>
      <c r="H285" s="96"/>
      <c r="I285" s="45"/>
      <c r="J285" s="96"/>
      <c r="K285" s="96"/>
      <c r="L285" s="55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</row>
    <row r="286" spans="1:28" x14ac:dyDescent="0.25">
      <c r="A286" s="40"/>
      <c r="B286" s="83"/>
      <c r="C286" s="21"/>
      <c r="D286" s="21"/>
      <c r="E286" s="29"/>
      <c r="F286" s="96"/>
      <c r="G286" s="96"/>
      <c r="H286" s="96"/>
      <c r="I286" s="45"/>
      <c r="J286" s="96"/>
      <c r="K286" s="96"/>
      <c r="L286" s="55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</row>
    <row r="287" spans="1:28" x14ac:dyDescent="0.25">
      <c r="A287" s="40"/>
      <c r="B287" s="83"/>
      <c r="C287" s="80"/>
      <c r="D287" s="21"/>
      <c r="E287" s="29"/>
      <c r="F287" s="96"/>
      <c r="G287" s="96"/>
      <c r="H287" s="96"/>
      <c r="I287" s="45"/>
      <c r="J287" s="96"/>
      <c r="K287" s="96"/>
      <c r="L287" s="55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</row>
    <row r="288" spans="1:28" x14ac:dyDescent="0.25">
      <c r="A288" s="40"/>
      <c r="B288" s="83"/>
      <c r="C288" s="21"/>
      <c r="D288" s="21"/>
      <c r="E288" s="29"/>
      <c r="F288" s="96"/>
      <c r="G288" s="96"/>
      <c r="H288" s="96"/>
      <c r="I288" s="45"/>
      <c r="J288" s="96"/>
      <c r="K288" s="96"/>
      <c r="L288" s="55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</row>
    <row r="289" spans="1:28" x14ac:dyDescent="0.25">
      <c r="A289" s="40"/>
      <c r="B289" s="83"/>
      <c r="C289" s="80"/>
      <c r="D289" s="21"/>
      <c r="E289" s="29"/>
      <c r="F289" s="96"/>
      <c r="G289" s="96"/>
      <c r="H289" s="96"/>
      <c r="I289" s="45"/>
      <c r="J289" s="96"/>
      <c r="K289" s="96"/>
      <c r="L289" s="55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</row>
    <row r="290" spans="1:28" x14ac:dyDescent="0.25">
      <c r="A290" s="40"/>
      <c r="B290" s="83"/>
      <c r="C290" s="21"/>
      <c r="D290" s="21"/>
      <c r="E290" s="29"/>
      <c r="F290" s="96"/>
      <c r="G290" s="96"/>
      <c r="H290" s="96"/>
      <c r="I290" s="45"/>
      <c r="J290" s="96"/>
      <c r="K290" s="96"/>
      <c r="L290" s="55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</row>
    <row r="291" spans="1:28" x14ac:dyDescent="0.25">
      <c r="A291" s="40"/>
      <c r="B291" s="83"/>
      <c r="C291" s="80"/>
      <c r="D291" s="21"/>
      <c r="E291" s="29"/>
      <c r="F291" s="96"/>
      <c r="G291" s="96"/>
      <c r="H291" s="96"/>
      <c r="I291" s="45"/>
      <c r="J291" s="96"/>
      <c r="K291" s="96"/>
      <c r="L291" s="55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</row>
    <row r="292" spans="1:28" x14ac:dyDescent="0.25">
      <c r="A292" s="40"/>
      <c r="B292" s="83"/>
      <c r="C292" s="21"/>
      <c r="D292" s="21"/>
      <c r="E292" s="29"/>
      <c r="F292" s="96"/>
      <c r="G292" s="96"/>
      <c r="H292" s="96"/>
      <c r="I292" s="45"/>
      <c r="J292" s="96"/>
      <c r="K292" s="96"/>
      <c r="L292" s="55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</row>
    <row r="293" spans="1:28" x14ac:dyDescent="0.25">
      <c r="A293" s="40"/>
      <c r="B293" s="83"/>
      <c r="C293" s="80"/>
      <c r="D293" s="21"/>
      <c r="E293" s="29"/>
      <c r="F293" s="96"/>
      <c r="G293" s="96"/>
      <c r="H293" s="96"/>
      <c r="I293" s="45"/>
      <c r="J293" s="96"/>
      <c r="K293" s="96"/>
      <c r="L293" s="55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</row>
    <row r="294" spans="1:28" x14ac:dyDescent="0.25">
      <c r="A294" s="40"/>
      <c r="B294" s="83"/>
      <c r="C294" s="21"/>
      <c r="D294" s="21"/>
      <c r="E294" s="29"/>
      <c r="F294" s="96"/>
      <c r="G294" s="96"/>
      <c r="H294" s="96"/>
      <c r="I294" s="45"/>
      <c r="J294" s="96"/>
      <c r="K294" s="96"/>
      <c r="L294" s="55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</row>
    <row r="295" spans="1:28" x14ac:dyDescent="0.25">
      <c r="A295" s="40"/>
      <c r="B295" s="83"/>
      <c r="C295" s="80"/>
      <c r="D295" s="21"/>
      <c r="E295" s="29"/>
      <c r="F295" s="96"/>
      <c r="G295" s="96"/>
      <c r="H295" s="96"/>
      <c r="I295" s="45"/>
      <c r="J295" s="96"/>
      <c r="K295" s="96"/>
      <c r="L295" s="55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</row>
    <row r="296" spans="1:28" x14ac:dyDescent="0.25">
      <c r="A296" s="40"/>
      <c r="B296" s="83"/>
      <c r="C296" s="21"/>
      <c r="D296" s="21"/>
      <c r="E296" s="29"/>
      <c r="F296" s="96"/>
      <c r="G296" s="96"/>
      <c r="H296" s="96"/>
      <c r="I296" s="45"/>
      <c r="J296" s="96"/>
      <c r="K296" s="96"/>
      <c r="L296" s="55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</row>
    <row r="297" spans="1:28" x14ac:dyDescent="0.25">
      <c r="A297" s="40"/>
      <c r="B297" s="83"/>
      <c r="C297" s="80"/>
      <c r="D297" s="21"/>
      <c r="E297" s="29"/>
      <c r="F297" s="96"/>
      <c r="G297" s="96"/>
      <c r="H297" s="96"/>
      <c r="I297" s="45"/>
      <c r="J297" s="96"/>
      <c r="K297" s="96"/>
      <c r="L297" s="55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</row>
    <row r="298" spans="1:28" x14ac:dyDescent="0.25">
      <c r="A298" s="40"/>
      <c r="B298" s="83"/>
      <c r="C298" s="21"/>
      <c r="D298" s="21"/>
      <c r="E298" s="29"/>
      <c r="F298" s="96"/>
      <c r="G298" s="96"/>
      <c r="H298" s="96"/>
      <c r="I298" s="45"/>
      <c r="J298" s="96"/>
      <c r="K298" s="96"/>
      <c r="L298" s="55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</row>
    <row r="299" spans="1:28" x14ac:dyDescent="0.25">
      <c r="A299" s="40"/>
      <c r="B299" s="83"/>
      <c r="C299" s="21"/>
      <c r="D299" s="21"/>
      <c r="E299" s="29"/>
      <c r="F299" s="96"/>
      <c r="G299" s="96"/>
      <c r="H299" s="96"/>
      <c r="I299" s="45"/>
      <c r="J299" s="96"/>
      <c r="K299" s="96"/>
      <c r="L299" s="55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</row>
    <row r="300" spans="1:28" x14ac:dyDescent="0.25">
      <c r="A300" s="40"/>
      <c r="B300" s="83"/>
      <c r="C300" s="80"/>
      <c r="D300" s="21"/>
      <c r="E300" s="29"/>
      <c r="F300" s="96"/>
      <c r="G300" s="96"/>
      <c r="H300" s="96"/>
      <c r="I300" s="45"/>
      <c r="J300" s="96"/>
      <c r="K300" s="96"/>
      <c r="L300" s="55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</row>
    <row r="301" spans="1:28" x14ac:dyDescent="0.25">
      <c r="A301" s="40"/>
      <c r="B301" s="83"/>
      <c r="C301" s="21"/>
      <c r="D301" s="21"/>
      <c r="E301" s="29"/>
      <c r="F301" s="96"/>
      <c r="G301" s="96"/>
      <c r="H301" s="96"/>
      <c r="I301" s="45"/>
      <c r="J301" s="96"/>
      <c r="K301" s="96"/>
      <c r="L301" s="55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</row>
    <row r="302" spans="1:28" x14ac:dyDescent="0.25">
      <c r="A302" s="40"/>
      <c r="B302" s="83"/>
      <c r="C302" s="21"/>
      <c r="D302" s="21"/>
      <c r="E302" s="29"/>
      <c r="F302" s="96"/>
      <c r="G302" s="96"/>
      <c r="H302" s="96"/>
      <c r="I302" s="45"/>
      <c r="J302" s="96"/>
      <c r="K302" s="96"/>
      <c r="L302" s="55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</row>
    <row r="303" spans="1:28" x14ac:dyDescent="0.25">
      <c r="A303" s="40"/>
      <c r="B303" s="83"/>
      <c r="C303" s="80"/>
      <c r="D303" s="21"/>
      <c r="E303" s="29"/>
      <c r="F303" s="96"/>
      <c r="G303" s="96"/>
      <c r="H303" s="96"/>
      <c r="I303" s="45"/>
      <c r="J303" s="96"/>
      <c r="K303" s="96"/>
      <c r="L303" s="55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</row>
    <row r="304" spans="1:28" x14ac:dyDescent="0.25">
      <c r="A304" s="40"/>
      <c r="B304" s="83"/>
      <c r="C304" s="21"/>
      <c r="D304" s="21"/>
      <c r="E304" s="29"/>
      <c r="F304" s="96"/>
      <c r="G304" s="96"/>
      <c r="H304" s="96"/>
      <c r="I304" s="45"/>
      <c r="J304" s="96"/>
      <c r="K304" s="96"/>
      <c r="L304" s="55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</row>
    <row r="305" spans="1:28" x14ac:dyDescent="0.25">
      <c r="A305" s="40"/>
      <c r="B305" s="83"/>
      <c r="C305" s="21"/>
      <c r="D305" s="21"/>
      <c r="E305" s="29"/>
      <c r="F305" s="96"/>
      <c r="G305" s="96"/>
      <c r="H305" s="96"/>
      <c r="I305" s="45"/>
      <c r="J305" s="96"/>
      <c r="K305" s="96"/>
      <c r="L305" s="55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</row>
    <row r="306" spans="1:28" x14ac:dyDescent="0.25">
      <c r="A306" s="40"/>
      <c r="B306" s="83"/>
      <c r="C306" s="80"/>
      <c r="D306" s="21"/>
      <c r="E306" s="29"/>
      <c r="F306" s="96"/>
      <c r="G306" s="96"/>
      <c r="H306" s="96"/>
      <c r="I306" s="45"/>
      <c r="J306" s="96"/>
      <c r="K306" s="96"/>
      <c r="L306" s="55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</row>
    <row r="307" spans="1:28" x14ac:dyDescent="0.25">
      <c r="A307" s="40"/>
      <c r="B307" s="83"/>
      <c r="C307" s="21"/>
      <c r="D307" s="21"/>
      <c r="E307" s="29"/>
      <c r="F307" s="96"/>
      <c r="G307" s="96"/>
      <c r="H307" s="96"/>
      <c r="I307" s="45"/>
      <c r="J307" s="96"/>
      <c r="K307" s="96"/>
      <c r="L307" s="55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</row>
    <row r="308" spans="1:28" x14ac:dyDescent="0.25">
      <c r="A308" s="40"/>
      <c r="B308" s="83"/>
      <c r="C308" s="80"/>
      <c r="D308" s="21"/>
      <c r="E308" s="29"/>
      <c r="F308" s="96"/>
      <c r="G308" s="96"/>
      <c r="H308" s="96"/>
      <c r="I308" s="45"/>
      <c r="J308" s="96"/>
      <c r="K308" s="96"/>
      <c r="L308" s="55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</row>
    <row r="309" spans="1:28" x14ac:dyDescent="0.25">
      <c r="A309" s="40"/>
      <c r="B309" s="83"/>
      <c r="C309" s="21"/>
      <c r="D309" s="21"/>
      <c r="E309" s="29"/>
      <c r="F309" s="96"/>
      <c r="G309" s="96"/>
      <c r="H309" s="96"/>
      <c r="I309" s="45"/>
      <c r="J309" s="96"/>
      <c r="K309" s="96"/>
      <c r="L309" s="55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</row>
    <row r="310" spans="1:28" x14ac:dyDescent="0.25">
      <c r="A310" s="40"/>
      <c r="B310" s="83"/>
      <c r="C310" s="21"/>
      <c r="D310" s="21"/>
      <c r="E310" s="29"/>
      <c r="F310" s="96"/>
      <c r="G310" s="96"/>
      <c r="H310" s="96"/>
      <c r="I310" s="45"/>
      <c r="J310" s="96"/>
      <c r="K310" s="96"/>
      <c r="L310" s="55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</row>
    <row r="311" spans="1:28" x14ac:dyDescent="0.25">
      <c r="A311" s="40"/>
      <c r="B311" s="83"/>
      <c r="C311" s="80"/>
      <c r="D311" s="21"/>
      <c r="E311" s="29"/>
      <c r="F311" s="96"/>
      <c r="G311" s="96"/>
      <c r="H311" s="96"/>
      <c r="I311" s="45"/>
      <c r="J311" s="96"/>
      <c r="K311" s="96"/>
      <c r="L311" s="55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</row>
    <row r="312" spans="1:28" x14ac:dyDescent="0.25">
      <c r="A312" s="40"/>
      <c r="B312" s="83"/>
      <c r="C312" s="21"/>
      <c r="D312" s="21"/>
      <c r="E312" s="29"/>
      <c r="F312" s="96"/>
      <c r="G312" s="96"/>
      <c r="H312" s="96"/>
      <c r="I312" s="45"/>
      <c r="J312" s="96"/>
      <c r="K312" s="96"/>
      <c r="L312" s="55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</row>
    <row r="313" spans="1:28" x14ac:dyDescent="0.25">
      <c r="A313" s="40"/>
      <c r="B313" s="83"/>
      <c r="C313" s="21"/>
      <c r="D313" s="21"/>
      <c r="E313" s="29"/>
      <c r="F313" s="96"/>
      <c r="G313" s="96"/>
      <c r="H313" s="96"/>
      <c r="I313" s="45"/>
      <c r="J313" s="96"/>
      <c r="K313" s="96"/>
      <c r="L313" s="55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</row>
    <row r="314" spans="1:28" x14ac:dyDescent="0.25">
      <c r="A314" s="40"/>
      <c r="B314" s="83"/>
      <c r="C314" s="21"/>
      <c r="D314" s="21"/>
      <c r="E314" s="29"/>
      <c r="F314" s="96"/>
      <c r="G314" s="96"/>
      <c r="H314" s="96"/>
      <c r="I314" s="45"/>
      <c r="J314" s="96"/>
      <c r="K314" s="96"/>
      <c r="L314" s="55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</row>
    <row r="315" spans="1:28" x14ac:dyDescent="0.25">
      <c r="A315" s="40"/>
      <c r="B315" s="83"/>
      <c r="C315" s="80"/>
      <c r="D315" s="21"/>
      <c r="E315" s="29"/>
      <c r="F315" s="96"/>
      <c r="G315" s="96"/>
      <c r="H315" s="96"/>
      <c r="I315" s="45"/>
      <c r="J315" s="96"/>
      <c r="K315" s="96"/>
      <c r="L315" s="55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</row>
    <row r="316" spans="1:28" x14ac:dyDescent="0.25">
      <c r="A316" s="40"/>
      <c r="B316" s="83"/>
      <c r="C316" s="21"/>
      <c r="D316" s="21"/>
      <c r="E316" s="29"/>
      <c r="F316" s="96"/>
      <c r="G316" s="96"/>
      <c r="H316" s="96"/>
      <c r="I316" s="45"/>
      <c r="J316" s="96"/>
      <c r="K316" s="96"/>
      <c r="L316" s="55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</row>
    <row r="317" spans="1:28" x14ac:dyDescent="0.25">
      <c r="A317" s="40"/>
      <c r="B317" s="83"/>
      <c r="C317" s="80"/>
      <c r="D317" s="21"/>
      <c r="E317" s="29"/>
      <c r="F317" s="96"/>
      <c r="G317" s="96"/>
      <c r="H317" s="96"/>
      <c r="I317" s="45"/>
      <c r="J317" s="96"/>
      <c r="K317" s="96"/>
      <c r="L317" s="55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</row>
    <row r="318" spans="1:28" x14ac:dyDescent="0.25">
      <c r="A318" s="40"/>
      <c r="B318" s="83"/>
      <c r="C318" s="21"/>
      <c r="D318" s="21"/>
      <c r="E318" s="29"/>
      <c r="F318" s="96"/>
      <c r="G318" s="96"/>
      <c r="H318" s="96"/>
      <c r="I318" s="45"/>
      <c r="J318" s="96"/>
      <c r="K318" s="96"/>
      <c r="L318" s="55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</row>
    <row r="319" spans="1:28" x14ac:dyDescent="0.25">
      <c r="A319" s="40"/>
      <c r="B319" s="83"/>
      <c r="C319" s="80"/>
      <c r="D319" s="21"/>
      <c r="E319" s="29"/>
      <c r="F319" s="96"/>
      <c r="G319" s="96"/>
      <c r="H319" s="96"/>
      <c r="I319" s="45"/>
      <c r="J319" s="96"/>
      <c r="K319" s="96"/>
      <c r="L319" s="55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</row>
    <row r="320" spans="1:28" x14ac:dyDescent="0.25">
      <c r="A320" s="40"/>
      <c r="B320" s="83"/>
      <c r="C320" s="21"/>
      <c r="D320" s="21"/>
      <c r="E320" s="29"/>
      <c r="F320" s="96"/>
      <c r="G320" s="96"/>
      <c r="H320" s="96"/>
      <c r="I320" s="45"/>
      <c r="J320" s="96"/>
      <c r="K320" s="96"/>
      <c r="L320" s="55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</row>
    <row r="321" spans="1:28" x14ac:dyDescent="0.25">
      <c r="A321" s="40"/>
      <c r="B321" s="83"/>
      <c r="C321" s="80"/>
      <c r="D321" s="21"/>
      <c r="E321" s="29"/>
      <c r="F321" s="96"/>
      <c r="G321" s="96"/>
      <c r="H321" s="96"/>
      <c r="I321" s="45"/>
      <c r="J321" s="96"/>
      <c r="K321" s="96"/>
      <c r="L321" s="55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</row>
    <row r="322" spans="1:28" x14ac:dyDescent="0.25">
      <c r="A322" s="40"/>
      <c r="B322" s="83"/>
      <c r="C322" s="21"/>
      <c r="D322" s="21"/>
      <c r="E322" s="29"/>
      <c r="F322" s="96"/>
      <c r="G322" s="96"/>
      <c r="H322" s="96"/>
      <c r="I322" s="45"/>
      <c r="J322" s="96"/>
      <c r="K322" s="96"/>
      <c r="L322" s="55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</row>
    <row r="323" spans="1:28" x14ac:dyDescent="0.25">
      <c r="A323" s="40"/>
      <c r="B323" s="83"/>
      <c r="C323" s="80"/>
      <c r="D323" s="21"/>
      <c r="E323" s="29"/>
      <c r="F323" s="96"/>
      <c r="G323" s="96"/>
      <c r="H323" s="96"/>
      <c r="I323" s="45"/>
      <c r="J323" s="96"/>
      <c r="K323" s="96"/>
      <c r="L323" s="55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</row>
    <row r="324" spans="1:28" x14ac:dyDescent="0.25">
      <c r="A324" s="40"/>
      <c r="B324" s="83"/>
      <c r="C324" s="21"/>
      <c r="D324" s="21"/>
      <c r="E324" s="29"/>
      <c r="F324" s="96"/>
      <c r="G324" s="96"/>
      <c r="H324" s="96"/>
      <c r="I324" s="45"/>
      <c r="J324" s="96"/>
      <c r="K324" s="96"/>
      <c r="L324" s="55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</row>
    <row r="325" spans="1:28" x14ac:dyDescent="0.25">
      <c r="A325" s="40"/>
      <c r="B325" s="83"/>
      <c r="C325" s="80"/>
      <c r="D325" s="21"/>
      <c r="E325" s="29"/>
      <c r="F325" s="96"/>
      <c r="G325" s="96"/>
      <c r="H325" s="96"/>
      <c r="I325" s="45"/>
      <c r="J325" s="96"/>
      <c r="K325" s="96"/>
      <c r="L325" s="55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</row>
    <row r="326" spans="1:28" x14ac:dyDescent="0.25">
      <c r="A326" s="40"/>
      <c r="B326" s="83"/>
      <c r="C326" s="21"/>
      <c r="D326" s="21"/>
      <c r="E326" s="29"/>
      <c r="F326" s="96"/>
      <c r="G326" s="96"/>
      <c r="H326" s="96"/>
      <c r="I326" s="45"/>
      <c r="J326" s="96"/>
      <c r="K326" s="96"/>
      <c r="L326" s="55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</row>
    <row r="327" spans="1:28" x14ac:dyDescent="0.25">
      <c r="A327" s="40"/>
      <c r="B327" s="83"/>
      <c r="C327" s="80"/>
      <c r="D327" s="21"/>
      <c r="E327" s="29"/>
      <c r="F327" s="96"/>
      <c r="G327" s="96"/>
      <c r="H327" s="96"/>
      <c r="I327" s="45"/>
      <c r="J327" s="96"/>
      <c r="K327" s="96"/>
      <c r="L327" s="55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</row>
    <row r="328" spans="1:28" x14ac:dyDescent="0.25">
      <c r="A328" s="40"/>
      <c r="B328" s="83"/>
      <c r="C328" s="21"/>
      <c r="D328" s="21"/>
      <c r="E328" s="29"/>
      <c r="F328" s="96"/>
      <c r="G328" s="96"/>
      <c r="H328" s="96"/>
      <c r="I328" s="45"/>
      <c r="J328" s="96"/>
      <c r="K328" s="96"/>
      <c r="L328" s="55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</row>
    <row r="329" spans="1:28" x14ac:dyDescent="0.25">
      <c r="A329" s="40"/>
      <c r="B329" s="83"/>
      <c r="C329" s="80"/>
      <c r="D329" s="21"/>
      <c r="E329" s="29"/>
      <c r="F329" s="96"/>
      <c r="G329" s="96"/>
      <c r="H329" s="96"/>
      <c r="I329" s="45"/>
      <c r="J329" s="96"/>
      <c r="K329" s="96"/>
      <c r="L329" s="55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</row>
    <row r="330" spans="1:28" x14ac:dyDescent="0.25">
      <c r="A330" s="40"/>
      <c r="B330" s="83"/>
      <c r="C330" s="21"/>
      <c r="D330" s="21"/>
      <c r="E330" s="29"/>
      <c r="F330" s="96"/>
      <c r="G330" s="96"/>
      <c r="H330" s="96"/>
      <c r="I330" s="45"/>
      <c r="J330" s="96"/>
      <c r="K330" s="96"/>
      <c r="L330" s="55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</row>
    <row r="331" spans="1:28" x14ac:dyDescent="0.25">
      <c r="A331" s="40"/>
      <c r="B331" s="83"/>
      <c r="C331" s="80"/>
      <c r="D331" s="21"/>
      <c r="E331" s="29"/>
      <c r="F331" s="96"/>
      <c r="G331" s="96"/>
      <c r="H331" s="96"/>
      <c r="I331" s="45"/>
      <c r="J331" s="96"/>
      <c r="K331" s="96"/>
      <c r="L331" s="55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</row>
    <row r="332" spans="1:28" x14ac:dyDescent="0.25">
      <c r="A332" s="40"/>
      <c r="B332" s="83"/>
      <c r="C332" s="21"/>
      <c r="D332" s="21"/>
      <c r="E332" s="29"/>
      <c r="F332" s="96"/>
      <c r="G332" s="96"/>
      <c r="H332" s="96"/>
      <c r="I332" s="45"/>
      <c r="J332" s="96"/>
      <c r="K332" s="96"/>
      <c r="L332" s="55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</row>
    <row r="333" spans="1:28" x14ac:dyDescent="0.25">
      <c r="A333" s="40"/>
      <c r="B333" s="83"/>
      <c r="C333" s="80"/>
      <c r="D333" s="21"/>
      <c r="E333" s="29"/>
      <c r="F333" s="96"/>
      <c r="G333" s="96"/>
      <c r="H333" s="96"/>
      <c r="I333" s="45"/>
      <c r="J333" s="96"/>
      <c r="K333" s="96"/>
      <c r="L333" s="55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</row>
    <row r="334" spans="1:28" x14ac:dyDescent="0.25">
      <c r="A334" s="40"/>
      <c r="B334" s="83"/>
      <c r="C334" s="21"/>
      <c r="D334" s="21"/>
      <c r="E334" s="29"/>
      <c r="F334" s="96"/>
      <c r="G334" s="96"/>
      <c r="H334" s="96"/>
      <c r="I334" s="45"/>
      <c r="J334" s="96"/>
      <c r="K334" s="96"/>
      <c r="L334" s="55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</row>
    <row r="335" spans="1:28" x14ac:dyDescent="0.25">
      <c r="A335" s="40"/>
      <c r="B335" s="83"/>
      <c r="C335" s="80"/>
      <c r="D335" s="21"/>
      <c r="E335" s="29"/>
      <c r="F335" s="96"/>
      <c r="G335" s="96"/>
      <c r="H335" s="96"/>
      <c r="I335" s="45"/>
      <c r="J335" s="96"/>
      <c r="K335" s="96"/>
      <c r="L335" s="55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</row>
    <row r="336" spans="1:28" x14ac:dyDescent="0.25">
      <c r="A336" s="40"/>
      <c r="B336" s="83"/>
      <c r="C336" s="21"/>
      <c r="D336" s="21"/>
      <c r="E336" s="29"/>
      <c r="F336" s="96"/>
      <c r="G336" s="96"/>
      <c r="H336" s="96"/>
      <c r="I336" s="45"/>
      <c r="J336" s="96"/>
      <c r="K336" s="96"/>
      <c r="L336" s="55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</row>
    <row r="337" spans="1:28" x14ac:dyDescent="0.25">
      <c r="A337" s="40"/>
      <c r="B337" s="83"/>
      <c r="C337" s="80"/>
      <c r="D337" s="21"/>
      <c r="E337" s="29"/>
      <c r="F337" s="96"/>
      <c r="G337" s="96"/>
      <c r="H337" s="96"/>
      <c r="I337" s="45"/>
      <c r="J337" s="96"/>
      <c r="K337" s="96"/>
      <c r="L337" s="55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</row>
    <row r="338" spans="1:28" x14ac:dyDescent="0.25">
      <c r="A338" s="40"/>
      <c r="B338" s="83"/>
      <c r="C338" s="21"/>
      <c r="D338" s="21"/>
      <c r="E338" s="29"/>
      <c r="F338" s="96"/>
      <c r="G338" s="96"/>
      <c r="H338" s="96"/>
      <c r="I338" s="45"/>
      <c r="J338" s="96"/>
      <c r="K338" s="96"/>
      <c r="L338" s="55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</row>
    <row r="339" spans="1:28" x14ac:dyDescent="0.25">
      <c r="A339" s="40"/>
      <c r="B339" s="83"/>
      <c r="C339" s="80"/>
      <c r="D339" s="21"/>
      <c r="E339" s="29"/>
      <c r="F339" s="96"/>
      <c r="G339" s="96"/>
      <c r="H339" s="96"/>
      <c r="I339" s="45"/>
      <c r="J339" s="96"/>
      <c r="K339" s="96"/>
      <c r="L339" s="55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</row>
    <row r="340" spans="1:28" x14ac:dyDescent="0.25">
      <c r="A340" s="40"/>
      <c r="B340" s="83"/>
      <c r="C340" s="21"/>
      <c r="D340" s="21"/>
      <c r="E340" s="29"/>
      <c r="F340" s="96"/>
      <c r="G340" s="96"/>
      <c r="H340" s="96"/>
      <c r="I340" s="45"/>
      <c r="J340" s="96"/>
      <c r="K340" s="96"/>
      <c r="L340" s="55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</row>
    <row r="341" spans="1:28" x14ac:dyDescent="0.25">
      <c r="A341" s="40"/>
      <c r="B341" s="83"/>
      <c r="C341" s="80"/>
      <c r="D341" s="21"/>
      <c r="E341" s="29"/>
      <c r="F341" s="96"/>
      <c r="G341" s="96"/>
      <c r="H341" s="96"/>
      <c r="I341" s="45"/>
      <c r="J341" s="96"/>
      <c r="K341" s="96"/>
      <c r="L341" s="55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</row>
    <row r="342" spans="1:28" x14ac:dyDescent="0.25">
      <c r="A342" s="40"/>
      <c r="B342" s="83"/>
      <c r="C342" s="21"/>
      <c r="D342" s="21"/>
      <c r="E342" s="29"/>
      <c r="F342" s="96"/>
      <c r="G342" s="96"/>
      <c r="H342" s="96"/>
      <c r="I342" s="45"/>
      <c r="J342" s="96"/>
      <c r="K342" s="96"/>
      <c r="L342" s="55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</row>
    <row r="343" spans="1:28" x14ac:dyDescent="0.25">
      <c r="A343" s="40"/>
      <c r="B343" s="83"/>
      <c r="C343" s="80"/>
      <c r="D343" s="21"/>
      <c r="E343" s="29"/>
      <c r="F343" s="96"/>
      <c r="G343" s="96"/>
      <c r="H343" s="96"/>
      <c r="I343" s="45"/>
      <c r="J343" s="96"/>
      <c r="K343" s="96"/>
      <c r="L343" s="55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</row>
    <row r="344" spans="1:28" x14ac:dyDescent="0.25">
      <c r="A344" s="40"/>
      <c r="B344" s="83"/>
      <c r="C344" s="21"/>
      <c r="D344" s="21"/>
      <c r="E344" s="29"/>
      <c r="F344" s="96"/>
      <c r="G344" s="96"/>
      <c r="H344" s="96"/>
      <c r="I344" s="45"/>
      <c r="J344" s="96"/>
      <c r="K344" s="96"/>
      <c r="L344" s="55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</row>
    <row r="345" spans="1:28" x14ac:dyDescent="0.25">
      <c r="A345" s="40"/>
      <c r="B345" s="83"/>
      <c r="C345" s="21"/>
      <c r="D345" s="21"/>
      <c r="E345" s="29"/>
      <c r="F345" s="96"/>
      <c r="G345" s="96"/>
      <c r="H345" s="96"/>
      <c r="I345" s="45"/>
      <c r="J345" s="96"/>
      <c r="K345" s="96"/>
      <c r="L345" s="55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</row>
    <row r="346" spans="1:28" x14ac:dyDescent="0.25">
      <c r="A346" s="40"/>
      <c r="B346" s="83"/>
      <c r="C346" s="80"/>
      <c r="D346" s="21"/>
      <c r="E346" s="29"/>
      <c r="F346" s="96"/>
      <c r="G346" s="96"/>
      <c r="H346" s="96"/>
      <c r="I346" s="45"/>
      <c r="J346" s="96"/>
      <c r="K346" s="96"/>
      <c r="L346" s="55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</row>
    <row r="347" spans="1:28" x14ac:dyDescent="0.25">
      <c r="A347" s="40"/>
      <c r="B347" s="83"/>
      <c r="C347" s="21"/>
      <c r="D347" s="21"/>
      <c r="E347" s="29"/>
      <c r="F347" s="96"/>
      <c r="G347" s="96"/>
      <c r="H347" s="96"/>
      <c r="I347" s="45"/>
      <c r="J347" s="96"/>
      <c r="K347" s="96"/>
      <c r="L347" s="55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</row>
    <row r="348" spans="1:28" x14ac:dyDescent="0.25">
      <c r="A348" s="40"/>
      <c r="B348" s="83"/>
      <c r="C348" s="80"/>
      <c r="D348" s="21"/>
      <c r="E348" s="29"/>
      <c r="F348" s="96"/>
      <c r="G348" s="96"/>
      <c r="H348" s="96"/>
      <c r="I348" s="45"/>
      <c r="J348" s="96"/>
      <c r="K348" s="96"/>
      <c r="L348" s="55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</row>
    <row r="349" spans="1:28" x14ac:dyDescent="0.25">
      <c r="A349" s="40"/>
      <c r="B349" s="83"/>
      <c r="C349" s="21"/>
      <c r="D349" s="21"/>
      <c r="E349" s="29"/>
      <c r="F349" s="96"/>
      <c r="G349" s="96"/>
      <c r="H349" s="96"/>
      <c r="I349" s="45"/>
      <c r="J349" s="96"/>
      <c r="K349" s="96"/>
      <c r="L349" s="55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</row>
    <row r="350" spans="1:28" x14ac:dyDescent="0.25">
      <c r="A350" s="40"/>
      <c r="B350" s="83"/>
      <c r="C350" s="21"/>
      <c r="D350" s="21"/>
      <c r="E350" s="29"/>
      <c r="F350" s="96"/>
      <c r="G350" s="96"/>
      <c r="H350" s="96"/>
      <c r="I350" s="45"/>
      <c r="J350" s="96"/>
      <c r="K350" s="96"/>
      <c r="L350" s="55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</row>
    <row r="351" spans="1:28" x14ac:dyDescent="0.25">
      <c r="A351" s="40"/>
      <c r="B351" s="83"/>
      <c r="C351" s="80"/>
      <c r="D351" s="21"/>
      <c r="E351" s="29"/>
      <c r="F351" s="96"/>
      <c r="G351" s="96"/>
      <c r="H351" s="96"/>
      <c r="I351" s="45"/>
      <c r="J351" s="96"/>
      <c r="K351" s="96"/>
      <c r="L351" s="55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</row>
    <row r="352" spans="1:28" x14ac:dyDescent="0.25">
      <c r="A352" s="40"/>
      <c r="B352" s="83"/>
      <c r="C352" s="21"/>
      <c r="D352" s="21"/>
      <c r="E352" s="29"/>
      <c r="F352" s="96"/>
      <c r="G352" s="96"/>
      <c r="H352" s="96"/>
      <c r="I352" s="45"/>
      <c r="J352" s="96"/>
      <c r="K352" s="96"/>
      <c r="L352" s="55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</row>
    <row r="353" spans="1:28" x14ac:dyDescent="0.25">
      <c r="A353" s="40"/>
      <c r="B353" s="83"/>
      <c r="C353" s="21"/>
      <c r="D353" s="21"/>
      <c r="E353" s="29"/>
      <c r="F353" s="96"/>
      <c r="G353" s="96"/>
      <c r="H353" s="96"/>
      <c r="I353" s="45"/>
      <c r="J353" s="96"/>
      <c r="K353" s="96"/>
      <c r="L353" s="55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</row>
    <row r="354" spans="1:28" x14ac:dyDescent="0.25">
      <c r="A354" s="40"/>
      <c r="B354" s="83"/>
      <c r="C354" s="80"/>
      <c r="D354" s="21"/>
      <c r="E354" s="29"/>
      <c r="F354" s="96"/>
      <c r="G354" s="96"/>
      <c r="H354" s="96"/>
      <c r="I354" s="45"/>
      <c r="J354" s="96"/>
      <c r="K354" s="96"/>
      <c r="L354" s="55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</row>
    <row r="355" spans="1:28" x14ac:dyDescent="0.25">
      <c r="A355" s="40"/>
      <c r="B355" s="83"/>
      <c r="C355" s="21"/>
      <c r="D355" s="21"/>
      <c r="E355" s="29"/>
      <c r="F355" s="96"/>
      <c r="G355" s="96"/>
      <c r="H355" s="96"/>
      <c r="I355" s="45"/>
      <c r="J355" s="96"/>
      <c r="K355" s="96"/>
      <c r="L355" s="55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</row>
    <row r="356" spans="1:28" x14ac:dyDescent="0.25">
      <c r="A356" s="40"/>
      <c r="B356" s="83"/>
      <c r="C356" s="21"/>
      <c r="D356" s="21"/>
      <c r="E356" s="29"/>
      <c r="F356" s="96"/>
      <c r="G356" s="96"/>
      <c r="H356" s="96"/>
      <c r="I356" s="45"/>
      <c r="J356" s="96"/>
      <c r="K356" s="96"/>
      <c r="L356" s="55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</row>
    <row r="357" spans="1:28" x14ac:dyDescent="0.25">
      <c r="A357" s="40"/>
      <c r="B357" s="83"/>
      <c r="C357" s="80"/>
      <c r="D357" s="21"/>
      <c r="E357" s="29"/>
      <c r="F357" s="96"/>
      <c r="G357" s="96"/>
      <c r="H357" s="96"/>
      <c r="I357" s="45"/>
      <c r="J357" s="96"/>
      <c r="K357" s="96"/>
      <c r="L357" s="55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</row>
    <row r="358" spans="1:28" x14ac:dyDescent="0.25">
      <c r="A358" s="40"/>
      <c r="B358" s="83"/>
      <c r="C358" s="21"/>
      <c r="D358" s="21"/>
      <c r="E358" s="29"/>
      <c r="F358" s="96"/>
      <c r="G358" s="96"/>
      <c r="H358" s="96"/>
      <c r="I358" s="45"/>
      <c r="J358" s="96"/>
      <c r="K358" s="96"/>
      <c r="L358" s="55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</row>
    <row r="359" spans="1:28" x14ac:dyDescent="0.25">
      <c r="A359" s="40"/>
      <c r="B359" s="83"/>
      <c r="C359" s="21"/>
      <c r="D359" s="21"/>
      <c r="E359" s="29"/>
      <c r="F359" s="96"/>
      <c r="G359" s="96"/>
      <c r="H359" s="96"/>
      <c r="I359" s="45"/>
      <c r="J359" s="96"/>
      <c r="K359" s="96"/>
      <c r="L359" s="55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</row>
    <row r="360" spans="1:28" x14ac:dyDescent="0.25">
      <c r="A360" s="40"/>
      <c r="B360" s="83"/>
      <c r="C360" s="80"/>
      <c r="D360" s="21"/>
      <c r="E360" s="29"/>
      <c r="F360" s="96"/>
      <c r="G360" s="96"/>
      <c r="H360" s="96"/>
      <c r="I360" s="45"/>
      <c r="J360" s="96"/>
      <c r="K360" s="96"/>
      <c r="L360" s="55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</row>
    <row r="361" spans="1:28" x14ac:dyDescent="0.25">
      <c r="A361" s="40"/>
      <c r="B361" s="83"/>
      <c r="C361" s="21"/>
      <c r="D361" s="21"/>
      <c r="E361" s="29"/>
      <c r="F361" s="96"/>
      <c r="G361" s="96"/>
      <c r="H361" s="96"/>
      <c r="I361" s="45"/>
      <c r="J361" s="96"/>
      <c r="K361" s="96"/>
      <c r="L361" s="55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</row>
    <row r="362" spans="1:28" x14ac:dyDescent="0.25">
      <c r="A362" s="40"/>
      <c r="B362" s="83"/>
      <c r="C362" s="80"/>
      <c r="D362" s="21"/>
      <c r="E362" s="29"/>
      <c r="F362" s="96"/>
      <c r="G362" s="96"/>
      <c r="H362" s="96"/>
      <c r="I362" s="45"/>
      <c r="J362" s="96"/>
      <c r="K362" s="96"/>
      <c r="L362" s="55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</row>
    <row r="363" spans="1:28" x14ac:dyDescent="0.25">
      <c r="A363" s="40"/>
      <c r="B363" s="83"/>
      <c r="C363" s="21"/>
      <c r="D363" s="21"/>
      <c r="E363" s="29"/>
      <c r="F363" s="96"/>
      <c r="G363" s="96"/>
      <c r="H363" s="96"/>
      <c r="I363" s="45"/>
      <c r="J363" s="96"/>
      <c r="K363" s="96"/>
      <c r="L363" s="55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</row>
    <row r="364" spans="1:28" x14ac:dyDescent="0.25">
      <c r="A364" s="40"/>
      <c r="B364" s="83"/>
      <c r="C364" s="80"/>
      <c r="D364" s="21"/>
      <c r="E364" s="29"/>
      <c r="F364" s="96"/>
      <c r="G364" s="96"/>
      <c r="H364" s="96"/>
      <c r="I364" s="45"/>
      <c r="J364" s="96"/>
      <c r="K364" s="96"/>
      <c r="L364" s="55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</row>
    <row r="365" spans="1:28" x14ac:dyDescent="0.25">
      <c r="A365" s="40"/>
      <c r="B365" s="83"/>
      <c r="C365" s="21"/>
      <c r="D365" s="21"/>
      <c r="E365" s="29"/>
      <c r="F365" s="96"/>
      <c r="G365" s="96"/>
      <c r="H365" s="96"/>
      <c r="I365" s="45"/>
      <c r="J365" s="96"/>
      <c r="K365" s="96"/>
      <c r="L365" s="55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</row>
    <row r="366" spans="1:28" x14ac:dyDescent="0.25">
      <c r="A366" s="40"/>
      <c r="B366" s="83"/>
      <c r="C366" s="80"/>
      <c r="D366" s="21"/>
      <c r="E366" s="29"/>
      <c r="F366" s="96"/>
      <c r="G366" s="96"/>
      <c r="H366" s="96"/>
      <c r="I366" s="45"/>
      <c r="J366" s="96"/>
      <c r="K366" s="96"/>
      <c r="L366" s="55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</row>
    <row r="367" spans="1:28" x14ac:dyDescent="0.25">
      <c r="A367" s="40"/>
      <c r="B367" s="83"/>
      <c r="C367" s="21"/>
      <c r="D367" s="21"/>
      <c r="E367" s="29"/>
      <c r="F367" s="96"/>
      <c r="G367" s="96"/>
      <c r="H367" s="96"/>
      <c r="I367" s="45"/>
      <c r="J367" s="96"/>
      <c r="K367" s="96"/>
      <c r="L367" s="55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</row>
    <row r="368" spans="1:28" x14ac:dyDescent="0.25">
      <c r="A368" s="40"/>
      <c r="B368" s="83"/>
      <c r="C368" s="80"/>
      <c r="D368" s="21"/>
      <c r="E368" s="29"/>
      <c r="F368" s="96"/>
      <c r="G368" s="96"/>
      <c r="H368" s="96"/>
      <c r="I368" s="45"/>
      <c r="J368" s="96"/>
      <c r="K368" s="96"/>
      <c r="L368" s="55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</row>
    <row r="369" spans="1:28" x14ac:dyDescent="0.25">
      <c r="A369" s="40"/>
      <c r="B369" s="83"/>
      <c r="C369" s="21"/>
      <c r="D369" s="21"/>
      <c r="E369" s="29"/>
      <c r="F369" s="96"/>
      <c r="G369" s="96"/>
      <c r="H369" s="96"/>
      <c r="I369" s="45"/>
      <c r="J369" s="96"/>
      <c r="K369" s="96"/>
      <c r="L369" s="55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</row>
    <row r="370" spans="1:28" x14ac:dyDescent="0.25">
      <c r="A370" s="40"/>
      <c r="B370" s="83"/>
      <c r="C370" s="80"/>
      <c r="D370" s="21"/>
      <c r="E370" s="29"/>
      <c r="F370" s="96"/>
      <c r="G370" s="96"/>
      <c r="H370" s="96"/>
      <c r="I370" s="45"/>
      <c r="J370" s="96"/>
      <c r="K370" s="96"/>
      <c r="L370" s="55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</row>
    <row r="371" spans="1:28" x14ac:dyDescent="0.25">
      <c r="A371" s="40"/>
      <c r="B371" s="83"/>
      <c r="C371" s="21"/>
      <c r="D371" s="21"/>
      <c r="E371" s="29"/>
      <c r="F371" s="96"/>
      <c r="G371" s="96"/>
      <c r="H371" s="96"/>
      <c r="I371" s="45"/>
      <c r="J371" s="96"/>
      <c r="K371" s="96"/>
      <c r="L371" s="55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</row>
    <row r="372" spans="1:28" x14ac:dyDescent="0.25">
      <c r="A372" s="40"/>
      <c r="B372" s="83"/>
      <c r="C372" s="80"/>
      <c r="D372" s="21"/>
      <c r="E372" s="29"/>
      <c r="F372" s="96"/>
      <c r="G372" s="96"/>
      <c r="H372" s="96"/>
      <c r="I372" s="45"/>
      <c r="J372" s="96"/>
      <c r="K372" s="96"/>
      <c r="L372" s="55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</row>
    <row r="373" spans="1:28" x14ac:dyDescent="0.25">
      <c r="A373" s="40"/>
      <c r="B373" s="83"/>
      <c r="C373" s="21"/>
      <c r="D373" s="21"/>
      <c r="E373" s="29"/>
      <c r="F373" s="96"/>
      <c r="G373" s="96"/>
      <c r="H373" s="96"/>
      <c r="I373" s="45"/>
      <c r="J373" s="96"/>
      <c r="K373" s="96"/>
      <c r="L373" s="55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</row>
    <row r="374" spans="1:28" x14ac:dyDescent="0.25">
      <c r="A374" s="40"/>
      <c r="B374" s="83"/>
      <c r="C374" s="80"/>
      <c r="D374" s="21"/>
      <c r="E374" s="29"/>
      <c r="F374" s="96"/>
      <c r="G374" s="96"/>
      <c r="H374" s="96"/>
      <c r="I374" s="45"/>
      <c r="J374" s="96"/>
      <c r="K374" s="96"/>
      <c r="L374" s="55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</row>
    <row r="375" spans="1:28" x14ac:dyDescent="0.25">
      <c r="A375" s="40"/>
      <c r="B375" s="83"/>
      <c r="C375" s="21"/>
      <c r="D375" s="21"/>
      <c r="E375" s="29"/>
      <c r="F375" s="96"/>
      <c r="G375" s="96"/>
      <c r="H375" s="96"/>
      <c r="I375" s="45"/>
      <c r="J375" s="96"/>
      <c r="K375" s="96"/>
      <c r="L375" s="55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</row>
    <row r="379" spans="1:28" x14ac:dyDescent="0.25">
      <c r="C379" s="98"/>
    </row>
    <row r="381" spans="1:28" x14ac:dyDescent="0.25">
      <c r="C381" s="98"/>
    </row>
    <row r="383" spans="1:28" x14ac:dyDescent="0.25">
      <c r="C383" s="98"/>
    </row>
    <row r="385" spans="3:3" x14ac:dyDescent="0.25">
      <c r="C385" s="98"/>
    </row>
    <row r="387" spans="3:3" x14ac:dyDescent="0.25">
      <c r="C387" s="98"/>
    </row>
    <row r="390" spans="3:3" x14ac:dyDescent="0.25">
      <c r="C390" s="98"/>
    </row>
    <row r="392" spans="3:3" x14ac:dyDescent="0.25">
      <c r="C392" s="98"/>
    </row>
    <row r="394" spans="3:3" x14ac:dyDescent="0.25">
      <c r="C394" s="98"/>
    </row>
    <row r="396" spans="3:3" x14ac:dyDescent="0.25">
      <c r="C396" s="98"/>
    </row>
    <row r="398" spans="3:3" x14ac:dyDescent="0.25">
      <c r="C398" s="98"/>
    </row>
    <row r="400" spans="3:3" x14ac:dyDescent="0.25">
      <c r="C400" s="98"/>
    </row>
    <row r="402" spans="3:3" x14ac:dyDescent="0.25">
      <c r="C402" s="98"/>
    </row>
    <row r="404" spans="3:3" x14ac:dyDescent="0.25">
      <c r="C404" s="98"/>
    </row>
    <row r="406" spans="3:3" x14ac:dyDescent="0.25">
      <c r="C406" s="98"/>
    </row>
    <row r="409" spans="3:3" x14ac:dyDescent="0.25">
      <c r="C409" s="98"/>
    </row>
    <row r="411" spans="3:3" x14ac:dyDescent="0.25">
      <c r="C411" s="98"/>
    </row>
    <row r="413" spans="3:3" x14ac:dyDescent="0.25">
      <c r="C413" s="98"/>
    </row>
    <row r="416" spans="3:3" x14ac:dyDescent="0.25">
      <c r="C416" s="98"/>
    </row>
    <row r="418" spans="3:42" x14ac:dyDescent="0.25">
      <c r="C418" s="98"/>
      <c r="AP418" s="91"/>
    </row>
    <row r="419" spans="3:42" x14ac:dyDescent="0.25">
      <c r="AP419" s="91"/>
    </row>
    <row r="420" spans="3:42" x14ac:dyDescent="0.25">
      <c r="C420" s="98"/>
      <c r="AP420" s="91"/>
    </row>
    <row r="421" spans="3:42" x14ac:dyDescent="0.25">
      <c r="AP421" s="91"/>
    </row>
    <row r="422" spans="3:42" x14ac:dyDescent="0.25">
      <c r="AP422" s="91"/>
    </row>
    <row r="423" spans="3:42" x14ac:dyDescent="0.25">
      <c r="C423" s="98"/>
      <c r="AP423" s="91"/>
    </row>
    <row r="424" spans="3:42" x14ac:dyDescent="0.25">
      <c r="AP424" s="91"/>
    </row>
    <row r="425" spans="3:42" x14ac:dyDescent="0.25">
      <c r="C425" s="98"/>
      <c r="AP425" s="91"/>
    </row>
    <row r="426" spans="3:42" x14ac:dyDescent="0.25">
      <c r="AP426" s="91"/>
    </row>
    <row r="427" spans="3:42" x14ac:dyDescent="0.25">
      <c r="C427" s="98"/>
      <c r="AP427" s="91"/>
    </row>
    <row r="428" spans="3:42" x14ac:dyDescent="0.25">
      <c r="AP428" s="91"/>
    </row>
    <row r="429" spans="3:42" x14ac:dyDescent="0.25">
      <c r="C429" s="98"/>
      <c r="AP429" s="91"/>
    </row>
    <row r="430" spans="3:42" x14ac:dyDescent="0.25">
      <c r="AP430" s="91"/>
    </row>
    <row r="431" spans="3:42" x14ac:dyDescent="0.25">
      <c r="C431" s="98"/>
      <c r="AP431" s="91"/>
    </row>
    <row r="432" spans="3:42" x14ac:dyDescent="0.25">
      <c r="AP432" s="91"/>
    </row>
    <row r="433" spans="3:42" x14ac:dyDescent="0.25">
      <c r="C433" s="98"/>
      <c r="AP433" s="91"/>
    </row>
    <row r="434" spans="3:42" x14ac:dyDescent="0.25">
      <c r="AP434" s="91"/>
    </row>
    <row r="435" spans="3:42" x14ac:dyDescent="0.25">
      <c r="C435" s="98"/>
      <c r="AP435" s="91"/>
    </row>
    <row r="436" spans="3:42" x14ac:dyDescent="0.25">
      <c r="AP436" s="91"/>
    </row>
    <row r="437" spans="3:42" x14ac:dyDescent="0.25">
      <c r="AP437" s="91"/>
    </row>
    <row r="438" spans="3:42" x14ac:dyDescent="0.25">
      <c r="C438" s="98"/>
      <c r="AP438" s="91"/>
    </row>
    <row r="439" spans="3:42" x14ac:dyDescent="0.25">
      <c r="AP439" s="91"/>
    </row>
    <row r="440" spans="3:42" x14ac:dyDescent="0.25">
      <c r="C440" s="98"/>
      <c r="AP440" s="91"/>
    </row>
    <row r="441" spans="3:42" x14ac:dyDescent="0.25">
      <c r="AP441" s="91"/>
    </row>
    <row r="442" spans="3:42" x14ac:dyDescent="0.25">
      <c r="C442" s="98"/>
      <c r="AP442" s="91"/>
    </row>
    <row r="443" spans="3:42" x14ac:dyDescent="0.25">
      <c r="AP443" s="91"/>
    </row>
    <row r="444" spans="3:42" x14ac:dyDescent="0.25">
      <c r="C444" s="98"/>
      <c r="AP444" s="91"/>
    </row>
    <row r="445" spans="3:42" x14ac:dyDescent="0.25">
      <c r="AP445" s="91"/>
    </row>
    <row r="446" spans="3:42" x14ac:dyDescent="0.25">
      <c r="C446" s="98"/>
      <c r="AP446" s="91"/>
    </row>
    <row r="447" spans="3:42" x14ac:dyDescent="0.25">
      <c r="AP447" s="91"/>
    </row>
    <row r="448" spans="3:42" x14ac:dyDescent="0.25">
      <c r="C448" s="98"/>
      <c r="AP448" s="91"/>
    </row>
    <row r="449" spans="3:42" x14ac:dyDescent="0.25">
      <c r="AP449" s="91"/>
    </row>
    <row r="450" spans="3:42" x14ac:dyDescent="0.25">
      <c r="C450" s="98"/>
      <c r="AP450" s="91"/>
    </row>
    <row r="451" spans="3:42" x14ac:dyDescent="0.25">
      <c r="AP451" s="91"/>
    </row>
    <row r="452" spans="3:42" x14ac:dyDescent="0.25">
      <c r="C452" s="98"/>
      <c r="AP452" s="91"/>
    </row>
    <row r="453" spans="3:42" x14ac:dyDescent="0.25">
      <c r="AP453" s="91"/>
    </row>
    <row r="454" spans="3:42" x14ac:dyDescent="0.25">
      <c r="C454" s="98"/>
      <c r="AP454" s="91"/>
    </row>
    <row r="455" spans="3:42" x14ac:dyDescent="0.25">
      <c r="AP455" s="91"/>
    </row>
    <row r="456" spans="3:42" x14ac:dyDescent="0.25">
      <c r="C456" s="98"/>
      <c r="AP456" s="91"/>
    </row>
    <row r="457" spans="3:42" x14ac:dyDescent="0.25">
      <c r="AP457" s="91"/>
    </row>
    <row r="458" spans="3:42" x14ac:dyDescent="0.25">
      <c r="C458" s="98"/>
      <c r="AP458" s="91"/>
    </row>
    <row r="459" spans="3:42" x14ac:dyDescent="0.25">
      <c r="AP459" s="91"/>
    </row>
    <row r="460" spans="3:42" x14ac:dyDescent="0.25">
      <c r="C460" s="98"/>
      <c r="AP460" s="91"/>
    </row>
    <row r="461" spans="3:42" x14ac:dyDescent="0.25">
      <c r="AP461" s="91"/>
    </row>
    <row r="462" spans="3:42" x14ac:dyDescent="0.25">
      <c r="C462" s="98"/>
      <c r="AP462" s="91"/>
    </row>
    <row r="463" spans="3:42" x14ac:dyDescent="0.25">
      <c r="AP463" s="91"/>
    </row>
    <row r="464" spans="3:42" x14ac:dyDescent="0.25">
      <c r="C464" s="98"/>
      <c r="AP464" s="91"/>
    </row>
    <row r="465" spans="3:42" x14ac:dyDescent="0.25">
      <c r="AP465" s="91"/>
    </row>
    <row r="466" spans="3:42" x14ac:dyDescent="0.25">
      <c r="C466" s="98"/>
      <c r="AP466" s="91"/>
    </row>
    <row r="467" spans="3:42" x14ac:dyDescent="0.25">
      <c r="AP467" s="91"/>
    </row>
    <row r="468" spans="3:42" x14ac:dyDescent="0.25">
      <c r="AP468" s="91"/>
    </row>
    <row r="469" spans="3:42" x14ac:dyDescent="0.25">
      <c r="C469" s="98"/>
      <c r="AP469" s="91"/>
    </row>
    <row r="470" spans="3:42" x14ac:dyDescent="0.25">
      <c r="AP470" s="91"/>
    </row>
    <row r="471" spans="3:42" x14ac:dyDescent="0.25">
      <c r="C471" s="98"/>
      <c r="AP471" s="91"/>
    </row>
    <row r="473" spans="3:42" x14ac:dyDescent="0.25">
      <c r="C473" s="98"/>
    </row>
    <row r="475" spans="3:42" x14ac:dyDescent="0.25">
      <c r="C475" s="98"/>
    </row>
    <row r="477" spans="3:42" x14ac:dyDescent="0.25">
      <c r="C477" s="98"/>
    </row>
    <row r="479" spans="3:42" x14ac:dyDescent="0.25">
      <c r="C479" s="98"/>
    </row>
    <row r="481" spans="3:3" x14ac:dyDescent="0.25">
      <c r="C481" s="98"/>
    </row>
    <row r="483" spans="3:3" x14ac:dyDescent="0.25">
      <c r="C483" s="98"/>
    </row>
    <row r="485" spans="3:3" x14ac:dyDescent="0.25">
      <c r="C485" s="98"/>
    </row>
    <row r="487" spans="3:3" x14ac:dyDescent="0.25">
      <c r="C487" s="98"/>
    </row>
    <row r="489" spans="3:3" x14ac:dyDescent="0.25">
      <c r="C489" s="98"/>
    </row>
    <row r="491" spans="3:3" x14ac:dyDescent="0.25">
      <c r="C491" s="98"/>
    </row>
    <row r="493" spans="3:3" x14ac:dyDescent="0.25">
      <c r="C493" s="98"/>
    </row>
    <row r="495" spans="3:3" x14ac:dyDescent="0.25">
      <c r="C495" s="98"/>
    </row>
    <row r="497" spans="3:3" x14ac:dyDescent="0.25">
      <c r="C497" s="98"/>
    </row>
  </sheetData>
  <hyperlinks>
    <hyperlink ref="K5" r:id="rId1"/>
    <hyperlink ref="K21" r:id="rId2"/>
    <hyperlink ref="K30" r:id="rId3"/>
    <hyperlink ref="K4" r:id="rId4"/>
  </hyperlinks>
  <pageMargins left="0.7" right="0.7" top="0.75" bottom="0.75" header="0.3" footer="0.3"/>
  <pageSetup paperSize="9" orientation="landscape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L2"/>
  <sheetViews>
    <sheetView workbookViewId="0">
      <selection sqref="A1:L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41765</v>
      </c>
      <c r="B2" t="s">
        <v>33</v>
      </c>
      <c r="C2" t="s">
        <v>34</v>
      </c>
      <c r="D2">
        <v>40</v>
      </c>
      <c r="E2">
        <v>2</v>
      </c>
      <c r="F2" t="s">
        <v>35</v>
      </c>
      <c r="G2" t="s">
        <v>370</v>
      </c>
      <c r="H2" t="s">
        <v>36</v>
      </c>
      <c r="I2" t="s">
        <v>37</v>
      </c>
      <c r="J2" t="s">
        <v>38</v>
      </c>
      <c r="K2" s="48">
        <v>0.75</v>
      </c>
      <c r="L2" s="48">
        <v>0.83333333333333337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L247"/>
  <sheetViews>
    <sheetView topLeftCell="A229" workbookViewId="0">
      <selection activeCell="J164" sqref="J164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5.7109375" bestFit="1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41732</v>
      </c>
      <c r="B2" t="s">
        <v>10</v>
      </c>
      <c r="C2" t="s">
        <v>11</v>
      </c>
      <c r="D2">
        <v>150</v>
      </c>
      <c r="E2">
        <v>2</v>
      </c>
      <c r="F2" t="s">
        <v>12</v>
      </c>
      <c r="H2" t="s">
        <v>412</v>
      </c>
      <c r="K2" s="48">
        <v>0.75</v>
      </c>
      <c r="L2" s="48">
        <v>0.91666666666666663</v>
      </c>
    </row>
    <row r="3" spans="1:12" x14ac:dyDescent="0.25">
      <c r="A3" s="50">
        <v>41740</v>
      </c>
      <c r="B3" t="s">
        <v>14</v>
      </c>
      <c r="C3" t="s">
        <v>11</v>
      </c>
      <c r="D3">
        <v>80</v>
      </c>
      <c r="E3">
        <v>1</v>
      </c>
      <c r="F3" t="s">
        <v>12</v>
      </c>
      <c r="G3" t="s">
        <v>517</v>
      </c>
      <c r="H3" t="s">
        <v>518</v>
      </c>
      <c r="K3" s="48">
        <v>0.58333333333333337</v>
      </c>
      <c r="L3" s="48">
        <v>0.66666666666666663</v>
      </c>
    </row>
    <row r="4" spans="1:12" x14ac:dyDescent="0.25">
      <c r="A4" s="50">
        <v>41744</v>
      </c>
      <c r="B4" t="s">
        <v>362</v>
      </c>
      <c r="C4" t="s">
        <v>15</v>
      </c>
      <c r="D4">
        <v>10</v>
      </c>
      <c r="E4">
        <v>2</v>
      </c>
      <c r="F4" t="s">
        <v>16</v>
      </c>
      <c r="G4" t="s">
        <v>370</v>
      </c>
      <c r="H4" t="s">
        <v>345</v>
      </c>
      <c r="I4" t="s">
        <v>17</v>
      </c>
      <c r="J4" t="s">
        <v>18</v>
      </c>
      <c r="K4" s="48">
        <v>0.75</v>
      </c>
      <c r="L4" s="48">
        <v>0.83333333333333337</v>
      </c>
    </row>
    <row r="5" spans="1:12" x14ac:dyDescent="0.25">
      <c r="A5" s="50">
        <v>41746</v>
      </c>
      <c r="B5" t="s">
        <v>19</v>
      </c>
      <c r="C5" t="s">
        <v>20</v>
      </c>
      <c r="D5">
        <v>20</v>
      </c>
      <c r="E5">
        <v>1</v>
      </c>
      <c r="F5" t="s">
        <v>21</v>
      </c>
      <c r="G5" t="s">
        <v>369</v>
      </c>
      <c r="H5" t="s">
        <v>22</v>
      </c>
      <c r="I5" t="s">
        <v>23</v>
      </c>
      <c r="J5" t="s">
        <v>24</v>
      </c>
      <c r="K5" s="48">
        <v>0.75</v>
      </c>
      <c r="L5" s="48">
        <v>0.83333333333333337</v>
      </c>
    </row>
    <row r="6" spans="1:12" x14ac:dyDescent="0.25">
      <c r="A6" s="50">
        <v>41759</v>
      </c>
      <c r="B6" t="s">
        <v>25</v>
      </c>
      <c r="C6" t="s">
        <v>26</v>
      </c>
      <c r="D6">
        <v>80</v>
      </c>
      <c r="E6">
        <v>3</v>
      </c>
      <c r="F6" t="s">
        <v>21</v>
      </c>
      <c r="G6" t="s">
        <v>368</v>
      </c>
      <c r="H6" t="s">
        <v>27</v>
      </c>
      <c r="I6" t="s">
        <v>28</v>
      </c>
      <c r="J6" t="s">
        <v>29</v>
      </c>
      <c r="K6" s="48">
        <v>0.83333333333333337</v>
      </c>
      <c r="L6" s="49">
        <v>1.0833333333333333</v>
      </c>
    </row>
    <row r="7" spans="1:12" x14ac:dyDescent="0.25">
      <c r="A7" s="50">
        <v>41764</v>
      </c>
      <c r="B7" t="s">
        <v>30</v>
      </c>
      <c r="C7" t="s">
        <v>31</v>
      </c>
      <c r="D7">
        <v>10</v>
      </c>
      <c r="E7">
        <v>2</v>
      </c>
      <c r="F7" t="s">
        <v>32</v>
      </c>
      <c r="G7" t="s">
        <v>372</v>
      </c>
      <c r="H7" t="s">
        <v>414</v>
      </c>
      <c r="K7" s="48">
        <v>0.58333333333333337</v>
      </c>
      <c r="L7" s="48">
        <v>0.66666666666666663</v>
      </c>
    </row>
    <row r="8" spans="1:12" x14ac:dyDescent="0.25">
      <c r="A8" s="50">
        <v>41765</v>
      </c>
      <c r="B8" t="s">
        <v>33</v>
      </c>
      <c r="C8" t="s">
        <v>34</v>
      </c>
      <c r="D8">
        <v>40</v>
      </c>
      <c r="E8">
        <v>2</v>
      </c>
      <c r="F8" t="s">
        <v>35</v>
      </c>
      <c r="G8" t="s">
        <v>370</v>
      </c>
      <c r="H8" t="s">
        <v>36</v>
      </c>
      <c r="I8" t="s">
        <v>37</v>
      </c>
      <c r="J8" t="s">
        <v>38</v>
      </c>
      <c r="K8" s="48">
        <v>0.75</v>
      </c>
      <c r="L8" s="48">
        <v>0.83333333333333337</v>
      </c>
    </row>
    <row r="9" spans="1:12" x14ac:dyDescent="0.25">
      <c r="A9" s="50">
        <v>41766</v>
      </c>
      <c r="B9" t="s">
        <v>346</v>
      </c>
      <c r="C9" t="s">
        <v>39</v>
      </c>
      <c r="D9">
        <v>10</v>
      </c>
      <c r="E9">
        <v>2</v>
      </c>
      <c r="F9" t="s">
        <v>16</v>
      </c>
      <c r="G9" t="s">
        <v>368</v>
      </c>
      <c r="H9" t="s">
        <v>415</v>
      </c>
      <c r="I9" t="s">
        <v>40</v>
      </c>
      <c r="J9" t="s">
        <v>41</v>
      </c>
      <c r="K9" s="48">
        <v>0.75</v>
      </c>
      <c r="L9" s="48">
        <v>0.83333333333333337</v>
      </c>
    </row>
    <row r="10" spans="1:12" x14ac:dyDescent="0.25">
      <c r="A10" s="50">
        <v>41779</v>
      </c>
      <c r="B10" t="s">
        <v>42</v>
      </c>
      <c r="C10" t="s">
        <v>43</v>
      </c>
      <c r="D10">
        <v>15</v>
      </c>
      <c r="E10">
        <v>2</v>
      </c>
      <c r="F10" t="s">
        <v>35</v>
      </c>
      <c r="G10" t="s">
        <v>368</v>
      </c>
      <c r="H10" t="s">
        <v>44</v>
      </c>
      <c r="I10" t="s">
        <v>45</v>
      </c>
      <c r="J10" t="s">
        <v>46</v>
      </c>
      <c r="K10" s="48">
        <v>0.58333333333333337</v>
      </c>
      <c r="L10" s="48">
        <v>0.75</v>
      </c>
    </row>
    <row r="11" spans="1:12" x14ac:dyDescent="0.25">
      <c r="A11" s="50">
        <v>41786</v>
      </c>
      <c r="B11" t="s">
        <v>47</v>
      </c>
      <c r="C11" t="s">
        <v>48</v>
      </c>
      <c r="D11">
        <v>30</v>
      </c>
      <c r="E11">
        <v>2</v>
      </c>
      <c r="F11" t="s">
        <v>35</v>
      </c>
      <c r="G11" t="s">
        <v>373</v>
      </c>
      <c r="H11" t="s">
        <v>49</v>
      </c>
      <c r="I11" t="s">
        <v>50</v>
      </c>
      <c r="J11" t="s">
        <v>51</v>
      </c>
      <c r="K11" s="48">
        <v>0.66666666666666663</v>
      </c>
      <c r="L11" s="48">
        <v>0.83333333333333337</v>
      </c>
    </row>
    <row r="12" spans="1:12" x14ac:dyDescent="0.25">
      <c r="A12" s="50">
        <v>41789</v>
      </c>
      <c r="B12" t="s">
        <v>52</v>
      </c>
      <c r="C12" t="s">
        <v>53</v>
      </c>
      <c r="D12">
        <v>200</v>
      </c>
      <c r="E12">
        <v>1</v>
      </c>
      <c r="F12" t="s">
        <v>54</v>
      </c>
      <c r="G12" t="s">
        <v>368</v>
      </c>
      <c r="H12" t="s">
        <v>55</v>
      </c>
      <c r="I12" t="s">
        <v>56</v>
      </c>
      <c r="J12" t="s">
        <v>57</v>
      </c>
      <c r="K12" s="48">
        <v>0.625</v>
      </c>
      <c r="L12" s="48">
        <v>0.83333333333333337</v>
      </c>
    </row>
    <row r="13" spans="1:12" x14ac:dyDescent="0.25">
      <c r="A13" s="50">
        <v>41793</v>
      </c>
      <c r="B13" t="s">
        <v>58</v>
      </c>
      <c r="C13" t="s">
        <v>43</v>
      </c>
      <c r="D13">
        <v>80</v>
      </c>
      <c r="E13">
        <v>1</v>
      </c>
      <c r="F13" t="s">
        <v>59</v>
      </c>
      <c r="G13" t="s">
        <v>374</v>
      </c>
      <c r="H13" t="s">
        <v>44</v>
      </c>
      <c r="I13" t="s">
        <v>60</v>
      </c>
      <c r="J13" t="s">
        <v>61</v>
      </c>
      <c r="K13" s="48">
        <v>0.5</v>
      </c>
      <c r="L13" s="48">
        <v>0.58333333333333337</v>
      </c>
    </row>
    <row r="14" spans="1:12" x14ac:dyDescent="0.25">
      <c r="A14" s="50">
        <v>41800</v>
      </c>
      <c r="B14" t="s">
        <v>47</v>
      </c>
      <c r="C14" t="s">
        <v>48</v>
      </c>
      <c r="D14">
        <v>30</v>
      </c>
      <c r="E14">
        <v>2</v>
      </c>
      <c r="F14" t="s">
        <v>35</v>
      </c>
      <c r="G14" t="s">
        <v>373</v>
      </c>
      <c r="H14" t="s">
        <v>49</v>
      </c>
      <c r="I14" t="s">
        <v>50</v>
      </c>
      <c r="K14" s="48">
        <v>0.66666666666666663</v>
      </c>
      <c r="L14" s="48">
        <v>0.83333333333333337</v>
      </c>
    </row>
    <row r="15" spans="1:12" x14ac:dyDescent="0.25">
      <c r="A15" s="50">
        <v>41806</v>
      </c>
      <c r="B15" t="s">
        <v>63</v>
      </c>
      <c r="C15" t="s">
        <v>31</v>
      </c>
      <c r="D15">
        <v>40</v>
      </c>
      <c r="E15">
        <v>3</v>
      </c>
      <c r="F15" t="s">
        <v>64</v>
      </c>
      <c r="G15" t="s">
        <v>375</v>
      </c>
      <c r="H15" t="s">
        <v>343</v>
      </c>
      <c r="I15" t="s">
        <v>65</v>
      </c>
      <c r="J15" t="s">
        <v>66</v>
      </c>
      <c r="K15" s="48">
        <v>0.5</v>
      </c>
      <c r="L15" s="48">
        <v>0.83333333333333337</v>
      </c>
    </row>
    <row r="16" spans="1:12" x14ac:dyDescent="0.25">
      <c r="A16" s="50">
        <v>41807</v>
      </c>
      <c r="B16" t="s">
        <v>68</v>
      </c>
      <c r="C16" t="s">
        <v>31</v>
      </c>
      <c r="D16">
        <v>40</v>
      </c>
      <c r="E16">
        <v>2</v>
      </c>
      <c r="F16" t="s">
        <v>69</v>
      </c>
      <c r="G16" t="s">
        <v>376</v>
      </c>
      <c r="H16" t="s">
        <v>70</v>
      </c>
      <c r="K16" s="48">
        <v>0.5</v>
      </c>
      <c r="L16" s="48">
        <v>0.83333333333333337</v>
      </c>
    </row>
    <row r="17" spans="1:12" x14ac:dyDescent="0.25">
      <c r="A17" s="50">
        <v>41808</v>
      </c>
      <c r="B17" t="s">
        <v>72</v>
      </c>
      <c r="C17" t="s">
        <v>31</v>
      </c>
      <c r="D17">
        <v>15</v>
      </c>
      <c r="E17">
        <v>2</v>
      </c>
      <c r="F17" t="s">
        <v>73</v>
      </c>
      <c r="G17" t="s">
        <v>377</v>
      </c>
      <c r="H17" t="s">
        <v>36</v>
      </c>
      <c r="K17" s="48">
        <v>0.5</v>
      </c>
      <c r="L17" s="48">
        <v>0.83333333333333337</v>
      </c>
    </row>
    <row r="18" spans="1:12" x14ac:dyDescent="0.25">
      <c r="A18" s="50">
        <v>41809</v>
      </c>
      <c r="B18" t="s">
        <v>75</v>
      </c>
      <c r="C18" t="s">
        <v>519</v>
      </c>
      <c r="D18">
        <v>50</v>
      </c>
      <c r="E18">
        <v>3</v>
      </c>
      <c r="F18" t="s">
        <v>76</v>
      </c>
      <c r="G18" t="s">
        <v>520</v>
      </c>
      <c r="H18" t="s">
        <v>345</v>
      </c>
      <c r="K18" s="48">
        <v>0.5</v>
      </c>
      <c r="L18" s="48">
        <v>0.83333333333333337</v>
      </c>
    </row>
    <row r="19" spans="1:12" x14ac:dyDescent="0.25">
      <c r="A19" s="50">
        <v>41814</v>
      </c>
      <c r="B19" t="s">
        <v>77</v>
      </c>
      <c r="C19" t="s">
        <v>11</v>
      </c>
      <c r="D19">
        <v>30</v>
      </c>
      <c r="E19">
        <v>3</v>
      </c>
      <c r="F19" t="s">
        <v>35</v>
      </c>
      <c r="G19" t="s">
        <v>379</v>
      </c>
      <c r="H19" t="s">
        <v>78</v>
      </c>
      <c r="I19" t="s">
        <v>79</v>
      </c>
      <c r="J19" t="s">
        <v>80</v>
      </c>
      <c r="K19" s="48">
        <v>0.35416666666666669</v>
      </c>
      <c r="L19" s="48">
        <v>0.5625</v>
      </c>
    </row>
    <row r="20" spans="1:12" x14ac:dyDescent="0.25">
      <c r="A20" s="50">
        <v>41815</v>
      </c>
      <c r="B20" t="s">
        <v>81</v>
      </c>
      <c r="C20" t="s">
        <v>15</v>
      </c>
      <c r="D20">
        <v>10</v>
      </c>
      <c r="E20">
        <v>2</v>
      </c>
      <c r="F20" t="s">
        <v>82</v>
      </c>
      <c r="G20" t="s">
        <v>380</v>
      </c>
      <c r="H20" t="s">
        <v>416</v>
      </c>
      <c r="I20" t="s">
        <v>17</v>
      </c>
      <c r="K20" s="48">
        <v>0.75</v>
      </c>
      <c r="L20" s="48">
        <v>0.83333333333333337</v>
      </c>
    </row>
    <row r="21" spans="1:12" x14ac:dyDescent="0.25">
      <c r="A21" s="50">
        <v>41816</v>
      </c>
      <c r="B21" t="s">
        <v>83</v>
      </c>
      <c r="C21" t="s">
        <v>15</v>
      </c>
      <c r="D21">
        <v>15</v>
      </c>
      <c r="E21">
        <v>2</v>
      </c>
      <c r="F21" t="s">
        <v>16</v>
      </c>
      <c r="G21" t="s">
        <v>381</v>
      </c>
      <c r="H21" t="s">
        <v>345</v>
      </c>
      <c r="I21" t="s">
        <v>17</v>
      </c>
      <c r="K21" s="48">
        <v>0.75</v>
      </c>
      <c r="L21" s="48">
        <v>0.83333333333333337</v>
      </c>
    </row>
    <row r="22" spans="1:12" x14ac:dyDescent="0.25">
      <c r="A22" s="50">
        <v>41817</v>
      </c>
      <c r="B22" t="s">
        <v>84</v>
      </c>
      <c r="C22" t="s">
        <v>85</v>
      </c>
      <c r="D22">
        <v>15</v>
      </c>
      <c r="E22">
        <v>2</v>
      </c>
      <c r="F22" t="s">
        <v>86</v>
      </c>
      <c r="G22" t="s">
        <v>382</v>
      </c>
      <c r="H22" t="s">
        <v>343</v>
      </c>
      <c r="I22" t="s">
        <v>87</v>
      </c>
      <c r="J22" t="s">
        <v>88</v>
      </c>
      <c r="K22" s="48">
        <v>0.375</v>
      </c>
      <c r="L22" s="48">
        <v>0.5</v>
      </c>
    </row>
    <row r="23" spans="1:12" x14ac:dyDescent="0.25">
      <c r="A23" s="50">
        <v>41820</v>
      </c>
      <c r="B23" t="s">
        <v>93</v>
      </c>
      <c r="C23" t="s">
        <v>94</v>
      </c>
      <c r="D23">
        <v>30</v>
      </c>
      <c r="E23">
        <v>2</v>
      </c>
      <c r="F23" t="s">
        <v>21</v>
      </c>
      <c r="G23" t="s">
        <v>382</v>
      </c>
      <c r="H23" t="s">
        <v>343</v>
      </c>
      <c r="I23" t="s">
        <v>95</v>
      </c>
      <c r="J23" t="s">
        <v>96</v>
      </c>
      <c r="K23" s="48">
        <v>0.75</v>
      </c>
      <c r="L23" s="48">
        <v>0.91666666666666663</v>
      </c>
    </row>
    <row r="24" spans="1:12" x14ac:dyDescent="0.25">
      <c r="A24" s="50">
        <v>41821</v>
      </c>
      <c r="B24" t="s">
        <v>97</v>
      </c>
      <c r="C24" t="s">
        <v>11</v>
      </c>
      <c r="D24">
        <v>80</v>
      </c>
      <c r="E24">
        <v>3</v>
      </c>
      <c r="F24" t="s">
        <v>82</v>
      </c>
      <c r="G24" t="s">
        <v>383</v>
      </c>
      <c r="H24" t="s">
        <v>98</v>
      </c>
      <c r="K24" s="48">
        <v>0.54166666666666663</v>
      </c>
      <c r="L24" s="48">
        <v>0.77083333333333337</v>
      </c>
    </row>
    <row r="25" spans="1:12" x14ac:dyDescent="0.25">
      <c r="A25" s="50">
        <v>41822</v>
      </c>
      <c r="B25" t="s">
        <v>99</v>
      </c>
      <c r="C25" t="s">
        <v>100</v>
      </c>
      <c r="D25">
        <v>80</v>
      </c>
      <c r="E25">
        <v>2</v>
      </c>
      <c r="F25" t="s">
        <v>101</v>
      </c>
      <c r="G25" t="s">
        <v>381</v>
      </c>
      <c r="H25" t="s">
        <v>345</v>
      </c>
      <c r="I25" t="s">
        <v>102</v>
      </c>
      <c r="J25" t="s">
        <v>103</v>
      </c>
      <c r="K25" s="48">
        <v>0.75</v>
      </c>
      <c r="L25" s="48">
        <v>0.91666666666666663</v>
      </c>
    </row>
    <row r="26" spans="1:12" x14ac:dyDescent="0.25">
      <c r="A26" s="50">
        <v>41824</v>
      </c>
      <c r="B26" t="s">
        <v>104</v>
      </c>
      <c r="C26" t="s">
        <v>11</v>
      </c>
      <c r="D26">
        <v>20</v>
      </c>
      <c r="E26">
        <v>1</v>
      </c>
      <c r="F26" t="s">
        <v>82</v>
      </c>
      <c r="G26" t="s">
        <v>384</v>
      </c>
      <c r="H26" t="s">
        <v>98</v>
      </c>
      <c r="K26" s="48">
        <v>0.625</v>
      </c>
      <c r="L26" s="48">
        <v>0.70833333333333337</v>
      </c>
    </row>
    <row r="27" spans="1:12" x14ac:dyDescent="0.25">
      <c r="A27" s="50">
        <v>41828</v>
      </c>
      <c r="B27" t="s">
        <v>47</v>
      </c>
      <c r="C27" t="s">
        <v>48</v>
      </c>
      <c r="D27">
        <v>15</v>
      </c>
      <c r="E27">
        <v>2</v>
      </c>
      <c r="F27" t="s">
        <v>35</v>
      </c>
      <c r="G27" t="s">
        <v>373</v>
      </c>
      <c r="H27" t="s">
        <v>49</v>
      </c>
      <c r="I27" t="s">
        <v>50</v>
      </c>
      <c r="K27" s="48">
        <v>0.66666666666666663</v>
      </c>
      <c r="L27" s="48">
        <v>0.83333333333333337</v>
      </c>
    </row>
    <row r="28" spans="1:12" x14ac:dyDescent="0.25">
      <c r="A28" s="50">
        <v>41831</v>
      </c>
      <c r="B28" t="s">
        <v>105</v>
      </c>
      <c r="C28" t="s">
        <v>106</v>
      </c>
      <c r="D28">
        <v>80</v>
      </c>
      <c r="E28">
        <v>1</v>
      </c>
      <c r="F28" t="s">
        <v>107</v>
      </c>
      <c r="G28" t="s">
        <v>385</v>
      </c>
      <c r="H28" t="s">
        <v>108</v>
      </c>
      <c r="I28" t="s">
        <v>109</v>
      </c>
      <c r="K28" s="48">
        <v>0.58333333333333337</v>
      </c>
      <c r="L28" s="48">
        <v>0.79166666666666663</v>
      </c>
    </row>
    <row r="29" spans="1:12" x14ac:dyDescent="0.25">
      <c r="A29" s="50">
        <v>41831</v>
      </c>
      <c r="B29" t="s">
        <v>110</v>
      </c>
      <c r="C29" t="s">
        <v>111</v>
      </c>
      <c r="D29">
        <v>10</v>
      </c>
      <c r="E29">
        <v>2</v>
      </c>
      <c r="F29" t="s">
        <v>16</v>
      </c>
      <c r="G29" t="s">
        <v>386</v>
      </c>
      <c r="H29" t="s">
        <v>343</v>
      </c>
      <c r="K29" s="48">
        <v>0.79166666666666663</v>
      </c>
      <c r="L29" s="48">
        <v>0.875</v>
      </c>
    </row>
    <row r="30" spans="1:12" x14ac:dyDescent="0.25">
      <c r="A30" s="50">
        <v>41842</v>
      </c>
      <c r="B30" t="s">
        <v>112</v>
      </c>
      <c r="C30" t="s">
        <v>113</v>
      </c>
      <c r="D30">
        <v>10</v>
      </c>
      <c r="E30">
        <v>6</v>
      </c>
      <c r="F30" t="s">
        <v>35</v>
      </c>
      <c r="G30" t="s">
        <v>387</v>
      </c>
      <c r="H30" t="s">
        <v>481</v>
      </c>
      <c r="I30" t="s">
        <v>115</v>
      </c>
      <c r="J30" t="s">
        <v>116</v>
      </c>
      <c r="K30" s="48">
        <v>0.41666666666666669</v>
      </c>
      <c r="L30" s="48">
        <v>0.70833333333333337</v>
      </c>
    </row>
    <row r="31" spans="1:12" x14ac:dyDescent="0.25">
      <c r="A31" s="50">
        <v>41884</v>
      </c>
      <c r="B31" t="s">
        <v>117</v>
      </c>
      <c r="C31" t="s">
        <v>118</v>
      </c>
      <c r="D31">
        <v>40</v>
      </c>
      <c r="E31">
        <v>3</v>
      </c>
      <c r="F31" t="s">
        <v>119</v>
      </c>
      <c r="G31" t="s">
        <v>388</v>
      </c>
      <c r="H31" t="s">
        <v>415</v>
      </c>
      <c r="I31" t="s">
        <v>120</v>
      </c>
      <c r="J31" t="s">
        <v>121</v>
      </c>
      <c r="K31" s="48">
        <v>0.54166666666666663</v>
      </c>
      <c r="L31" s="48">
        <v>0.79166666666666663</v>
      </c>
    </row>
    <row r="32" spans="1:12" x14ac:dyDescent="0.25">
      <c r="A32" s="50">
        <v>41894</v>
      </c>
      <c r="B32" t="s">
        <v>363</v>
      </c>
      <c r="C32" t="s">
        <v>11</v>
      </c>
      <c r="D32">
        <v>20</v>
      </c>
      <c r="E32">
        <v>4</v>
      </c>
      <c r="F32" t="s">
        <v>35</v>
      </c>
      <c r="G32" t="s">
        <v>389</v>
      </c>
      <c r="H32" t="s">
        <v>521</v>
      </c>
      <c r="I32" t="s">
        <v>79</v>
      </c>
      <c r="K32" s="48">
        <v>0.54166666666666663</v>
      </c>
      <c r="L32" s="48">
        <v>0.75</v>
      </c>
    </row>
    <row r="33" spans="1:12" x14ac:dyDescent="0.25">
      <c r="A33" s="50">
        <v>41898</v>
      </c>
      <c r="B33" t="s">
        <v>123</v>
      </c>
      <c r="C33" t="s">
        <v>124</v>
      </c>
      <c r="D33">
        <v>10</v>
      </c>
      <c r="E33">
        <v>6</v>
      </c>
      <c r="F33" t="s">
        <v>35</v>
      </c>
      <c r="G33" t="s">
        <v>373</v>
      </c>
      <c r="H33" t="s">
        <v>49</v>
      </c>
      <c r="I33" t="s">
        <v>50</v>
      </c>
      <c r="K33" s="48">
        <v>0.66666666666666663</v>
      </c>
      <c r="L33" s="48">
        <v>0.83333333333333337</v>
      </c>
    </row>
    <row r="34" spans="1:12" x14ac:dyDescent="0.25">
      <c r="A34" s="50">
        <v>41901</v>
      </c>
      <c r="B34" t="s">
        <v>364</v>
      </c>
      <c r="C34" t="s">
        <v>11</v>
      </c>
      <c r="D34">
        <v>20</v>
      </c>
      <c r="E34">
        <v>2</v>
      </c>
      <c r="F34" t="s">
        <v>125</v>
      </c>
      <c r="G34" t="s">
        <v>390</v>
      </c>
      <c r="H34" t="s">
        <v>122</v>
      </c>
      <c r="I34" t="s">
        <v>126</v>
      </c>
      <c r="K34" s="48">
        <v>0.41666666666666669</v>
      </c>
      <c r="L34" s="48">
        <v>0.47916666666666669</v>
      </c>
    </row>
    <row r="35" spans="1:12" x14ac:dyDescent="0.25">
      <c r="A35" s="50">
        <v>41901</v>
      </c>
      <c r="B35" t="s">
        <v>365</v>
      </c>
      <c r="C35" t="s">
        <v>11</v>
      </c>
      <c r="D35">
        <v>20</v>
      </c>
      <c r="E35">
        <v>3</v>
      </c>
      <c r="F35" t="s">
        <v>125</v>
      </c>
      <c r="G35" t="s">
        <v>389</v>
      </c>
      <c r="H35" t="s">
        <v>122</v>
      </c>
      <c r="I35" t="s">
        <v>79</v>
      </c>
      <c r="K35" s="48">
        <v>0.58333333333333337</v>
      </c>
      <c r="L35" s="48">
        <v>0.70833333333333337</v>
      </c>
    </row>
    <row r="36" spans="1:12" x14ac:dyDescent="0.25">
      <c r="A36" s="50">
        <v>41905</v>
      </c>
      <c r="B36" t="s">
        <v>127</v>
      </c>
      <c r="C36" t="s">
        <v>20</v>
      </c>
      <c r="D36">
        <v>30</v>
      </c>
      <c r="E36">
        <v>3</v>
      </c>
      <c r="F36" t="s">
        <v>128</v>
      </c>
      <c r="G36" t="s">
        <v>391</v>
      </c>
      <c r="H36" t="s">
        <v>129</v>
      </c>
      <c r="I36" t="s">
        <v>23</v>
      </c>
      <c r="K36" s="48">
        <v>0.60416666666666663</v>
      </c>
      <c r="L36" s="48">
        <v>0.72916666666666663</v>
      </c>
    </row>
    <row r="37" spans="1:12" x14ac:dyDescent="0.25">
      <c r="A37" s="50">
        <v>41906</v>
      </c>
      <c r="B37" t="s">
        <v>130</v>
      </c>
      <c r="C37" t="s">
        <v>131</v>
      </c>
      <c r="D37">
        <v>15</v>
      </c>
      <c r="E37">
        <v>8</v>
      </c>
      <c r="F37" t="s">
        <v>132</v>
      </c>
      <c r="G37" t="s">
        <v>392</v>
      </c>
      <c r="H37" t="s">
        <v>487</v>
      </c>
      <c r="K37" s="48">
        <v>0.375</v>
      </c>
      <c r="L37" s="48">
        <v>0.70833333333333337</v>
      </c>
    </row>
    <row r="38" spans="1:12" x14ac:dyDescent="0.25">
      <c r="A38" s="50">
        <v>41906</v>
      </c>
      <c r="B38" t="s">
        <v>133</v>
      </c>
      <c r="C38" t="s">
        <v>131</v>
      </c>
      <c r="D38">
        <v>15</v>
      </c>
      <c r="E38">
        <v>8</v>
      </c>
      <c r="F38" t="s">
        <v>132</v>
      </c>
      <c r="G38" t="s">
        <v>392</v>
      </c>
      <c r="H38" t="s">
        <v>487</v>
      </c>
      <c r="K38" s="48">
        <v>0.77083333333333337</v>
      </c>
      <c r="L38" s="48">
        <v>0.83333333333333337</v>
      </c>
    </row>
    <row r="39" spans="1:12" x14ac:dyDescent="0.25">
      <c r="A39" s="50">
        <v>41907</v>
      </c>
      <c r="B39" t="s">
        <v>134</v>
      </c>
      <c r="C39" t="s">
        <v>135</v>
      </c>
      <c r="D39">
        <v>50</v>
      </c>
      <c r="E39">
        <v>8</v>
      </c>
      <c r="F39" t="s">
        <v>136</v>
      </c>
      <c r="G39" t="s">
        <v>393</v>
      </c>
      <c r="H39" t="s">
        <v>137</v>
      </c>
      <c r="K39" s="48">
        <v>0.41666666666666669</v>
      </c>
      <c r="L39" s="48">
        <v>0.75</v>
      </c>
    </row>
    <row r="40" spans="1:12" x14ac:dyDescent="0.25">
      <c r="A40" s="50">
        <v>41908</v>
      </c>
      <c r="B40" t="s">
        <v>138</v>
      </c>
      <c r="C40" t="s">
        <v>11</v>
      </c>
      <c r="D40">
        <v>20</v>
      </c>
      <c r="E40">
        <v>3</v>
      </c>
      <c r="F40" t="s">
        <v>125</v>
      </c>
      <c r="G40" t="s">
        <v>389</v>
      </c>
      <c r="H40" t="s">
        <v>122</v>
      </c>
      <c r="K40" s="48">
        <v>0.41666666666666669</v>
      </c>
      <c r="L40" s="48">
        <v>0.75</v>
      </c>
    </row>
    <row r="41" spans="1:12" x14ac:dyDescent="0.25">
      <c r="A41" s="50">
        <v>41912</v>
      </c>
      <c r="B41" t="s">
        <v>123</v>
      </c>
      <c r="C41" t="s">
        <v>124</v>
      </c>
      <c r="D41">
        <v>10</v>
      </c>
      <c r="E41">
        <v>6</v>
      </c>
      <c r="F41" t="s">
        <v>35</v>
      </c>
      <c r="G41" t="s">
        <v>373</v>
      </c>
      <c r="H41" t="s">
        <v>49</v>
      </c>
      <c r="K41" s="48">
        <v>0.60416666666666663</v>
      </c>
      <c r="L41" s="48">
        <v>0.72916666666666663</v>
      </c>
    </row>
    <row r="42" spans="1:12" x14ac:dyDescent="0.25">
      <c r="A42" s="50">
        <v>41913</v>
      </c>
      <c r="B42" t="s">
        <v>139</v>
      </c>
      <c r="C42" t="s">
        <v>20</v>
      </c>
      <c r="D42">
        <v>30</v>
      </c>
      <c r="E42">
        <v>3</v>
      </c>
      <c r="F42" t="s">
        <v>128</v>
      </c>
      <c r="G42" t="s">
        <v>391</v>
      </c>
      <c r="H42" t="s">
        <v>129</v>
      </c>
      <c r="K42" s="48">
        <v>0.75</v>
      </c>
      <c r="L42" s="48">
        <v>0.875</v>
      </c>
    </row>
    <row r="43" spans="1:12" x14ac:dyDescent="0.25">
      <c r="A43" s="50">
        <v>41914</v>
      </c>
      <c r="B43" t="s">
        <v>140</v>
      </c>
      <c r="C43" t="s">
        <v>141</v>
      </c>
      <c r="D43">
        <v>30</v>
      </c>
      <c r="E43">
        <v>4</v>
      </c>
      <c r="F43" t="s">
        <v>13</v>
      </c>
      <c r="G43" t="s">
        <v>394</v>
      </c>
      <c r="H43" t="s">
        <v>440</v>
      </c>
      <c r="K43" s="48">
        <v>0.70833333333333337</v>
      </c>
      <c r="L43" s="48">
        <v>0.875</v>
      </c>
    </row>
    <row r="44" spans="1:12" x14ac:dyDescent="0.25">
      <c r="A44" s="50">
        <v>41915</v>
      </c>
      <c r="B44" t="s">
        <v>142</v>
      </c>
      <c r="C44" t="s">
        <v>143</v>
      </c>
      <c r="D44">
        <v>5</v>
      </c>
      <c r="E44">
        <v>2</v>
      </c>
      <c r="F44" t="s">
        <v>144</v>
      </c>
      <c r="G44" t="s">
        <v>386</v>
      </c>
      <c r="H44" t="s">
        <v>415</v>
      </c>
      <c r="K44" s="48">
        <v>0.5</v>
      </c>
      <c r="L44" s="48">
        <v>0.60416666666666663</v>
      </c>
    </row>
    <row r="45" spans="1:12" x14ac:dyDescent="0.25">
      <c r="A45" s="50">
        <v>41915</v>
      </c>
      <c r="B45" t="s">
        <v>349</v>
      </c>
      <c r="C45" t="s">
        <v>31</v>
      </c>
      <c r="D45">
        <v>10</v>
      </c>
      <c r="E45">
        <v>2</v>
      </c>
      <c r="F45" t="s">
        <v>35</v>
      </c>
      <c r="G45" t="s">
        <v>395</v>
      </c>
      <c r="H45" t="s">
        <v>440</v>
      </c>
      <c r="K45" s="48">
        <v>0.72916666666666663</v>
      </c>
      <c r="L45" s="48">
        <v>0.8125</v>
      </c>
    </row>
    <row r="46" spans="1:12" x14ac:dyDescent="0.25">
      <c r="A46" s="50">
        <v>41920</v>
      </c>
      <c r="B46" t="s">
        <v>146</v>
      </c>
      <c r="C46" t="s">
        <v>147</v>
      </c>
      <c r="D46">
        <v>10</v>
      </c>
      <c r="E46">
        <v>2</v>
      </c>
      <c r="F46" t="s">
        <v>148</v>
      </c>
      <c r="G46" t="s">
        <v>384</v>
      </c>
      <c r="H46" t="s">
        <v>345</v>
      </c>
      <c r="K46" s="48">
        <v>0.5</v>
      </c>
      <c r="L46" s="48">
        <v>0.58333333333333337</v>
      </c>
    </row>
    <row r="47" spans="1:12" x14ac:dyDescent="0.25">
      <c r="A47" s="50">
        <v>41920</v>
      </c>
      <c r="B47" t="s">
        <v>139</v>
      </c>
      <c r="C47" t="s">
        <v>20</v>
      </c>
      <c r="D47">
        <v>30</v>
      </c>
      <c r="E47">
        <v>3</v>
      </c>
      <c r="F47" t="s">
        <v>128</v>
      </c>
      <c r="G47" t="s">
        <v>391</v>
      </c>
      <c r="H47" t="s">
        <v>129</v>
      </c>
      <c r="K47" s="48">
        <v>0.75</v>
      </c>
      <c r="L47" s="48">
        <v>0.79166666666666663</v>
      </c>
    </row>
    <row r="48" spans="1:12" x14ac:dyDescent="0.25">
      <c r="A48" s="50">
        <v>41921</v>
      </c>
      <c r="B48" t="s">
        <v>149</v>
      </c>
      <c r="C48" t="s">
        <v>150</v>
      </c>
      <c r="D48">
        <v>40</v>
      </c>
      <c r="E48">
        <v>3</v>
      </c>
      <c r="F48" t="s">
        <v>82</v>
      </c>
      <c r="G48" t="s">
        <v>522</v>
      </c>
      <c r="H48" t="s">
        <v>523</v>
      </c>
      <c r="K48" s="48">
        <v>0.83333333333333337</v>
      </c>
      <c r="L48" s="48">
        <v>0.9375</v>
      </c>
    </row>
    <row r="49" spans="1:12" x14ac:dyDescent="0.25">
      <c r="A49" s="50">
        <v>41921</v>
      </c>
      <c r="B49" t="s">
        <v>151</v>
      </c>
      <c r="C49" t="s">
        <v>150</v>
      </c>
      <c r="D49">
        <v>40</v>
      </c>
      <c r="E49">
        <v>2</v>
      </c>
      <c r="F49" t="s">
        <v>148</v>
      </c>
      <c r="G49" t="s">
        <v>396</v>
      </c>
      <c r="H49" t="s">
        <v>345</v>
      </c>
      <c r="K49" s="48">
        <v>0.52083333333333337</v>
      </c>
      <c r="L49" s="48">
        <v>0.60416666666666663</v>
      </c>
    </row>
    <row r="50" spans="1:12" x14ac:dyDescent="0.25">
      <c r="A50" s="50">
        <v>41922</v>
      </c>
      <c r="B50" t="s">
        <v>152</v>
      </c>
      <c r="C50" t="s">
        <v>257</v>
      </c>
      <c r="D50">
        <v>10</v>
      </c>
      <c r="E50">
        <v>2</v>
      </c>
      <c r="F50" t="s">
        <v>82</v>
      </c>
      <c r="G50" t="s">
        <v>397</v>
      </c>
      <c r="H50" t="s">
        <v>524</v>
      </c>
      <c r="K50" s="48">
        <v>0.625</v>
      </c>
      <c r="L50" s="48">
        <v>0.70833333333333337</v>
      </c>
    </row>
    <row r="51" spans="1:12" x14ac:dyDescent="0.25">
      <c r="A51" s="50">
        <v>41925</v>
      </c>
      <c r="B51" t="s">
        <v>153</v>
      </c>
      <c r="C51" t="s">
        <v>11</v>
      </c>
      <c r="D51">
        <v>40</v>
      </c>
      <c r="E51">
        <v>2</v>
      </c>
      <c r="F51" t="s">
        <v>119</v>
      </c>
      <c r="G51" t="s">
        <v>398</v>
      </c>
      <c r="H51" t="s">
        <v>11</v>
      </c>
      <c r="K51" s="48">
        <v>0.79166666666666663</v>
      </c>
      <c r="L51" s="48">
        <v>0.875</v>
      </c>
    </row>
    <row r="52" spans="1:12" x14ac:dyDescent="0.25">
      <c r="A52" s="50">
        <v>41925</v>
      </c>
      <c r="B52" t="s">
        <v>154</v>
      </c>
      <c r="C52" t="s">
        <v>155</v>
      </c>
      <c r="D52">
        <v>5</v>
      </c>
      <c r="E52">
        <v>2</v>
      </c>
      <c r="F52" t="s">
        <v>148</v>
      </c>
      <c r="G52" t="s">
        <v>397</v>
      </c>
      <c r="H52" t="s">
        <v>345</v>
      </c>
      <c r="K52" s="48">
        <v>0.33333333333333331</v>
      </c>
      <c r="L52" s="48">
        <v>0.45833333333333331</v>
      </c>
    </row>
    <row r="53" spans="1:12" x14ac:dyDescent="0.25">
      <c r="A53" s="50">
        <v>41926</v>
      </c>
      <c r="B53" t="s">
        <v>156</v>
      </c>
      <c r="C53" t="s">
        <v>157</v>
      </c>
      <c r="D53">
        <v>15</v>
      </c>
      <c r="E53">
        <v>3</v>
      </c>
      <c r="F53" t="s">
        <v>35</v>
      </c>
      <c r="G53" t="s">
        <v>399</v>
      </c>
      <c r="H53" t="s">
        <v>417</v>
      </c>
      <c r="K53" s="48">
        <v>0.77083333333333337</v>
      </c>
      <c r="L53" s="48">
        <v>0.91666666666666663</v>
      </c>
    </row>
    <row r="54" spans="1:12" x14ac:dyDescent="0.25">
      <c r="A54" s="50">
        <v>41926</v>
      </c>
      <c r="B54" t="s">
        <v>158</v>
      </c>
      <c r="C54" t="s">
        <v>159</v>
      </c>
      <c r="D54">
        <v>30</v>
      </c>
      <c r="E54">
        <v>4</v>
      </c>
      <c r="F54" t="s">
        <v>21</v>
      </c>
      <c r="G54" t="s">
        <v>370</v>
      </c>
      <c r="H54" t="s">
        <v>21</v>
      </c>
      <c r="K54" s="48">
        <v>0.77083333333333337</v>
      </c>
      <c r="L54" s="48">
        <v>0.85416666666666663</v>
      </c>
    </row>
    <row r="55" spans="1:12" x14ac:dyDescent="0.25">
      <c r="A55" s="50">
        <v>41926</v>
      </c>
      <c r="B55" t="s">
        <v>123</v>
      </c>
      <c r="C55" t="s">
        <v>124</v>
      </c>
      <c r="D55">
        <v>10</v>
      </c>
      <c r="E55">
        <v>6</v>
      </c>
      <c r="F55" t="s">
        <v>35</v>
      </c>
      <c r="G55" t="s">
        <v>373</v>
      </c>
      <c r="H55" t="s">
        <v>49</v>
      </c>
      <c r="K55" s="48">
        <v>0.66666666666666663</v>
      </c>
      <c r="L55" s="48">
        <v>0.83333333333333337</v>
      </c>
    </row>
    <row r="56" spans="1:12" x14ac:dyDescent="0.25">
      <c r="A56" s="50">
        <v>41927</v>
      </c>
      <c r="B56" t="s">
        <v>139</v>
      </c>
      <c r="C56" t="s">
        <v>20</v>
      </c>
      <c r="D56">
        <v>30</v>
      </c>
      <c r="E56">
        <v>3</v>
      </c>
      <c r="F56" t="s">
        <v>128</v>
      </c>
      <c r="G56" t="s">
        <v>391</v>
      </c>
      <c r="H56" t="s">
        <v>525</v>
      </c>
      <c r="K56" s="48">
        <v>0.75</v>
      </c>
      <c r="L56" s="48">
        <v>0.875</v>
      </c>
    </row>
    <row r="57" spans="1:12" x14ac:dyDescent="0.25">
      <c r="A57" s="50">
        <v>41928</v>
      </c>
      <c r="B57" t="s">
        <v>158</v>
      </c>
      <c r="C57" t="s">
        <v>159</v>
      </c>
      <c r="D57">
        <v>30</v>
      </c>
      <c r="E57">
        <v>4</v>
      </c>
      <c r="F57" t="s">
        <v>21</v>
      </c>
      <c r="G57" t="s">
        <v>370</v>
      </c>
      <c r="H57" t="s">
        <v>488</v>
      </c>
      <c r="K57" s="48">
        <v>0.79166666666666663</v>
      </c>
      <c r="L57" s="48">
        <v>0.91666666666666663</v>
      </c>
    </row>
    <row r="58" spans="1:12" x14ac:dyDescent="0.25">
      <c r="A58" s="50">
        <v>41932</v>
      </c>
      <c r="B58" t="s">
        <v>161</v>
      </c>
      <c r="C58" t="s">
        <v>31</v>
      </c>
      <c r="D58">
        <v>5</v>
      </c>
      <c r="E58">
        <v>2</v>
      </c>
      <c r="F58" t="s">
        <v>128</v>
      </c>
      <c r="G58" t="s">
        <v>400</v>
      </c>
      <c r="H58" t="s">
        <v>347</v>
      </c>
      <c r="K58" s="48">
        <v>0.54166666666666663</v>
      </c>
      <c r="L58" s="48">
        <v>0.875</v>
      </c>
    </row>
    <row r="59" spans="1:12" x14ac:dyDescent="0.25">
      <c r="A59" s="50">
        <v>41933</v>
      </c>
      <c r="B59" t="s">
        <v>162</v>
      </c>
      <c r="C59" t="s">
        <v>163</v>
      </c>
      <c r="D59">
        <v>15</v>
      </c>
      <c r="E59">
        <v>8</v>
      </c>
      <c r="F59" t="s">
        <v>35</v>
      </c>
      <c r="G59" t="s">
        <v>401</v>
      </c>
      <c r="H59" t="s">
        <v>418</v>
      </c>
      <c r="K59" s="48">
        <v>0.60416666666666663</v>
      </c>
      <c r="L59" s="48">
        <v>0.75</v>
      </c>
    </row>
    <row r="60" spans="1:12" x14ac:dyDescent="0.25">
      <c r="A60" s="50">
        <v>41934</v>
      </c>
      <c r="B60" t="s">
        <v>139</v>
      </c>
      <c r="C60" t="s">
        <v>20</v>
      </c>
      <c r="D60">
        <v>30</v>
      </c>
      <c r="E60">
        <v>3</v>
      </c>
      <c r="F60" t="s">
        <v>128</v>
      </c>
      <c r="G60" t="s">
        <v>391</v>
      </c>
      <c r="H60" t="s">
        <v>489</v>
      </c>
      <c r="K60" s="48">
        <v>0.75</v>
      </c>
      <c r="L60" s="48">
        <v>0.875</v>
      </c>
    </row>
    <row r="61" spans="1:12" x14ac:dyDescent="0.25">
      <c r="A61" s="50">
        <v>41935</v>
      </c>
      <c r="B61" t="s">
        <v>164</v>
      </c>
      <c r="C61" t="s">
        <v>165</v>
      </c>
      <c r="D61">
        <v>40</v>
      </c>
      <c r="E61">
        <v>3</v>
      </c>
      <c r="F61" t="s">
        <v>144</v>
      </c>
      <c r="H61" t="s">
        <v>415</v>
      </c>
      <c r="K61" s="48">
        <v>0.54166666666666663</v>
      </c>
      <c r="L61" s="48">
        <v>0.66666666666666663</v>
      </c>
    </row>
    <row r="62" spans="1:12" x14ac:dyDescent="0.25">
      <c r="A62" s="50">
        <v>41939</v>
      </c>
      <c r="B62" t="s">
        <v>161</v>
      </c>
      <c r="C62" t="s">
        <v>31</v>
      </c>
      <c r="D62">
        <v>5</v>
      </c>
      <c r="E62">
        <v>2</v>
      </c>
      <c r="F62" t="s">
        <v>128</v>
      </c>
      <c r="G62" t="s">
        <v>400</v>
      </c>
      <c r="H62" t="s">
        <v>347</v>
      </c>
      <c r="K62" s="48">
        <v>0.70833333333333337</v>
      </c>
      <c r="L62" s="48">
        <v>0.91666666666666663</v>
      </c>
    </row>
    <row r="63" spans="1:12" x14ac:dyDescent="0.25">
      <c r="A63" s="50">
        <v>41941</v>
      </c>
      <c r="B63" t="s">
        <v>166</v>
      </c>
      <c r="C63" t="s">
        <v>11</v>
      </c>
      <c r="D63">
        <v>15</v>
      </c>
      <c r="E63">
        <v>4</v>
      </c>
      <c r="F63" t="s">
        <v>167</v>
      </c>
      <c r="H63" t="s">
        <v>419</v>
      </c>
      <c r="K63" s="48">
        <v>0.5</v>
      </c>
      <c r="L63" s="48">
        <v>0.58333333333333337</v>
      </c>
    </row>
    <row r="64" spans="1:12" x14ac:dyDescent="0.25">
      <c r="A64" s="50">
        <v>41946</v>
      </c>
      <c r="B64" t="s">
        <v>161</v>
      </c>
      <c r="C64" t="s">
        <v>31</v>
      </c>
      <c r="D64">
        <v>5</v>
      </c>
      <c r="E64">
        <v>2</v>
      </c>
      <c r="F64" t="s">
        <v>128</v>
      </c>
      <c r="G64" t="s">
        <v>400</v>
      </c>
      <c r="H64" t="s">
        <v>347</v>
      </c>
      <c r="K64" s="48">
        <v>0.77083333333333337</v>
      </c>
      <c r="L64" s="48">
        <v>0.85416666666666663</v>
      </c>
    </row>
    <row r="65" spans="1:12" x14ac:dyDescent="0.25">
      <c r="A65" s="50">
        <v>41949</v>
      </c>
      <c r="B65" t="s">
        <v>169</v>
      </c>
      <c r="C65" t="s">
        <v>106</v>
      </c>
      <c r="D65">
        <v>60</v>
      </c>
      <c r="E65">
        <v>5</v>
      </c>
      <c r="F65" t="s">
        <v>21</v>
      </c>
      <c r="G65" t="s">
        <v>420</v>
      </c>
      <c r="H65" t="s">
        <v>421</v>
      </c>
      <c r="K65" s="48">
        <v>0.51041666666666663</v>
      </c>
      <c r="L65" s="48">
        <v>0.5625</v>
      </c>
    </row>
    <row r="66" spans="1:12" x14ac:dyDescent="0.25">
      <c r="A66" s="50">
        <v>41950</v>
      </c>
      <c r="B66" t="s">
        <v>170</v>
      </c>
      <c r="C66" t="s">
        <v>143</v>
      </c>
      <c r="D66">
        <v>5</v>
      </c>
      <c r="E66">
        <v>2</v>
      </c>
      <c r="F66" t="s">
        <v>144</v>
      </c>
      <c r="G66" t="s">
        <v>386</v>
      </c>
      <c r="H66" t="s">
        <v>422</v>
      </c>
      <c r="K66" s="48">
        <v>0.39583333333333331</v>
      </c>
      <c r="L66" s="48">
        <v>0.70833333333333337</v>
      </c>
    </row>
    <row r="67" spans="1:12" x14ac:dyDescent="0.25">
      <c r="A67" s="50">
        <v>41953</v>
      </c>
      <c r="B67" t="s">
        <v>171</v>
      </c>
      <c r="C67" t="s">
        <v>31</v>
      </c>
      <c r="D67">
        <v>5</v>
      </c>
      <c r="E67">
        <v>2</v>
      </c>
      <c r="F67" t="s">
        <v>128</v>
      </c>
      <c r="G67" t="s">
        <v>400</v>
      </c>
      <c r="H67" t="s">
        <v>347</v>
      </c>
      <c r="K67" s="48">
        <v>0.77083333333333337</v>
      </c>
      <c r="L67" s="48">
        <v>0.85416666666666663</v>
      </c>
    </row>
    <row r="68" spans="1:12" x14ac:dyDescent="0.25">
      <c r="A68" s="50">
        <v>41955</v>
      </c>
      <c r="B68" t="s">
        <v>139</v>
      </c>
      <c r="C68" t="s">
        <v>20</v>
      </c>
      <c r="D68">
        <v>30</v>
      </c>
      <c r="E68">
        <v>3</v>
      </c>
      <c r="F68" t="s">
        <v>128</v>
      </c>
      <c r="G68" t="s">
        <v>391</v>
      </c>
      <c r="H68" t="s">
        <v>489</v>
      </c>
      <c r="K68" s="48">
        <v>0.75</v>
      </c>
      <c r="L68" s="48">
        <v>0.875</v>
      </c>
    </row>
    <row r="69" spans="1:12" x14ac:dyDescent="0.25">
      <c r="A69" s="50">
        <v>41956</v>
      </c>
      <c r="B69" t="s">
        <v>172</v>
      </c>
      <c r="C69" t="s">
        <v>173</v>
      </c>
      <c r="D69">
        <v>60</v>
      </c>
      <c r="E69">
        <v>1</v>
      </c>
      <c r="F69" t="s">
        <v>144</v>
      </c>
      <c r="G69" t="s">
        <v>423</v>
      </c>
      <c r="H69" t="s">
        <v>405</v>
      </c>
      <c r="K69" s="48">
        <v>0.39583333333333331</v>
      </c>
      <c r="L69" s="48">
        <v>0.70833333333333337</v>
      </c>
    </row>
    <row r="70" spans="1:12" x14ac:dyDescent="0.25">
      <c r="A70" s="50">
        <v>41960</v>
      </c>
      <c r="B70" t="s">
        <v>175</v>
      </c>
      <c r="C70" t="s">
        <v>176</v>
      </c>
      <c r="D70">
        <v>20</v>
      </c>
      <c r="E70">
        <v>8</v>
      </c>
      <c r="F70" t="s">
        <v>128</v>
      </c>
      <c r="G70" t="s">
        <v>384</v>
      </c>
      <c r="H70" t="s">
        <v>415</v>
      </c>
      <c r="K70" s="48">
        <v>0.39583333333333331</v>
      </c>
      <c r="L70" s="48">
        <v>0.70833333333333337</v>
      </c>
    </row>
    <row r="71" spans="1:12" x14ac:dyDescent="0.25">
      <c r="A71" s="50">
        <v>41960</v>
      </c>
      <c r="B71" t="s">
        <v>161</v>
      </c>
      <c r="C71" t="s">
        <v>31</v>
      </c>
      <c r="D71">
        <v>5</v>
      </c>
      <c r="E71">
        <v>2</v>
      </c>
      <c r="F71" t="s">
        <v>128</v>
      </c>
      <c r="H71" t="s">
        <v>347</v>
      </c>
      <c r="K71" s="48">
        <v>0.58333333333333337</v>
      </c>
      <c r="L71" s="48">
        <v>0.70833333333333337</v>
      </c>
    </row>
    <row r="72" spans="1:12" x14ac:dyDescent="0.25">
      <c r="A72" s="50">
        <v>41961</v>
      </c>
      <c r="B72" t="s">
        <v>175</v>
      </c>
      <c r="C72" t="s">
        <v>176</v>
      </c>
      <c r="D72">
        <v>20</v>
      </c>
      <c r="E72">
        <v>8</v>
      </c>
      <c r="F72" t="s">
        <v>128</v>
      </c>
      <c r="G72" t="s">
        <v>384</v>
      </c>
      <c r="H72" t="s">
        <v>415</v>
      </c>
      <c r="K72" s="48">
        <v>0.39583333333333331</v>
      </c>
      <c r="L72" s="48">
        <v>0.58333333333333337</v>
      </c>
    </row>
    <row r="73" spans="1:12" x14ac:dyDescent="0.25">
      <c r="A73" s="50">
        <v>41962</v>
      </c>
      <c r="B73" t="s">
        <v>175</v>
      </c>
      <c r="C73" t="s">
        <v>176</v>
      </c>
      <c r="D73">
        <v>20</v>
      </c>
      <c r="E73">
        <v>8</v>
      </c>
      <c r="F73" t="s">
        <v>128</v>
      </c>
      <c r="G73" t="s">
        <v>384</v>
      </c>
      <c r="H73" t="s">
        <v>415</v>
      </c>
      <c r="K73" s="48">
        <v>0.625</v>
      </c>
      <c r="L73" s="48">
        <v>0.70833333333333337</v>
      </c>
    </row>
    <row r="74" spans="1:12" x14ac:dyDescent="0.25">
      <c r="A74" s="50">
        <v>41962</v>
      </c>
      <c r="B74" t="s">
        <v>139</v>
      </c>
      <c r="C74" t="s">
        <v>20</v>
      </c>
      <c r="D74">
        <v>30</v>
      </c>
      <c r="E74">
        <v>3</v>
      </c>
      <c r="F74" t="s">
        <v>128</v>
      </c>
      <c r="G74" t="s">
        <v>391</v>
      </c>
      <c r="H74" t="s">
        <v>525</v>
      </c>
      <c r="K74" s="48">
        <v>0.75</v>
      </c>
      <c r="L74" s="48">
        <v>0.875</v>
      </c>
    </row>
    <row r="75" spans="1:12" x14ac:dyDescent="0.25">
      <c r="A75" s="50">
        <v>41969</v>
      </c>
      <c r="B75" t="s">
        <v>354</v>
      </c>
      <c r="C75" t="s">
        <v>31</v>
      </c>
      <c r="D75">
        <v>15</v>
      </c>
      <c r="E75">
        <v>3</v>
      </c>
      <c r="F75" t="s">
        <v>35</v>
      </c>
      <c r="G75" t="s">
        <v>526</v>
      </c>
      <c r="H75" t="s">
        <v>114</v>
      </c>
      <c r="K75" s="48">
        <v>0.33333333333333331</v>
      </c>
      <c r="L75" s="48">
        <v>0.41666666666666669</v>
      </c>
    </row>
    <row r="76" spans="1:12" x14ac:dyDescent="0.25">
      <c r="A76" s="50">
        <v>41969</v>
      </c>
      <c r="B76" t="s">
        <v>139</v>
      </c>
      <c r="C76" t="s">
        <v>20</v>
      </c>
      <c r="D76">
        <v>30</v>
      </c>
      <c r="E76">
        <v>3</v>
      </c>
      <c r="F76" t="s">
        <v>128</v>
      </c>
      <c r="G76" t="s">
        <v>391</v>
      </c>
      <c r="H76" t="s">
        <v>525</v>
      </c>
      <c r="K76" s="48">
        <v>0.75</v>
      </c>
      <c r="L76" s="48">
        <v>0.875</v>
      </c>
    </row>
    <row r="77" spans="1:12" x14ac:dyDescent="0.25">
      <c r="A77" s="50">
        <v>41975</v>
      </c>
      <c r="B77" t="s">
        <v>177</v>
      </c>
      <c r="C77" t="s">
        <v>527</v>
      </c>
      <c r="D77">
        <v>30</v>
      </c>
      <c r="E77">
        <v>4</v>
      </c>
      <c r="F77" t="s">
        <v>35</v>
      </c>
      <c r="H77" t="s">
        <v>528</v>
      </c>
      <c r="K77" s="48">
        <v>0.60416666666666663</v>
      </c>
      <c r="L77" s="48">
        <v>0.77083333333333337</v>
      </c>
    </row>
    <row r="78" spans="1:12" x14ac:dyDescent="0.25">
      <c r="A78" s="50">
        <v>41975</v>
      </c>
      <c r="B78" t="s">
        <v>178</v>
      </c>
      <c r="C78" t="s">
        <v>529</v>
      </c>
      <c r="D78">
        <v>5</v>
      </c>
      <c r="E78">
        <v>3</v>
      </c>
      <c r="F78" t="s">
        <v>132</v>
      </c>
      <c r="H78" t="s">
        <v>530</v>
      </c>
      <c r="K78" s="48">
        <v>0.58333333333333337</v>
      </c>
      <c r="L78" s="48">
        <v>0.75</v>
      </c>
    </row>
    <row r="79" spans="1:12" x14ac:dyDescent="0.25">
      <c r="A79" s="50">
        <v>41977</v>
      </c>
      <c r="B79" t="s">
        <v>358</v>
      </c>
      <c r="C79" t="s">
        <v>531</v>
      </c>
      <c r="D79">
        <v>60</v>
      </c>
      <c r="E79">
        <v>2</v>
      </c>
      <c r="F79" t="s">
        <v>82</v>
      </c>
      <c r="G79" t="s">
        <v>532</v>
      </c>
      <c r="H79" t="s">
        <v>426</v>
      </c>
      <c r="K79" s="48">
        <v>0.70833333333333337</v>
      </c>
      <c r="L79" s="48">
        <v>0.83333333333333337</v>
      </c>
    </row>
    <row r="80" spans="1:12" x14ac:dyDescent="0.25">
      <c r="A80" s="50">
        <v>41977</v>
      </c>
      <c r="B80" t="s">
        <v>179</v>
      </c>
      <c r="C80" t="s">
        <v>180</v>
      </c>
      <c r="D80">
        <v>20</v>
      </c>
      <c r="E80">
        <v>3</v>
      </c>
      <c r="F80" t="s">
        <v>181</v>
      </c>
      <c r="H80" t="s">
        <v>345</v>
      </c>
      <c r="K80" s="48">
        <v>0.375</v>
      </c>
      <c r="L80" s="48">
        <v>0.70833333333333337</v>
      </c>
    </row>
    <row r="81" spans="1:12" x14ac:dyDescent="0.25">
      <c r="A81" s="50">
        <v>41978</v>
      </c>
      <c r="B81" t="s">
        <v>182</v>
      </c>
      <c r="C81" t="s">
        <v>183</v>
      </c>
      <c r="D81">
        <v>5</v>
      </c>
      <c r="E81">
        <v>4</v>
      </c>
      <c r="F81" t="s">
        <v>184</v>
      </c>
      <c r="G81" t="s">
        <v>368</v>
      </c>
      <c r="H81" t="s">
        <v>533</v>
      </c>
      <c r="K81" s="48">
        <v>0.41666666666666669</v>
      </c>
      <c r="L81" s="48">
        <v>0.75</v>
      </c>
    </row>
    <row r="82" spans="1:12" x14ac:dyDescent="0.25">
      <c r="A82" s="50">
        <v>41981</v>
      </c>
      <c r="B82" t="s">
        <v>161</v>
      </c>
      <c r="C82" t="s">
        <v>31</v>
      </c>
      <c r="D82">
        <v>5</v>
      </c>
      <c r="E82">
        <v>2</v>
      </c>
      <c r="F82" t="s">
        <v>128</v>
      </c>
      <c r="G82" t="s">
        <v>400</v>
      </c>
      <c r="H82" t="s">
        <v>194</v>
      </c>
      <c r="K82" s="48">
        <v>0.77083333333333337</v>
      </c>
      <c r="L82" s="48">
        <v>0.85416666666666663</v>
      </c>
    </row>
    <row r="83" spans="1:12" x14ac:dyDescent="0.25">
      <c r="A83" s="50">
        <v>41982</v>
      </c>
      <c r="B83" t="s">
        <v>185</v>
      </c>
      <c r="C83" t="s">
        <v>186</v>
      </c>
      <c r="D83">
        <v>5</v>
      </c>
      <c r="E83">
        <v>4</v>
      </c>
      <c r="F83" t="s">
        <v>35</v>
      </c>
      <c r="G83" t="s">
        <v>386</v>
      </c>
      <c r="H83" t="s">
        <v>467</v>
      </c>
      <c r="K83" s="48">
        <v>0.39583333333333331</v>
      </c>
      <c r="L83" s="48">
        <v>0.47916666666666669</v>
      </c>
    </row>
    <row r="84" spans="1:12" x14ac:dyDescent="0.25">
      <c r="A84" s="50">
        <v>41983</v>
      </c>
      <c r="B84" t="s">
        <v>187</v>
      </c>
      <c r="C84" t="s">
        <v>188</v>
      </c>
      <c r="D84">
        <v>30</v>
      </c>
      <c r="E84">
        <v>3</v>
      </c>
      <c r="F84" t="s">
        <v>189</v>
      </c>
      <c r="G84" t="s">
        <v>468</v>
      </c>
      <c r="H84" t="s">
        <v>345</v>
      </c>
      <c r="K84" s="48">
        <v>0.5</v>
      </c>
      <c r="L84" s="48">
        <v>0.58333333333333337</v>
      </c>
    </row>
    <row r="85" spans="1:12" x14ac:dyDescent="0.25">
      <c r="A85" s="50">
        <v>41984</v>
      </c>
      <c r="B85" t="s">
        <v>190</v>
      </c>
      <c r="C85" t="s">
        <v>534</v>
      </c>
      <c r="D85">
        <v>30</v>
      </c>
      <c r="E85">
        <v>8</v>
      </c>
      <c r="F85" t="s">
        <v>82</v>
      </c>
      <c r="G85" t="s">
        <v>535</v>
      </c>
      <c r="H85" t="s">
        <v>536</v>
      </c>
      <c r="K85" s="48">
        <v>0.60416666666666663</v>
      </c>
      <c r="L85" s="48">
        <v>0.6875</v>
      </c>
    </row>
    <row r="86" spans="1:12" x14ac:dyDescent="0.25">
      <c r="A86" s="50">
        <v>41985</v>
      </c>
      <c r="B86" t="s">
        <v>191</v>
      </c>
      <c r="C86" t="s">
        <v>192</v>
      </c>
      <c r="D86">
        <v>16</v>
      </c>
      <c r="E86">
        <v>8</v>
      </c>
      <c r="F86" t="s">
        <v>35</v>
      </c>
      <c r="G86" t="s">
        <v>471</v>
      </c>
      <c r="H86" t="s">
        <v>98</v>
      </c>
      <c r="K86" s="48">
        <v>0.70833333333333337</v>
      </c>
      <c r="L86" s="48">
        <v>0.79166666666666663</v>
      </c>
    </row>
    <row r="87" spans="1:12" x14ac:dyDescent="0.25">
      <c r="A87" s="50">
        <v>41988</v>
      </c>
      <c r="B87" t="s">
        <v>193</v>
      </c>
      <c r="C87" t="s">
        <v>31</v>
      </c>
      <c r="D87">
        <v>10</v>
      </c>
      <c r="E87">
        <v>2</v>
      </c>
      <c r="F87" t="s">
        <v>128</v>
      </c>
      <c r="G87" t="s">
        <v>400</v>
      </c>
      <c r="H87" t="s">
        <v>194</v>
      </c>
      <c r="K87" s="48">
        <v>0.39583333333333331</v>
      </c>
      <c r="L87" s="48">
        <v>0.47916666666666669</v>
      </c>
    </row>
    <row r="88" spans="1:12" x14ac:dyDescent="0.25">
      <c r="A88" s="50">
        <v>41989</v>
      </c>
      <c r="B88" t="s">
        <v>195</v>
      </c>
      <c r="C88" t="s">
        <v>11</v>
      </c>
      <c r="D88">
        <v>6</v>
      </c>
      <c r="E88">
        <v>2</v>
      </c>
      <c r="F88" t="s">
        <v>35</v>
      </c>
      <c r="G88" t="s">
        <v>509</v>
      </c>
      <c r="H88" t="s">
        <v>508</v>
      </c>
      <c r="K88" s="48">
        <v>0.5</v>
      </c>
      <c r="L88" s="48">
        <v>0.5625</v>
      </c>
    </row>
    <row r="89" spans="1:12" x14ac:dyDescent="0.25">
      <c r="A89" s="50">
        <v>41989</v>
      </c>
      <c r="B89" t="s">
        <v>196</v>
      </c>
      <c r="C89" t="s">
        <v>143</v>
      </c>
      <c r="D89">
        <v>15</v>
      </c>
      <c r="E89">
        <v>2</v>
      </c>
      <c r="F89" t="s">
        <v>144</v>
      </c>
      <c r="G89" t="s">
        <v>145</v>
      </c>
      <c r="H89" t="s">
        <v>244</v>
      </c>
      <c r="K89" s="48">
        <v>0.75</v>
      </c>
      <c r="L89" s="48">
        <v>0.83333333333333337</v>
      </c>
    </row>
    <row r="90" spans="1:12" x14ac:dyDescent="0.25">
      <c r="A90" s="50">
        <v>41989</v>
      </c>
      <c r="B90" t="s">
        <v>197</v>
      </c>
      <c r="C90" t="s">
        <v>11</v>
      </c>
      <c r="D90">
        <v>5</v>
      </c>
      <c r="E90">
        <v>2</v>
      </c>
      <c r="F90" t="s">
        <v>35</v>
      </c>
      <c r="G90" t="s">
        <v>509</v>
      </c>
      <c r="H90" t="s">
        <v>508</v>
      </c>
      <c r="K90" s="48">
        <v>0.75</v>
      </c>
      <c r="L90" s="48">
        <v>0.83333333333333337</v>
      </c>
    </row>
    <row r="91" spans="1:12" x14ac:dyDescent="0.25">
      <c r="A91" s="50">
        <v>41989</v>
      </c>
      <c r="B91" t="s">
        <v>198</v>
      </c>
      <c r="C91" t="s">
        <v>159</v>
      </c>
      <c r="D91">
        <v>40</v>
      </c>
      <c r="E91">
        <v>2</v>
      </c>
      <c r="F91" t="s">
        <v>21</v>
      </c>
      <c r="G91" t="s">
        <v>160</v>
      </c>
      <c r="K91" s="48">
        <v>0.375</v>
      </c>
      <c r="L91" s="48">
        <v>0.75</v>
      </c>
    </row>
    <row r="92" spans="1:12" x14ac:dyDescent="0.25">
      <c r="A92" s="50">
        <v>41990</v>
      </c>
      <c r="B92" t="s">
        <v>199</v>
      </c>
      <c r="C92" t="s">
        <v>11</v>
      </c>
      <c r="D92">
        <v>10</v>
      </c>
      <c r="E92">
        <v>2</v>
      </c>
      <c r="F92" t="s">
        <v>35</v>
      </c>
      <c r="G92" t="s">
        <v>509</v>
      </c>
      <c r="H92" t="s">
        <v>508</v>
      </c>
      <c r="K92" s="48">
        <v>0.77083333333333337</v>
      </c>
      <c r="L92" s="48">
        <v>0.9375</v>
      </c>
    </row>
    <row r="93" spans="1:12" x14ac:dyDescent="0.25">
      <c r="A93" s="50">
        <v>41991</v>
      </c>
      <c r="B93" t="s">
        <v>200</v>
      </c>
      <c r="C93" t="s">
        <v>173</v>
      </c>
      <c r="D93">
        <v>20</v>
      </c>
      <c r="E93">
        <v>1</v>
      </c>
      <c r="F93" t="s">
        <v>144</v>
      </c>
      <c r="G93" t="s">
        <v>201</v>
      </c>
      <c r="H93" t="s">
        <v>405</v>
      </c>
      <c r="K93" s="48">
        <v>0.79166666666666663</v>
      </c>
      <c r="L93" s="48">
        <v>0.97916666666666663</v>
      </c>
    </row>
    <row r="94" spans="1:12" x14ac:dyDescent="0.25">
      <c r="A94" s="50">
        <v>42016</v>
      </c>
      <c r="B94" t="s">
        <v>202</v>
      </c>
      <c r="C94" t="s">
        <v>31</v>
      </c>
      <c r="D94">
        <v>4</v>
      </c>
      <c r="E94">
        <v>2</v>
      </c>
      <c r="F94" t="s">
        <v>128</v>
      </c>
      <c r="G94" t="s">
        <v>400</v>
      </c>
      <c r="H94" t="s">
        <v>194</v>
      </c>
      <c r="K94" s="48">
        <v>0.83333333333333337</v>
      </c>
      <c r="L94" s="48">
        <v>0.97916666666666663</v>
      </c>
    </row>
    <row r="95" spans="1:12" x14ac:dyDescent="0.25">
      <c r="A95" s="50">
        <v>42018</v>
      </c>
      <c r="B95" t="s">
        <v>203</v>
      </c>
      <c r="C95" t="s">
        <v>150</v>
      </c>
      <c r="D95">
        <v>20</v>
      </c>
      <c r="E95">
        <v>2</v>
      </c>
      <c r="F95" t="s">
        <v>35</v>
      </c>
      <c r="H95" t="s">
        <v>345</v>
      </c>
      <c r="K95" s="48">
        <v>0.75</v>
      </c>
      <c r="L95" s="48">
        <v>0.83333333333333337</v>
      </c>
    </row>
    <row r="96" spans="1:12" x14ac:dyDescent="0.25">
      <c r="A96" s="50">
        <v>42019</v>
      </c>
      <c r="B96" t="s">
        <v>204</v>
      </c>
      <c r="C96" t="s">
        <v>205</v>
      </c>
      <c r="D96">
        <v>30</v>
      </c>
      <c r="E96">
        <v>9</v>
      </c>
      <c r="F96" t="s">
        <v>35</v>
      </c>
      <c r="G96" t="s">
        <v>378</v>
      </c>
      <c r="H96" t="s">
        <v>206</v>
      </c>
      <c r="K96" s="48">
        <v>0.70833333333333337</v>
      </c>
      <c r="L96" s="48">
        <v>0.77083333333333337</v>
      </c>
    </row>
    <row r="97" spans="1:12" x14ac:dyDescent="0.25">
      <c r="A97" s="50">
        <v>42019</v>
      </c>
      <c r="B97" t="s">
        <v>207</v>
      </c>
      <c r="C97" t="s">
        <v>537</v>
      </c>
      <c r="D97">
        <v>50</v>
      </c>
      <c r="E97">
        <v>2</v>
      </c>
      <c r="F97" t="s">
        <v>21</v>
      </c>
      <c r="G97" t="s">
        <v>168</v>
      </c>
      <c r="H97" t="s">
        <v>507</v>
      </c>
      <c r="K97" s="48">
        <v>0.77083333333333337</v>
      </c>
      <c r="L97" s="48">
        <v>0.85416666666666663</v>
      </c>
    </row>
    <row r="98" spans="1:12" x14ac:dyDescent="0.25">
      <c r="A98" s="50">
        <v>42020</v>
      </c>
      <c r="B98" t="s">
        <v>208</v>
      </c>
      <c r="C98" t="s">
        <v>209</v>
      </c>
      <c r="D98">
        <v>60</v>
      </c>
      <c r="E98">
        <v>4</v>
      </c>
      <c r="F98" t="s">
        <v>119</v>
      </c>
      <c r="G98" t="s">
        <v>168</v>
      </c>
      <c r="H98" t="s">
        <v>474</v>
      </c>
      <c r="K98" s="48">
        <v>0.70833333333333337</v>
      </c>
      <c r="L98" s="48">
        <v>0.79166666666666663</v>
      </c>
    </row>
    <row r="99" spans="1:12" x14ac:dyDescent="0.25">
      <c r="A99" s="50">
        <v>42021</v>
      </c>
      <c r="B99" t="s">
        <v>210</v>
      </c>
      <c r="C99" t="s">
        <v>211</v>
      </c>
      <c r="D99">
        <v>50</v>
      </c>
      <c r="E99">
        <v>3</v>
      </c>
      <c r="F99" t="s">
        <v>21</v>
      </c>
      <c r="G99" t="s">
        <v>168</v>
      </c>
      <c r="H99" t="s">
        <v>473</v>
      </c>
      <c r="K99" s="48">
        <v>0.64583333333333337</v>
      </c>
      <c r="L99" s="48">
        <v>0.75</v>
      </c>
    </row>
    <row r="100" spans="1:12" x14ac:dyDescent="0.25">
      <c r="A100" s="50">
        <v>42023</v>
      </c>
      <c r="B100" t="s">
        <v>202</v>
      </c>
      <c r="C100" t="s">
        <v>31</v>
      </c>
      <c r="D100">
        <v>4</v>
      </c>
      <c r="E100">
        <v>2</v>
      </c>
      <c r="F100" t="s">
        <v>128</v>
      </c>
      <c r="G100" t="s">
        <v>400</v>
      </c>
      <c r="H100" t="s">
        <v>194</v>
      </c>
      <c r="K100" s="48">
        <v>0.75</v>
      </c>
      <c r="L100" s="48">
        <v>0.85416666666666663</v>
      </c>
    </row>
    <row r="101" spans="1:12" x14ac:dyDescent="0.25">
      <c r="A101" s="50">
        <v>42024</v>
      </c>
      <c r="B101" t="s">
        <v>212</v>
      </c>
      <c r="C101" t="s">
        <v>31</v>
      </c>
      <c r="D101">
        <v>50</v>
      </c>
      <c r="E101">
        <v>2</v>
      </c>
      <c r="F101" t="s">
        <v>128</v>
      </c>
      <c r="G101" t="s">
        <v>457</v>
      </c>
      <c r="H101" t="s">
        <v>465</v>
      </c>
      <c r="K101" s="48">
        <v>0.52083333333333337</v>
      </c>
      <c r="L101" s="48">
        <v>0.60416666666666663</v>
      </c>
    </row>
    <row r="102" spans="1:12" x14ac:dyDescent="0.25">
      <c r="A102" s="50">
        <v>42025</v>
      </c>
      <c r="B102" t="s">
        <v>213</v>
      </c>
      <c r="C102" t="s">
        <v>214</v>
      </c>
      <c r="D102">
        <v>6</v>
      </c>
      <c r="E102">
        <v>2</v>
      </c>
      <c r="F102" t="s">
        <v>184</v>
      </c>
      <c r="G102" t="s">
        <v>368</v>
      </c>
      <c r="H102" t="s">
        <v>442</v>
      </c>
      <c r="K102" s="48">
        <v>0.77083333333333337</v>
      </c>
      <c r="L102" s="48">
        <v>0.89583333333333337</v>
      </c>
    </row>
    <row r="103" spans="1:12" x14ac:dyDescent="0.25">
      <c r="A103" s="50">
        <v>42026</v>
      </c>
      <c r="B103" t="s">
        <v>215</v>
      </c>
      <c r="C103" t="s">
        <v>216</v>
      </c>
      <c r="D103">
        <v>10</v>
      </c>
      <c r="E103">
        <v>2</v>
      </c>
      <c r="F103" t="s">
        <v>35</v>
      </c>
      <c r="G103" t="s">
        <v>201</v>
      </c>
      <c r="H103" t="s">
        <v>458</v>
      </c>
      <c r="K103" s="48">
        <v>0.77083333333333337</v>
      </c>
      <c r="L103" s="48">
        <v>0.85416666666666663</v>
      </c>
    </row>
    <row r="104" spans="1:12" x14ac:dyDescent="0.25">
      <c r="A104" s="50">
        <v>42027</v>
      </c>
      <c r="B104" t="s">
        <v>217</v>
      </c>
      <c r="C104" t="s">
        <v>218</v>
      </c>
      <c r="D104">
        <v>30</v>
      </c>
      <c r="E104">
        <v>2</v>
      </c>
      <c r="F104" t="s">
        <v>12</v>
      </c>
      <c r="G104" t="s">
        <v>462</v>
      </c>
      <c r="H104" t="s">
        <v>98</v>
      </c>
      <c r="K104" s="48">
        <v>0.70833333333333337</v>
      </c>
      <c r="L104" s="48">
        <v>0.77083333333333337</v>
      </c>
    </row>
    <row r="105" spans="1:12" x14ac:dyDescent="0.25">
      <c r="A105" s="50">
        <v>42030</v>
      </c>
      <c r="B105" t="s">
        <v>202</v>
      </c>
      <c r="C105" t="s">
        <v>31</v>
      </c>
      <c r="D105">
        <v>6</v>
      </c>
      <c r="E105">
        <v>2</v>
      </c>
      <c r="F105" t="s">
        <v>128</v>
      </c>
      <c r="G105" t="s">
        <v>400</v>
      </c>
      <c r="H105" t="s">
        <v>194</v>
      </c>
      <c r="K105" s="48">
        <v>0.375</v>
      </c>
      <c r="L105" s="48">
        <v>0.75</v>
      </c>
    </row>
    <row r="106" spans="1:12" x14ac:dyDescent="0.25">
      <c r="A106" s="50">
        <v>42031</v>
      </c>
      <c r="B106" t="s">
        <v>219</v>
      </c>
      <c r="C106" t="s">
        <v>220</v>
      </c>
      <c r="D106">
        <v>20</v>
      </c>
      <c r="E106">
        <v>2</v>
      </c>
      <c r="F106" t="s">
        <v>144</v>
      </c>
      <c r="G106" t="s">
        <v>463</v>
      </c>
      <c r="H106" t="s">
        <v>345</v>
      </c>
      <c r="K106" s="48">
        <v>0.77083333333333337</v>
      </c>
      <c r="L106" s="48">
        <v>0.85416666666666663</v>
      </c>
    </row>
    <row r="107" spans="1:12" x14ac:dyDescent="0.25">
      <c r="A107" s="50">
        <v>42031</v>
      </c>
      <c r="B107" t="s">
        <v>221</v>
      </c>
      <c r="C107" t="s">
        <v>406</v>
      </c>
      <c r="D107">
        <v>80</v>
      </c>
      <c r="E107">
        <v>3</v>
      </c>
      <c r="F107" t="s">
        <v>144</v>
      </c>
      <c r="G107" t="s">
        <v>464</v>
      </c>
      <c r="H107" t="s">
        <v>345</v>
      </c>
      <c r="K107" s="48">
        <v>0.70833333333333337</v>
      </c>
      <c r="L107" s="48">
        <v>0.77083333333333337</v>
      </c>
    </row>
    <row r="108" spans="1:12" x14ac:dyDescent="0.25">
      <c r="A108" s="50">
        <v>42037</v>
      </c>
      <c r="B108" t="s">
        <v>222</v>
      </c>
      <c r="C108" t="s">
        <v>31</v>
      </c>
      <c r="D108">
        <v>5</v>
      </c>
      <c r="E108">
        <v>2</v>
      </c>
      <c r="F108" t="s">
        <v>128</v>
      </c>
      <c r="G108" t="s">
        <v>400</v>
      </c>
      <c r="H108" t="s">
        <v>194</v>
      </c>
      <c r="K108" s="48">
        <v>0.77083333333333337</v>
      </c>
      <c r="L108" s="48">
        <v>0.85416666666666663</v>
      </c>
    </row>
    <row r="109" spans="1:12" x14ac:dyDescent="0.25">
      <c r="A109" s="50">
        <v>42038</v>
      </c>
      <c r="B109" t="s">
        <v>223</v>
      </c>
      <c r="C109" t="s">
        <v>31</v>
      </c>
      <c r="D109">
        <v>30</v>
      </c>
      <c r="E109">
        <v>1</v>
      </c>
      <c r="F109" t="s">
        <v>128</v>
      </c>
      <c r="G109" t="s">
        <v>457</v>
      </c>
      <c r="H109" t="s">
        <v>461</v>
      </c>
      <c r="K109" s="48">
        <v>0.70833333333333337</v>
      </c>
      <c r="L109" s="48">
        <v>0.77083333333333337</v>
      </c>
    </row>
    <row r="110" spans="1:12" x14ac:dyDescent="0.25">
      <c r="A110" s="50">
        <v>42044</v>
      </c>
      <c r="B110" t="s">
        <v>224</v>
      </c>
      <c r="C110" t="s">
        <v>205</v>
      </c>
      <c r="D110">
        <v>30</v>
      </c>
      <c r="E110">
        <v>9</v>
      </c>
      <c r="F110" t="s">
        <v>225</v>
      </c>
      <c r="G110" t="s">
        <v>438</v>
      </c>
      <c r="H110" t="s">
        <v>194</v>
      </c>
      <c r="K110" s="48">
        <v>0.77083333333333337</v>
      </c>
      <c r="L110" s="48">
        <v>0.89583333333333337</v>
      </c>
    </row>
    <row r="111" spans="1:12" x14ac:dyDescent="0.25">
      <c r="A111" s="50">
        <v>42044</v>
      </c>
      <c r="B111" t="s">
        <v>226</v>
      </c>
      <c r="C111" t="s">
        <v>227</v>
      </c>
      <c r="D111">
        <v>20</v>
      </c>
      <c r="E111">
        <v>2</v>
      </c>
      <c r="F111" t="s">
        <v>228</v>
      </c>
      <c r="G111" t="s">
        <v>400</v>
      </c>
      <c r="H111" t="s">
        <v>194</v>
      </c>
      <c r="K111" s="48">
        <v>0.77083333333333337</v>
      </c>
      <c r="L111" s="48">
        <v>0.85416666666666663</v>
      </c>
    </row>
    <row r="112" spans="1:12" x14ac:dyDescent="0.25">
      <c r="A112" s="50">
        <v>42045</v>
      </c>
      <c r="B112" t="s">
        <v>229</v>
      </c>
      <c r="C112" t="s">
        <v>31</v>
      </c>
      <c r="D112">
        <v>15</v>
      </c>
      <c r="E112">
        <v>1</v>
      </c>
      <c r="F112" t="s">
        <v>128</v>
      </c>
      <c r="G112" t="s">
        <v>457</v>
      </c>
      <c r="H112" t="s">
        <v>460</v>
      </c>
      <c r="K112" s="48">
        <v>0.70833333333333337</v>
      </c>
      <c r="L112" s="48">
        <v>0.79166666666666663</v>
      </c>
    </row>
    <row r="113" spans="1:12" x14ac:dyDescent="0.25">
      <c r="A113" s="50">
        <v>42051</v>
      </c>
      <c r="B113" t="s">
        <v>230</v>
      </c>
      <c r="C113" t="s">
        <v>231</v>
      </c>
      <c r="D113">
        <v>10</v>
      </c>
      <c r="E113">
        <v>2</v>
      </c>
      <c r="F113" t="s">
        <v>128</v>
      </c>
      <c r="G113" t="s">
        <v>400</v>
      </c>
      <c r="H113" t="s">
        <v>194</v>
      </c>
      <c r="K113" s="48">
        <v>0.77083333333333337</v>
      </c>
      <c r="L113" s="48">
        <v>0.85416666666666663</v>
      </c>
    </row>
    <row r="114" spans="1:12" x14ac:dyDescent="0.25">
      <c r="A114" s="50">
        <v>42052</v>
      </c>
      <c r="B114" t="s">
        <v>232</v>
      </c>
      <c r="C114" t="s">
        <v>31</v>
      </c>
      <c r="D114">
        <v>15</v>
      </c>
      <c r="E114">
        <v>1</v>
      </c>
      <c r="F114" t="s">
        <v>128</v>
      </c>
      <c r="G114" t="s">
        <v>457</v>
      </c>
      <c r="H114" t="s">
        <v>460</v>
      </c>
      <c r="K114" s="48">
        <v>0.70833333333333337</v>
      </c>
      <c r="L114" s="48">
        <v>0.79166666666666663</v>
      </c>
    </row>
    <row r="115" spans="1:12" x14ac:dyDescent="0.25">
      <c r="A115" s="50">
        <v>42052</v>
      </c>
      <c r="B115" t="s">
        <v>233</v>
      </c>
      <c r="C115" t="s">
        <v>410</v>
      </c>
      <c r="D115">
        <v>100</v>
      </c>
      <c r="E115">
        <v>3</v>
      </c>
      <c r="F115" t="s">
        <v>235</v>
      </c>
      <c r="G115" t="s">
        <v>145</v>
      </c>
      <c r="H115" t="s">
        <v>459</v>
      </c>
      <c r="K115" s="48">
        <v>0.79166666666666663</v>
      </c>
      <c r="L115" s="48">
        <v>0.91666666666666663</v>
      </c>
    </row>
    <row r="116" spans="1:12" x14ac:dyDescent="0.25">
      <c r="A116" s="50">
        <v>42053</v>
      </c>
      <c r="B116" t="s">
        <v>236</v>
      </c>
      <c r="C116" t="s">
        <v>237</v>
      </c>
      <c r="D116">
        <v>30</v>
      </c>
      <c r="E116">
        <v>2</v>
      </c>
      <c r="F116" t="s">
        <v>82</v>
      </c>
      <c r="G116" t="s">
        <v>168</v>
      </c>
      <c r="H116" t="s">
        <v>435</v>
      </c>
      <c r="K116" s="48">
        <v>0.77083333333333337</v>
      </c>
      <c r="L116" s="48">
        <v>0.85416666666666663</v>
      </c>
    </row>
    <row r="117" spans="1:12" x14ac:dyDescent="0.25">
      <c r="A117" s="50">
        <v>42054</v>
      </c>
      <c r="B117" t="s">
        <v>215</v>
      </c>
      <c r="C117" t="s">
        <v>216</v>
      </c>
      <c r="D117">
        <v>10</v>
      </c>
      <c r="E117">
        <v>2</v>
      </c>
      <c r="F117" t="s">
        <v>35</v>
      </c>
      <c r="G117" t="s">
        <v>201</v>
      </c>
      <c r="H117" t="s">
        <v>458</v>
      </c>
      <c r="K117" s="48">
        <v>0.70833333333333337</v>
      </c>
      <c r="L117" s="48">
        <v>0.77083333333333337</v>
      </c>
    </row>
    <row r="118" spans="1:12" x14ac:dyDescent="0.25">
      <c r="A118" s="50">
        <v>42058</v>
      </c>
      <c r="B118" t="s">
        <v>230</v>
      </c>
      <c r="C118" t="s">
        <v>231</v>
      </c>
      <c r="D118">
        <v>10</v>
      </c>
      <c r="E118">
        <v>2</v>
      </c>
      <c r="F118" t="s">
        <v>128</v>
      </c>
      <c r="G118" t="s">
        <v>506</v>
      </c>
      <c r="H118" t="s">
        <v>194</v>
      </c>
      <c r="K118" s="48">
        <v>0.77083333333333337</v>
      </c>
      <c r="L118" s="48">
        <v>0.85416666666666663</v>
      </c>
    </row>
    <row r="119" spans="1:12" x14ac:dyDescent="0.25">
      <c r="A119" s="50">
        <v>42059</v>
      </c>
      <c r="B119" t="s">
        <v>229</v>
      </c>
      <c r="C119" t="s">
        <v>31</v>
      </c>
      <c r="D119">
        <v>15</v>
      </c>
      <c r="E119">
        <v>1</v>
      </c>
      <c r="F119" t="s">
        <v>128</v>
      </c>
      <c r="G119" t="s">
        <v>457</v>
      </c>
      <c r="H119" t="s">
        <v>460</v>
      </c>
      <c r="K119" s="48">
        <v>0.70833333333333337</v>
      </c>
      <c r="L119" s="48">
        <v>0.79166666666666663</v>
      </c>
    </row>
    <row r="120" spans="1:12" x14ac:dyDescent="0.25">
      <c r="A120" s="50">
        <v>42060</v>
      </c>
      <c r="B120" t="s">
        <v>213</v>
      </c>
      <c r="C120" t="s">
        <v>31</v>
      </c>
      <c r="D120">
        <v>5</v>
      </c>
      <c r="E120">
        <v>2</v>
      </c>
      <c r="F120" t="s">
        <v>184</v>
      </c>
      <c r="G120" t="s">
        <v>369</v>
      </c>
      <c r="H120" t="s">
        <v>440</v>
      </c>
      <c r="K120" s="48">
        <v>0.77083333333333337</v>
      </c>
      <c r="L120" s="48">
        <v>0.85416666666666663</v>
      </c>
    </row>
    <row r="121" spans="1:12" x14ac:dyDescent="0.25">
      <c r="A121" s="50">
        <v>42061</v>
      </c>
      <c r="B121" t="s">
        <v>238</v>
      </c>
      <c r="C121" t="s">
        <v>411</v>
      </c>
      <c r="D121">
        <v>20</v>
      </c>
      <c r="E121">
        <v>2</v>
      </c>
      <c r="F121" t="s">
        <v>35</v>
      </c>
      <c r="G121" t="s">
        <v>456</v>
      </c>
      <c r="H121" t="s">
        <v>345</v>
      </c>
      <c r="K121" s="48">
        <v>0.70833333333333337</v>
      </c>
      <c r="L121" s="48">
        <v>0.83333333333333337</v>
      </c>
    </row>
    <row r="122" spans="1:12" x14ac:dyDescent="0.25">
      <c r="A122" s="50">
        <v>42065</v>
      </c>
      <c r="B122" t="s">
        <v>239</v>
      </c>
      <c r="C122" t="s">
        <v>240</v>
      </c>
      <c r="D122">
        <v>10</v>
      </c>
      <c r="E122">
        <v>2</v>
      </c>
      <c r="F122" t="s">
        <v>16</v>
      </c>
      <c r="G122" t="s">
        <v>443</v>
      </c>
      <c r="H122" t="s">
        <v>35</v>
      </c>
      <c r="K122" s="48">
        <v>0.58333333333333337</v>
      </c>
      <c r="L122" s="48">
        <v>0.66666666666666663</v>
      </c>
    </row>
    <row r="123" spans="1:12" x14ac:dyDescent="0.25">
      <c r="A123" s="50">
        <v>42065</v>
      </c>
      <c r="B123" t="s">
        <v>202</v>
      </c>
      <c r="C123" t="s">
        <v>231</v>
      </c>
      <c r="D123">
        <v>6</v>
      </c>
      <c r="E123">
        <v>2</v>
      </c>
      <c r="F123" t="s">
        <v>184</v>
      </c>
      <c r="G123" t="s">
        <v>506</v>
      </c>
      <c r="H123" t="s">
        <v>433</v>
      </c>
      <c r="K123" s="48">
        <v>0.77083333333333337</v>
      </c>
      <c r="L123" s="48">
        <v>0.85416666666666663</v>
      </c>
    </row>
    <row r="124" spans="1:12" x14ac:dyDescent="0.25">
      <c r="A124" s="50">
        <v>42066</v>
      </c>
      <c r="B124" t="s">
        <v>241</v>
      </c>
      <c r="C124" t="s">
        <v>31</v>
      </c>
      <c r="D124">
        <v>12</v>
      </c>
      <c r="E124">
        <v>2</v>
      </c>
      <c r="F124" t="s">
        <v>82</v>
      </c>
      <c r="G124" t="s">
        <v>145</v>
      </c>
      <c r="H124" t="s">
        <v>460</v>
      </c>
      <c r="K124" s="48">
        <v>0.70833333333333337</v>
      </c>
      <c r="L124" s="48">
        <v>0.83333333333333337</v>
      </c>
    </row>
    <row r="125" spans="1:12" x14ac:dyDescent="0.25">
      <c r="A125" s="50">
        <v>42067</v>
      </c>
      <c r="B125" t="s">
        <v>213</v>
      </c>
      <c r="C125" t="s">
        <v>213</v>
      </c>
      <c r="D125">
        <v>6</v>
      </c>
      <c r="E125">
        <v>2</v>
      </c>
      <c r="F125" t="s">
        <v>184</v>
      </c>
      <c r="G125" t="s">
        <v>168</v>
      </c>
      <c r="H125" t="s">
        <v>440</v>
      </c>
      <c r="K125" s="48">
        <v>0.77083333333333337</v>
      </c>
      <c r="L125" s="48">
        <v>0.85416666666666663</v>
      </c>
    </row>
    <row r="126" spans="1:12" x14ac:dyDescent="0.25">
      <c r="A126" s="50">
        <v>42072</v>
      </c>
      <c r="B126" t="s">
        <v>202</v>
      </c>
      <c r="C126" t="s">
        <v>231</v>
      </c>
      <c r="D126">
        <v>6</v>
      </c>
      <c r="E126">
        <v>2</v>
      </c>
      <c r="F126" t="s">
        <v>184</v>
      </c>
      <c r="H126" t="s">
        <v>433</v>
      </c>
      <c r="K126" s="48">
        <v>0.77083333333333337</v>
      </c>
      <c r="L126" s="48">
        <v>0.85416666666666663</v>
      </c>
    </row>
    <row r="127" spans="1:12" x14ac:dyDescent="0.25">
      <c r="A127" s="50">
        <v>42073</v>
      </c>
      <c r="B127" t="s">
        <v>242</v>
      </c>
      <c r="C127" t="s">
        <v>243</v>
      </c>
      <c r="D127">
        <v>40</v>
      </c>
      <c r="E127">
        <v>2</v>
      </c>
      <c r="F127" t="s">
        <v>244</v>
      </c>
      <c r="G127" t="s">
        <v>445</v>
      </c>
      <c r="H127" t="s">
        <v>491</v>
      </c>
      <c r="K127" s="48">
        <v>0.45833333333333331</v>
      </c>
      <c r="L127" s="48">
        <v>0.54166666666666663</v>
      </c>
    </row>
    <row r="128" spans="1:12" x14ac:dyDescent="0.25">
      <c r="A128" s="50">
        <v>42074</v>
      </c>
      <c r="B128" t="s">
        <v>245</v>
      </c>
      <c r="C128" t="s">
        <v>246</v>
      </c>
      <c r="D128">
        <v>40</v>
      </c>
      <c r="E128">
        <v>8</v>
      </c>
      <c r="F128" t="s">
        <v>35</v>
      </c>
      <c r="G128" t="s">
        <v>201</v>
      </c>
      <c r="H128" t="s">
        <v>439</v>
      </c>
      <c r="K128" s="48">
        <v>0.375</v>
      </c>
      <c r="L128" s="48">
        <v>0.75</v>
      </c>
    </row>
    <row r="129" spans="1:12" x14ac:dyDescent="0.25">
      <c r="A129" s="50">
        <v>42075</v>
      </c>
      <c r="B129" t="s">
        <v>247</v>
      </c>
      <c r="C129" t="s">
        <v>106</v>
      </c>
      <c r="D129">
        <v>4</v>
      </c>
      <c r="E129">
        <v>2</v>
      </c>
      <c r="F129" t="s">
        <v>82</v>
      </c>
      <c r="G129" t="s">
        <v>201</v>
      </c>
      <c r="H129" t="s">
        <v>418</v>
      </c>
      <c r="K129" s="48">
        <v>0.75</v>
      </c>
      <c r="L129" s="48">
        <v>0.83333333333333337</v>
      </c>
    </row>
    <row r="130" spans="1:12" x14ac:dyDescent="0.25">
      <c r="A130" s="50">
        <v>42076</v>
      </c>
      <c r="B130" t="s">
        <v>248</v>
      </c>
      <c r="C130" t="s">
        <v>248</v>
      </c>
      <c r="D130">
        <v>150</v>
      </c>
      <c r="E130">
        <v>6</v>
      </c>
      <c r="F130" t="s">
        <v>21</v>
      </c>
      <c r="G130" t="s">
        <v>249</v>
      </c>
      <c r="H130" t="s">
        <v>27</v>
      </c>
      <c r="K130" s="48">
        <v>0.83333333333333337</v>
      </c>
      <c r="L130" s="49">
        <v>1.0833333333333333</v>
      </c>
    </row>
    <row r="131" spans="1:12" x14ac:dyDescent="0.25">
      <c r="A131" s="50">
        <v>42079</v>
      </c>
      <c r="B131" t="s">
        <v>202</v>
      </c>
      <c r="C131" t="s">
        <v>231</v>
      </c>
      <c r="D131">
        <v>6</v>
      </c>
      <c r="E131">
        <v>2</v>
      </c>
      <c r="F131" t="s">
        <v>184</v>
      </c>
      <c r="H131" t="s">
        <v>433</v>
      </c>
      <c r="K131" s="48">
        <v>0.77083333333333337</v>
      </c>
      <c r="L131" s="48">
        <v>0.85416666666666663</v>
      </c>
    </row>
    <row r="132" spans="1:12" x14ac:dyDescent="0.25">
      <c r="A132" s="50">
        <v>42081</v>
      </c>
      <c r="B132" t="s">
        <v>213</v>
      </c>
      <c r="C132" t="s">
        <v>31</v>
      </c>
      <c r="D132">
        <v>5</v>
      </c>
      <c r="E132">
        <v>2</v>
      </c>
      <c r="F132" t="s">
        <v>184</v>
      </c>
      <c r="H132" t="s">
        <v>440</v>
      </c>
      <c r="K132" s="48">
        <v>0.77083333333333337</v>
      </c>
      <c r="L132" s="48">
        <v>0.85416666666666663</v>
      </c>
    </row>
    <row r="133" spans="1:12" x14ac:dyDescent="0.25">
      <c r="A133" s="50">
        <v>42082</v>
      </c>
      <c r="B133" t="s">
        <v>215</v>
      </c>
      <c r="C133" t="s">
        <v>216</v>
      </c>
      <c r="D133">
        <v>15</v>
      </c>
      <c r="E133">
        <v>2</v>
      </c>
      <c r="F133" t="s">
        <v>35</v>
      </c>
      <c r="G133" t="s">
        <v>201</v>
      </c>
      <c r="H133" t="s">
        <v>458</v>
      </c>
      <c r="K133" s="48">
        <v>0.77083333333333337</v>
      </c>
      <c r="L133" s="48">
        <v>0.85416666666666663</v>
      </c>
    </row>
    <row r="134" spans="1:12" x14ac:dyDescent="0.25">
      <c r="A134" s="50">
        <v>42083</v>
      </c>
      <c r="B134" t="s">
        <v>250</v>
      </c>
      <c r="C134" t="s">
        <v>106</v>
      </c>
      <c r="D134">
        <v>80</v>
      </c>
      <c r="E134">
        <v>2</v>
      </c>
      <c r="F134" t="s">
        <v>244</v>
      </c>
      <c r="G134" t="s">
        <v>201</v>
      </c>
      <c r="H134" t="s">
        <v>107</v>
      </c>
      <c r="K134" s="48">
        <v>0.52083333333333337</v>
      </c>
      <c r="L134" s="48">
        <v>0.60416666666666663</v>
      </c>
    </row>
    <row r="135" spans="1:12" x14ac:dyDescent="0.25">
      <c r="A135" s="50">
        <v>42086</v>
      </c>
      <c r="B135" t="s">
        <v>202</v>
      </c>
      <c r="C135" t="s">
        <v>231</v>
      </c>
      <c r="D135">
        <v>5</v>
      </c>
      <c r="E135">
        <v>2</v>
      </c>
      <c r="F135" t="s">
        <v>184</v>
      </c>
      <c r="G135" t="s">
        <v>201</v>
      </c>
      <c r="H135" t="s">
        <v>433</v>
      </c>
      <c r="K135" s="48">
        <v>0.77083333333333337</v>
      </c>
      <c r="L135" s="48">
        <v>0.85416666666666663</v>
      </c>
    </row>
    <row r="136" spans="1:12" x14ac:dyDescent="0.25">
      <c r="A136" s="50">
        <v>42087</v>
      </c>
      <c r="B136" t="s">
        <v>251</v>
      </c>
      <c r="C136" t="s">
        <v>31</v>
      </c>
      <c r="D136">
        <v>20</v>
      </c>
      <c r="E136">
        <v>2</v>
      </c>
      <c r="F136" t="s">
        <v>35</v>
      </c>
      <c r="G136" t="s">
        <v>145</v>
      </c>
      <c r="H136" t="s">
        <v>476</v>
      </c>
      <c r="K136" s="48">
        <v>0.77083333333333337</v>
      </c>
      <c r="L136" s="48">
        <v>0.85416666666666663</v>
      </c>
    </row>
    <row r="137" spans="1:12" x14ac:dyDescent="0.25">
      <c r="A137" s="50">
        <v>42088</v>
      </c>
      <c r="B137" t="s">
        <v>213</v>
      </c>
      <c r="C137" t="s">
        <v>213</v>
      </c>
      <c r="D137">
        <v>5</v>
      </c>
      <c r="E137">
        <v>2</v>
      </c>
      <c r="F137" t="s">
        <v>184</v>
      </c>
      <c r="G137" t="s">
        <v>168</v>
      </c>
      <c r="H137" t="s">
        <v>475</v>
      </c>
      <c r="K137" s="48">
        <v>0.77083333333333337</v>
      </c>
      <c r="L137" s="48">
        <v>0.85416666666666663</v>
      </c>
    </row>
    <row r="138" spans="1:12" x14ac:dyDescent="0.25">
      <c r="A138" s="50">
        <v>42093</v>
      </c>
      <c r="B138" t="s">
        <v>252</v>
      </c>
      <c r="C138" t="s">
        <v>252</v>
      </c>
      <c r="D138">
        <v>10</v>
      </c>
      <c r="E138">
        <v>2</v>
      </c>
      <c r="F138" t="s">
        <v>16</v>
      </c>
      <c r="G138" t="s">
        <v>446</v>
      </c>
      <c r="H138" t="s">
        <v>458</v>
      </c>
      <c r="K138" s="48">
        <v>0.41666666666666669</v>
      </c>
      <c r="L138" s="48">
        <v>0.5</v>
      </c>
    </row>
    <row r="139" spans="1:12" x14ac:dyDescent="0.25">
      <c r="A139" s="50">
        <v>42093</v>
      </c>
      <c r="B139" t="s">
        <v>202</v>
      </c>
      <c r="C139" t="s">
        <v>231</v>
      </c>
      <c r="D139">
        <v>5</v>
      </c>
      <c r="E139">
        <v>2</v>
      </c>
      <c r="F139" t="s">
        <v>184</v>
      </c>
      <c r="G139" t="s">
        <v>201</v>
      </c>
      <c r="H139" t="s">
        <v>505</v>
      </c>
      <c r="K139" s="48">
        <v>0.77083333333333337</v>
      </c>
      <c r="L139" s="48">
        <v>0.85416666666666663</v>
      </c>
    </row>
    <row r="140" spans="1:12" x14ac:dyDescent="0.25">
      <c r="A140" s="50">
        <v>42095</v>
      </c>
      <c r="B140" t="s">
        <v>213</v>
      </c>
      <c r="C140" t="s">
        <v>213</v>
      </c>
      <c r="D140">
        <v>5</v>
      </c>
      <c r="E140">
        <v>2</v>
      </c>
      <c r="F140" t="s">
        <v>184</v>
      </c>
      <c r="G140" t="s">
        <v>168</v>
      </c>
      <c r="H140" t="s">
        <v>440</v>
      </c>
      <c r="K140" s="48">
        <v>0.77083333333333337</v>
      </c>
      <c r="L140" s="48">
        <v>0.85416666666666663</v>
      </c>
    </row>
    <row r="141" spans="1:12" x14ac:dyDescent="0.25">
      <c r="A141" s="50">
        <v>42101</v>
      </c>
      <c r="B141" t="s">
        <v>447</v>
      </c>
      <c r="C141" t="s">
        <v>246</v>
      </c>
      <c r="D141">
        <v>30</v>
      </c>
      <c r="E141">
        <v>8</v>
      </c>
      <c r="F141" t="s">
        <v>128</v>
      </c>
      <c r="G141" t="s">
        <v>201</v>
      </c>
      <c r="H141" t="s">
        <v>477</v>
      </c>
      <c r="K141" s="48">
        <v>0.41666666666666669</v>
      </c>
      <c r="L141" s="48">
        <v>0.75</v>
      </c>
    </row>
    <row r="142" spans="1:12" x14ac:dyDescent="0.25">
      <c r="A142" s="50">
        <v>42102</v>
      </c>
      <c r="B142" t="s">
        <v>213</v>
      </c>
      <c r="C142" t="s">
        <v>213</v>
      </c>
      <c r="D142">
        <v>5</v>
      </c>
      <c r="E142">
        <v>2</v>
      </c>
      <c r="F142" t="s">
        <v>184</v>
      </c>
      <c r="G142" t="s">
        <v>168</v>
      </c>
      <c r="H142" t="s">
        <v>440</v>
      </c>
      <c r="K142" s="48">
        <v>0.77083333333333337</v>
      </c>
      <c r="L142" s="48">
        <v>0.85416666666666663</v>
      </c>
    </row>
    <row r="143" spans="1:12" x14ac:dyDescent="0.25">
      <c r="A143" s="50">
        <v>42103</v>
      </c>
      <c r="B143" t="s">
        <v>253</v>
      </c>
      <c r="C143" t="s">
        <v>254</v>
      </c>
      <c r="D143">
        <v>200</v>
      </c>
      <c r="E143">
        <v>2</v>
      </c>
      <c r="F143" t="s">
        <v>21</v>
      </c>
      <c r="G143" t="s">
        <v>249</v>
      </c>
      <c r="H143" t="s">
        <v>412</v>
      </c>
      <c r="K143" s="48">
        <v>0.41666666666666669</v>
      </c>
      <c r="L143" s="48">
        <v>0.91666666666666663</v>
      </c>
    </row>
    <row r="144" spans="1:12" x14ac:dyDescent="0.25">
      <c r="A144" s="50">
        <v>42104</v>
      </c>
      <c r="B144" t="s">
        <v>255</v>
      </c>
      <c r="C144" t="s">
        <v>246</v>
      </c>
      <c r="D144">
        <v>30</v>
      </c>
      <c r="E144">
        <v>8</v>
      </c>
      <c r="F144" t="s">
        <v>35</v>
      </c>
      <c r="G144" t="s">
        <v>201</v>
      </c>
      <c r="H144" t="s">
        <v>477</v>
      </c>
      <c r="K144" s="48">
        <v>0.39583333333333331</v>
      </c>
      <c r="L144" s="48">
        <v>0.77083333333333337</v>
      </c>
    </row>
    <row r="145" spans="1:12" x14ac:dyDescent="0.25">
      <c r="A145" s="50">
        <v>42107</v>
      </c>
      <c r="B145" t="s">
        <v>202</v>
      </c>
      <c r="C145" t="s">
        <v>231</v>
      </c>
      <c r="D145">
        <v>5</v>
      </c>
      <c r="E145">
        <v>2</v>
      </c>
      <c r="F145" t="s">
        <v>184</v>
      </c>
      <c r="G145" t="s">
        <v>201</v>
      </c>
      <c r="H145" t="s">
        <v>433</v>
      </c>
      <c r="K145" s="48">
        <v>0.77083333333333337</v>
      </c>
      <c r="L145" s="48">
        <v>0.85416666666666663</v>
      </c>
    </row>
    <row r="146" spans="1:12" x14ac:dyDescent="0.25">
      <c r="A146" s="50">
        <v>42108</v>
      </c>
      <c r="B146" t="s">
        <v>256</v>
      </c>
      <c r="C146" t="s">
        <v>408</v>
      </c>
      <c r="D146">
        <v>15</v>
      </c>
      <c r="E146">
        <v>2</v>
      </c>
      <c r="F146" t="s">
        <v>258</v>
      </c>
      <c r="G146" t="s">
        <v>448</v>
      </c>
      <c r="H146" t="s">
        <v>366</v>
      </c>
      <c r="K146" s="48">
        <v>0.52083333333333337</v>
      </c>
      <c r="L146" s="48">
        <v>0.60416666666666663</v>
      </c>
    </row>
    <row r="147" spans="1:12" x14ac:dyDescent="0.25">
      <c r="A147" s="50">
        <v>42109</v>
      </c>
      <c r="B147" t="s">
        <v>213</v>
      </c>
      <c r="C147" t="s">
        <v>213</v>
      </c>
      <c r="D147">
        <v>5</v>
      </c>
      <c r="E147">
        <v>2</v>
      </c>
      <c r="F147" t="s">
        <v>184</v>
      </c>
      <c r="G147" t="s">
        <v>168</v>
      </c>
      <c r="H147" t="s">
        <v>440</v>
      </c>
      <c r="K147" s="48">
        <v>0.77083333333333337</v>
      </c>
      <c r="L147" s="48">
        <v>0.85416666666666663</v>
      </c>
    </row>
    <row r="148" spans="1:12" x14ac:dyDescent="0.25">
      <c r="A148" s="50">
        <v>42114</v>
      </c>
      <c r="B148" t="s">
        <v>202</v>
      </c>
      <c r="C148" t="s">
        <v>231</v>
      </c>
      <c r="D148">
        <v>5</v>
      </c>
      <c r="E148">
        <v>2</v>
      </c>
      <c r="F148" t="s">
        <v>184</v>
      </c>
      <c r="G148" t="s">
        <v>201</v>
      </c>
      <c r="H148" t="s">
        <v>433</v>
      </c>
      <c r="K148" s="48">
        <v>0.77083333333333337</v>
      </c>
      <c r="L148" s="48">
        <v>0.85416666666666663</v>
      </c>
    </row>
    <row r="149" spans="1:12" x14ac:dyDescent="0.25">
      <c r="A149" s="50">
        <v>42115</v>
      </c>
      <c r="B149" t="s">
        <v>259</v>
      </c>
      <c r="C149" t="s">
        <v>260</v>
      </c>
      <c r="D149">
        <v>15</v>
      </c>
      <c r="E149">
        <v>2</v>
      </c>
      <c r="F149" t="s">
        <v>35</v>
      </c>
      <c r="G149" t="s">
        <v>261</v>
      </c>
      <c r="H149" t="s">
        <v>478</v>
      </c>
      <c r="K149" s="48">
        <v>0.75</v>
      </c>
      <c r="L149" s="48">
        <v>0.83333333333333337</v>
      </c>
    </row>
    <row r="150" spans="1:12" x14ac:dyDescent="0.25">
      <c r="A150" s="50">
        <v>42116</v>
      </c>
      <c r="B150" t="s">
        <v>213</v>
      </c>
      <c r="C150" t="s">
        <v>213</v>
      </c>
      <c r="D150">
        <v>5</v>
      </c>
      <c r="E150">
        <v>2</v>
      </c>
      <c r="F150" t="s">
        <v>184</v>
      </c>
      <c r="G150" t="s">
        <v>168</v>
      </c>
      <c r="H150" t="s">
        <v>440</v>
      </c>
      <c r="K150" s="48">
        <v>0.77083333333333337</v>
      </c>
      <c r="L150" s="48">
        <v>0.85416666666666663</v>
      </c>
    </row>
    <row r="151" spans="1:12" x14ac:dyDescent="0.25">
      <c r="A151" s="50">
        <v>42117</v>
      </c>
      <c r="B151" t="s">
        <v>262</v>
      </c>
      <c r="C151" t="s">
        <v>263</v>
      </c>
      <c r="D151">
        <v>20</v>
      </c>
      <c r="E151">
        <v>2</v>
      </c>
      <c r="F151" t="s">
        <v>35</v>
      </c>
      <c r="G151" t="s">
        <v>261</v>
      </c>
      <c r="H151" t="s">
        <v>479</v>
      </c>
      <c r="K151" s="48">
        <v>0.75</v>
      </c>
      <c r="L151" s="48">
        <v>0.83333333333333337</v>
      </c>
    </row>
    <row r="152" spans="1:12" x14ac:dyDescent="0.25">
      <c r="A152" s="50">
        <v>42121</v>
      </c>
      <c r="B152" t="s">
        <v>264</v>
      </c>
      <c r="C152" t="s">
        <v>11</v>
      </c>
      <c r="D152">
        <v>30</v>
      </c>
      <c r="E152">
        <v>2</v>
      </c>
      <c r="F152" t="s">
        <v>184</v>
      </c>
      <c r="G152" t="s">
        <v>265</v>
      </c>
      <c r="H152" t="s">
        <v>478</v>
      </c>
      <c r="K152" s="48">
        <v>0.77083333333333337</v>
      </c>
      <c r="L152" s="48">
        <v>0.85416666666666663</v>
      </c>
    </row>
    <row r="153" spans="1:12" x14ac:dyDescent="0.25">
      <c r="A153" s="50">
        <v>42123</v>
      </c>
      <c r="B153" t="s">
        <v>213</v>
      </c>
      <c r="C153" t="s">
        <v>213</v>
      </c>
      <c r="D153">
        <v>5</v>
      </c>
      <c r="E153">
        <v>2</v>
      </c>
      <c r="F153" t="s">
        <v>184</v>
      </c>
      <c r="G153" t="s">
        <v>168</v>
      </c>
      <c r="H153" t="s">
        <v>440</v>
      </c>
      <c r="K153" s="48">
        <v>0.77083333333333337</v>
      </c>
      <c r="L153" s="48">
        <v>0.85416666666666663</v>
      </c>
    </row>
    <row r="154" spans="1:12" x14ac:dyDescent="0.25">
      <c r="A154" s="50">
        <v>42126</v>
      </c>
      <c r="B154" t="s">
        <v>266</v>
      </c>
      <c r="C154" t="s">
        <v>31</v>
      </c>
      <c r="D154">
        <v>6</v>
      </c>
      <c r="E154">
        <v>4</v>
      </c>
      <c r="G154" t="s">
        <v>449</v>
      </c>
      <c r="H154" t="s">
        <v>478</v>
      </c>
      <c r="K154" s="48">
        <v>0.625</v>
      </c>
      <c r="L154" s="48">
        <v>0.83333333333333337</v>
      </c>
    </row>
    <row r="155" spans="1:12" x14ac:dyDescent="0.25">
      <c r="A155" s="50">
        <v>42128</v>
      </c>
      <c r="B155" t="s">
        <v>267</v>
      </c>
      <c r="C155" t="s">
        <v>231</v>
      </c>
      <c r="D155">
        <v>6</v>
      </c>
      <c r="E155">
        <v>4</v>
      </c>
      <c r="G155" t="s">
        <v>168</v>
      </c>
      <c r="H155" t="s">
        <v>433</v>
      </c>
      <c r="K155" s="48">
        <v>0.77083333333333337</v>
      </c>
      <c r="L155" s="48">
        <v>0.85416666666666663</v>
      </c>
    </row>
    <row r="156" spans="1:12" x14ac:dyDescent="0.25">
      <c r="A156" s="50">
        <v>42129</v>
      </c>
      <c r="B156" t="s">
        <v>268</v>
      </c>
      <c r="C156" t="s">
        <v>31</v>
      </c>
      <c r="D156">
        <v>15</v>
      </c>
      <c r="E156">
        <v>4</v>
      </c>
      <c r="G156" t="s">
        <v>145</v>
      </c>
      <c r="H156" t="s">
        <v>480</v>
      </c>
      <c r="K156" s="48">
        <v>0.75</v>
      </c>
      <c r="L156" s="48">
        <v>0.95833333333333337</v>
      </c>
    </row>
    <row r="157" spans="1:12" x14ac:dyDescent="0.25">
      <c r="A157" s="50">
        <v>42130</v>
      </c>
      <c r="B157" t="s">
        <v>269</v>
      </c>
      <c r="C157" t="s">
        <v>409</v>
      </c>
      <c r="D157">
        <v>12</v>
      </c>
      <c r="E157">
        <v>2</v>
      </c>
      <c r="G157" t="s">
        <v>450</v>
      </c>
      <c r="H157" t="s">
        <v>481</v>
      </c>
      <c r="K157" s="48">
        <v>0.75</v>
      </c>
      <c r="L157" s="48">
        <v>0.875</v>
      </c>
    </row>
    <row r="158" spans="1:12" x14ac:dyDescent="0.25">
      <c r="A158" s="50">
        <v>42130</v>
      </c>
      <c r="B158" t="s">
        <v>213</v>
      </c>
      <c r="C158" t="s">
        <v>213</v>
      </c>
      <c r="D158">
        <v>5</v>
      </c>
      <c r="E158">
        <v>2</v>
      </c>
      <c r="G158" t="s">
        <v>168</v>
      </c>
      <c r="H158" t="s">
        <v>440</v>
      </c>
      <c r="K158" s="48">
        <v>0.77083333333333337</v>
      </c>
      <c r="L158" s="48">
        <v>0.85416666666666663</v>
      </c>
    </row>
    <row r="159" spans="1:12" x14ac:dyDescent="0.25">
      <c r="A159" s="50">
        <v>42131</v>
      </c>
      <c r="B159" t="s">
        <v>271</v>
      </c>
      <c r="C159" t="s">
        <v>11</v>
      </c>
      <c r="D159">
        <v>40</v>
      </c>
      <c r="E159">
        <v>6</v>
      </c>
      <c r="G159" t="s">
        <v>451</v>
      </c>
      <c r="H159" t="s">
        <v>482</v>
      </c>
      <c r="K159" s="48">
        <v>0.375</v>
      </c>
      <c r="L159" s="48">
        <v>0.66666666666666663</v>
      </c>
    </row>
    <row r="160" spans="1:12" x14ac:dyDescent="0.25">
      <c r="A160" s="50">
        <v>41818</v>
      </c>
      <c r="B160" t="s">
        <v>89</v>
      </c>
      <c r="C160" t="s">
        <v>90</v>
      </c>
      <c r="D160">
        <v>40</v>
      </c>
      <c r="E160">
        <v>2</v>
      </c>
      <c r="F160" t="s">
        <v>21</v>
      </c>
      <c r="G160" t="s">
        <v>381</v>
      </c>
      <c r="H160" t="s">
        <v>345</v>
      </c>
      <c r="I160" t="s">
        <v>91</v>
      </c>
      <c r="J160" t="s">
        <v>92</v>
      </c>
      <c r="K160" s="48">
        <v>0.75</v>
      </c>
      <c r="L160" s="48">
        <v>0.91666666666666663</v>
      </c>
    </row>
    <row r="161" spans="1:12" x14ac:dyDescent="0.25">
      <c r="A161" s="50">
        <v>42135</v>
      </c>
      <c r="B161" t="s">
        <v>267</v>
      </c>
      <c r="C161" t="s">
        <v>231</v>
      </c>
      <c r="D161">
        <v>2</v>
      </c>
      <c r="E161">
        <v>2</v>
      </c>
      <c r="G161" t="s">
        <v>168</v>
      </c>
      <c r="H161" t="s">
        <v>433</v>
      </c>
      <c r="K161" s="48">
        <v>0.77083333333333337</v>
      </c>
      <c r="L161" s="48">
        <v>0.85416666666666663</v>
      </c>
    </row>
    <row r="162" spans="1:12" x14ac:dyDescent="0.25">
      <c r="A162" s="50">
        <v>42137</v>
      </c>
      <c r="B162" t="s">
        <v>272</v>
      </c>
      <c r="C162" t="s">
        <v>213</v>
      </c>
      <c r="D162">
        <v>6</v>
      </c>
      <c r="G162" t="s">
        <v>452</v>
      </c>
      <c r="H162" t="s">
        <v>483</v>
      </c>
      <c r="K162" s="48">
        <v>0.77083333333333337</v>
      </c>
      <c r="L162" s="48">
        <v>0.875</v>
      </c>
    </row>
    <row r="163" spans="1:12" x14ac:dyDescent="0.25">
      <c r="A163" s="50">
        <v>42142</v>
      </c>
      <c r="B163" t="s">
        <v>267</v>
      </c>
      <c r="C163" t="s">
        <v>231</v>
      </c>
      <c r="D163">
        <v>2</v>
      </c>
      <c r="G163" t="s">
        <v>168</v>
      </c>
      <c r="H163" t="s">
        <v>433</v>
      </c>
      <c r="K163" s="48">
        <v>0.77083333333333337</v>
      </c>
      <c r="L163" s="48">
        <v>0.85416666666666663</v>
      </c>
    </row>
    <row r="164" spans="1:12" x14ac:dyDescent="0.25">
      <c r="A164" s="50">
        <v>42143</v>
      </c>
      <c r="B164" t="s">
        <v>273</v>
      </c>
      <c r="C164" t="s">
        <v>31</v>
      </c>
      <c r="D164">
        <v>150</v>
      </c>
      <c r="G164" t="s">
        <v>503</v>
      </c>
      <c r="H164" t="s">
        <v>504</v>
      </c>
      <c r="K164" s="49">
        <v>42143.75</v>
      </c>
      <c r="L164" s="49">
        <v>42144.083333333336</v>
      </c>
    </row>
    <row r="165" spans="1:12" x14ac:dyDescent="0.25">
      <c r="A165" s="50">
        <v>42144</v>
      </c>
      <c r="B165" t="s">
        <v>213</v>
      </c>
      <c r="C165" t="s">
        <v>213</v>
      </c>
      <c r="D165">
        <v>2</v>
      </c>
      <c r="E165">
        <v>2</v>
      </c>
      <c r="G165" t="s">
        <v>168</v>
      </c>
      <c r="H165" t="s">
        <v>440</v>
      </c>
      <c r="K165" s="48">
        <v>0.77083333333333337</v>
      </c>
      <c r="L165" s="48">
        <v>0.85416666666666663</v>
      </c>
    </row>
    <row r="166" spans="1:12" x14ac:dyDescent="0.25">
      <c r="A166" s="50">
        <v>42145</v>
      </c>
      <c r="B166" t="s">
        <v>274</v>
      </c>
      <c r="C166" t="s">
        <v>11</v>
      </c>
      <c r="D166">
        <v>20</v>
      </c>
      <c r="G166" t="s">
        <v>453</v>
      </c>
      <c r="H166" t="s">
        <v>484</v>
      </c>
      <c r="K166" s="48">
        <v>0.41666666666666669</v>
      </c>
      <c r="L166" s="48">
        <v>0.5</v>
      </c>
    </row>
    <row r="167" spans="1:12" x14ac:dyDescent="0.25">
      <c r="A167" s="50">
        <v>42145</v>
      </c>
      <c r="B167" t="s">
        <v>275</v>
      </c>
      <c r="C167" t="s">
        <v>408</v>
      </c>
      <c r="D167">
        <v>20</v>
      </c>
      <c r="G167" t="s">
        <v>448</v>
      </c>
      <c r="H167" t="s">
        <v>485</v>
      </c>
      <c r="K167" s="48">
        <v>0.75</v>
      </c>
      <c r="L167" s="48">
        <v>0.83333333333333337</v>
      </c>
    </row>
    <row r="168" spans="1:12" x14ac:dyDescent="0.25">
      <c r="A168" s="50">
        <v>42149</v>
      </c>
      <c r="B168" t="s">
        <v>202</v>
      </c>
      <c r="C168" t="s">
        <v>231</v>
      </c>
      <c r="D168">
        <v>2</v>
      </c>
      <c r="E168">
        <v>2</v>
      </c>
      <c r="G168" t="s">
        <v>448</v>
      </c>
      <c r="H168" t="s">
        <v>440</v>
      </c>
      <c r="K168" s="48">
        <v>0.77083333333333337</v>
      </c>
      <c r="L168" s="48">
        <v>0.85416666666666663</v>
      </c>
    </row>
    <row r="169" spans="1:12" x14ac:dyDescent="0.25">
      <c r="A169" s="50">
        <v>42150</v>
      </c>
      <c r="B169" t="s">
        <v>276</v>
      </c>
      <c r="C169" t="s">
        <v>143</v>
      </c>
      <c r="D169">
        <v>10</v>
      </c>
      <c r="G169" t="s">
        <v>145</v>
      </c>
      <c r="H169" t="s">
        <v>244</v>
      </c>
      <c r="K169" s="48">
        <v>0.5</v>
      </c>
      <c r="L169" s="48">
        <v>0.58333333333333337</v>
      </c>
    </row>
    <row r="170" spans="1:12" x14ac:dyDescent="0.25">
      <c r="A170" s="50">
        <v>42151</v>
      </c>
      <c r="B170" t="s">
        <v>213</v>
      </c>
      <c r="C170" t="s">
        <v>270</v>
      </c>
      <c r="D170">
        <v>5</v>
      </c>
      <c r="E170">
        <v>2</v>
      </c>
      <c r="G170" t="s">
        <v>168</v>
      </c>
      <c r="H170" t="s">
        <v>440</v>
      </c>
      <c r="K170" s="48">
        <v>0.77083333333333337</v>
      </c>
      <c r="L170" s="48">
        <v>0.85416666666666663</v>
      </c>
    </row>
    <row r="171" spans="1:12" x14ac:dyDescent="0.25">
      <c r="A171" s="50">
        <v>42156</v>
      </c>
      <c r="B171" t="s">
        <v>202</v>
      </c>
      <c r="C171" t="s">
        <v>231</v>
      </c>
      <c r="D171">
        <v>2</v>
      </c>
      <c r="E171">
        <v>2</v>
      </c>
      <c r="G171" t="s">
        <v>168</v>
      </c>
      <c r="H171" t="s">
        <v>403</v>
      </c>
      <c r="K171" s="48">
        <v>0.77083333333333337</v>
      </c>
      <c r="L171" s="48">
        <v>0.85416666666666663</v>
      </c>
    </row>
    <row r="172" spans="1:12" x14ac:dyDescent="0.25">
      <c r="A172" s="50">
        <v>42157</v>
      </c>
      <c r="B172" t="s">
        <v>277</v>
      </c>
      <c r="C172" t="s">
        <v>278</v>
      </c>
      <c r="D172">
        <v>25</v>
      </c>
      <c r="G172" t="s">
        <v>344</v>
      </c>
      <c r="K172" s="48">
        <v>0.75</v>
      </c>
      <c r="L172" s="48">
        <v>0.83333333333333337</v>
      </c>
    </row>
    <row r="173" spans="1:12" x14ac:dyDescent="0.25">
      <c r="A173" s="50">
        <v>42158</v>
      </c>
      <c r="B173" t="s">
        <v>279</v>
      </c>
      <c r="C173" t="s">
        <v>407</v>
      </c>
      <c r="D173">
        <v>10</v>
      </c>
      <c r="G173" t="s">
        <v>201</v>
      </c>
      <c r="H173" t="s">
        <v>486</v>
      </c>
      <c r="K173" s="48">
        <v>0.70833333333333337</v>
      </c>
      <c r="L173" s="48">
        <v>0.83333333333333337</v>
      </c>
    </row>
    <row r="174" spans="1:12" x14ac:dyDescent="0.25">
      <c r="A174" s="50">
        <v>42158</v>
      </c>
      <c r="B174" t="s">
        <v>213</v>
      </c>
      <c r="C174" t="s">
        <v>270</v>
      </c>
      <c r="D174">
        <v>5</v>
      </c>
      <c r="E174">
        <v>2</v>
      </c>
      <c r="G174" t="s">
        <v>368</v>
      </c>
      <c r="H174" t="s">
        <v>442</v>
      </c>
      <c r="K174" s="48">
        <v>0.77083333333333337</v>
      </c>
      <c r="L174" s="48">
        <v>0.85416666666666663</v>
      </c>
    </row>
    <row r="175" spans="1:12" x14ac:dyDescent="0.25">
      <c r="A175" s="50">
        <v>42159</v>
      </c>
      <c r="B175" t="s">
        <v>280</v>
      </c>
      <c r="C175" t="s">
        <v>281</v>
      </c>
      <c r="D175">
        <v>15</v>
      </c>
      <c r="G175" t="s">
        <v>454</v>
      </c>
      <c r="H175" t="s">
        <v>444</v>
      </c>
      <c r="K175" s="48">
        <v>0.58333333333333337</v>
      </c>
      <c r="L175" s="48">
        <v>0.75</v>
      </c>
    </row>
    <row r="176" spans="1:12" x14ac:dyDescent="0.25">
      <c r="A176" s="50">
        <v>42160</v>
      </c>
      <c r="B176" t="s">
        <v>282</v>
      </c>
      <c r="C176" t="s">
        <v>11</v>
      </c>
      <c r="D176">
        <v>50</v>
      </c>
      <c r="G176" t="s">
        <v>538</v>
      </c>
      <c r="H176" t="s">
        <v>539</v>
      </c>
      <c r="K176" s="48">
        <v>0.54166666666666663</v>
      </c>
      <c r="L176" s="48">
        <v>0.75</v>
      </c>
    </row>
    <row r="177" spans="1:12" x14ac:dyDescent="0.25">
      <c r="A177" s="50">
        <v>42163</v>
      </c>
      <c r="B177" t="s">
        <v>202</v>
      </c>
      <c r="C177" t="s">
        <v>231</v>
      </c>
      <c r="D177">
        <v>2</v>
      </c>
      <c r="E177">
        <v>2</v>
      </c>
      <c r="G177" t="s">
        <v>506</v>
      </c>
      <c r="H177" t="s">
        <v>540</v>
      </c>
      <c r="K177" s="48">
        <v>0.77083333333333337</v>
      </c>
      <c r="L177" s="48">
        <v>0.85416666666666663</v>
      </c>
    </row>
    <row r="178" spans="1:12" x14ac:dyDescent="0.25">
      <c r="A178" s="50">
        <v>42164</v>
      </c>
      <c r="B178" t="s">
        <v>283</v>
      </c>
      <c r="C178" t="s">
        <v>411</v>
      </c>
      <c r="D178">
        <v>10</v>
      </c>
      <c r="G178" t="s">
        <v>550</v>
      </c>
      <c r="H178" t="s">
        <v>405</v>
      </c>
      <c r="K178" s="48">
        <v>0.70833333333333337</v>
      </c>
      <c r="L178" s="48">
        <v>0.79166666666666663</v>
      </c>
    </row>
    <row r="179" spans="1:12" x14ac:dyDescent="0.25">
      <c r="A179" s="50">
        <v>42165</v>
      </c>
      <c r="B179" t="s">
        <v>284</v>
      </c>
      <c r="C179" t="s">
        <v>285</v>
      </c>
      <c r="D179">
        <v>50</v>
      </c>
      <c r="G179" t="s">
        <v>437</v>
      </c>
      <c r="H179" t="s">
        <v>343</v>
      </c>
      <c r="K179" s="48">
        <v>0.75</v>
      </c>
      <c r="L179" s="48">
        <v>0.875</v>
      </c>
    </row>
    <row r="180" spans="1:12" x14ac:dyDescent="0.25">
      <c r="A180" s="50">
        <v>42165</v>
      </c>
      <c r="B180" t="s">
        <v>213</v>
      </c>
      <c r="C180" t="s">
        <v>270</v>
      </c>
      <c r="D180">
        <v>5</v>
      </c>
      <c r="E180">
        <v>2</v>
      </c>
      <c r="G180" t="s">
        <v>168</v>
      </c>
      <c r="H180" t="s">
        <v>440</v>
      </c>
      <c r="K180" s="48">
        <v>0.77083333333333337</v>
      </c>
      <c r="L180" s="48">
        <v>0.85416666666666663</v>
      </c>
    </row>
    <row r="181" spans="1:12" x14ac:dyDescent="0.25">
      <c r="A181" s="50">
        <v>42166</v>
      </c>
      <c r="B181" t="s">
        <v>286</v>
      </c>
      <c r="C181" t="s">
        <v>287</v>
      </c>
      <c r="D181">
        <v>30</v>
      </c>
      <c r="G181" t="s">
        <v>160</v>
      </c>
      <c r="H181" t="s">
        <v>244</v>
      </c>
      <c r="K181" s="48">
        <v>0.70833333333333337</v>
      </c>
      <c r="L181" s="48">
        <v>0.83333333333333337</v>
      </c>
    </row>
    <row r="182" spans="1:12" x14ac:dyDescent="0.25">
      <c r="A182" s="50">
        <v>42167</v>
      </c>
      <c r="B182" t="s">
        <v>288</v>
      </c>
      <c r="C182" t="s">
        <v>289</v>
      </c>
      <c r="D182">
        <v>20</v>
      </c>
      <c r="G182" t="s">
        <v>443</v>
      </c>
      <c r="H182" t="s">
        <v>35</v>
      </c>
      <c r="K182" s="48">
        <v>0.35416666666666669</v>
      </c>
      <c r="L182" s="48">
        <v>0.58333333333333337</v>
      </c>
    </row>
    <row r="183" spans="1:12" x14ac:dyDescent="0.25">
      <c r="A183" s="50">
        <v>42170</v>
      </c>
      <c r="B183" t="s">
        <v>202</v>
      </c>
      <c r="C183" t="s">
        <v>231</v>
      </c>
      <c r="D183">
        <v>2</v>
      </c>
      <c r="E183">
        <v>2</v>
      </c>
      <c r="G183" t="s">
        <v>168</v>
      </c>
      <c r="K183" s="48">
        <v>0.77083333333333337</v>
      </c>
      <c r="L183" s="48">
        <v>0.85416666666666663</v>
      </c>
    </row>
    <row r="184" spans="1:12" x14ac:dyDescent="0.25">
      <c r="A184" s="50">
        <v>42171</v>
      </c>
      <c r="B184" t="s">
        <v>290</v>
      </c>
      <c r="C184" t="s">
        <v>246</v>
      </c>
      <c r="D184">
        <v>30</v>
      </c>
      <c r="G184" t="s">
        <v>438</v>
      </c>
      <c r="H184" t="s">
        <v>439</v>
      </c>
      <c r="K184" s="48">
        <v>0.375</v>
      </c>
      <c r="L184" s="48">
        <v>0.70833333333333337</v>
      </c>
    </row>
    <row r="185" spans="1:12" x14ac:dyDescent="0.25">
      <c r="A185" s="50">
        <v>42172</v>
      </c>
      <c r="B185" t="s">
        <v>291</v>
      </c>
      <c r="C185" t="s">
        <v>541</v>
      </c>
      <c r="D185">
        <v>70</v>
      </c>
      <c r="G185" t="s">
        <v>542</v>
      </c>
      <c r="H185" t="s">
        <v>543</v>
      </c>
      <c r="K185" s="48">
        <v>0.5</v>
      </c>
      <c r="L185" s="48">
        <v>0.83333333333333337</v>
      </c>
    </row>
    <row r="186" spans="1:12" x14ac:dyDescent="0.25">
      <c r="A186" s="50">
        <v>42172</v>
      </c>
      <c r="B186" t="s">
        <v>213</v>
      </c>
      <c r="C186" t="s">
        <v>270</v>
      </c>
      <c r="D186">
        <v>2</v>
      </c>
      <c r="E186">
        <v>2</v>
      </c>
      <c r="G186" t="s">
        <v>168</v>
      </c>
      <c r="K186" s="48">
        <v>0.77083333333333337</v>
      </c>
      <c r="L186" s="48">
        <v>0.85416666666666663</v>
      </c>
    </row>
    <row r="187" spans="1:12" x14ac:dyDescent="0.25">
      <c r="A187" s="50">
        <v>42173</v>
      </c>
      <c r="B187" t="s">
        <v>292</v>
      </c>
      <c r="C187" t="s">
        <v>544</v>
      </c>
      <c r="D187">
        <v>120</v>
      </c>
      <c r="E187">
        <v>2.5</v>
      </c>
      <c r="G187" t="s">
        <v>545</v>
      </c>
      <c r="H187" t="s">
        <v>546</v>
      </c>
      <c r="K187" s="48">
        <v>0.5</v>
      </c>
      <c r="L187" s="48">
        <v>0.83333333333333337</v>
      </c>
    </row>
    <row r="188" spans="1:12" x14ac:dyDescent="0.25">
      <c r="A188" s="50">
        <v>42177</v>
      </c>
      <c r="B188" t="s">
        <v>293</v>
      </c>
      <c r="C188" t="s">
        <v>294</v>
      </c>
      <c r="D188">
        <v>15</v>
      </c>
      <c r="G188" t="s">
        <v>343</v>
      </c>
      <c r="H188" t="s">
        <v>432</v>
      </c>
      <c r="K188" s="48">
        <v>0.47916666666666669</v>
      </c>
      <c r="L188" s="48">
        <v>0.625</v>
      </c>
    </row>
    <row r="189" spans="1:12" x14ac:dyDescent="0.25">
      <c r="A189" s="50">
        <v>42177</v>
      </c>
      <c r="B189" t="s">
        <v>202</v>
      </c>
      <c r="C189" t="s">
        <v>231</v>
      </c>
      <c r="D189">
        <v>2</v>
      </c>
      <c r="E189">
        <v>2</v>
      </c>
      <c r="G189" t="s">
        <v>168</v>
      </c>
      <c r="H189" t="s">
        <v>433</v>
      </c>
      <c r="K189" s="48">
        <v>0.77083333333333337</v>
      </c>
      <c r="L189" s="48">
        <v>0.85416666666666663</v>
      </c>
    </row>
    <row r="190" spans="1:12" x14ac:dyDescent="0.25">
      <c r="A190" s="50">
        <v>42178</v>
      </c>
      <c r="B190" t="s">
        <v>295</v>
      </c>
      <c r="C190" t="s">
        <v>296</v>
      </c>
      <c r="D190">
        <v>10</v>
      </c>
      <c r="G190" t="s">
        <v>342</v>
      </c>
      <c r="H190" t="s">
        <v>128</v>
      </c>
      <c r="K190" s="48">
        <v>0.33333333333333331</v>
      </c>
      <c r="L190" s="48">
        <v>0.41666666666666669</v>
      </c>
    </row>
    <row r="191" spans="1:12" x14ac:dyDescent="0.25">
      <c r="A191" s="50">
        <v>42178</v>
      </c>
      <c r="B191" t="s">
        <v>297</v>
      </c>
      <c r="C191" t="s">
        <v>234</v>
      </c>
      <c r="D191">
        <v>30</v>
      </c>
      <c r="G191" t="s">
        <v>174</v>
      </c>
      <c r="H191" t="s">
        <v>434</v>
      </c>
      <c r="K191" s="48">
        <v>0.70833333333333337</v>
      </c>
      <c r="L191" s="48">
        <v>0.83333333333333337</v>
      </c>
    </row>
    <row r="192" spans="1:12" x14ac:dyDescent="0.25">
      <c r="A192" s="50">
        <v>42179</v>
      </c>
      <c r="B192" t="s">
        <v>298</v>
      </c>
      <c r="C192" t="s">
        <v>299</v>
      </c>
      <c r="D192">
        <v>80</v>
      </c>
      <c r="G192" t="s">
        <v>201</v>
      </c>
      <c r="H192" t="s">
        <v>435</v>
      </c>
      <c r="K192" s="48">
        <v>0.5</v>
      </c>
      <c r="L192" s="48">
        <v>0.58333333333333337</v>
      </c>
    </row>
    <row r="193" spans="1:12" x14ac:dyDescent="0.25">
      <c r="A193" s="50">
        <v>42179</v>
      </c>
      <c r="B193" t="s">
        <v>213</v>
      </c>
      <c r="C193" t="s">
        <v>213</v>
      </c>
      <c r="D193">
        <v>5</v>
      </c>
      <c r="E193">
        <v>2</v>
      </c>
      <c r="G193" t="s">
        <v>168</v>
      </c>
      <c r="H193" t="s">
        <v>436</v>
      </c>
      <c r="K193" s="48">
        <v>0.77083333333333337</v>
      </c>
      <c r="L193" s="48">
        <v>0.85416666666666663</v>
      </c>
    </row>
    <row r="194" spans="1:12" x14ac:dyDescent="0.25">
      <c r="A194" s="50">
        <v>42180</v>
      </c>
      <c r="B194" t="s">
        <v>300</v>
      </c>
      <c r="C194" t="s">
        <v>173</v>
      </c>
      <c r="D194">
        <v>20</v>
      </c>
      <c r="G194" t="s">
        <v>548</v>
      </c>
      <c r="H194" t="s">
        <v>549</v>
      </c>
      <c r="K194" s="48">
        <v>0.5</v>
      </c>
      <c r="L194" s="48">
        <v>0.58333333333333337</v>
      </c>
    </row>
    <row r="195" spans="1:12" x14ac:dyDescent="0.25">
      <c r="A195" s="50">
        <v>42181</v>
      </c>
      <c r="B195" t="s">
        <v>301</v>
      </c>
      <c r="C195" t="s">
        <v>143</v>
      </c>
      <c r="D195">
        <v>7</v>
      </c>
      <c r="E195">
        <v>2</v>
      </c>
      <c r="G195" t="s">
        <v>145</v>
      </c>
      <c r="H195" t="s">
        <v>429</v>
      </c>
      <c r="K195" s="48">
        <v>0.5</v>
      </c>
      <c r="L195" s="48">
        <v>0.58333333333333337</v>
      </c>
    </row>
    <row r="196" spans="1:12" x14ac:dyDescent="0.25">
      <c r="A196" s="50">
        <v>42181</v>
      </c>
      <c r="B196" t="s">
        <v>302</v>
      </c>
      <c r="C196" t="s">
        <v>303</v>
      </c>
      <c r="D196">
        <v>11</v>
      </c>
      <c r="G196" t="s">
        <v>547</v>
      </c>
      <c r="H196" t="s">
        <v>551</v>
      </c>
      <c r="K196" s="48">
        <v>0.70833333333333337</v>
      </c>
      <c r="L196" s="48">
        <v>0.79166666666666663</v>
      </c>
    </row>
    <row r="197" spans="1:12" x14ac:dyDescent="0.25">
      <c r="A197" s="50">
        <v>42184</v>
      </c>
      <c r="B197" t="s">
        <v>304</v>
      </c>
      <c r="D197">
        <v>15</v>
      </c>
      <c r="G197" t="s">
        <v>428</v>
      </c>
      <c r="H197" t="s">
        <v>345</v>
      </c>
      <c r="K197" s="48">
        <v>0.4375</v>
      </c>
      <c r="L197" s="48">
        <v>0.58333333333333337</v>
      </c>
    </row>
    <row r="198" spans="1:12" x14ac:dyDescent="0.25">
      <c r="A198" s="50">
        <v>42184</v>
      </c>
      <c r="B198" t="s">
        <v>305</v>
      </c>
      <c r="C198" t="s">
        <v>94</v>
      </c>
      <c r="D198">
        <v>40</v>
      </c>
      <c r="G198" t="s">
        <v>368</v>
      </c>
      <c r="H198" t="s">
        <v>430</v>
      </c>
      <c r="K198" s="48">
        <v>0.75</v>
      </c>
      <c r="L198" s="48">
        <v>0.95833333333333337</v>
      </c>
    </row>
    <row r="199" spans="1:12" x14ac:dyDescent="0.25">
      <c r="A199" s="50">
        <v>42184</v>
      </c>
      <c r="B199" t="s">
        <v>202</v>
      </c>
      <c r="C199" t="s">
        <v>231</v>
      </c>
      <c r="D199">
        <v>2</v>
      </c>
      <c r="E199">
        <v>2</v>
      </c>
      <c r="G199" t="s">
        <v>368</v>
      </c>
      <c r="H199" t="s">
        <v>403</v>
      </c>
      <c r="K199" s="48">
        <v>0.77083333333333337</v>
      </c>
      <c r="L199" s="48">
        <v>0.85416666666666663</v>
      </c>
    </row>
    <row r="200" spans="1:12" x14ac:dyDescent="0.25">
      <c r="A200" s="50">
        <v>42185</v>
      </c>
      <c r="B200" t="s">
        <v>304</v>
      </c>
      <c r="D200">
        <v>10</v>
      </c>
      <c r="G200" t="s">
        <v>428</v>
      </c>
      <c r="H200" t="s">
        <v>345</v>
      </c>
      <c r="K200" s="48">
        <v>0.4375</v>
      </c>
      <c r="L200" s="48">
        <v>0.66666666666666663</v>
      </c>
    </row>
    <row r="201" spans="1:12" x14ac:dyDescent="0.25">
      <c r="A201" s="50">
        <v>42185</v>
      </c>
      <c r="B201" t="s">
        <v>306</v>
      </c>
      <c r="C201" t="s">
        <v>341</v>
      </c>
      <c r="D201">
        <v>15</v>
      </c>
      <c r="E201">
        <v>3</v>
      </c>
      <c r="G201" t="s">
        <v>386</v>
      </c>
      <c r="H201" t="s">
        <v>429</v>
      </c>
      <c r="K201" s="48">
        <v>0.75</v>
      </c>
      <c r="L201" s="48">
        <v>0.89583333333333337</v>
      </c>
    </row>
    <row r="202" spans="1:12" x14ac:dyDescent="0.25">
      <c r="A202" s="50">
        <v>42186</v>
      </c>
      <c r="B202" t="s">
        <v>304</v>
      </c>
      <c r="D202">
        <v>10</v>
      </c>
      <c r="G202" t="s">
        <v>428</v>
      </c>
      <c r="H202" t="s">
        <v>345</v>
      </c>
      <c r="K202" s="48">
        <v>0.4375</v>
      </c>
      <c r="L202" s="48">
        <v>0.72916666666666663</v>
      </c>
    </row>
    <row r="203" spans="1:12" x14ac:dyDescent="0.25">
      <c r="A203" s="50">
        <v>42186</v>
      </c>
      <c r="B203" t="s">
        <v>213</v>
      </c>
      <c r="C203" t="s">
        <v>270</v>
      </c>
      <c r="D203">
        <v>2</v>
      </c>
      <c r="E203">
        <v>2</v>
      </c>
      <c r="H203" t="s">
        <v>168</v>
      </c>
      <c r="K203" s="48">
        <v>0.77083333333333337</v>
      </c>
      <c r="L203" s="48">
        <v>0.85416666666666663</v>
      </c>
    </row>
    <row r="204" spans="1:12" x14ac:dyDescent="0.25">
      <c r="A204" s="50">
        <v>42187</v>
      </c>
      <c r="B204" t="s">
        <v>304</v>
      </c>
      <c r="D204">
        <v>10</v>
      </c>
      <c r="G204" t="s">
        <v>428</v>
      </c>
      <c r="H204" t="s">
        <v>345</v>
      </c>
      <c r="K204" s="48">
        <v>0.4375</v>
      </c>
      <c r="L204" s="48">
        <v>0.72916666666666663</v>
      </c>
    </row>
    <row r="205" spans="1:12" x14ac:dyDescent="0.25">
      <c r="A205" s="50">
        <v>42188</v>
      </c>
      <c r="B205" t="s">
        <v>307</v>
      </c>
      <c r="C205" t="s">
        <v>11</v>
      </c>
      <c r="D205">
        <v>10</v>
      </c>
      <c r="G205" t="s">
        <v>427</v>
      </c>
      <c r="H205" t="s">
        <v>98</v>
      </c>
      <c r="K205" s="48">
        <v>0.5</v>
      </c>
      <c r="L205" s="48">
        <v>0.58333333333333337</v>
      </c>
    </row>
    <row r="206" spans="1:12" x14ac:dyDescent="0.25">
      <c r="A206" s="50">
        <v>42191</v>
      </c>
      <c r="B206" t="s">
        <v>202</v>
      </c>
      <c r="C206" t="s">
        <v>231</v>
      </c>
      <c r="D206">
        <v>2</v>
      </c>
      <c r="E206">
        <v>2</v>
      </c>
      <c r="H206" t="s">
        <v>168</v>
      </c>
      <c r="K206" s="48">
        <v>0.77083333333333337</v>
      </c>
      <c r="L206" s="48">
        <v>0.85416666666666663</v>
      </c>
    </row>
    <row r="207" spans="1:12" x14ac:dyDescent="0.25">
      <c r="A207" s="50">
        <v>42193</v>
      </c>
      <c r="B207" t="s">
        <v>494</v>
      </c>
      <c r="C207" t="s">
        <v>495</v>
      </c>
      <c r="D207">
        <v>10</v>
      </c>
      <c r="F207" t="s">
        <v>498</v>
      </c>
      <c r="G207" t="s">
        <v>496</v>
      </c>
      <c r="H207" t="s">
        <v>497</v>
      </c>
      <c r="K207" s="48">
        <v>0.66666666666666663</v>
      </c>
      <c r="L207" s="48">
        <v>0.77083333333333337</v>
      </c>
    </row>
    <row r="208" spans="1:12" x14ac:dyDescent="0.25">
      <c r="A208" s="50">
        <v>42193</v>
      </c>
      <c r="B208" t="s">
        <v>213</v>
      </c>
      <c r="C208" t="s">
        <v>270</v>
      </c>
      <c r="D208">
        <v>2</v>
      </c>
      <c r="H208" t="s">
        <v>168</v>
      </c>
      <c r="K208" s="48">
        <v>0.77083333333333337</v>
      </c>
      <c r="L208" s="48">
        <v>0.85416666666666663</v>
      </c>
    </row>
    <row r="209" spans="1:12" x14ac:dyDescent="0.25">
      <c r="A209" s="50">
        <v>42194</v>
      </c>
      <c r="B209" t="s">
        <v>499</v>
      </c>
      <c r="K209" s="48">
        <v>0.41666666666666669</v>
      </c>
      <c r="L209" s="48">
        <v>0.79166666666666663</v>
      </c>
    </row>
    <row r="210" spans="1:12" x14ac:dyDescent="0.25">
      <c r="A210" s="50">
        <v>42198</v>
      </c>
      <c r="B210" t="s">
        <v>202</v>
      </c>
      <c r="C210" t="s">
        <v>231</v>
      </c>
      <c r="D210">
        <v>2</v>
      </c>
      <c r="H210" t="s">
        <v>168</v>
      </c>
      <c r="K210" s="48">
        <v>0.77083333333333337</v>
      </c>
      <c r="L210" s="48">
        <v>0.85416666666666663</v>
      </c>
    </row>
    <row r="211" spans="1:12" x14ac:dyDescent="0.25">
      <c r="A211" s="50">
        <v>42200</v>
      </c>
      <c r="B211" t="s">
        <v>500</v>
      </c>
      <c r="K211" s="48">
        <v>0.75</v>
      </c>
      <c r="L211" s="48">
        <v>0.83333333333333337</v>
      </c>
    </row>
    <row r="212" spans="1:12" x14ac:dyDescent="0.25">
      <c r="A212" s="50">
        <v>42201</v>
      </c>
      <c r="B212" t="s">
        <v>501</v>
      </c>
      <c r="C212" t="s">
        <v>143</v>
      </c>
      <c r="G212" t="s">
        <v>145</v>
      </c>
      <c r="H212" t="s">
        <v>429</v>
      </c>
      <c r="K212" s="48">
        <v>0.5</v>
      </c>
      <c r="L212" s="48">
        <v>0.58333333333333337</v>
      </c>
    </row>
    <row r="213" spans="1:12" x14ac:dyDescent="0.25">
      <c r="A213" s="50">
        <v>42205</v>
      </c>
      <c r="B213" t="s">
        <v>202</v>
      </c>
      <c r="C213" t="s">
        <v>231</v>
      </c>
      <c r="D213">
        <v>2</v>
      </c>
      <c r="H213" t="s">
        <v>168</v>
      </c>
      <c r="K213" s="48">
        <v>0.77083333333333337</v>
      </c>
      <c r="L213" s="48">
        <v>0.85416666666666663</v>
      </c>
    </row>
    <row r="214" spans="1:12" x14ac:dyDescent="0.25">
      <c r="A214" s="50">
        <v>42206</v>
      </c>
      <c r="B214" t="s">
        <v>502</v>
      </c>
      <c r="K214" s="48">
        <v>0.41666666666666669</v>
      </c>
      <c r="L214" s="48">
        <v>0.75</v>
      </c>
    </row>
    <row r="215" spans="1:12" x14ac:dyDescent="0.25">
      <c r="A215" s="50">
        <v>42207</v>
      </c>
      <c r="B215" t="s">
        <v>213</v>
      </c>
      <c r="C215" t="s">
        <v>270</v>
      </c>
      <c r="D215">
        <v>2</v>
      </c>
      <c r="H215" t="s">
        <v>168</v>
      </c>
      <c r="K215" s="48">
        <v>0.77083333333333337</v>
      </c>
      <c r="L215" s="48">
        <v>0.85416666666666663</v>
      </c>
    </row>
    <row r="216" spans="1:12" x14ac:dyDescent="0.25">
      <c r="A216" s="50">
        <v>42209</v>
      </c>
      <c r="B216" t="s">
        <v>552</v>
      </c>
      <c r="F216" t="s">
        <v>16</v>
      </c>
      <c r="K216" s="48">
        <v>0.41666666666666669</v>
      </c>
      <c r="L216" s="48">
        <v>0.5</v>
      </c>
    </row>
    <row r="217" spans="1:12" x14ac:dyDescent="0.25">
      <c r="A217" s="50">
        <v>42212</v>
      </c>
      <c r="B217" t="s">
        <v>202</v>
      </c>
      <c r="C217" t="s">
        <v>231</v>
      </c>
      <c r="D217">
        <v>2</v>
      </c>
      <c r="H217" t="s">
        <v>168</v>
      </c>
      <c r="K217" s="48">
        <v>0.77083333333333337</v>
      </c>
      <c r="L217" s="48">
        <v>0.85416666666666663</v>
      </c>
    </row>
    <row r="218" spans="1:12" x14ac:dyDescent="0.25">
      <c r="A218" s="50">
        <v>42214</v>
      </c>
      <c r="B218" t="s">
        <v>213</v>
      </c>
      <c r="C218" t="s">
        <v>270</v>
      </c>
      <c r="D218">
        <v>2</v>
      </c>
      <c r="H218" t="s">
        <v>168</v>
      </c>
      <c r="K218" s="48">
        <v>0.77083333333333337</v>
      </c>
      <c r="L218" s="48">
        <v>0.85416666666666663</v>
      </c>
    </row>
    <row r="219" spans="1:12" x14ac:dyDescent="0.25">
      <c r="A219" s="50">
        <v>42216</v>
      </c>
      <c r="B219" t="s">
        <v>566</v>
      </c>
      <c r="C219" t="s">
        <v>143</v>
      </c>
      <c r="G219" t="s">
        <v>145</v>
      </c>
      <c r="H219" t="s">
        <v>429</v>
      </c>
      <c r="K219" s="48">
        <v>0.5</v>
      </c>
      <c r="L219" s="48">
        <v>0.58333333333333337</v>
      </c>
    </row>
    <row r="220" spans="1:12" x14ac:dyDescent="0.25">
      <c r="A220" s="50">
        <v>42249</v>
      </c>
      <c r="B220" t="s">
        <v>567</v>
      </c>
      <c r="C220" t="s">
        <v>580</v>
      </c>
      <c r="K220" s="48">
        <v>0.41666666666666669</v>
      </c>
      <c r="L220" s="48">
        <v>0.75</v>
      </c>
    </row>
    <row r="221" spans="1:12" x14ac:dyDescent="0.25">
      <c r="A221" s="50">
        <v>42250</v>
      </c>
      <c r="B221" t="s">
        <v>568</v>
      </c>
      <c r="C221" t="s">
        <v>581</v>
      </c>
      <c r="K221" s="48">
        <v>0.375</v>
      </c>
      <c r="L221" s="48">
        <v>0.75</v>
      </c>
    </row>
    <row r="222" spans="1:12" x14ac:dyDescent="0.25">
      <c r="A222" s="50">
        <v>42251</v>
      </c>
      <c r="B222" t="s">
        <v>567</v>
      </c>
      <c r="C222" t="s">
        <v>580</v>
      </c>
      <c r="K222" s="48">
        <v>0.41666666666666669</v>
      </c>
      <c r="L222" s="48">
        <v>0.75</v>
      </c>
    </row>
    <row r="223" spans="1:12" x14ac:dyDescent="0.25">
      <c r="A223" s="50">
        <v>42252</v>
      </c>
      <c r="B223" t="s">
        <v>567</v>
      </c>
      <c r="C223" t="s">
        <v>580</v>
      </c>
      <c r="K223" s="48">
        <v>0.41666666666666669</v>
      </c>
      <c r="L223" s="48">
        <v>0.75</v>
      </c>
    </row>
    <row r="224" spans="1:12" x14ac:dyDescent="0.25">
      <c r="A224" s="50">
        <v>42255</v>
      </c>
      <c r="B224" t="s">
        <v>569</v>
      </c>
      <c r="K224" s="48">
        <v>0.5</v>
      </c>
      <c r="L224" s="48">
        <v>0.58333333333333337</v>
      </c>
    </row>
    <row r="225" spans="1:12" x14ac:dyDescent="0.25">
      <c r="A225" s="50">
        <v>42258</v>
      </c>
      <c r="B225" t="s">
        <v>570</v>
      </c>
      <c r="C225" t="s">
        <v>11</v>
      </c>
      <c r="K225" s="48">
        <v>0.41666666666666669</v>
      </c>
      <c r="L225" s="48">
        <v>0.79166666666666663</v>
      </c>
    </row>
    <row r="226" spans="1:12" x14ac:dyDescent="0.25">
      <c r="A226" s="50">
        <v>42261</v>
      </c>
      <c r="B226" t="s">
        <v>571</v>
      </c>
      <c r="C226" t="s">
        <v>31</v>
      </c>
      <c r="K226" s="48">
        <v>0.70833333333333337</v>
      </c>
      <c r="L226" s="48">
        <v>0.79166666666666663</v>
      </c>
    </row>
    <row r="227" spans="1:12" x14ac:dyDescent="0.25">
      <c r="A227" s="50">
        <v>42262</v>
      </c>
      <c r="B227" t="s">
        <v>572</v>
      </c>
      <c r="K227" s="48">
        <v>0.75</v>
      </c>
      <c r="L227" s="48">
        <v>0.83333333333333337</v>
      </c>
    </row>
    <row r="228" spans="1:12" x14ac:dyDescent="0.25">
      <c r="A228" s="50">
        <v>42265</v>
      </c>
      <c r="B228" t="s">
        <v>210</v>
      </c>
      <c r="K228" s="48">
        <v>0.83333333333333337</v>
      </c>
      <c r="L228" s="48">
        <v>0.99998842592592585</v>
      </c>
    </row>
    <row r="229" spans="1:12" x14ac:dyDescent="0.25">
      <c r="A229" s="50">
        <v>42268</v>
      </c>
      <c r="B229" t="s">
        <v>573</v>
      </c>
      <c r="C229" t="s">
        <v>574</v>
      </c>
      <c r="K229" s="48">
        <v>0.79166666666666663</v>
      </c>
      <c r="L229" s="48">
        <v>0.875</v>
      </c>
    </row>
    <row r="230" spans="1:12" x14ac:dyDescent="0.25">
      <c r="A230" s="50">
        <v>42269</v>
      </c>
      <c r="B230" t="s">
        <v>575</v>
      </c>
      <c r="C230" t="s">
        <v>143</v>
      </c>
      <c r="K230" s="48">
        <v>0.5</v>
      </c>
      <c r="L230" s="48">
        <v>0.58333333333333337</v>
      </c>
    </row>
    <row r="231" spans="1:12" x14ac:dyDescent="0.25">
      <c r="A231" s="50">
        <v>42272</v>
      </c>
      <c r="B231" t="s">
        <v>576</v>
      </c>
      <c r="C231" t="s">
        <v>143</v>
      </c>
      <c r="K231" s="48">
        <v>0.70833333333333337</v>
      </c>
      <c r="L231" s="48">
        <v>0.85416666666666663</v>
      </c>
    </row>
    <row r="232" spans="1:12" x14ac:dyDescent="0.25">
      <c r="A232" s="50">
        <v>42273</v>
      </c>
      <c r="B232" t="s">
        <v>570</v>
      </c>
      <c r="C232" t="s">
        <v>11</v>
      </c>
      <c r="K232" s="48">
        <v>0.45833333333333331</v>
      </c>
      <c r="L232" s="48">
        <v>0.66666666666666663</v>
      </c>
    </row>
    <row r="233" spans="1:12" x14ac:dyDescent="0.25">
      <c r="A233" s="50">
        <v>42277</v>
      </c>
      <c r="B233" t="s">
        <v>577</v>
      </c>
      <c r="C233" t="s">
        <v>294</v>
      </c>
      <c r="K233" s="48">
        <v>0.52083333333333337</v>
      </c>
      <c r="L233" s="48">
        <v>0.58333333333333337</v>
      </c>
    </row>
    <row r="234" spans="1:12" x14ac:dyDescent="0.25">
      <c r="A234" s="50">
        <v>42278</v>
      </c>
      <c r="B234" t="s">
        <v>578</v>
      </c>
      <c r="K234" s="48">
        <v>0.5625</v>
      </c>
      <c r="L234" s="48">
        <v>0.64583333333333337</v>
      </c>
    </row>
    <row r="235" spans="1:12" x14ac:dyDescent="0.25">
      <c r="A235" s="50">
        <v>42278</v>
      </c>
      <c r="B235" t="s">
        <v>579</v>
      </c>
      <c r="K235" s="48">
        <v>0.79166666666666663</v>
      </c>
      <c r="L235" s="48">
        <v>0.91666666666666663</v>
      </c>
    </row>
    <row r="236" spans="1:12" x14ac:dyDescent="0.25">
      <c r="A236" s="50">
        <v>42282</v>
      </c>
      <c r="B236" t="s">
        <v>577</v>
      </c>
      <c r="C236" t="s">
        <v>294</v>
      </c>
      <c r="K236" s="48">
        <v>0.5</v>
      </c>
      <c r="L236" s="48">
        <v>0.58333333333333337</v>
      </c>
    </row>
    <row r="237" spans="1:12" x14ac:dyDescent="0.25">
      <c r="A237" s="50">
        <v>42283</v>
      </c>
      <c r="B237" t="s">
        <v>586</v>
      </c>
      <c r="C237" t="s">
        <v>143</v>
      </c>
      <c r="K237" s="48">
        <v>0.5</v>
      </c>
      <c r="L237" s="48">
        <v>0.58333333333333337</v>
      </c>
    </row>
    <row r="238" spans="1:12" x14ac:dyDescent="0.25">
      <c r="A238" s="50">
        <v>42283</v>
      </c>
      <c r="B238" t="s">
        <v>582</v>
      </c>
      <c r="C238" t="s">
        <v>255</v>
      </c>
      <c r="K238" s="48">
        <v>0.39583333333333331</v>
      </c>
      <c r="L238" s="48">
        <v>0.75</v>
      </c>
    </row>
    <row r="239" spans="1:12" x14ac:dyDescent="0.25">
      <c r="A239" s="50">
        <v>42284</v>
      </c>
      <c r="B239" t="s">
        <v>583</v>
      </c>
      <c r="C239" t="s">
        <v>574</v>
      </c>
      <c r="K239" s="48">
        <v>0.79166666666666663</v>
      </c>
      <c r="L239" s="48">
        <v>0.875</v>
      </c>
    </row>
    <row r="240" spans="1:12" x14ac:dyDescent="0.25">
      <c r="A240" s="50">
        <v>42285</v>
      </c>
      <c r="B240" t="s">
        <v>584</v>
      </c>
      <c r="C240" t="s">
        <v>255</v>
      </c>
      <c r="K240" s="48">
        <v>0.39583333333333331</v>
      </c>
      <c r="L240" s="48">
        <v>0.75</v>
      </c>
    </row>
    <row r="241" spans="1:12" x14ac:dyDescent="0.25">
      <c r="A241" s="50">
        <v>42286</v>
      </c>
      <c r="B241" t="s">
        <v>585</v>
      </c>
      <c r="C241" t="s">
        <v>143</v>
      </c>
      <c r="K241" s="48">
        <v>0.79166666666666663</v>
      </c>
      <c r="L241" s="48">
        <v>0.89583333333333337</v>
      </c>
    </row>
    <row r="242" spans="1:12" x14ac:dyDescent="0.25">
      <c r="A242" s="50">
        <v>42290</v>
      </c>
      <c r="B242" t="s">
        <v>587</v>
      </c>
      <c r="K242" s="48">
        <v>0.50694444444444442</v>
      </c>
      <c r="L242" s="48">
        <v>0.55902777777777779</v>
      </c>
    </row>
    <row r="243" spans="1:12" x14ac:dyDescent="0.25">
      <c r="A243" s="50">
        <v>42292</v>
      </c>
      <c r="B243" t="s">
        <v>588</v>
      </c>
      <c r="C243" t="s">
        <v>31</v>
      </c>
      <c r="K243" s="48">
        <v>0.5</v>
      </c>
      <c r="L243" s="48">
        <v>0.58333333333333337</v>
      </c>
    </row>
    <row r="244" spans="1:12" x14ac:dyDescent="0.25">
      <c r="A244" s="50">
        <v>42292</v>
      </c>
      <c r="B244" t="s">
        <v>589</v>
      </c>
      <c r="C244" t="s">
        <v>590</v>
      </c>
      <c r="K244" s="48">
        <v>0.75</v>
      </c>
      <c r="L244" s="48">
        <v>0.875</v>
      </c>
    </row>
    <row r="245" spans="1:12" x14ac:dyDescent="0.25">
      <c r="A245" s="50">
        <v>42293</v>
      </c>
      <c r="B245" t="s">
        <v>591</v>
      </c>
      <c r="C245" t="s">
        <v>11</v>
      </c>
      <c r="K245" s="48">
        <v>0.45833333333333331</v>
      </c>
      <c r="L245" s="48">
        <v>0.54166666666666663</v>
      </c>
    </row>
    <row r="246" spans="1:12" x14ac:dyDescent="0.25">
      <c r="A246" s="50">
        <v>42297</v>
      </c>
      <c r="B246" t="s">
        <v>495</v>
      </c>
      <c r="K246" s="48">
        <v>0.60416666666666663</v>
      </c>
      <c r="L246" s="48">
        <v>0.64583333333333337</v>
      </c>
    </row>
    <row r="247" spans="1:12" x14ac:dyDescent="0.25">
      <c r="A247" s="50">
        <v>42298</v>
      </c>
      <c r="B247" t="s">
        <v>592</v>
      </c>
      <c r="C247" t="s">
        <v>593</v>
      </c>
      <c r="K247" s="48">
        <v>0.77083333333333337</v>
      </c>
      <c r="L247" s="48">
        <v>0.95833333333333337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L247"/>
  <sheetViews>
    <sheetView topLeftCell="A232" workbookViewId="0">
      <selection sqref="A1:L247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41732</v>
      </c>
      <c r="B2" t="s">
        <v>10</v>
      </c>
      <c r="C2" t="s">
        <v>11</v>
      </c>
      <c r="D2">
        <v>150</v>
      </c>
      <c r="E2">
        <v>2</v>
      </c>
      <c r="F2" t="s">
        <v>12</v>
      </c>
      <c r="H2" t="s">
        <v>412</v>
      </c>
      <c r="K2" s="48">
        <v>0.75</v>
      </c>
      <c r="L2" s="48">
        <v>0.91666666666666663</v>
      </c>
    </row>
    <row r="3" spans="1:12" x14ac:dyDescent="0.25">
      <c r="A3" s="50">
        <v>41740</v>
      </c>
      <c r="B3" t="s">
        <v>14</v>
      </c>
      <c r="C3" t="s">
        <v>11</v>
      </c>
      <c r="D3">
        <v>80</v>
      </c>
      <c r="E3">
        <v>1</v>
      </c>
      <c r="F3" t="s">
        <v>12</v>
      </c>
      <c r="G3" t="s">
        <v>517</v>
      </c>
      <c r="H3" t="s">
        <v>518</v>
      </c>
      <c r="K3" s="48">
        <v>0.58333333333333337</v>
      </c>
      <c r="L3" s="48">
        <v>0.66666666666666663</v>
      </c>
    </row>
    <row r="4" spans="1:12" x14ac:dyDescent="0.25">
      <c r="A4" s="50">
        <v>41744</v>
      </c>
      <c r="B4" t="s">
        <v>362</v>
      </c>
      <c r="C4" t="s">
        <v>15</v>
      </c>
      <c r="D4">
        <v>10</v>
      </c>
      <c r="E4">
        <v>2</v>
      </c>
      <c r="F4" t="s">
        <v>16</v>
      </c>
      <c r="G4" t="s">
        <v>370</v>
      </c>
      <c r="H4" t="s">
        <v>345</v>
      </c>
      <c r="I4" t="s">
        <v>17</v>
      </c>
      <c r="J4" t="s">
        <v>18</v>
      </c>
      <c r="K4" s="48">
        <v>0.75</v>
      </c>
      <c r="L4" s="48">
        <v>0.83333333333333337</v>
      </c>
    </row>
    <row r="5" spans="1:12" x14ac:dyDescent="0.25">
      <c r="A5" s="50">
        <v>41746</v>
      </c>
      <c r="B5" t="s">
        <v>19</v>
      </c>
      <c r="C5" t="s">
        <v>20</v>
      </c>
      <c r="D5">
        <v>20</v>
      </c>
      <c r="E5">
        <v>1</v>
      </c>
      <c r="F5" t="s">
        <v>21</v>
      </c>
      <c r="G5" t="s">
        <v>369</v>
      </c>
      <c r="H5" t="s">
        <v>22</v>
      </c>
      <c r="I5" t="s">
        <v>23</v>
      </c>
      <c r="J5" t="s">
        <v>24</v>
      </c>
      <c r="K5" s="48">
        <v>0.75</v>
      </c>
      <c r="L5" s="48">
        <v>0.83333333333333337</v>
      </c>
    </row>
    <row r="6" spans="1:12" x14ac:dyDescent="0.25">
      <c r="A6" s="50">
        <v>41759</v>
      </c>
      <c r="B6" t="s">
        <v>25</v>
      </c>
      <c r="C6" t="s">
        <v>26</v>
      </c>
      <c r="D6">
        <v>80</v>
      </c>
      <c r="E6">
        <v>3</v>
      </c>
      <c r="F6" t="s">
        <v>21</v>
      </c>
      <c r="G6" t="s">
        <v>368</v>
      </c>
      <c r="H6" t="s">
        <v>27</v>
      </c>
      <c r="I6" t="s">
        <v>28</v>
      </c>
      <c r="J6" t="s">
        <v>29</v>
      </c>
      <c r="K6" s="48">
        <v>0.83333333333333337</v>
      </c>
      <c r="L6" s="48">
        <v>8.3333333333333329E-2</v>
      </c>
    </row>
    <row r="7" spans="1:12" x14ac:dyDescent="0.25">
      <c r="A7" s="50">
        <v>41764</v>
      </c>
      <c r="B7" t="s">
        <v>30</v>
      </c>
      <c r="C7" t="s">
        <v>31</v>
      </c>
      <c r="D7">
        <v>10</v>
      </c>
      <c r="E7">
        <v>2</v>
      </c>
      <c r="F7" t="s">
        <v>32</v>
      </c>
      <c r="G7" t="s">
        <v>372</v>
      </c>
      <c r="H7" t="s">
        <v>414</v>
      </c>
      <c r="K7" s="48">
        <v>0.58333333333333337</v>
      </c>
      <c r="L7" s="48">
        <v>0.66666666666666663</v>
      </c>
    </row>
    <row r="8" spans="1:12" x14ac:dyDescent="0.25">
      <c r="A8" s="50">
        <v>41765</v>
      </c>
      <c r="B8" t="s">
        <v>33</v>
      </c>
      <c r="C8" t="s">
        <v>34</v>
      </c>
      <c r="D8">
        <v>40</v>
      </c>
      <c r="E8">
        <v>2</v>
      </c>
      <c r="F8" t="s">
        <v>35</v>
      </c>
      <c r="G8" t="s">
        <v>370</v>
      </c>
      <c r="H8" t="s">
        <v>36</v>
      </c>
      <c r="I8" t="s">
        <v>37</v>
      </c>
      <c r="J8" t="s">
        <v>38</v>
      </c>
      <c r="K8" s="48">
        <v>0.75</v>
      </c>
      <c r="L8" s="48">
        <v>0.83333333333333337</v>
      </c>
    </row>
    <row r="9" spans="1:12" x14ac:dyDescent="0.25">
      <c r="A9" s="50">
        <v>41766</v>
      </c>
      <c r="B9" t="s">
        <v>346</v>
      </c>
      <c r="C9" t="s">
        <v>39</v>
      </c>
      <c r="D9">
        <v>10</v>
      </c>
      <c r="E9">
        <v>2</v>
      </c>
      <c r="F9" t="s">
        <v>16</v>
      </c>
      <c r="G9" t="s">
        <v>368</v>
      </c>
      <c r="H9" t="s">
        <v>415</v>
      </c>
      <c r="I9" t="s">
        <v>40</v>
      </c>
      <c r="J9" t="s">
        <v>41</v>
      </c>
      <c r="K9" s="48">
        <v>0.75</v>
      </c>
      <c r="L9" s="48">
        <v>0.83333333333333337</v>
      </c>
    </row>
    <row r="10" spans="1:12" x14ac:dyDescent="0.25">
      <c r="A10" s="50">
        <v>41779</v>
      </c>
      <c r="B10" t="s">
        <v>42</v>
      </c>
      <c r="C10" t="s">
        <v>43</v>
      </c>
      <c r="D10">
        <v>15</v>
      </c>
      <c r="E10">
        <v>2</v>
      </c>
      <c r="F10" t="s">
        <v>35</v>
      </c>
      <c r="G10" t="s">
        <v>368</v>
      </c>
      <c r="H10" t="s">
        <v>44</v>
      </c>
      <c r="I10" t="s">
        <v>45</v>
      </c>
      <c r="J10" t="s">
        <v>46</v>
      </c>
      <c r="K10" s="48">
        <v>0.58333333333333337</v>
      </c>
      <c r="L10" s="48">
        <v>0.75</v>
      </c>
    </row>
    <row r="11" spans="1:12" x14ac:dyDescent="0.25">
      <c r="A11" s="50">
        <v>41786</v>
      </c>
      <c r="B11" t="s">
        <v>47</v>
      </c>
      <c r="C11" t="s">
        <v>48</v>
      </c>
      <c r="D11">
        <v>30</v>
      </c>
      <c r="E11">
        <v>2</v>
      </c>
      <c r="F11" t="s">
        <v>35</v>
      </c>
      <c r="G11" t="s">
        <v>373</v>
      </c>
      <c r="H11" t="s">
        <v>49</v>
      </c>
      <c r="I11" t="s">
        <v>50</v>
      </c>
      <c r="J11" t="s">
        <v>51</v>
      </c>
      <c r="K11" s="48">
        <v>0.66666666666666663</v>
      </c>
      <c r="L11" s="48">
        <v>0.83333333333333337</v>
      </c>
    </row>
    <row r="12" spans="1:12" x14ac:dyDescent="0.25">
      <c r="A12" s="50">
        <v>41789</v>
      </c>
      <c r="B12" t="s">
        <v>52</v>
      </c>
      <c r="C12" t="s">
        <v>53</v>
      </c>
      <c r="D12">
        <v>200</v>
      </c>
      <c r="E12">
        <v>1</v>
      </c>
      <c r="F12" t="s">
        <v>54</v>
      </c>
      <c r="G12" t="s">
        <v>368</v>
      </c>
      <c r="H12" t="s">
        <v>55</v>
      </c>
      <c r="I12" t="s">
        <v>56</v>
      </c>
      <c r="J12" t="s">
        <v>57</v>
      </c>
      <c r="K12" s="48">
        <v>0.625</v>
      </c>
      <c r="L12" s="48">
        <v>0.83333333333333337</v>
      </c>
    </row>
    <row r="13" spans="1:12" x14ac:dyDescent="0.25">
      <c r="A13" s="50">
        <v>41793</v>
      </c>
      <c r="B13" t="s">
        <v>58</v>
      </c>
      <c r="C13" t="s">
        <v>43</v>
      </c>
      <c r="D13">
        <v>80</v>
      </c>
      <c r="E13">
        <v>1</v>
      </c>
      <c r="F13" t="s">
        <v>59</v>
      </c>
      <c r="G13" t="s">
        <v>374</v>
      </c>
      <c r="H13" t="s">
        <v>44</v>
      </c>
      <c r="I13" t="s">
        <v>60</v>
      </c>
      <c r="J13" t="s">
        <v>61</v>
      </c>
      <c r="K13" s="48">
        <v>0.5</v>
      </c>
      <c r="L13" s="48">
        <v>0.58333333333333337</v>
      </c>
    </row>
    <row r="14" spans="1:12" x14ac:dyDescent="0.25">
      <c r="A14" s="50">
        <v>41800</v>
      </c>
      <c r="B14" t="s">
        <v>47</v>
      </c>
      <c r="C14" t="s">
        <v>48</v>
      </c>
      <c r="D14">
        <v>30</v>
      </c>
      <c r="E14">
        <v>2</v>
      </c>
      <c r="F14" t="s">
        <v>35</v>
      </c>
      <c r="G14" t="s">
        <v>373</v>
      </c>
      <c r="H14" t="s">
        <v>49</v>
      </c>
      <c r="I14" t="s">
        <v>50</v>
      </c>
      <c r="K14" s="48">
        <v>0.66666666666666663</v>
      </c>
      <c r="L14" s="48">
        <v>0.83333333333333337</v>
      </c>
    </row>
    <row r="15" spans="1:12" x14ac:dyDescent="0.25">
      <c r="A15" s="50">
        <v>41806</v>
      </c>
      <c r="B15" t="s">
        <v>63</v>
      </c>
      <c r="C15" t="s">
        <v>31</v>
      </c>
      <c r="D15">
        <v>40</v>
      </c>
      <c r="E15">
        <v>3</v>
      </c>
      <c r="F15" t="s">
        <v>64</v>
      </c>
      <c r="G15" t="s">
        <v>375</v>
      </c>
      <c r="H15" t="s">
        <v>343</v>
      </c>
      <c r="I15" t="s">
        <v>65</v>
      </c>
      <c r="J15" t="s">
        <v>66</v>
      </c>
      <c r="K15" s="48">
        <v>0.5</v>
      </c>
      <c r="L15" s="48">
        <v>0.83333333333333337</v>
      </c>
    </row>
    <row r="16" spans="1:12" x14ac:dyDescent="0.25">
      <c r="A16" s="50">
        <v>41807</v>
      </c>
      <c r="B16" t="s">
        <v>68</v>
      </c>
      <c r="C16" t="s">
        <v>31</v>
      </c>
      <c r="D16">
        <v>40</v>
      </c>
      <c r="E16">
        <v>2</v>
      </c>
      <c r="F16" t="s">
        <v>69</v>
      </c>
      <c r="G16" t="s">
        <v>376</v>
      </c>
      <c r="H16" t="s">
        <v>70</v>
      </c>
      <c r="K16" s="48">
        <v>0.5</v>
      </c>
      <c r="L16" s="48">
        <v>0.83333333333333337</v>
      </c>
    </row>
    <row r="17" spans="1:12" x14ac:dyDescent="0.25">
      <c r="A17" s="50">
        <v>41808</v>
      </c>
      <c r="B17" t="s">
        <v>72</v>
      </c>
      <c r="C17" t="s">
        <v>31</v>
      </c>
      <c r="D17">
        <v>15</v>
      </c>
      <c r="E17">
        <v>2</v>
      </c>
      <c r="F17" t="s">
        <v>73</v>
      </c>
      <c r="G17" t="s">
        <v>377</v>
      </c>
      <c r="H17" t="s">
        <v>36</v>
      </c>
      <c r="K17" s="48">
        <v>0.5</v>
      </c>
      <c r="L17" s="48">
        <v>0.83333333333333337</v>
      </c>
    </row>
    <row r="18" spans="1:12" x14ac:dyDescent="0.25">
      <c r="A18" s="50">
        <v>41809</v>
      </c>
      <c r="B18" t="s">
        <v>75</v>
      </c>
      <c r="C18" t="s">
        <v>519</v>
      </c>
      <c r="D18">
        <v>50</v>
      </c>
      <c r="E18">
        <v>3</v>
      </c>
      <c r="F18" t="s">
        <v>76</v>
      </c>
      <c r="G18" t="s">
        <v>520</v>
      </c>
      <c r="H18" t="s">
        <v>345</v>
      </c>
      <c r="K18" s="48">
        <v>0.5</v>
      </c>
      <c r="L18" s="48">
        <v>0.83333333333333337</v>
      </c>
    </row>
    <row r="19" spans="1:12" x14ac:dyDescent="0.25">
      <c r="A19" s="50">
        <v>41814</v>
      </c>
      <c r="B19" t="s">
        <v>77</v>
      </c>
      <c r="C19" t="s">
        <v>11</v>
      </c>
      <c r="D19">
        <v>30</v>
      </c>
      <c r="E19">
        <v>3</v>
      </c>
      <c r="F19" t="s">
        <v>35</v>
      </c>
      <c r="G19" t="s">
        <v>379</v>
      </c>
      <c r="H19" t="s">
        <v>78</v>
      </c>
      <c r="I19" t="s">
        <v>79</v>
      </c>
      <c r="J19" t="s">
        <v>80</v>
      </c>
      <c r="K19" s="48">
        <v>0.35416666666666669</v>
      </c>
      <c r="L19" s="48">
        <v>0.5625</v>
      </c>
    </row>
    <row r="20" spans="1:12" x14ac:dyDescent="0.25">
      <c r="A20" s="50">
        <v>41815</v>
      </c>
      <c r="B20" t="s">
        <v>81</v>
      </c>
      <c r="C20" t="s">
        <v>15</v>
      </c>
      <c r="D20">
        <v>10</v>
      </c>
      <c r="E20">
        <v>2</v>
      </c>
      <c r="F20" t="s">
        <v>82</v>
      </c>
      <c r="G20" t="s">
        <v>380</v>
      </c>
      <c r="H20" t="s">
        <v>416</v>
      </c>
      <c r="I20" t="s">
        <v>17</v>
      </c>
      <c r="K20" s="48">
        <v>0.75</v>
      </c>
      <c r="L20" s="48">
        <v>0.83333333333333337</v>
      </c>
    </row>
    <row r="21" spans="1:12" x14ac:dyDescent="0.25">
      <c r="A21" s="50">
        <v>41816</v>
      </c>
      <c r="B21" t="s">
        <v>83</v>
      </c>
      <c r="C21" t="s">
        <v>15</v>
      </c>
      <c r="D21">
        <v>15</v>
      </c>
      <c r="E21">
        <v>2</v>
      </c>
      <c r="F21" t="s">
        <v>16</v>
      </c>
      <c r="G21" t="s">
        <v>381</v>
      </c>
      <c r="H21" t="s">
        <v>345</v>
      </c>
      <c r="I21" t="s">
        <v>17</v>
      </c>
      <c r="K21" s="48">
        <v>0.75</v>
      </c>
      <c r="L21" s="48">
        <v>0.83333333333333337</v>
      </c>
    </row>
    <row r="22" spans="1:12" x14ac:dyDescent="0.25">
      <c r="A22" s="50">
        <v>41817</v>
      </c>
      <c r="B22" t="s">
        <v>84</v>
      </c>
      <c r="C22" t="s">
        <v>85</v>
      </c>
      <c r="D22">
        <v>15</v>
      </c>
      <c r="E22">
        <v>2</v>
      </c>
      <c r="F22" t="s">
        <v>86</v>
      </c>
      <c r="G22" t="s">
        <v>382</v>
      </c>
      <c r="H22" t="s">
        <v>343</v>
      </c>
      <c r="I22" t="s">
        <v>87</v>
      </c>
      <c r="J22" t="s">
        <v>88</v>
      </c>
      <c r="K22" s="48">
        <v>0.375</v>
      </c>
      <c r="L22" s="48">
        <v>0.5</v>
      </c>
    </row>
    <row r="23" spans="1:12" x14ac:dyDescent="0.25">
      <c r="A23" s="50">
        <v>41820</v>
      </c>
      <c r="B23" t="s">
        <v>93</v>
      </c>
      <c r="C23" t="s">
        <v>94</v>
      </c>
      <c r="D23">
        <v>30</v>
      </c>
      <c r="E23">
        <v>2</v>
      </c>
      <c r="F23" t="s">
        <v>21</v>
      </c>
      <c r="G23" t="s">
        <v>382</v>
      </c>
      <c r="H23" t="s">
        <v>343</v>
      </c>
      <c r="I23" t="s">
        <v>95</v>
      </c>
      <c r="J23" t="s">
        <v>96</v>
      </c>
      <c r="K23" s="48">
        <v>0.75</v>
      </c>
      <c r="L23" s="48">
        <v>0.91666666666666663</v>
      </c>
    </row>
    <row r="24" spans="1:12" x14ac:dyDescent="0.25">
      <c r="A24" s="50">
        <v>41821</v>
      </c>
      <c r="B24" t="s">
        <v>97</v>
      </c>
      <c r="C24" t="s">
        <v>11</v>
      </c>
      <c r="D24">
        <v>80</v>
      </c>
      <c r="E24">
        <v>3</v>
      </c>
      <c r="F24" t="s">
        <v>82</v>
      </c>
      <c r="G24" t="s">
        <v>383</v>
      </c>
      <c r="H24" t="s">
        <v>98</v>
      </c>
      <c r="K24" s="48">
        <v>0.54166666666666663</v>
      </c>
      <c r="L24" s="48">
        <v>0.77083333333333337</v>
      </c>
    </row>
    <row r="25" spans="1:12" x14ac:dyDescent="0.25">
      <c r="A25" s="50">
        <v>41822</v>
      </c>
      <c r="B25" t="s">
        <v>99</v>
      </c>
      <c r="C25" t="s">
        <v>100</v>
      </c>
      <c r="D25">
        <v>80</v>
      </c>
      <c r="E25">
        <v>2</v>
      </c>
      <c r="F25" t="s">
        <v>101</v>
      </c>
      <c r="G25" t="s">
        <v>381</v>
      </c>
      <c r="H25" t="s">
        <v>345</v>
      </c>
      <c r="I25" t="s">
        <v>102</v>
      </c>
      <c r="J25" t="s">
        <v>103</v>
      </c>
      <c r="K25" s="48">
        <v>0.75</v>
      </c>
      <c r="L25" s="48">
        <v>0.91666666666666663</v>
      </c>
    </row>
    <row r="26" spans="1:12" x14ac:dyDescent="0.25">
      <c r="A26" s="50">
        <v>41824</v>
      </c>
      <c r="B26" t="s">
        <v>104</v>
      </c>
      <c r="C26" t="s">
        <v>11</v>
      </c>
      <c r="D26">
        <v>20</v>
      </c>
      <c r="E26">
        <v>1</v>
      </c>
      <c r="F26" t="s">
        <v>82</v>
      </c>
      <c r="G26" t="s">
        <v>384</v>
      </c>
      <c r="H26" t="s">
        <v>98</v>
      </c>
      <c r="K26" s="48">
        <v>0.625</v>
      </c>
      <c r="L26" s="48">
        <v>0.70833333333333337</v>
      </c>
    </row>
    <row r="27" spans="1:12" x14ac:dyDescent="0.25">
      <c r="A27" s="50">
        <v>41828</v>
      </c>
      <c r="B27" t="s">
        <v>47</v>
      </c>
      <c r="C27" t="s">
        <v>48</v>
      </c>
      <c r="D27">
        <v>15</v>
      </c>
      <c r="E27">
        <v>2</v>
      </c>
      <c r="F27" t="s">
        <v>35</v>
      </c>
      <c r="G27" t="s">
        <v>373</v>
      </c>
      <c r="H27" t="s">
        <v>49</v>
      </c>
      <c r="I27" t="s">
        <v>50</v>
      </c>
      <c r="K27" s="48">
        <v>0.66666666666666663</v>
      </c>
      <c r="L27" s="48">
        <v>0.83333333333333337</v>
      </c>
    </row>
    <row r="28" spans="1:12" x14ac:dyDescent="0.25">
      <c r="A28" s="50">
        <v>41831</v>
      </c>
      <c r="B28" t="s">
        <v>105</v>
      </c>
      <c r="C28" t="s">
        <v>106</v>
      </c>
      <c r="D28">
        <v>80</v>
      </c>
      <c r="E28">
        <v>1</v>
      </c>
      <c r="F28" t="s">
        <v>107</v>
      </c>
      <c r="G28" t="s">
        <v>385</v>
      </c>
      <c r="H28" t="s">
        <v>108</v>
      </c>
      <c r="I28" t="s">
        <v>109</v>
      </c>
      <c r="K28" s="48">
        <v>0.58333333333333337</v>
      </c>
      <c r="L28" s="48">
        <v>0.79166666666666663</v>
      </c>
    </row>
    <row r="29" spans="1:12" x14ac:dyDescent="0.25">
      <c r="A29" s="50">
        <v>41831</v>
      </c>
      <c r="B29" t="s">
        <v>110</v>
      </c>
      <c r="C29" t="s">
        <v>111</v>
      </c>
      <c r="D29">
        <v>10</v>
      </c>
      <c r="E29">
        <v>2</v>
      </c>
      <c r="F29" t="s">
        <v>16</v>
      </c>
      <c r="G29" t="s">
        <v>386</v>
      </c>
      <c r="H29" t="s">
        <v>343</v>
      </c>
      <c r="K29" s="48">
        <v>0.79166666666666663</v>
      </c>
      <c r="L29" s="48">
        <v>0.875</v>
      </c>
    </row>
    <row r="30" spans="1:12" x14ac:dyDescent="0.25">
      <c r="A30" s="50">
        <v>41842</v>
      </c>
      <c r="B30" t="s">
        <v>112</v>
      </c>
      <c r="C30" t="s">
        <v>113</v>
      </c>
      <c r="D30">
        <v>10</v>
      </c>
      <c r="E30">
        <v>6</v>
      </c>
      <c r="F30" t="s">
        <v>35</v>
      </c>
      <c r="G30" t="s">
        <v>387</v>
      </c>
      <c r="H30" t="s">
        <v>481</v>
      </c>
      <c r="I30" t="s">
        <v>115</v>
      </c>
      <c r="J30" t="s">
        <v>116</v>
      </c>
      <c r="K30" s="48">
        <v>0.41666666666666669</v>
      </c>
      <c r="L30" s="48">
        <v>0.70833333333333337</v>
      </c>
    </row>
    <row r="31" spans="1:12" x14ac:dyDescent="0.25">
      <c r="A31" s="50">
        <v>41884</v>
      </c>
      <c r="B31" t="s">
        <v>117</v>
      </c>
      <c r="C31" t="s">
        <v>118</v>
      </c>
      <c r="D31">
        <v>40</v>
      </c>
      <c r="E31">
        <v>3</v>
      </c>
      <c r="F31" t="s">
        <v>119</v>
      </c>
      <c r="G31" t="s">
        <v>388</v>
      </c>
      <c r="H31" t="s">
        <v>415</v>
      </c>
      <c r="I31" t="s">
        <v>120</v>
      </c>
      <c r="J31" t="s">
        <v>121</v>
      </c>
      <c r="K31" s="48">
        <v>0.54166666666666663</v>
      </c>
      <c r="L31" s="48">
        <v>0.79166666666666663</v>
      </c>
    </row>
    <row r="32" spans="1:12" x14ac:dyDescent="0.25">
      <c r="A32" s="50">
        <v>41894</v>
      </c>
      <c r="B32" t="s">
        <v>363</v>
      </c>
      <c r="C32" t="s">
        <v>11</v>
      </c>
      <c r="D32">
        <v>20</v>
      </c>
      <c r="E32">
        <v>4</v>
      </c>
      <c r="F32" t="s">
        <v>35</v>
      </c>
      <c r="G32" t="s">
        <v>389</v>
      </c>
      <c r="H32" t="s">
        <v>521</v>
      </c>
      <c r="I32" t="s">
        <v>79</v>
      </c>
      <c r="K32" s="48">
        <v>0.54166666666666663</v>
      </c>
      <c r="L32" s="48">
        <v>0.75</v>
      </c>
    </row>
    <row r="33" spans="1:12" x14ac:dyDescent="0.25">
      <c r="A33" s="50">
        <v>41898</v>
      </c>
      <c r="B33" t="s">
        <v>123</v>
      </c>
      <c r="C33" t="s">
        <v>124</v>
      </c>
      <c r="D33">
        <v>10</v>
      </c>
      <c r="E33">
        <v>6</v>
      </c>
      <c r="F33" t="s">
        <v>35</v>
      </c>
      <c r="G33" t="s">
        <v>373</v>
      </c>
      <c r="H33" t="s">
        <v>49</v>
      </c>
      <c r="I33" t="s">
        <v>50</v>
      </c>
      <c r="K33" s="48">
        <v>0.66666666666666663</v>
      </c>
      <c r="L33" s="48">
        <v>0.83333333333333337</v>
      </c>
    </row>
    <row r="34" spans="1:12" x14ac:dyDescent="0.25">
      <c r="A34" s="50">
        <v>41901</v>
      </c>
      <c r="B34" t="s">
        <v>364</v>
      </c>
      <c r="C34" t="s">
        <v>11</v>
      </c>
      <c r="D34">
        <v>20</v>
      </c>
      <c r="E34">
        <v>2</v>
      </c>
      <c r="F34" t="s">
        <v>125</v>
      </c>
      <c r="G34" t="s">
        <v>390</v>
      </c>
      <c r="H34" t="s">
        <v>122</v>
      </c>
      <c r="I34" t="s">
        <v>126</v>
      </c>
      <c r="K34" s="48">
        <v>0.41666666666666669</v>
      </c>
      <c r="L34" s="48">
        <v>0.47916666666666669</v>
      </c>
    </row>
    <row r="35" spans="1:12" x14ac:dyDescent="0.25">
      <c r="A35" s="50">
        <v>41901</v>
      </c>
      <c r="B35" t="s">
        <v>365</v>
      </c>
      <c r="C35" t="s">
        <v>11</v>
      </c>
      <c r="D35">
        <v>20</v>
      </c>
      <c r="E35">
        <v>3</v>
      </c>
      <c r="F35" t="s">
        <v>125</v>
      </c>
      <c r="G35" t="s">
        <v>389</v>
      </c>
      <c r="H35" t="s">
        <v>122</v>
      </c>
      <c r="I35" t="s">
        <v>79</v>
      </c>
      <c r="K35" s="48">
        <v>0.58333333333333337</v>
      </c>
      <c r="L35" s="48">
        <v>0.70833333333333337</v>
      </c>
    </row>
    <row r="36" spans="1:12" x14ac:dyDescent="0.25">
      <c r="A36" s="50">
        <v>41905</v>
      </c>
      <c r="B36" t="s">
        <v>127</v>
      </c>
      <c r="C36" t="s">
        <v>20</v>
      </c>
      <c r="D36">
        <v>30</v>
      </c>
      <c r="E36">
        <v>3</v>
      </c>
      <c r="F36" t="s">
        <v>128</v>
      </c>
      <c r="G36" t="s">
        <v>391</v>
      </c>
      <c r="H36" t="s">
        <v>129</v>
      </c>
      <c r="I36" t="s">
        <v>23</v>
      </c>
      <c r="K36" s="48">
        <v>0.60416666666666663</v>
      </c>
      <c r="L36" s="48">
        <v>0.72916666666666663</v>
      </c>
    </row>
    <row r="37" spans="1:12" x14ac:dyDescent="0.25">
      <c r="A37" s="50">
        <v>41906</v>
      </c>
      <c r="B37" t="s">
        <v>130</v>
      </c>
      <c r="C37" t="s">
        <v>131</v>
      </c>
      <c r="D37">
        <v>15</v>
      </c>
      <c r="E37">
        <v>8</v>
      </c>
      <c r="F37" t="s">
        <v>132</v>
      </c>
      <c r="G37" t="s">
        <v>392</v>
      </c>
      <c r="H37" t="s">
        <v>487</v>
      </c>
      <c r="K37" s="48">
        <v>0.375</v>
      </c>
      <c r="L37" s="48">
        <v>0.70833333333333337</v>
      </c>
    </row>
    <row r="38" spans="1:12" x14ac:dyDescent="0.25">
      <c r="A38" s="50">
        <v>41906</v>
      </c>
      <c r="B38" t="s">
        <v>133</v>
      </c>
      <c r="C38" t="s">
        <v>131</v>
      </c>
      <c r="D38">
        <v>15</v>
      </c>
      <c r="E38">
        <v>8</v>
      </c>
      <c r="F38" t="s">
        <v>132</v>
      </c>
      <c r="G38" t="s">
        <v>392</v>
      </c>
      <c r="H38" t="s">
        <v>487</v>
      </c>
      <c r="K38" s="48">
        <v>0.77083333333333337</v>
      </c>
      <c r="L38" s="48">
        <v>0.83333333333333337</v>
      </c>
    </row>
    <row r="39" spans="1:12" x14ac:dyDescent="0.25">
      <c r="A39" s="50">
        <v>41907</v>
      </c>
      <c r="B39" t="s">
        <v>134</v>
      </c>
      <c r="C39" t="s">
        <v>135</v>
      </c>
      <c r="D39">
        <v>50</v>
      </c>
      <c r="E39">
        <v>8</v>
      </c>
      <c r="F39" t="s">
        <v>136</v>
      </c>
      <c r="G39" t="s">
        <v>393</v>
      </c>
      <c r="H39" t="s">
        <v>137</v>
      </c>
      <c r="K39" s="48">
        <v>0.41666666666666669</v>
      </c>
      <c r="L39" s="48">
        <v>0.75</v>
      </c>
    </row>
    <row r="40" spans="1:12" x14ac:dyDescent="0.25">
      <c r="A40" s="50">
        <v>41908</v>
      </c>
      <c r="B40" t="s">
        <v>138</v>
      </c>
      <c r="C40" t="s">
        <v>11</v>
      </c>
      <c r="D40">
        <v>20</v>
      </c>
      <c r="E40">
        <v>3</v>
      </c>
      <c r="F40" t="s">
        <v>125</v>
      </c>
      <c r="G40" t="s">
        <v>389</v>
      </c>
      <c r="H40" t="s">
        <v>122</v>
      </c>
      <c r="K40" s="48">
        <v>0.41666666666666669</v>
      </c>
      <c r="L40" s="48">
        <v>0.75</v>
      </c>
    </row>
    <row r="41" spans="1:12" x14ac:dyDescent="0.25">
      <c r="A41" s="50">
        <v>41912</v>
      </c>
      <c r="B41" t="s">
        <v>123</v>
      </c>
      <c r="C41" t="s">
        <v>124</v>
      </c>
      <c r="D41">
        <v>10</v>
      </c>
      <c r="E41">
        <v>6</v>
      </c>
      <c r="F41" t="s">
        <v>35</v>
      </c>
      <c r="G41" t="s">
        <v>373</v>
      </c>
      <c r="H41" t="s">
        <v>49</v>
      </c>
      <c r="K41" s="48">
        <v>0.60416666666666663</v>
      </c>
      <c r="L41" s="48">
        <v>0.72916666666666663</v>
      </c>
    </row>
    <row r="42" spans="1:12" x14ac:dyDescent="0.25">
      <c r="A42" s="50">
        <v>41913</v>
      </c>
      <c r="B42" t="s">
        <v>139</v>
      </c>
      <c r="C42" t="s">
        <v>20</v>
      </c>
      <c r="D42">
        <v>30</v>
      </c>
      <c r="E42">
        <v>3</v>
      </c>
      <c r="F42" t="s">
        <v>128</v>
      </c>
      <c r="G42" t="s">
        <v>391</v>
      </c>
      <c r="H42" t="s">
        <v>129</v>
      </c>
      <c r="K42" s="48">
        <v>0.75</v>
      </c>
      <c r="L42" s="48">
        <v>0.875</v>
      </c>
    </row>
    <row r="43" spans="1:12" x14ac:dyDescent="0.25">
      <c r="A43" s="50">
        <v>41914</v>
      </c>
      <c r="B43" t="s">
        <v>140</v>
      </c>
      <c r="C43" t="s">
        <v>141</v>
      </c>
      <c r="D43">
        <v>30</v>
      </c>
      <c r="E43">
        <v>4</v>
      </c>
      <c r="F43" t="s">
        <v>13</v>
      </c>
      <c r="G43" t="s">
        <v>394</v>
      </c>
      <c r="H43" t="s">
        <v>440</v>
      </c>
      <c r="K43" s="48">
        <v>0.70833333333333337</v>
      </c>
      <c r="L43" s="48">
        <v>0.875</v>
      </c>
    </row>
    <row r="44" spans="1:12" x14ac:dyDescent="0.25">
      <c r="A44" s="50">
        <v>41915</v>
      </c>
      <c r="B44" t="s">
        <v>142</v>
      </c>
      <c r="C44" t="s">
        <v>143</v>
      </c>
      <c r="D44">
        <v>5</v>
      </c>
      <c r="E44">
        <v>2</v>
      </c>
      <c r="F44" t="s">
        <v>144</v>
      </c>
      <c r="G44" t="s">
        <v>386</v>
      </c>
      <c r="H44" t="s">
        <v>415</v>
      </c>
      <c r="K44" s="48">
        <v>0.5</v>
      </c>
      <c r="L44" s="48">
        <v>0.60416666666666663</v>
      </c>
    </row>
    <row r="45" spans="1:12" x14ac:dyDescent="0.25">
      <c r="A45" s="50">
        <v>41915</v>
      </c>
      <c r="B45" t="s">
        <v>349</v>
      </c>
      <c r="C45" t="s">
        <v>31</v>
      </c>
      <c r="D45">
        <v>10</v>
      </c>
      <c r="E45">
        <v>2</v>
      </c>
      <c r="F45" t="s">
        <v>35</v>
      </c>
      <c r="G45" t="s">
        <v>395</v>
      </c>
      <c r="H45" t="s">
        <v>440</v>
      </c>
      <c r="K45" s="48">
        <v>0.72916666666666663</v>
      </c>
      <c r="L45" s="48">
        <v>0.8125</v>
      </c>
    </row>
    <row r="46" spans="1:12" x14ac:dyDescent="0.25">
      <c r="A46" s="50">
        <v>41920</v>
      </c>
      <c r="B46" t="s">
        <v>146</v>
      </c>
      <c r="C46" t="s">
        <v>147</v>
      </c>
      <c r="D46">
        <v>10</v>
      </c>
      <c r="E46">
        <v>2</v>
      </c>
      <c r="F46" t="s">
        <v>148</v>
      </c>
      <c r="G46" t="s">
        <v>384</v>
      </c>
      <c r="H46" t="s">
        <v>345</v>
      </c>
      <c r="K46" s="48">
        <v>0.5</v>
      </c>
      <c r="L46" s="48">
        <v>0.58333333333333337</v>
      </c>
    </row>
    <row r="47" spans="1:12" x14ac:dyDescent="0.25">
      <c r="A47" s="50">
        <v>41920</v>
      </c>
      <c r="B47" t="s">
        <v>139</v>
      </c>
      <c r="C47" t="s">
        <v>20</v>
      </c>
      <c r="D47">
        <v>30</v>
      </c>
      <c r="E47">
        <v>3</v>
      </c>
      <c r="F47" t="s">
        <v>128</v>
      </c>
      <c r="G47" t="s">
        <v>391</v>
      </c>
      <c r="H47" t="s">
        <v>129</v>
      </c>
      <c r="K47" s="48">
        <v>0.75</v>
      </c>
      <c r="L47" s="48">
        <v>0.79166666666666663</v>
      </c>
    </row>
    <row r="48" spans="1:12" x14ac:dyDescent="0.25">
      <c r="A48" s="50">
        <v>41921</v>
      </c>
      <c r="B48" t="s">
        <v>149</v>
      </c>
      <c r="C48" t="s">
        <v>150</v>
      </c>
      <c r="D48">
        <v>40</v>
      </c>
      <c r="E48">
        <v>3</v>
      </c>
      <c r="F48" t="s">
        <v>82</v>
      </c>
      <c r="G48" t="s">
        <v>522</v>
      </c>
      <c r="H48" t="s">
        <v>523</v>
      </c>
      <c r="K48" s="48">
        <v>0.83333333333333337</v>
      </c>
      <c r="L48" s="48">
        <v>0.9375</v>
      </c>
    </row>
    <row r="49" spans="1:12" x14ac:dyDescent="0.25">
      <c r="A49" s="50">
        <v>41921</v>
      </c>
      <c r="B49" t="s">
        <v>151</v>
      </c>
      <c r="C49" t="s">
        <v>150</v>
      </c>
      <c r="D49">
        <v>40</v>
      </c>
      <c r="E49">
        <v>2</v>
      </c>
      <c r="F49" t="s">
        <v>148</v>
      </c>
      <c r="G49" t="s">
        <v>396</v>
      </c>
      <c r="H49" t="s">
        <v>345</v>
      </c>
      <c r="K49" s="48">
        <v>0.52083333333333337</v>
      </c>
      <c r="L49" s="48">
        <v>0.60416666666666663</v>
      </c>
    </row>
    <row r="50" spans="1:12" x14ac:dyDescent="0.25">
      <c r="A50" s="50">
        <v>41922</v>
      </c>
      <c r="B50" t="s">
        <v>152</v>
      </c>
      <c r="C50" t="s">
        <v>257</v>
      </c>
      <c r="D50">
        <v>10</v>
      </c>
      <c r="E50">
        <v>2</v>
      </c>
      <c r="F50" t="s">
        <v>82</v>
      </c>
      <c r="G50" t="s">
        <v>397</v>
      </c>
      <c r="H50" t="s">
        <v>524</v>
      </c>
      <c r="K50" s="48">
        <v>0.625</v>
      </c>
      <c r="L50" s="48">
        <v>0.70833333333333337</v>
      </c>
    </row>
    <row r="51" spans="1:12" x14ac:dyDescent="0.25">
      <c r="A51" s="50">
        <v>41925</v>
      </c>
      <c r="B51" t="s">
        <v>153</v>
      </c>
      <c r="C51" t="s">
        <v>11</v>
      </c>
      <c r="D51">
        <v>40</v>
      </c>
      <c r="E51">
        <v>2</v>
      </c>
      <c r="F51" t="s">
        <v>119</v>
      </c>
      <c r="G51" t="s">
        <v>398</v>
      </c>
      <c r="H51" t="s">
        <v>11</v>
      </c>
      <c r="K51" s="48">
        <v>0.79166666666666663</v>
      </c>
      <c r="L51" s="48">
        <v>0.875</v>
      </c>
    </row>
    <row r="52" spans="1:12" x14ac:dyDescent="0.25">
      <c r="A52" s="50">
        <v>41925</v>
      </c>
      <c r="B52" t="s">
        <v>154</v>
      </c>
      <c r="C52" t="s">
        <v>155</v>
      </c>
      <c r="D52">
        <v>5</v>
      </c>
      <c r="E52">
        <v>2</v>
      </c>
      <c r="F52" t="s">
        <v>148</v>
      </c>
      <c r="G52" t="s">
        <v>397</v>
      </c>
      <c r="H52" t="s">
        <v>345</v>
      </c>
      <c r="K52" s="48">
        <v>0.33333333333333331</v>
      </c>
      <c r="L52" s="48">
        <v>0.45833333333333331</v>
      </c>
    </row>
    <row r="53" spans="1:12" x14ac:dyDescent="0.25">
      <c r="A53" s="50">
        <v>41926</v>
      </c>
      <c r="B53" t="s">
        <v>156</v>
      </c>
      <c r="C53" t="s">
        <v>157</v>
      </c>
      <c r="D53">
        <v>15</v>
      </c>
      <c r="E53">
        <v>3</v>
      </c>
      <c r="F53" t="s">
        <v>35</v>
      </c>
      <c r="G53" t="s">
        <v>399</v>
      </c>
      <c r="H53" t="s">
        <v>417</v>
      </c>
      <c r="K53" s="48">
        <v>0.77083333333333337</v>
      </c>
      <c r="L53" s="48">
        <v>0.91666666666666663</v>
      </c>
    </row>
    <row r="54" spans="1:12" x14ac:dyDescent="0.25">
      <c r="A54" s="50">
        <v>41926</v>
      </c>
      <c r="B54" t="s">
        <v>158</v>
      </c>
      <c r="C54" t="s">
        <v>159</v>
      </c>
      <c r="D54">
        <v>30</v>
      </c>
      <c r="E54">
        <v>4</v>
      </c>
      <c r="F54" t="s">
        <v>21</v>
      </c>
      <c r="G54" t="s">
        <v>370</v>
      </c>
      <c r="H54" t="s">
        <v>21</v>
      </c>
      <c r="K54" s="48">
        <v>0.77083333333333337</v>
      </c>
      <c r="L54" s="48">
        <v>0.85416666666666663</v>
      </c>
    </row>
    <row r="55" spans="1:12" x14ac:dyDescent="0.25">
      <c r="A55" s="50">
        <v>41926</v>
      </c>
      <c r="B55" t="s">
        <v>123</v>
      </c>
      <c r="C55" t="s">
        <v>124</v>
      </c>
      <c r="D55">
        <v>10</v>
      </c>
      <c r="E55">
        <v>6</v>
      </c>
      <c r="F55" t="s">
        <v>35</v>
      </c>
      <c r="G55" t="s">
        <v>373</v>
      </c>
      <c r="H55" t="s">
        <v>49</v>
      </c>
      <c r="K55" s="48">
        <v>0.66666666666666663</v>
      </c>
      <c r="L55" s="48">
        <v>0.83333333333333337</v>
      </c>
    </row>
    <row r="56" spans="1:12" x14ac:dyDescent="0.25">
      <c r="A56" s="50">
        <v>41927</v>
      </c>
      <c r="B56" t="s">
        <v>139</v>
      </c>
      <c r="C56" t="s">
        <v>20</v>
      </c>
      <c r="D56">
        <v>30</v>
      </c>
      <c r="E56">
        <v>3</v>
      </c>
      <c r="F56" t="s">
        <v>128</v>
      </c>
      <c r="G56" t="s">
        <v>391</v>
      </c>
      <c r="H56" t="s">
        <v>525</v>
      </c>
      <c r="K56" s="48">
        <v>0.75</v>
      </c>
      <c r="L56" s="48">
        <v>0.875</v>
      </c>
    </row>
    <row r="57" spans="1:12" x14ac:dyDescent="0.25">
      <c r="A57" s="50">
        <v>41928</v>
      </c>
      <c r="B57" t="s">
        <v>158</v>
      </c>
      <c r="C57" t="s">
        <v>159</v>
      </c>
      <c r="D57">
        <v>30</v>
      </c>
      <c r="E57">
        <v>4</v>
      </c>
      <c r="F57" t="s">
        <v>21</v>
      </c>
      <c r="G57" t="s">
        <v>370</v>
      </c>
      <c r="H57" t="s">
        <v>488</v>
      </c>
      <c r="K57" s="48">
        <v>0.79166666666666663</v>
      </c>
      <c r="L57" s="48">
        <v>0.91666666666666663</v>
      </c>
    </row>
    <row r="58" spans="1:12" x14ac:dyDescent="0.25">
      <c r="A58" s="50">
        <v>41932</v>
      </c>
      <c r="B58" t="s">
        <v>161</v>
      </c>
      <c r="C58" t="s">
        <v>31</v>
      </c>
      <c r="D58">
        <v>5</v>
      </c>
      <c r="E58">
        <v>2</v>
      </c>
      <c r="F58" t="s">
        <v>128</v>
      </c>
      <c r="G58" t="s">
        <v>400</v>
      </c>
      <c r="H58" t="s">
        <v>347</v>
      </c>
      <c r="K58" s="48">
        <v>0.54166666666666663</v>
      </c>
      <c r="L58" s="48">
        <v>0.875</v>
      </c>
    </row>
    <row r="59" spans="1:12" x14ac:dyDescent="0.25">
      <c r="A59" s="50">
        <v>41933</v>
      </c>
      <c r="B59" t="s">
        <v>162</v>
      </c>
      <c r="C59" t="s">
        <v>163</v>
      </c>
      <c r="D59">
        <v>15</v>
      </c>
      <c r="E59">
        <v>8</v>
      </c>
      <c r="F59" t="s">
        <v>35</v>
      </c>
      <c r="G59" t="s">
        <v>401</v>
      </c>
      <c r="H59" t="s">
        <v>418</v>
      </c>
      <c r="K59" s="48">
        <v>0.60416666666666663</v>
      </c>
      <c r="L59" s="48">
        <v>0.75</v>
      </c>
    </row>
    <row r="60" spans="1:12" x14ac:dyDescent="0.25">
      <c r="A60" s="50">
        <v>41934</v>
      </c>
      <c r="B60" t="s">
        <v>139</v>
      </c>
      <c r="C60" t="s">
        <v>20</v>
      </c>
      <c r="D60">
        <v>30</v>
      </c>
      <c r="E60">
        <v>3</v>
      </c>
      <c r="F60" t="s">
        <v>128</v>
      </c>
      <c r="G60" t="s">
        <v>391</v>
      </c>
      <c r="H60" t="s">
        <v>489</v>
      </c>
      <c r="K60" s="48">
        <v>0.75</v>
      </c>
      <c r="L60" s="48">
        <v>0.875</v>
      </c>
    </row>
    <row r="61" spans="1:12" x14ac:dyDescent="0.25">
      <c r="A61" s="50">
        <v>41935</v>
      </c>
      <c r="B61" t="s">
        <v>164</v>
      </c>
      <c r="C61" t="s">
        <v>165</v>
      </c>
      <c r="D61">
        <v>40</v>
      </c>
      <c r="E61">
        <v>3</v>
      </c>
      <c r="F61" t="s">
        <v>144</v>
      </c>
      <c r="H61" t="s">
        <v>415</v>
      </c>
      <c r="K61" s="48">
        <v>0.54166666666666663</v>
      </c>
      <c r="L61" s="48">
        <v>0.66666666666666663</v>
      </c>
    </row>
    <row r="62" spans="1:12" x14ac:dyDescent="0.25">
      <c r="A62" s="50">
        <v>41939</v>
      </c>
      <c r="B62" t="s">
        <v>161</v>
      </c>
      <c r="C62" t="s">
        <v>31</v>
      </c>
      <c r="D62">
        <v>5</v>
      </c>
      <c r="E62">
        <v>2</v>
      </c>
      <c r="F62" t="s">
        <v>128</v>
      </c>
      <c r="G62" t="s">
        <v>400</v>
      </c>
      <c r="H62" t="s">
        <v>347</v>
      </c>
      <c r="K62" s="48">
        <v>0.70833333333333337</v>
      </c>
      <c r="L62" s="48">
        <v>0.91666666666666663</v>
      </c>
    </row>
    <row r="63" spans="1:12" x14ac:dyDescent="0.25">
      <c r="A63" s="50">
        <v>41941</v>
      </c>
      <c r="B63" t="s">
        <v>166</v>
      </c>
      <c r="C63" t="s">
        <v>11</v>
      </c>
      <c r="D63">
        <v>15</v>
      </c>
      <c r="E63">
        <v>4</v>
      </c>
      <c r="F63" t="s">
        <v>167</v>
      </c>
      <c r="H63" t="s">
        <v>419</v>
      </c>
      <c r="K63" s="48">
        <v>0.5</v>
      </c>
      <c r="L63" s="48">
        <v>0.58333333333333337</v>
      </c>
    </row>
    <row r="64" spans="1:12" x14ac:dyDescent="0.25">
      <c r="A64" s="50">
        <v>41946</v>
      </c>
      <c r="B64" t="s">
        <v>161</v>
      </c>
      <c r="C64" t="s">
        <v>31</v>
      </c>
      <c r="D64">
        <v>5</v>
      </c>
      <c r="E64">
        <v>2</v>
      </c>
      <c r="F64" t="s">
        <v>128</v>
      </c>
      <c r="G64" t="s">
        <v>400</v>
      </c>
      <c r="H64" t="s">
        <v>347</v>
      </c>
      <c r="K64" s="48">
        <v>0.77083333333333337</v>
      </c>
      <c r="L64" s="48">
        <v>0.85416666666666663</v>
      </c>
    </row>
    <row r="65" spans="1:12" x14ac:dyDescent="0.25">
      <c r="A65" s="50">
        <v>41949</v>
      </c>
      <c r="B65" t="s">
        <v>169</v>
      </c>
      <c r="C65" t="s">
        <v>106</v>
      </c>
      <c r="D65">
        <v>60</v>
      </c>
      <c r="E65">
        <v>5</v>
      </c>
      <c r="F65" t="s">
        <v>21</v>
      </c>
      <c r="G65" t="s">
        <v>420</v>
      </c>
      <c r="H65" t="s">
        <v>421</v>
      </c>
      <c r="K65" s="48">
        <v>0.51041666666666663</v>
      </c>
      <c r="L65" s="48">
        <v>0.5625</v>
      </c>
    </row>
    <row r="66" spans="1:12" x14ac:dyDescent="0.25">
      <c r="A66" s="50">
        <v>41950</v>
      </c>
      <c r="B66" t="s">
        <v>170</v>
      </c>
      <c r="C66" t="s">
        <v>143</v>
      </c>
      <c r="D66">
        <v>5</v>
      </c>
      <c r="E66">
        <v>2</v>
      </c>
      <c r="F66" t="s">
        <v>144</v>
      </c>
      <c r="G66" t="s">
        <v>386</v>
      </c>
      <c r="H66" t="s">
        <v>422</v>
      </c>
      <c r="K66" s="48">
        <v>0.39583333333333331</v>
      </c>
      <c r="L66" s="48">
        <v>0.70833333333333337</v>
      </c>
    </row>
    <row r="67" spans="1:12" x14ac:dyDescent="0.25">
      <c r="A67" s="50">
        <v>41953</v>
      </c>
      <c r="B67" t="s">
        <v>171</v>
      </c>
      <c r="C67" t="s">
        <v>31</v>
      </c>
      <c r="D67">
        <v>5</v>
      </c>
      <c r="E67">
        <v>2</v>
      </c>
      <c r="F67" t="s">
        <v>128</v>
      </c>
      <c r="G67" t="s">
        <v>400</v>
      </c>
      <c r="H67" t="s">
        <v>347</v>
      </c>
      <c r="K67" s="48">
        <v>0.77083333333333337</v>
      </c>
      <c r="L67" s="48">
        <v>0.85416666666666663</v>
      </c>
    </row>
    <row r="68" spans="1:12" x14ac:dyDescent="0.25">
      <c r="A68" s="50">
        <v>41955</v>
      </c>
      <c r="B68" t="s">
        <v>139</v>
      </c>
      <c r="C68" t="s">
        <v>20</v>
      </c>
      <c r="D68">
        <v>30</v>
      </c>
      <c r="E68">
        <v>3</v>
      </c>
      <c r="F68" t="s">
        <v>128</v>
      </c>
      <c r="G68" t="s">
        <v>391</v>
      </c>
      <c r="H68" t="s">
        <v>489</v>
      </c>
      <c r="K68" s="48">
        <v>0.75</v>
      </c>
      <c r="L68" s="48">
        <v>0.875</v>
      </c>
    </row>
    <row r="69" spans="1:12" x14ac:dyDescent="0.25">
      <c r="A69" s="50">
        <v>41956</v>
      </c>
      <c r="B69" t="s">
        <v>172</v>
      </c>
      <c r="C69" t="s">
        <v>173</v>
      </c>
      <c r="D69">
        <v>60</v>
      </c>
      <c r="E69">
        <v>1</v>
      </c>
      <c r="F69" t="s">
        <v>144</v>
      </c>
      <c r="G69" t="s">
        <v>423</v>
      </c>
      <c r="H69" t="s">
        <v>405</v>
      </c>
      <c r="K69" s="48">
        <v>0.39583333333333331</v>
      </c>
      <c r="L69" s="48">
        <v>0.70833333333333337</v>
      </c>
    </row>
    <row r="70" spans="1:12" x14ac:dyDescent="0.25">
      <c r="A70" s="50">
        <v>41960</v>
      </c>
      <c r="B70" t="s">
        <v>175</v>
      </c>
      <c r="C70" t="s">
        <v>176</v>
      </c>
      <c r="D70">
        <v>20</v>
      </c>
      <c r="E70">
        <v>8</v>
      </c>
      <c r="F70" t="s">
        <v>128</v>
      </c>
      <c r="G70" t="s">
        <v>384</v>
      </c>
      <c r="H70" t="s">
        <v>415</v>
      </c>
      <c r="K70" s="48">
        <v>0.39583333333333331</v>
      </c>
      <c r="L70" s="48">
        <v>0.70833333333333337</v>
      </c>
    </row>
    <row r="71" spans="1:12" x14ac:dyDescent="0.25">
      <c r="A71" s="50">
        <v>41960</v>
      </c>
      <c r="B71" t="s">
        <v>161</v>
      </c>
      <c r="C71" t="s">
        <v>31</v>
      </c>
      <c r="D71">
        <v>5</v>
      </c>
      <c r="E71">
        <v>2</v>
      </c>
      <c r="F71" t="s">
        <v>128</v>
      </c>
      <c r="H71" t="s">
        <v>347</v>
      </c>
      <c r="K71" s="48">
        <v>0.58333333333333337</v>
      </c>
      <c r="L71" s="48">
        <v>0.70833333333333337</v>
      </c>
    </row>
    <row r="72" spans="1:12" x14ac:dyDescent="0.25">
      <c r="A72" s="50">
        <v>41961</v>
      </c>
      <c r="B72" t="s">
        <v>175</v>
      </c>
      <c r="C72" t="s">
        <v>176</v>
      </c>
      <c r="D72">
        <v>20</v>
      </c>
      <c r="E72">
        <v>8</v>
      </c>
      <c r="F72" t="s">
        <v>128</v>
      </c>
      <c r="G72" t="s">
        <v>384</v>
      </c>
      <c r="H72" t="s">
        <v>415</v>
      </c>
      <c r="K72" s="48">
        <v>0.39583333333333331</v>
      </c>
      <c r="L72" s="48">
        <v>0.58333333333333337</v>
      </c>
    </row>
    <row r="73" spans="1:12" x14ac:dyDescent="0.25">
      <c r="A73" s="50">
        <v>41962</v>
      </c>
      <c r="B73" t="s">
        <v>175</v>
      </c>
      <c r="C73" t="s">
        <v>176</v>
      </c>
      <c r="D73">
        <v>20</v>
      </c>
      <c r="E73">
        <v>8</v>
      </c>
      <c r="F73" t="s">
        <v>128</v>
      </c>
      <c r="G73" t="s">
        <v>384</v>
      </c>
      <c r="H73" t="s">
        <v>415</v>
      </c>
      <c r="K73" s="48">
        <v>0.625</v>
      </c>
      <c r="L73" s="48">
        <v>0.70833333333333337</v>
      </c>
    </row>
    <row r="74" spans="1:12" x14ac:dyDescent="0.25">
      <c r="A74" s="50">
        <v>41962</v>
      </c>
      <c r="B74" t="s">
        <v>139</v>
      </c>
      <c r="C74" t="s">
        <v>20</v>
      </c>
      <c r="D74">
        <v>30</v>
      </c>
      <c r="E74">
        <v>3</v>
      </c>
      <c r="F74" t="s">
        <v>128</v>
      </c>
      <c r="G74" t="s">
        <v>391</v>
      </c>
      <c r="H74" t="s">
        <v>525</v>
      </c>
      <c r="K74" s="48">
        <v>0.75</v>
      </c>
      <c r="L74" s="48">
        <v>0.875</v>
      </c>
    </row>
    <row r="75" spans="1:12" x14ac:dyDescent="0.25">
      <c r="A75" s="50">
        <v>41969</v>
      </c>
      <c r="B75" t="s">
        <v>354</v>
      </c>
      <c r="C75" t="s">
        <v>31</v>
      </c>
      <c r="D75">
        <v>15</v>
      </c>
      <c r="E75">
        <v>3</v>
      </c>
      <c r="F75" t="s">
        <v>35</v>
      </c>
      <c r="G75" t="s">
        <v>526</v>
      </c>
      <c r="H75" t="s">
        <v>114</v>
      </c>
      <c r="K75" s="48">
        <v>0.33333333333333331</v>
      </c>
      <c r="L75" s="48">
        <v>0.41666666666666669</v>
      </c>
    </row>
    <row r="76" spans="1:12" x14ac:dyDescent="0.25">
      <c r="A76" s="50">
        <v>41969</v>
      </c>
      <c r="B76" t="s">
        <v>139</v>
      </c>
      <c r="C76" t="s">
        <v>20</v>
      </c>
      <c r="D76">
        <v>30</v>
      </c>
      <c r="E76">
        <v>3</v>
      </c>
      <c r="F76" t="s">
        <v>128</v>
      </c>
      <c r="G76" t="s">
        <v>391</v>
      </c>
      <c r="H76" t="s">
        <v>525</v>
      </c>
      <c r="K76" s="48">
        <v>0.75</v>
      </c>
      <c r="L76" s="48">
        <v>0.875</v>
      </c>
    </row>
    <row r="77" spans="1:12" x14ac:dyDescent="0.25">
      <c r="A77" s="50">
        <v>41975</v>
      </c>
      <c r="B77" t="s">
        <v>177</v>
      </c>
      <c r="C77" t="s">
        <v>527</v>
      </c>
      <c r="D77">
        <v>30</v>
      </c>
      <c r="E77">
        <v>4</v>
      </c>
      <c r="F77" t="s">
        <v>35</v>
      </c>
      <c r="H77" t="s">
        <v>528</v>
      </c>
      <c r="K77" s="48">
        <v>0.60416666666666663</v>
      </c>
      <c r="L77" s="48">
        <v>0.77083333333333337</v>
      </c>
    </row>
    <row r="78" spans="1:12" x14ac:dyDescent="0.25">
      <c r="A78" s="50">
        <v>41975</v>
      </c>
      <c r="B78" t="s">
        <v>178</v>
      </c>
      <c r="C78" t="s">
        <v>529</v>
      </c>
      <c r="D78">
        <v>5</v>
      </c>
      <c r="E78">
        <v>3</v>
      </c>
      <c r="F78" t="s">
        <v>132</v>
      </c>
      <c r="H78" t="s">
        <v>530</v>
      </c>
      <c r="K78" s="48">
        <v>0.58333333333333337</v>
      </c>
      <c r="L78" s="48">
        <v>0.75</v>
      </c>
    </row>
    <row r="79" spans="1:12" x14ac:dyDescent="0.25">
      <c r="A79" s="50">
        <v>41977</v>
      </c>
      <c r="B79" t="s">
        <v>358</v>
      </c>
      <c r="C79" t="s">
        <v>531</v>
      </c>
      <c r="D79">
        <v>60</v>
      </c>
      <c r="E79">
        <v>2</v>
      </c>
      <c r="F79" t="s">
        <v>82</v>
      </c>
      <c r="G79" t="s">
        <v>532</v>
      </c>
      <c r="H79" t="s">
        <v>426</v>
      </c>
      <c r="K79" s="48">
        <v>0.70833333333333337</v>
      </c>
      <c r="L79" s="48">
        <v>0.83333333333333337</v>
      </c>
    </row>
    <row r="80" spans="1:12" x14ac:dyDescent="0.25">
      <c r="A80" s="50">
        <v>41977</v>
      </c>
      <c r="B80" t="s">
        <v>179</v>
      </c>
      <c r="C80" t="s">
        <v>180</v>
      </c>
      <c r="D80">
        <v>20</v>
      </c>
      <c r="E80">
        <v>3</v>
      </c>
      <c r="F80" t="s">
        <v>181</v>
      </c>
      <c r="H80" t="s">
        <v>345</v>
      </c>
      <c r="K80" s="48">
        <v>0.375</v>
      </c>
      <c r="L80" s="48">
        <v>0.70833333333333337</v>
      </c>
    </row>
    <row r="81" spans="1:12" x14ac:dyDescent="0.25">
      <c r="A81" s="50">
        <v>41978</v>
      </c>
      <c r="B81" t="s">
        <v>182</v>
      </c>
      <c r="C81" t="s">
        <v>183</v>
      </c>
      <c r="D81">
        <v>5</v>
      </c>
      <c r="E81">
        <v>4</v>
      </c>
      <c r="F81" t="s">
        <v>184</v>
      </c>
      <c r="G81" t="s">
        <v>368</v>
      </c>
      <c r="H81" t="s">
        <v>533</v>
      </c>
      <c r="K81" s="48">
        <v>0.41666666666666669</v>
      </c>
      <c r="L81" s="48">
        <v>0.75</v>
      </c>
    </row>
    <row r="82" spans="1:12" x14ac:dyDescent="0.25">
      <c r="A82" s="50">
        <v>41981</v>
      </c>
      <c r="B82" t="s">
        <v>161</v>
      </c>
      <c r="C82" t="s">
        <v>31</v>
      </c>
      <c r="D82">
        <v>5</v>
      </c>
      <c r="E82">
        <v>2</v>
      </c>
      <c r="F82" t="s">
        <v>128</v>
      </c>
      <c r="G82" t="s">
        <v>400</v>
      </c>
      <c r="H82" t="s">
        <v>194</v>
      </c>
      <c r="K82" s="48">
        <v>0.77083333333333337</v>
      </c>
      <c r="L82" s="48">
        <v>0.85416666666666663</v>
      </c>
    </row>
    <row r="83" spans="1:12" x14ac:dyDescent="0.25">
      <c r="A83" s="50">
        <v>41982</v>
      </c>
      <c r="B83" t="s">
        <v>185</v>
      </c>
      <c r="C83" t="s">
        <v>186</v>
      </c>
      <c r="D83">
        <v>5</v>
      </c>
      <c r="E83">
        <v>4</v>
      </c>
      <c r="F83" t="s">
        <v>35</v>
      </c>
      <c r="G83" t="s">
        <v>386</v>
      </c>
      <c r="H83" t="s">
        <v>467</v>
      </c>
      <c r="K83" s="48">
        <v>0.39583333333333331</v>
      </c>
      <c r="L83" s="48">
        <v>0.47916666666666669</v>
      </c>
    </row>
    <row r="84" spans="1:12" x14ac:dyDescent="0.25">
      <c r="A84" s="50">
        <v>41983</v>
      </c>
      <c r="B84" t="s">
        <v>187</v>
      </c>
      <c r="C84" t="s">
        <v>188</v>
      </c>
      <c r="D84">
        <v>30</v>
      </c>
      <c r="E84">
        <v>3</v>
      </c>
      <c r="F84" t="s">
        <v>189</v>
      </c>
      <c r="G84" t="s">
        <v>468</v>
      </c>
      <c r="H84" t="s">
        <v>345</v>
      </c>
      <c r="K84" s="48">
        <v>0.5</v>
      </c>
      <c r="L84" s="48">
        <v>0.58333333333333337</v>
      </c>
    </row>
    <row r="85" spans="1:12" x14ac:dyDescent="0.25">
      <c r="A85" s="50">
        <v>41984</v>
      </c>
      <c r="B85" t="s">
        <v>190</v>
      </c>
      <c r="C85" t="s">
        <v>534</v>
      </c>
      <c r="D85">
        <v>30</v>
      </c>
      <c r="E85">
        <v>8</v>
      </c>
      <c r="F85" t="s">
        <v>82</v>
      </c>
      <c r="G85" t="s">
        <v>535</v>
      </c>
      <c r="H85" t="s">
        <v>536</v>
      </c>
      <c r="K85" s="48">
        <v>0.60416666666666663</v>
      </c>
      <c r="L85" s="48">
        <v>0.6875</v>
      </c>
    </row>
    <row r="86" spans="1:12" x14ac:dyDescent="0.25">
      <c r="A86" s="50">
        <v>41985</v>
      </c>
      <c r="B86" t="s">
        <v>191</v>
      </c>
      <c r="C86" t="s">
        <v>192</v>
      </c>
      <c r="D86">
        <v>16</v>
      </c>
      <c r="E86">
        <v>8</v>
      </c>
      <c r="F86" t="s">
        <v>35</v>
      </c>
      <c r="G86" t="s">
        <v>471</v>
      </c>
      <c r="H86" t="s">
        <v>98</v>
      </c>
      <c r="K86" s="48">
        <v>0.70833333333333337</v>
      </c>
      <c r="L86" s="48">
        <v>0.79166666666666663</v>
      </c>
    </row>
    <row r="87" spans="1:12" x14ac:dyDescent="0.25">
      <c r="A87" s="50">
        <v>41988</v>
      </c>
      <c r="B87" t="s">
        <v>193</v>
      </c>
      <c r="C87" t="s">
        <v>31</v>
      </c>
      <c r="D87">
        <v>10</v>
      </c>
      <c r="E87">
        <v>2</v>
      </c>
      <c r="F87" t="s">
        <v>128</v>
      </c>
      <c r="G87" t="s">
        <v>400</v>
      </c>
      <c r="H87" t="s">
        <v>194</v>
      </c>
      <c r="K87" s="48">
        <v>0.39583333333333331</v>
      </c>
      <c r="L87" s="48">
        <v>0.47916666666666669</v>
      </c>
    </row>
    <row r="88" spans="1:12" x14ac:dyDescent="0.25">
      <c r="A88" s="50">
        <v>41989</v>
      </c>
      <c r="B88" t="s">
        <v>195</v>
      </c>
      <c r="C88" t="s">
        <v>11</v>
      </c>
      <c r="D88">
        <v>6</v>
      </c>
      <c r="E88">
        <v>2</v>
      </c>
      <c r="F88" t="s">
        <v>35</v>
      </c>
      <c r="G88" t="s">
        <v>509</v>
      </c>
      <c r="H88" t="s">
        <v>508</v>
      </c>
      <c r="K88" s="48">
        <v>0.5</v>
      </c>
      <c r="L88" s="48">
        <v>0.5625</v>
      </c>
    </row>
    <row r="89" spans="1:12" x14ac:dyDescent="0.25">
      <c r="A89" s="50">
        <v>41989</v>
      </c>
      <c r="B89" t="s">
        <v>196</v>
      </c>
      <c r="C89" t="s">
        <v>143</v>
      </c>
      <c r="D89">
        <v>15</v>
      </c>
      <c r="E89">
        <v>2</v>
      </c>
      <c r="F89" t="s">
        <v>144</v>
      </c>
      <c r="G89" t="s">
        <v>145</v>
      </c>
      <c r="H89" t="s">
        <v>244</v>
      </c>
      <c r="K89" s="48">
        <v>0.75</v>
      </c>
      <c r="L89" s="48">
        <v>0.83333333333333337</v>
      </c>
    </row>
    <row r="90" spans="1:12" x14ac:dyDescent="0.25">
      <c r="A90" s="50">
        <v>41989</v>
      </c>
      <c r="B90" t="s">
        <v>197</v>
      </c>
      <c r="C90" t="s">
        <v>11</v>
      </c>
      <c r="D90">
        <v>5</v>
      </c>
      <c r="E90">
        <v>2</v>
      </c>
      <c r="F90" t="s">
        <v>35</v>
      </c>
      <c r="G90" t="s">
        <v>509</v>
      </c>
      <c r="H90" t="s">
        <v>508</v>
      </c>
      <c r="K90" s="48">
        <v>0.75</v>
      </c>
      <c r="L90" s="48">
        <v>0.83333333333333337</v>
      </c>
    </row>
    <row r="91" spans="1:12" x14ac:dyDescent="0.25">
      <c r="A91" s="50">
        <v>41989</v>
      </c>
      <c r="B91" t="s">
        <v>198</v>
      </c>
      <c r="C91" t="s">
        <v>159</v>
      </c>
      <c r="D91">
        <v>40</v>
      </c>
      <c r="E91">
        <v>2</v>
      </c>
      <c r="F91" t="s">
        <v>21</v>
      </c>
      <c r="G91" t="s">
        <v>160</v>
      </c>
      <c r="K91" s="48">
        <v>0.375</v>
      </c>
      <c r="L91" s="48">
        <v>0.75</v>
      </c>
    </row>
    <row r="92" spans="1:12" x14ac:dyDescent="0.25">
      <c r="A92" s="50">
        <v>41990</v>
      </c>
      <c r="B92" t="s">
        <v>199</v>
      </c>
      <c r="C92" t="s">
        <v>11</v>
      </c>
      <c r="D92">
        <v>10</v>
      </c>
      <c r="E92">
        <v>2</v>
      </c>
      <c r="F92" t="s">
        <v>35</v>
      </c>
      <c r="G92" t="s">
        <v>509</v>
      </c>
      <c r="H92" t="s">
        <v>508</v>
      </c>
      <c r="K92" s="48">
        <v>0.77083333333333337</v>
      </c>
      <c r="L92" s="48">
        <v>0.9375</v>
      </c>
    </row>
    <row r="93" spans="1:12" x14ac:dyDescent="0.25">
      <c r="A93" s="50">
        <v>41991</v>
      </c>
      <c r="B93" t="s">
        <v>200</v>
      </c>
      <c r="C93" t="s">
        <v>173</v>
      </c>
      <c r="D93">
        <v>20</v>
      </c>
      <c r="E93">
        <v>1</v>
      </c>
      <c r="F93" t="s">
        <v>144</v>
      </c>
      <c r="G93" t="s">
        <v>201</v>
      </c>
      <c r="H93" t="s">
        <v>405</v>
      </c>
      <c r="K93" s="48">
        <v>0.79166666666666663</v>
      </c>
      <c r="L93" s="48">
        <v>0.97916666666666663</v>
      </c>
    </row>
    <row r="94" spans="1:12" x14ac:dyDescent="0.25">
      <c r="A94" s="50">
        <v>42016</v>
      </c>
      <c r="B94" t="s">
        <v>202</v>
      </c>
      <c r="C94" t="s">
        <v>31</v>
      </c>
      <c r="D94">
        <v>4</v>
      </c>
      <c r="E94">
        <v>2</v>
      </c>
      <c r="F94" t="s">
        <v>128</v>
      </c>
      <c r="G94" t="s">
        <v>400</v>
      </c>
      <c r="H94" t="s">
        <v>194</v>
      </c>
      <c r="K94" s="48">
        <v>0.83333333333333337</v>
      </c>
      <c r="L94" s="48">
        <v>0.97916666666666663</v>
      </c>
    </row>
    <row r="95" spans="1:12" x14ac:dyDescent="0.25">
      <c r="A95" s="50">
        <v>42018</v>
      </c>
      <c r="B95" t="s">
        <v>203</v>
      </c>
      <c r="C95" t="s">
        <v>150</v>
      </c>
      <c r="D95">
        <v>20</v>
      </c>
      <c r="E95">
        <v>2</v>
      </c>
      <c r="F95" t="s">
        <v>35</v>
      </c>
      <c r="H95" t="s">
        <v>345</v>
      </c>
      <c r="K95" s="48">
        <v>0.75</v>
      </c>
      <c r="L95" s="48">
        <v>0.83333333333333337</v>
      </c>
    </row>
    <row r="96" spans="1:12" x14ac:dyDescent="0.25">
      <c r="A96" s="50">
        <v>42019</v>
      </c>
      <c r="B96" t="s">
        <v>204</v>
      </c>
      <c r="C96" t="s">
        <v>205</v>
      </c>
      <c r="D96">
        <v>30</v>
      </c>
      <c r="E96">
        <v>9</v>
      </c>
      <c r="F96" t="s">
        <v>35</v>
      </c>
      <c r="G96" t="s">
        <v>378</v>
      </c>
      <c r="H96" t="s">
        <v>206</v>
      </c>
      <c r="K96" s="48">
        <v>0.70833333333333337</v>
      </c>
      <c r="L96" s="48">
        <v>0.77083333333333337</v>
      </c>
    </row>
    <row r="97" spans="1:12" x14ac:dyDescent="0.25">
      <c r="A97" s="50">
        <v>42019</v>
      </c>
      <c r="B97" t="s">
        <v>207</v>
      </c>
      <c r="C97" t="s">
        <v>537</v>
      </c>
      <c r="D97">
        <v>50</v>
      </c>
      <c r="E97">
        <v>2</v>
      </c>
      <c r="F97" t="s">
        <v>21</v>
      </c>
      <c r="G97" t="s">
        <v>168</v>
      </c>
      <c r="H97" t="s">
        <v>507</v>
      </c>
      <c r="K97" s="48">
        <v>0.77083333333333337</v>
      </c>
      <c r="L97" s="48">
        <v>0.85416666666666663</v>
      </c>
    </row>
    <row r="98" spans="1:12" x14ac:dyDescent="0.25">
      <c r="A98" s="50">
        <v>42020</v>
      </c>
      <c r="B98" t="s">
        <v>208</v>
      </c>
      <c r="C98" t="s">
        <v>209</v>
      </c>
      <c r="D98">
        <v>60</v>
      </c>
      <c r="E98">
        <v>4</v>
      </c>
      <c r="F98" t="s">
        <v>119</v>
      </c>
      <c r="G98" t="s">
        <v>168</v>
      </c>
      <c r="H98" t="s">
        <v>474</v>
      </c>
      <c r="K98" s="48">
        <v>0.70833333333333337</v>
      </c>
      <c r="L98" s="48">
        <v>0.79166666666666663</v>
      </c>
    </row>
    <row r="99" spans="1:12" x14ac:dyDescent="0.25">
      <c r="A99" s="50">
        <v>42021</v>
      </c>
      <c r="B99" t="s">
        <v>210</v>
      </c>
      <c r="C99" t="s">
        <v>211</v>
      </c>
      <c r="D99">
        <v>50</v>
      </c>
      <c r="E99">
        <v>3</v>
      </c>
      <c r="F99" t="s">
        <v>21</v>
      </c>
      <c r="G99" t="s">
        <v>168</v>
      </c>
      <c r="H99" t="s">
        <v>473</v>
      </c>
      <c r="K99" s="48">
        <v>0.64583333333333337</v>
      </c>
      <c r="L99" s="48">
        <v>0.75</v>
      </c>
    </row>
    <row r="100" spans="1:12" x14ac:dyDescent="0.25">
      <c r="A100" s="50">
        <v>42023</v>
      </c>
      <c r="B100" t="s">
        <v>202</v>
      </c>
      <c r="C100" t="s">
        <v>31</v>
      </c>
      <c r="D100">
        <v>4</v>
      </c>
      <c r="E100">
        <v>2</v>
      </c>
      <c r="F100" t="s">
        <v>128</v>
      </c>
      <c r="G100" t="s">
        <v>400</v>
      </c>
      <c r="H100" t="s">
        <v>194</v>
      </c>
      <c r="K100" s="48">
        <v>0.75</v>
      </c>
      <c r="L100" s="48">
        <v>0.85416666666666663</v>
      </c>
    </row>
    <row r="101" spans="1:12" x14ac:dyDescent="0.25">
      <c r="A101" s="50">
        <v>42024</v>
      </c>
      <c r="B101" t="s">
        <v>212</v>
      </c>
      <c r="C101" t="s">
        <v>31</v>
      </c>
      <c r="D101">
        <v>50</v>
      </c>
      <c r="E101">
        <v>2</v>
      </c>
      <c r="F101" t="s">
        <v>128</v>
      </c>
      <c r="G101" t="s">
        <v>457</v>
      </c>
      <c r="H101" t="s">
        <v>465</v>
      </c>
      <c r="K101" s="48">
        <v>0.52083333333333337</v>
      </c>
      <c r="L101" s="48">
        <v>0.60416666666666663</v>
      </c>
    </row>
    <row r="102" spans="1:12" x14ac:dyDescent="0.25">
      <c r="A102" s="50">
        <v>42025</v>
      </c>
      <c r="B102" t="s">
        <v>213</v>
      </c>
      <c r="C102" t="s">
        <v>214</v>
      </c>
      <c r="D102">
        <v>6</v>
      </c>
      <c r="E102">
        <v>2</v>
      </c>
      <c r="F102" t="s">
        <v>184</v>
      </c>
      <c r="G102" t="s">
        <v>368</v>
      </c>
      <c r="H102" t="s">
        <v>442</v>
      </c>
      <c r="K102" s="48">
        <v>0.77083333333333337</v>
      </c>
      <c r="L102" s="48">
        <v>0.89583333333333337</v>
      </c>
    </row>
    <row r="103" spans="1:12" x14ac:dyDescent="0.25">
      <c r="A103" s="50">
        <v>42026</v>
      </c>
      <c r="B103" t="s">
        <v>215</v>
      </c>
      <c r="C103" t="s">
        <v>216</v>
      </c>
      <c r="D103">
        <v>10</v>
      </c>
      <c r="E103">
        <v>2</v>
      </c>
      <c r="F103" t="s">
        <v>35</v>
      </c>
      <c r="G103" t="s">
        <v>201</v>
      </c>
      <c r="H103" t="s">
        <v>458</v>
      </c>
      <c r="K103" s="48">
        <v>0.77083333333333337</v>
      </c>
      <c r="L103" s="48">
        <v>0.85416666666666663</v>
      </c>
    </row>
    <row r="104" spans="1:12" x14ac:dyDescent="0.25">
      <c r="A104" s="50">
        <v>42027</v>
      </c>
      <c r="B104" t="s">
        <v>217</v>
      </c>
      <c r="C104" t="s">
        <v>218</v>
      </c>
      <c r="D104">
        <v>30</v>
      </c>
      <c r="E104">
        <v>2</v>
      </c>
      <c r="F104" t="s">
        <v>12</v>
      </c>
      <c r="G104" t="s">
        <v>462</v>
      </c>
      <c r="H104" t="s">
        <v>98</v>
      </c>
      <c r="K104" s="48">
        <v>0.70833333333333337</v>
      </c>
      <c r="L104" s="48">
        <v>0.77083333333333337</v>
      </c>
    </row>
    <row r="105" spans="1:12" x14ac:dyDescent="0.25">
      <c r="A105" s="50">
        <v>42030</v>
      </c>
      <c r="B105" t="s">
        <v>202</v>
      </c>
      <c r="C105" t="s">
        <v>31</v>
      </c>
      <c r="D105">
        <v>6</v>
      </c>
      <c r="E105">
        <v>2</v>
      </c>
      <c r="F105" t="s">
        <v>128</v>
      </c>
      <c r="G105" t="s">
        <v>400</v>
      </c>
      <c r="H105" t="s">
        <v>194</v>
      </c>
      <c r="K105" s="48">
        <v>0.375</v>
      </c>
      <c r="L105" s="48">
        <v>0.75</v>
      </c>
    </row>
    <row r="106" spans="1:12" x14ac:dyDescent="0.25">
      <c r="A106" s="50">
        <v>42031</v>
      </c>
      <c r="B106" t="s">
        <v>219</v>
      </c>
      <c r="C106" t="s">
        <v>220</v>
      </c>
      <c r="D106">
        <v>20</v>
      </c>
      <c r="E106">
        <v>2</v>
      </c>
      <c r="F106" t="s">
        <v>144</v>
      </c>
      <c r="G106" t="s">
        <v>463</v>
      </c>
      <c r="H106" t="s">
        <v>345</v>
      </c>
      <c r="K106" s="48">
        <v>0.77083333333333337</v>
      </c>
      <c r="L106" s="48">
        <v>0.85416666666666663</v>
      </c>
    </row>
    <row r="107" spans="1:12" x14ac:dyDescent="0.25">
      <c r="A107" s="50">
        <v>42031</v>
      </c>
      <c r="B107" t="s">
        <v>221</v>
      </c>
      <c r="C107" t="s">
        <v>406</v>
      </c>
      <c r="D107">
        <v>80</v>
      </c>
      <c r="E107">
        <v>3</v>
      </c>
      <c r="F107" t="s">
        <v>144</v>
      </c>
      <c r="G107" t="s">
        <v>464</v>
      </c>
      <c r="H107" t="s">
        <v>345</v>
      </c>
      <c r="K107" s="48">
        <v>0.70833333333333337</v>
      </c>
      <c r="L107" s="48">
        <v>0.77083333333333337</v>
      </c>
    </row>
    <row r="108" spans="1:12" x14ac:dyDescent="0.25">
      <c r="A108" s="50">
        <v>42037</v>
      </c>
      <c r="B108" t="s">
        <v>222</v>
      </c>
      <c r="C108" t="s">
        <v>31</v>
      </c>
      <c r="D108">
        <v>5</v>
      </c>
      <c r="E108">
        <v>2</v>
      </c>
      <c r="F108" t="s">
        <v>128</v>
      </c>
      <c r="G108" t="s">
        <v>400</v>
      </c>
      <c r="H108" t="s">
        <v>194</v>
      </c>
      <c r="K108" s="48">
        <v>0.77083333333333337</v>
      </c>
      <c r="L108" s="48">
        <v>0.85416666666666663</v>
      </c>
    </row>
    <row r="109" spans="1:12" x14ac:dyDescent="0.25">
      <c r="A109" s="50">
        <v>42038</v>
      </c>
      <c r="B109" t="s">
        <v>223</v>
      </c>
      <c r="C109" t="s">
        <v>31</v>
      </c>
      <c r="D109">
        <v>30</v>
      </c>
      <c r="E109">
        <v>1</v>
      </c>
      <c r="F109" t="s">
        <v>128</v>
      </c>
      <c r="G109" t="s">
        <v>457</v>
      </c>
      <c r="H109" t="s">
        <v>461</v>
      </c>
      <c r="K109" s="48">
        <v>0.70833333333333337</v>
      </c>
      <c r="L109" s="48">
        <v>0.77083333333333337</v>
      </c>
    </row>
    <row r="110" spans="1:12" x14ac:dyDescent="0.25">
      <c r="A110" s="50">
        <v>42044</v>
      </c>
      <c r="B110" t="s">
        <v>224</v>
      </c>
      <c r="C110" t="s">
        <v>205</v>
      </c>
      <c r="D110">
        <v>30</v>
      </c>
      <c r="E110">
        <v>9</v>
      </c>
      <c r="F110" t="s">
        <v>225</v>
      </c>
      <c r="G110" t="s">
        <v>438</v>
      </c>
      <c r="H110" t="s">
        <v>194</v>
      </c>
      <c r="K110" s="48">
        <v>0.77083333333333337</v>
      </c>
      <c r="L110" s="48">
        <v>0.89583333333333337</v>
      </c>
    </row>
    <row r="111" spans="1:12" x14ac:dyDescent="0.25">
      <c r="A111" s="50">
        <v>42044</v>
      </c>
      <c r="B111" t="s">
        <v>226</v>
      </c>
      <c r="C111" t="s">
        <v>227</v>
      </c>
      <c r="D111">
        <v>20</v>
      </c>
      <c r="E111">
        <v>2</v>
      </c>
      <c r="F111" t="s">
        <v>228</v>
      </c>
      <c r="G111" t="s">
        <v>400</v>
      </c>
      <c r="H111" t="s">
        <v>194</v>
      </c>
      <c r="K111" s="48">
        <v>0.77083333333333337</v>
      </c>
      <c r="L111" s="48">
        <v>0.85416666666666663</v>
      </c>
    </row>
    <row r="112" spans="1:12" x14ac:dyDescent="0.25">
      <c r="A112" s="50">
        <v>42045</v>
      </c>
      <c r="B112" t="s">
        <v>229</v>
      </c>
      <c r="C112" t="s">
        <v>31</v>
      </c>
      <c r="D112">
        <v>15</v>
      </c>
      <c r="E112">
        <v>1</v>
      </c>
      <c r="F112" t="s">
        <v>128</v>
      </c>
      <c r="G112" t="s">
        <v>457</v>
      </c>
      <c r="H112" t="s">
        <v>460</v>
      </c>
      <c r="K112" s="48">
        <v>0.70833333333333337</v>
      </c>
      <c r="L112" s="48">
        <v>0.79166666666666663</v>
      </c>
    </row>
    <row r="113" spans="1:12" x14ac:dyDescent="0.25">
      <c r="A113" s="50">
        <v>42051</v>
      </c>
      <c r="B113" t="s">
        <v>230</v>
      </c>
      <c r="C113" t="s">
        <v>231</v>
      </c>
      <c r="D113">
        <v>10</v>
      </c>
      <c r="E113">
        <v>2</v>
      </c>
      <c r="F113" t="s">
        <v>128</v>
      </c>
      <c r="G113" t="s">
        <v>400</v>
      </c>
      <c r="H113" t="s">
        <v>194</v>
      </c>
      <c r="K113" s="48">
        <v>0.77083333333333337</v>
      </c>
      <c r="L113" s="48">
        <v>0.85416666666666663</v>
      </c>
    </row>
    <row r="114" spans="1:12" x14ac:dyDescent="0.25">
      <c r="A114" s="50">
        <v>42052</v>
      </c>
      <c r="B114" t="s">
        <v>232</v>
      </c>
      <c r="C114" t="s">
        <v>31</v>
      </c>
      <c r="D114">
        <v>15</v>
      </c>
      <c r="E114">
        <v>1</v>
      </c>
      <c r="F114" t="s">
        <v>128</v>
      </c>
      <c r="G114" t="s">
        <v>457</v>
      </c>
      <c r="H114" t="s">
        <v>460</v>
      </c>
      <c r="K114" s="48">
        <v>0.70833333333333337</v>
      </c>
      <c r="L114" s="48">
        <v>0.79166666666666663</v>
      </c>
    </row>
    <row r="115" spans="1:12" x14ac:dyDescent="0.25">
      <c r="A115" s="50">
        <v>42052</v>
      </c>
      <c r="B115" t="s">
        <v>233</v>
      </c>
      <c r="C115" t="s">
        <v>410</v>
      </c>
      <c r="D115">
        <v>100</v>
      </c>
      <c r="E115">
        <v>3</v>
      </c>
      <c r="F115" t="s">
        <v>235</v>
      </c>
      <c r="G115" t="s">
        <v>145</v>
      </c>
      <c r="H115" t="s">
        <v>459</v>
      </c>
      <c r="K115" s="48">
        <v>0.79166666666666663</v>
      </c>
      <c r="L115" s="48">
        <v>0.91666666666666663</v>
      </c>
    </row>
    <row r="116" spans="1:12" x14ac:dyDescent="0.25">
      <c r="A116" s="50">
        <v>42053</v>
      </c>
      <c r="B116" t="s">
        <v>236</v>
      </c>
      <c r="C116" t="s">
        <v>237</v>
      </c>
      <c r="D116">
        <v>30</v>
      </c>
      <c r="E116">
        <v>2</v>
      </c>
      <c r="F116" t="s">
        <v>82</v>
      </c>
      <c r="G116" t="s">
        <v>168</v>
      </c>
      <c r="H116" t="s">
        <v>435</v>
      </c>
      <c r="K116" s="48">
        <v>0.77083333333333337</v>
      </c>
      <c r="L116" s="48">
        <v>0.85416666666666663</v>
      </c>
    </row>
    <row r="117" spans="1:12" x14ac:dyDescent="0.25">
      <c r="A117" s="50">
        <v>42054</v>
      </c>
      <c r="B117" t="s">
        <v>215</v>
      </c>
      <c r="C117" t="s">
        <v>216</v>
      </c>
      <c r="D117">
        <v>10</v>
      </c>
      <c r="E117">
        <v>2</v>
      </c>
      <c r="F117" t="s">
        <v>35</v>
      </c>
      <c r="G117" t="s">
        <v>201</v>
      </c>
      <c r="H117" t="s">
        <v>458</v>
      </c>
      <c r="K117" s="48">
        <v>0.70833333333333337</v>
      </c>
      <c r="L117" s="48">
        <v>0.77083333333333337</v>
      </c>
    </row>
    <row r="118" spans="1:12" x14ac:dyDescent="0.25">
      <c r="A118" s="50">
        <v>42058</v>
      </c>
      <c r="B118" t="s">
        <v>230</v>
      </c>
      <c r="C118" t="s">
        <v>231</v>
      </c>
      <c r="D118">
        <v>10</v>
      </c>
      <c r="E118">
        <v>2</v>
      </c>
      <c r="F118" t="s">
        <v>128</v>
      </c>
      <c r="G118" t="s">
        <v>506</v>
      </c>
      <c r="H118" t="s">
        <v>194</v>
      </c>
      <c r="K118" s="48">
        <v>0.77083333333333337</v>
      </c>
      <c r="L118" s="48">
        <v>0.85416666666666663</v>
      </c>
    </row>
    <row r="119" spans="1:12" x14ac:dyDescent="0.25">
      <c r="A119" s="50">
        <v>42059</v>
      </c>
      <c r="B119" t="s">
        <v>229</v>
      </c>
      <c r="C119" t="s">
        <v>31</v>
      </c>
      <c r="D119">
        <v>15</v>
      </c>
      <c r="E119">
        <v>1</v>
      </c>
      <c r="F119" t="s">
        <v>128</v>
      </c>
      <c r="G119" t="s">
        <v>457</v>
      </c>
      <c r="H119" t="s">
        <v>460</v>
      </c>
      <c r="K119" s="48">
        <v>0.70833333333333337</v>
      </c>
      <c r="L119" s="48">
        <v>0.79166666666666663</v>
      </c>
    </row>
    <row r="120" spans="1:12" x14ac:dyDescent="0.25">
      <c r="A120" s="50">
        <v>42060</v>
      </c>
      <c r="B120" t="s">
        <v>213</v>
      </c>
      <c r="C120" t="s">
        <v>31</v>
      </c>
      <c r="D120">
        <v>5</v>
      </c>
      <c r="E120">
        <v>2</v>
      </c>
      <c r="F120" t="s">
        <v>184</v>
      </c>
      <c r="G120" t="s">
        <v>369</v>
      </c>
      <c r="H120" t="s">
        <v>440</v>
      </c>
      <c r="K120" s="48">
        <v>0.77083333333333337</v>
      </c>
      <c r="L120" s="48">
        <v>0.85416666666666663</v>
      </c>
    </row>
    <row r="121" spans="1:12" x14ac:dyDescent="0.25">
      <c r="A121" s="50">
        <v>42061</v>
      </c>
      <c r="B121" t="s">
        <v>238</v>
      </c>
      <c r="C121" t="s">
        <v>411</v>
      </c>
      <c r="D121">
        <v>20</v>
      </c>
      <c r="E121">
        <v>2</v>
      </c>
      <c r="F121" t="s">
        <v>35</v>
      </c>
      <c r="G121" t="s">
        <v>456</v>
      </c>
      <c r="H121" t="s">
        <v>345</v>
      </c>
      <c r="K121" s="48">
        <v>0.70833333333333337</v>
      </c>
      <c r="L121" s="48">
        <v>0.83333333333333337</v>
      </c>
    </row>
    <row r="122" spans="1:12" x14ac:dyDescent="0.25">
      <c r="A122" s="50">
        <v>42065</v>
      </c>
      <c r="B122" t="s">
        <v>239</v>
      </c>
      <c r="C122" t="s">
        <v>240</v>
      </c>
      <c r="D122">
        <v>10</v>
      </c>
      <c r="E122">
        <v>2</v>
      </c>
      <c r="F122" t="s">
        <v>16</v>
      </c>
      <c r="G122" t="s">
        <v>443</v>
      </c>
      <c r="H122" t="s">
        <v>35</v>
      </c>
      <c r="K122" s="48">
        <v>0.58333333333333337</v>
      </c>
      <c r="L122" s="48">
        <v>0.66666666666666663</v>
      </c>
    </row>
    <row r="123" spans="1:12" x14ac:dyDescent="0.25">
      <c r="A123" s="50">
        <v>42065</v>
      </c>
      <c r="B123" t="s">
        <v>202</v>
      </c>
      <c r="C123" t="s">
        <v>231</v>
      </c>
      <c r="D123">
        <v>6</v>
      </c>
      <c r="E123">
        <v>2</v>
      </c>
      <c r="F123" t="s">
        <v>184</v>
      </c>
      <c r="G123" t="s">
        <v>506</v>
      </c>
      <c r="H123" t="s">
        <v>433</v>
      </c>
      <c r="K123" s="48">
        <v>0.77083333333333337</v>
      </c>
      <c r="L123" s="48">
        <v>0.85416666666666663</v>
      </c>
    </row>
    <row r="124" spans="1:12" x14ac:dyDescent="0.25">
      <c r="A124" s="50">
        <v>42066</v>
      </c>
      <c r="B124" t="s">
        <v>241</v>
      </c>
      <c r="C124" t="s">
        <v>31</v>
      </c>
      <c r="D124">
        <v>12</v>
      </c>
      <c r="E124">
        <v>2</v>
      </c>
      <c r="F124" t="s">
        <v>82</v>
      </c>
      <c r="G124" t="s">
        <v>145</v>
      </c>
      <c r="H124" t="s">
        <v>460</v>
      </c>
      <c r="K124" s="48">
        <v>0.70833333333333337</v>
      </c>
      <c r="L124" s="48">
        <v>0.83333333333333337</v>
      </c>
    </row>
    <row r="125" spans="1:12" x14ac:dyDescent="0.25">
      <c r="A125" s="50">
        <v>42067</v>
      </c>
      <c r="B125" t="s">
        <v>213</v>
      </c>
      <c r="C125" t="s">
        <v>213</v>
      </c>
      <c r="D125">
        <v>6</v>
      </c>
      <c r="E125">
        <v>2</v>
      </c>
      <c r="F125" t="s">
        <v>184</v>
      </c>
      <c r="G125" t="s">
        <v>168</v>
      </c>
      <c r="H125" t="s">
        <v>440</v>
      </c>
      <c r="K125" s="48">
        <v>0.77083333333333337</v>
      </c>
      <c r="L125" s="48">
        <v>0.85416666666666663</v>
      </c>
    </row>
    <row r="126" spans="1:12" x14ac:dyDescent="0.25">
      <c r="A126" s="50">
        <v>42072</v>
      </c>
      <c r="B126" t="s">
        <v>202</v>
      </c>
      <c r="C126" t="s">
        <v>231</v>
      </c>
      <c r="D126">
        <v>6</v>
      </c>
      <c r="E126">
        <v>2</v>
      </c>
      <c r="F126" t="s">
        <v>184</v>
      </c>
      <c r="H126" t="s">
        <v>433</v>
      </c>
      <c r="K126" s="48">
        <v>0.77083333333333337</v>
      </c>
      <c r="L126" s="48">
        <v>0.85416666666666663</v>
      </c>
    </row>
    <row r="127" spans="1:12" x14ac:dyDescent="0.25">
      <c r="A127" s="50">
        <v>42073</v>
      </c>
      <c r="B127" t="s">
        <v>242</v>
      </c>
      <c r="C127" t="s">
        <v>243</v>
      </c>
      <c r="D127">
        <v>40</v>
      </c>
      <c r="E127">
        <v>2</v>
      </c>
      <c r="F127" t="s">
        <v>244</v>
      </c>
      <c r="G127" t="s">
        <v>445</v>
      </c>
      <c r="H127" t="s">
        <v>491</v>
      </c>
      <c r="K127" s="48">
        <v>0.45833333333333331</v>
      </c>
      <c r="L127" s="48">
        <v>0.54166666666666663</v>
      </c>
    </row>
    <row r="128" spans="1:12" x14ac:dyDescent="0.25">
      <c r="A128" s="50">
        <v>42074</v>
      </c>
      <c r="B128" t="s">
        <v>245</v>
      </c>
      <c r="C128" t="s">
        <v>246</v>
      </c>
      <c r="D128">
        <v>40</v>
      </c>
      <c r="E128">
        <v>8</v>
      </c>
      <c r="F128" t="s">
        <v>35</v>
      </c>
      <c r="G128" t="s">
        <v>201</v>
      </c>
      <c r="H128" t="s">
        <v>439</v>
      </c>
      <c r="K128" s="48">
        <v>0.375</v>
      </c>
      <c r="L128" s="48">
        <v>0.75</v>
      </c>
    </row>
    <row r="129" spans="1:12" x14ac:dyDescent="0.25">
      <c r="A129" s="50">
        <v>42075</v>
      </c>
      <c r="B129" t="s">
        <v>247</v>
      </c>
      <c r="C129" t="s">
        <v>106</v>
      </c>
      <c r="D129">
        <v>4</v>
      </c>
      <c r="E129">
        <v>2</v>
      </c>
      <c r="F129" t="s">
        <v>82</v>
      </c>
      <c r="G129" t="s">
        <v>201</v>
      </c>
      <c r="H129" t="s">
        <v>418</v>
      </c>
      <c r="K129" s="48">
        <v>0.75</v>
      </c>
      <c r="L129" s="48">
        <v>0.83333333333333337</v>
      </c>
    </row>
    <row r="130" spans="1:12" x14ac:dyDescent="0.25">
      <c r="A130" s="50">
        <v>42076</v>
      </c>
      <c r="B130" t="s">
        <v>248</v>
      </c>
      <c r="C130" t="s">
        <v>248</v>
      </c>
      <c r="D130">
        <v>150</v>
      </c>
      <c r="E130">
        <v>6</v>
      </c>
      <c r="F130" t="s">
        <v>21</v>
      </c>
      <c r="G130" t="s">
        <v>249</v>
      </c>
      <c r="H130" t="s">
        <v>27</v>
      </c>
      <c r="K130" s="48">
        <v>0.83333333333333337</v>
      </c>
      <c r="L130" s="48">
        <v>8.3333333333333329E-2</v>
      </c>
    </row>
    <row r="131" spans="1:12" x14ac:dyDescent="0.25">
      <c r="A131" s="50">
        <v>42079</v>
      </c>
      <c r="B131" t="s">
        <v>202</v>
      </c>
      <c r="C131" t="s">
        <v>231</v>
      </c>
      <c r="D131">
        <v>6</v>
      </c>
      <c r="E131">
        <v>2</v>
      </c>
      <c r="F131" t="s">
        <v>184</v>
      </c>
      <c r="H131" t="s">
        <v>433</v>
      </c>
      <c r="K131" s="48">
        <v>0.77083333333333337</v>
      </c>
      <c r="L131" s="48">
        <v>0.85416666666666663</v>
      </c>
    </row>
    <row r="132" spans="1:12" x14ac:dyDescent="0.25">
      <c r="A132" s="50">
        <v>42081</v>
      </c>
      <c r="B132" t="s">
        <v>213</v>
      </c>
      <c r="C132" t="s">
        <v>31</v>
      </c>
      <c r="D132">
        <v>5</v>
      </c>
      <c r="E132">
        <v>2</v>
      </c>
      <c r="F132" t="s">
        <v>184</v>
      </c>
      <c r="H132" t="s">
        <v>440</v>
      </c>
      <c r="K132" s="48">
        <v>0.77083333333333337</v>
      </c>
      <c r="L132" s="48">
        <v>0.85416666666666663</v>
      </c>
    </row>
    <row r="133" spans="1:12" x14ac:dyDescent="0.25">
      <c r="A133" s="50">
        <v>42082</v>
      </c>
      <c r="B133" t="s">
        <v>215</v>
      </c>
      <c r="C133" t="s">
        <v>216</v>
      </c>
      <c r="D133">
        <v>15</v>
      </c>
      <c r="E133">
        <v>2</v>
      </c>
      <c r="F133" t="s">
        <v>35</v>
      </c>
      <c r="G133" t="s">
        <v>201</v>
      </c>
      <c r="H133" t="s">
        <v>458</v>
      </c>
      <c r="K133" s="48">
        <v>0.77083333333333337</v>
      </c>
      <c r="L133" s="48">
        <v>0.85416666666666663</v>
      </c>
    </row>
    <row r="134" spans="1:12" x14ac:dyDescent="0.25">
      <c r="A134" s="50">
        <v>42083</v>
      </c>
      <c r="B134" t="s">
        <v>250</v>
      </c>
      <c r="C134" t="s">
        <v>106</v>
      </c>
      <c r="D134">
        <v>80</v>
      </c>
      <c r="E134">
        <v>2</v>
      </c>
      <c r="F134" t="s">
        <v>244</v>
      </c>
      <c r="G134" t="s">
        <v>201</v>
      </c>
      <c r="H134" t="s">
        <v>107</v>
      </c>
      <c r="K134" s="48">
        <v>0.52083333333333337</v>
      </c>
      <c r="L134" s="48">
        <v>0.60416666666666663</v>
      </c>
    </row>
    <row r="135" spans="1:12" x14ac:dyDescent="0.25">
      <c r="A135" s="50">
        <v>42086</v>
      </c>
      <c r="B135" t="s">
        <v>202</v>
      </c>
      <c r="C135" t="s">
        <v>231</v>
      </c>
      <c r="D135">
        <v>5</v>
      </c>
      <c r="E135">
        <v>2</v>
      </c>
      <c r="F135" t="s">
        <v>184</v>
      </c>
      <c r="G135" t="s">
        <v>201</v>
      </c>
      <c r="H135" t="s">
        <v>433</v>
      </c>
      <c r="K135" s="48">
        <v>0.77083333333333337</v>
      </c>
      <c r="L135" s="48">
        <v>0.85416666666666663</v>
      </c>
    </row>
    <row r="136" spans="1:12" x14ac:dyDescent="0.25">
      <c r="A136" s="50">
        <v>42087</v>
      </c>
      <c r="B136" t="s">
        <v>251</v>
      </c>
      <c r="C136" t="s">
        <v>31</v>
      </c>
      <c r="D136">
        <v>20</v>
      </c>
      <c r="E136">
        <v>2</v>
      </c>
      <c r="F136" t="s">
        <v>35</v>
      </c>
      <c r="G136" t="s">
        <v>145</v>
      </c>
      <c r="H136" t="s">
        <v>476</v>
      </c>
      <c r="K136" s="48">
        <v>0.77083333333333337</v>
      </c>
      <c r="L136" s="48">
        <v>0.85416666666666663</v>
      </c>
    </row>
    <row r="137" spans="1:12" x14ac:dyDescent="0.25">
      <c r="A137" s="50">
        <v>42088</v>
      </c>
      <c r="B137" t="s">
        <v>213</v>
      </c>
      <c r="C137" t="s">
        <v>213</v>
      </c>
      <c r="D137">
        <v>5</v>
      </c>
      <c r="E137">
        <v>2</v>
      </c>
      <c r="F137" t="s">
        <v>184</v>
      </c>
      <c r="G137" t="s">
        <v>168</v>
      </c>
      <c r="H137" t="s">
        <v>475</v>
      </c>
      <c r="K137" s="48">
        <v>0.77083333333333337</v>
      </c>
      <c r="L137" s="48">
        <v>0.85416666666666663</v>
      </c>
    </row>
    <row r="138" spans="1:12" x14ac:dyDescent="0.25">
      <c r="A138" s="50">
        <v>42093</v>
      </c>
      <c r="B138" t="s">
        <v>252</v>
      </c>
      <c r="C138" t="s">
        <v>252</v>
      </c>
      <c r="D138">
        <v>10</v>
      </c>
      <c r="E138">
        <v>2</v>
      </c>
      <c r="F138" t="s">
        <v>16</v>
      </c>
      <c r="G138" t="s">
        <v>446</v>
      </c>
      <c r="H138" t="s">
        <v>458</v>
      </c>
      <c r="K138" s="48">
        <v>0.41666666666666669</v>
      </c>
      <c r="L138" s="48">
        <v>0.5</v>
      </c>
    </row>
    <row r="139" spans="1:12" x14ac:dyDescent="0.25">
      <c r="A139" s="50">
        <v>42093</v>
      </c>
      <c r="B139" t="s">
        <v>202</v>
      </c>
      <c r="C139" t="s">
        <v>231</v>
      </c>
      <c r="D139">
        <v>5</v>
      </c>
      <c r="E139">
        <v>2</v>
      </c>
      <c r="F139" t="s">
        <v>184</v>
      </c>
      <c r="G139" t="s">
        <v>201</v>
      </c>
      <c r="H139" t="s">
        <v>505</v>
      </c>
      <c r="K139" s="48">
        <v>0.77083333333333337</v>
      </c>
      <c r="L139" s="48">
        <v>0.85416666666666663</v>
      </c>
    </row>
    <row r="140" spans="1:12" x14ac:dyDescent="0.25">
      <c r="A140" s="50">
        <v>42095</v>
      </c>
      <c r="B140" t="s">
        <v>213</v>
      </c>
      <c r="C140" t="s">
        <v>213</v>
      </c>
      <c r="D140">
        <v>5</v>
      </c>
      <c r="E140">
        <v>2</v>
      </c>
      <c r="F140" t="s">
        <v>184</v>
      </c>
      <c r="G140" t="s">
        <v>168</v>
      </c>
      <c r="H140" t="s">
        <v>440</v>
      </c>
      <c r="K140" s="48">
        <v>0.77083333333333337</v>
      </c>
      <c r="L140" s="48">
        <v>0.85416666666666663</v>
      </c>
    </row>
    <row r="141" spans="1:12" x14ac:dyDescent="0.25">
      <c r="A141" s="50">
        <v>42101</v>
      </c>
      <c r="B141" t="s">
        <v>447</v>
      </c>
      <c r="C141" t="s">
        <v>246</v>
      </c>
      <c r="D141">
        <v>30</v>
      </c>
      <c r="E141">
        <v>8</v>
      </c>
      <c r="F141" t="s">
        <v>128</v>
      </c>
      <c r="G141" t="s">
        <v>201</v>
      </c>
      <c r="H141" t="s">
        <v>477</v>
      </c>
      <c r="K141" s="48">
        <v>0.41666666666666669</v>
      </c>
      <c r="L141" s="48">
        <v>0.75</v>
      </c>
    </row>
    <row r="142" spans="1:12" x14ac:dyDescent="0.25">
      <c r="A142" s="50">
        <v>42102</v>
      </c>
      <c r="B142" t="s">
        <v>213</v>
      </c>
      <c r="C142" t="s">
        <v>213</v>
      </c>
      <c r="D142">
        <v>5</v>
      </c>
      <c r="E142">
        <v>2</v>
      </c>
      <c r="F142" t="s">
        <v>184</v>
      </c>
      <c r="G142" t="s">
        <v>168</v>
      </c>
      <c r="H142" t="s">
        <v>440</v>
      </c>
      <c r="K142" s="48">
        <v>0.77083333333333337</v>
      </c>
      <c r="L142" s="48">
        <v>0.85416666666666663</v>
      </c>
    </row>
    <row r="143" spans="1:12" x14ac:dyDescent="0.25">
      <c r="A143" s="50">
        <v>42103</v>
      </c>
      <c r="B143" t="s">
        <v>253</v>
      </c>
      <c r="C143" t="s">
        <v>254</v>
      </c>
      <c r="D143">
        <v>200</v>
      </c>
      <c r="E143">
        <v>2</v>
      </c>
      <c r="F143" t="s">
        <v>21</v>
      </c>
      <c r="G143" t="s">
        <v>249</v>
      </c>
      <c r="H143" t="s">
        <v>412</v>
      </c>
      <c r="K143" s="48">
        <v>0.41666666666666669</v>
      </c>
      <c r="L143" s="48">
        <v>0.91666666666666663</v>
      </c>
    </row>
    <row r="144" spans="1:12" x14ac:dyDescent="0.25">
      <c r="A144" s="50">
        <v>42104</v>
      </c>
      <c r="B144" t="s">
        <v>255</v>
      </c>
      <c r="C144" t="s">
        <v>246</v>
      </c>
      <c r="D144">
        <v>30</v>
      </c>
      <c r="E144">
        <v>8</v>
      </c>
      <c r="F144" t="s">
        <v>35</v>
      </c>
      <c r="G144" t="s">
        <v>201</v>
      </c>
      <c r="H144" t="s">
        <v>477</v>
      </c>
      <c r="K144" s="48">
        <v>0.39583333333333331</v>
      </c>
      <c r="L144" s="48">
        <v>0.77083333333333337</v>
      </c>
    </row>
    <row r="145" spans="1:12" x14ac:dyDescent="0.25">
      <c r="A145" s="50">
        <v>42107</v>
      </c>
      <c r="B145" t="s">
        <v>202</v>
      </c>
      <c r="C145" t="s">
        <v>231</v>
      </c>
      <c r="D145">
        <v>5</v>
      </c>
      <c r="E145">
        <v>2</v>
      </c>
      <c r="F145" t="s">
        <v>184</v>
      </c>
      <c r="G145" t="s">
        <v>201</v>
      </c>
      <c r="H145" t="s">
        <v>433</v>
      </c>
      <c r="K145" s="48">
        <v>0.77083333333333337</v>
      </c>
      <c r="L145" s="48">
        <v>0.85416666666666663</v>
      </c>
    </row>
    <row r="146" spans="1:12" x14ac:dyDescent="0.25">
      <c r="A146" s="50">
        <v>42108</v>
      </c>
      <c r="B146" t="s">
        <v>256</v>
      </c>
      <c r="C146" t="s">
        <v>408</v>
      </c>
      <c r="D146">
        <v>15</v>
      </c>
      <c r="E146">
        <v>2</v>
      </c>
      <c r="F146" t="s">
        <v>258</v>
      </c>
      <c r="G146" t="s">
        <v>448</v>
      </c>
      <c r="H146" t="s">
        <v>366</v>
      </c>
      <c r="K146" s="48">
        <v>0.52083333333333337</v>
      </c>
      <c r="L146" s="48">
        <v>0.60416666666666663</v>
      </c>
    </row>
    <row r="147" spans="1:12" x14ac:dyDescent="0.25">
      <c r="A147" s="50">
        <v>42109</v>
      </c>
      <c r="B147" t="s">
        <v>213</v>
      </c>
      <c r="C147" t="s">
        <v>213</v>
      </c>
      <c r="D147">
        <v>5</v>
      </c>
      <c r="E147">
        <v>2</v>
      </c>
      <c r="F147" t="s">
        <v>184</v>
      </c>
      <c r="G147" t="s">
        <v>168</v>
      </c>
      <c r="H147" t="s">
        <v>440</v>
      </c>
      <c r="K147" s="48">
        <v>0.77083333333333337</v>
      </c>
      <c r="L147" s="48">
        <v>0.85416666666666663</v>
      </c>
    </row>
    <row r="148" spans="1:12" x14ac:dyDescent="0.25">
      <c r="A148" s="50">
        <v>42114</v>
      </c>
      <c r="B148" t="s">
        <v>202</v>
      </c>
      <c r="C148" t="s">
        <v>231</v>
      </c>
      <c r="D148">
        <v>5</v>
      </c>
      <c r="E148">
        <v>2</v>
      </c>
      <c r="F148" t="s">
        <v>184</v>
      </c>
      <c r="G148" t="s">
        <v>201</v>
      </c>
      <c r="H148" t="s">
        <v>433</v>
      </c>
      <c r="K148" s="48">
        <v>0.77083333333333337</v>
      </c>
      <c r="L148" s="48">
        <v>0.85416666666666663</v>
      </c>
    </row>
    <row r="149" spans="1:12" x14ac:dyDescent="0.25">
      <c r="A149" s="50">
        <v>42115</v>
      </c>
      <c r="B149" t="s">
        <v>259</v>
      </c>
      <c r="C149" t="s">
        <v>260</v>
      </c>
      <c r="D149">
        <v>15</v>
      </c>
      <c r="E149">
        <v>2</v>
      </c>
      <c r="F149" t="s">
        <v>35</v>
      </c>
      <c r="G149" t="s">
        <v>261</v>
      </c>
      <c r="H149" t="s">
        <v>478</v>
      </c>
      <c r="K149" s="48">
        <v>0.75</v>
      </c>
      <c r="L149" s="48">
        <v>0.83333333333333337</v>
      </c>
    </row>
    <row r="150" spans="1:12" x14ac:dyDescent="0.25">
      <c r="A150" s="50">
        <v>42116</v>
      </c>
      <c r="B150" t="s">
        <v>213</v>
      </c>
      <c r="C150" t="s">
        <v>213</v>
      </c>
      <c r="D150">
        <v>5</v>
      </c>
      <c r="E150">
        <v>2</v>
      </c>
      <c r="F150" t="s">
        <v>184</v>
      </c>
      <c r="G150" t="s">
        <v>168</v>
      </c>
      <c r="H150" t="s">
        <v>440</v>
      </c>
      <c r="K150" s="48">
        <v>0.77083333333333337</v>
      </c>
      <c r="L150" s="48">
        <v>0.85416666666666663</v>
      </c>
    </row>
    <row r="151" spans="1:12" x14ac:dyDescent="0.25">
      <c r="A151" s="50">
        <v>42117</v>
      </c>
      <c r="B151" t="s">
        <v>262</v>
      </c>
      <c r="C151" t="s">
        <v>263</v>
      </c>
      <c r="D151">
        <v>20</v>
      </c>
      <c r="E151">
        <v>2</v>
      </c>
      <c r="F151" t="s">
        <v>35</v>
      </c>
      <c r="G151" t="s">
        <v>261</v>
      </c>
      <c r="H151" t="s">
        <v>479</v>
      </c>
      <c r="K151" s="48">
        <v>0.75</v>
      </c>
      <c r="L151" s="48">
        <v>0.83333333333333337</v>
      </c>
    </row>
    <row r="152" spans="1:12" x14ac:dyDescent="0.25">
      <c r="A152" s="50">
        <v>42121</v>
      </c>
      <c r="B152" t="s">
        <v>264</v>
      </c>
      <c r="C152" t="s">
        <v>11</v>
      </c>
      <c r="D152">
        <v>30</v>
      </c>
      <c r="E152">
        <v>2</v>
      </c>
      <c r="F152" t="s">
        <v>184</v>
      </c>
      <c r="G152" t="s">
        <v>265</v>
      </c>
      <c r="H152" t="s">
        <v>478</v>
      </c>
      <c r="K152" s="48">
        <v>0.77083333333333337</v>
      </c>
      <c r="L152" s="48">
        <v>0.85416666666666663</v>
      </c>
    </row>
    <row r="153" spans="1:12" x14ac:dyDescent="0.25">
      <c r="A153" s="50">
        <v>42123</v>
      </c>
      <c r="B153" t="s">
        <v>213</v>
      </c>
      <c r="C153" t="s">
        <v>213</v>
      </c>
      <c r="D153">
        <v>5</v>
      </c>
      <c r="E153">
        <v>2</v>
      </c>
      <c r="F153" t="s">
        <v>184</v>
      </c>
      <c r="G153" t="s">
        <v>168</v>
      </c>
      <c r="H153" t="s">
        <v>440</v>
      </c>
      <c r="K153" s="48">
        <v>0.77083333333333337</v>
      </c>
      <c r="L153" s="48">
        <v>0.85416666666666663</v>
      </c>
    </row>
    <row r="154" spans="1:12" x14ac:dyDescent="0.25">
      <c r="A154" s="50">
        <v>42126</v>
      </c>
      <c r="B154" t="s">
        <v>266</v>
      </c>
      <c r="C154" t="s">
        <v>31</v>
      </c>
      <c r="D154">
        <v>6</v>
      </c>
      <c r="E154">
        <v>4</v>
      </c>
      <c r="G154" t="s">
        <v>449</v>
      </c>
      <c r="H154" t="s">
        <v>478</v>
      </c>
      <c r="K154" s="48">
        <v>0.625</v>
      </c>
      <c r="L154" s="48">
        <v>0.83333333333333337</v>
      </c>
    </row>
    <row r="155" spans="1:12" x14ac:dyDescent="0.25">
      <c r="A155" s="50">
        <v>42128</v>
      </c>
      <c r="B155" t="s">
        <v>267</v>
      </c>
      <c r="C155" t="s">
        <v>231</v>
      </c>
      <c r="D155">
        <v>6</v>
      </c>
      <c r="E155">
        <v>4</v>
      </c>
      <c r="G155" t="s">
        <v>168</v>
      </c>
      <c r="H155" t="s">
        <v>433</v>
      </c>
      <c r="K155" s="48">
        <v>0.77083333333333337</v>
      </c>
      <c r="L155" s="48">
        <v>0.85416666666666663</v>
      </c>
    </row>
    <row r="156" spans="1:12" x14ac:dyDescent="0.25">
      <c r="A156" s="50">
        <v>42129</v>
      </c>
      <c r="B156" t="s">
        <v>268</v>
      </c>
      <c r="C156" t="s">
        <v>31</v>
      </c>
      <c r="D156">
        <v>15</v>
      </c>
      <c r="E156">
        <v>4</v>
      </c>
      <c r="G156" t="s">
        <v>145</v>
      </c>
      <c r="H156" t="s">
        <v>480</v>
      </c>
      <c r="K156" s="48">
        <v>0.75</v>
      </c>
      <c r="L156" s="48">
        <v>0.95833333333333337</v>
      </c>
    </row>
    <row r="157" spans="1:12" x14ac:dyDescent="0.25">
      <c r="A157" s="50">
        <v>42130</v>
      </c>
      <c r="B157" t="s">
        <v>269</v>
      </c>
      <c r="C157" t="s">
        <v>409</v>
      </c>
      <c r="D157">
        <v>12</v>
      </c>
      <c r="E157">
        <v>2</v>
      </c>
      <c r="G157" t="s">
        <v>450</v>
      </c>
      <c r="H157" t="s">
        <v>481</v>
      </c>
      <c r="K157" s="48">
        <v>0.75</v>
      </c>
      <c r="L157" s="48">
        <v>0.875</v>
      </c>
    </row>
    <row r="158" spans="1:12" x14ac:dyDescent="0.25">
      <c r="A158" s="50">
        <v>42130</v>
      </c>
      <c r="B158" t="s">
        <v>213</v>
      </c>
      <c r="C158" t="s">
        <v>213</v>
      </c>
      <c r="D158">
        <v>5</v>
      </c>
      <c r="E158">
        <v>2</v>
      </c>
      <c r="G158" t="s">
        <v>168</v>
      </c>
      <c r="H158" t="s">
        <v>440</v>
      </c>
      <c r="K158" s="48">
        <v>0.77083333333333337</v>
      </c>
      <c r="L158" s="48">
        <v>0.85416666666666663</v>
      </c>
    </row>
    <row r="159" spans="1:12" x14ac:dyDescent="0.25">
      <c r="A159" s="50">
        <v>42131</v>
      </c>
      <c r="B159" t="s">
        <v>271</v>
      </c>
      <c r="C159" t="s">
        <v>11</v>
      </c>
      <c r="D159">
        <v>40</v>
      </c>
      <c r="E159">
        <v>6</v>
      </c>
      <c r="G159" t="s">
        <v>451</v>
      </c>
      <c r="H159" t="s">
        <v>482</v>
      </c>
      <c r="K159" s="48">
        <v>0.375</v>
      </c>
      <c r="L159" s="48">
        <v>0.66666666666666663</v>
      </c>
    </row>
    <row r="160" spans="1:12" x14ac:dyDescent="0.25">
      <c r="A160" s="50">
        <v>41818</v>
      </c>
      <c r="B160" t="s">
        <v>89</v>
      </c>
      <c r="C160" t="s">
        <v>90</v>
      </c>
      <c r="D160">
        <v>40</v>
      </c>
      <c r="E160">
        <v>2</v>
      </c>
      <c r="F160" t="s">
        <v>21</v>
      </c>
      <c r="G160" t="s">
        <v>381</v>
      </c>
      <c r="H160" t="s">
        <v>345</v>
      </c>
      <c r="I160" t="s">
        <v>91</v>
      </c>
      <c r="J160" t="s">
        <v>92</v>
      </c>
      <c r="K160" s="48">
        <v>0.75</v>
      </c>
      <c r="L160" s="48">
        <v>0.91666666666666663</v>
      </c>
    </row>
    <row r="161" spans="1:12" x14ac:dyDescent="0.25">
      <c r="A161" s="50">
        <v>42135</v>
      </c>
      <c r="B161" t="s">
        <v>267</v>
      </c>
      <c r="C161" t="s">
        <v>231</v>
      </c>
      <c r="D161">
        <v>2</v>
      </c>
      <c r="E161">
        <v>2</v>
      </c>
      <c r="G161" t="s">
        <v>168</v>
      </c>
      <c r="H161" t="s">
        <v>433</v>
      </c>
      <c r="K161" s="48">
        <v>0.77083333333333337</v>
      </c>
      <c r="L161" s="48">
        <v>0.85416666666666663</v>
      </c>
    </row>
    <row r="162" spans="1:12" x14ac:dyDescent="0.25">
      <c r="A162" s="50">
        <v>42137</v>
      </c>
      <c r="B162" t="s">
        <v>272</v>
      </c>
      <c r="C162" t="s">
        <v>213</v>
      </c>
      <c r="D162">
        <v>6</v>
      </c>
      <c r="G162" t="s">
        <v>452</v>
      </c>
      <c r="H162" t="s">
        <v>483</v>
      </c>
      <c r="K162" s="48">
        <v>0.77083333333333337</v>
      </c>
      <c r="L162" s="48">
        <v>0.875</v>
      </c>
    </row>
    <row r="163" spans="1:12" x14ac:dyDescent="0.25">
      <c r="A163" s="50">
        <v>42142</v>
      </c>
      <c r="B163" t="s">
        <v>267</v>
      </c>
      <c r="C163" t="s">
        <v>231</v>
      </c>
      <c r="D163">
        <v>2</v>
      </c>
      <c r="G163" t="s">
        <v>168</v>
      </c>
      <c r="H163" t="s">
        <v>433</v>
      </c>
      <c r="K163" s="48">
        <v>0.77083333333333337</v>
      </c>
      <c r="L163" s="48">
        <v>0.85416666666666663</v>
      </c>
    </row>
    <row r="164" spans="1:12" x14ac:dyDescent="0.25">
      <c r="A164" s="50">
        <v>42143</v>
      </c>
      <c r="B164" t="s">
        <v>273</v>
      </c>
      <c r="C164" t="s">
        <v>31</v>
      </c>
      <c r="D164">
        <v>150</v>
      </c>
      <c r="G164" t="s">
        <v>503</v>
      </c>
      <c r="H164" t="s">
        <v>504</v>
      </c>
      <c r="K164" s="48">
        <v>0.75</v>
      </c>
      <c r="L164" s="48">
        <v>8.3333333333333329E-2</v>
      </c>
    </row>
    <row r="165" spans="1:12" x14ac:dyDescent="0.25">
      <c r="A165" s="50">
        <v>42144</v>
      </c>
      <c r="B165" t="s">
        <v>213</v>
      </c>
      <c r="C165" t="s">
        <v>213</v>
      </c>
      <c r="D165">
        <v>2</v>
      </c>
      <c r="E165">
        <v>2</v>
      </c>
      <c r="G165" t="s">
        <v>168</v>
      </c>
      <c r="H165" t="s">
        <v>440</v>
      </c>
      <c r="K165" s="48">
        <v>0.77083333333333337</v>
      </c>
      <c r="L165" s="48">
        <v>0.85416666666666663</v>
      </c>
    </row>
    <row r="166" spans="1:12" x14ac:dyDescent="0.25">
      <c r="A166" s="50">
        <v>42145</v>
      </c>
      <c r="B166" t="s">
        <v>274</v>
      </c>
      <c r="C166" t="s">
        <v>11</v>
      </c>
      <c r="D166">
        <v>20</v>
      </c>
      <c r="G166" t="s">
        <v>453</v>
      </c>
      <c r="H166" t="s">
        <v>484</v>
      </c>
      <c r="K166" s="48">
        <v>0.41666666666666669</v>
      </c>
      <c r="L166" s="48">
        <v>0.5</v>
      </c>
    </row>
    <row r="167" spans="1:12" x14ac:dyDescent="0.25">
      <c r="A167" s="50">
        <v>42145</v>
      </c>
      <c r="B167" t="s">
        <v>275</v>
      </c>
      <c r="C167" t="s">
        <v>408</v>
      </c>
      <c r="D167">
        <v>20</v>
      </c>
      <c r="G167" t="s">
        <v>448</v>
      </c>
      <c r="H167" t="s">
        <v>485</v>
      </c>
      <c r="K167" s="48">
        <v>0.75</v>
      </c>
      <c r="L167" s="48">
        <v>0.83333333333333337</v>
      </c>
    </row>
    <row r="168" spans="1:12" x14ac:dyDescent="0.25">
      <c r="A168" s="50">
        <v>42149</v>
      </c>
      <c r="B168" t="s">
        <v>202</v>
      </c>
      <c r="C168" t="s">
        <v>231</v>
      </c>
      <c r="D168">
        <v>2</v>
      </c>
      <c r="E168">
        <v>2</v>
      </c>
      <c r="G168" t="s">
        <v>448</v>
      </c>
      <c r="H168" t="s">
        <v>440</v>
      </c>
      <c r="K168" s="48">
        <v>0.77083333333333337</v>
      </c>
      <c r="L168" s="48">
        <v>0.85416666666666663</v>
      </c>
    </row>
    <row r="169" spans="1:12" x14ac:dyDescent="0.25">
      <c r="A169" s="50">
        <v>42150</v>
      </c>
      <c r="B169" t="s">
        <v>276</v>
      </c>
      <c r="C169" t="s">
        <v>143</v>
      </c>
      <c r="D169">
        <v>10</v>
      </c>
      <c r="G169" t="s">
        <v>145</v>
      </c>
      <c r="H169" t="s">
        <v>244</v>
      </c>
      <c r="K169" s="48">
        <v>0.5</v>
      </c>
      <c r="L169" s="48">
        <v>0.58333333333333337</v>
      </c>
    </row>
    <row r="170" spans="1:12" x14ac:dyDescent="0.25">
      <c r="A170" s="50">
        <v>42151</v>
      </c>
      <c r="B170" t="s">
        <v>213</v>
      </c>
      <c r="C170" t="s">
        <v>270</v>
      </c>
      <c r="D170">
        <v>5</v>
      </c>
      <c r="E170">
        <v>2</v>
      </c>
      <c r="G170" t="s">
        <v>168</v>
      </c>
      <c r="H170" t="s">
        <v>440</v>
      </c>
      <c r="K170" s="48">
        <v>0.77083333333333337</v>
      </c>
      <c r="L170" s="48">
        <v>0.85416666666666663</v>
      </c>
    </row>
    <row r="171" spans="1:12" x14ac:dyDescent="0.25">
      <c r="A171" s="50">
        <v>42156</v>
      </c>
      <c r="B171" t="s">
        <v>202</v>
      </c>
      <c r="C171" t="s">
        <v>231</v>
      </c>
      <c r="D171">
        <v>2</v>
      </c>
      <c r="E171">
        <v>2</v>
      </c>
      <c r="G171" t="s">
        <v>168</v>
      </c>
      <c r="H171" t="s">
        <v>403</v>
      </c>
      <c r="K171" s="48">
        <v>0.77083333333333337</v>
      </c>
      <c r="L171" s="48">
        <v>0.85416666666666663</v>
      </c>
    </row>
    <row r="172" spans="1:12" x14ac:dyDescent="0.25">
      <c r="A172" s="50">
        <v>42157</v>
      </c>
      <c r="B172" t="s">
        <v>277</v>
      </c>
      <c r="C172" t="s">
        <v>278</v>
      </c>
      <c r="D172">
        <v>25</v>
      </c>
      <c r="G172" t="s">
        <v>344</v>
      </c>
      <c r="K172" s="48">
        <v>0.75</v>
      </c>
      <c r="L172" s="48">
        <v>0.83333333333333337</v>
      </c>
    </row>
    <row r="173" spans="1:12" x14ac:dyDescent="0.25">
      <c r="A173" s="50">
        <v>42158</v>
      </c>
      <c r="B173" t="s">
        <v>279</v>
      </c>
      <c r="C173" t="s">
        <v>407</v>
      </c>
      <c r="D173">
        <v>10</v>
      </c>
      <c r="G173" t="s">
        <v>201</v>
      </c>
      <c r="H173" t="s">
        <v>486</v>
      </c>
      <c r="K173" s="48">
        <v>0.70833333333333337</v>
      </c>
      <c r="L173" s="48">
        <v>0.83333333333333337</v>
      </c>
    </row>
    <row r="174" spans="1:12" x14ac:dyDescent="0.25">
      <c r="A174" s="50">
        <v>42158</v>
      </c>
      <c r="B174" t="s">
        <v>213</v>
      </c>
      <c r="C174" t="s">
        <v>270</v>
      </c>
      <c r="D174">
        <v>5</v>
      </c>
      <c r="E174">
        <v>2</v>
      </c>
      <c r="G174" t="s">
        <v>368</v>
      </c>
      <c r="H174" t="s">
        <v>442</v>
      </c>
      <c r="K174" s="48">
        <v>0.77083333333333337</v>
      </c>
      <c r="L174" s="48">
        <v>0.85416666666666663</v>
      </c>
    </row>
    <row r="175" spans="1:12" x14ac:dyDescent="0.25">
      <c r="A175" s="50">
        <v>42159</v>
      </c>
      <c r="B175" t="s">
        <v>280</v>
      </c>
      <c r="C175" t="s">
        <v>281</v>
      </c>
      <c r="D175">
        <v>15</v>
      </c>
      <c r="G175" t="s">
        <v>454</v>
      </c>
      <c r="H175" t="s">
        <v>444</v>
      </c>
      <c r="K175" s="48">
        <v>0.58333333333333337</v>
      </c>
      <c r="L175" s="48">
        <v>0.75</v>
      </c>
    </row>
    <row r="176" spans="1:12" x14ac:dyDescent="0.25">
      <c r="A176" s="50">
        <v>42160</v>
      </c>
      <c r="B176" t="s">
        <v>282</v>
      </c>
      <c r="C176" t="s">
        <v>11</v>
      </c>
      <c r="D176">
        <v>50</v>
      </c>
      <c r="G176" t="s">
        <v>538</v>
      </c>
      <c r="H176" t="s">
        <v>539</v>
      </c>
      <c r="K176" s="48">
        <v>0.54166666666666663</v>
      </c>
      <c r="L176" s="48">
        <v>0.75</v>
      </c>
    </row>
    <row r="177" spans="1:12" x14ac:dyDescent="0.25">
      <c r="A177" s="50">
        <v>42163</v>
      </c>
      <c r="B177" t="s">
        <v>202</v>
      </c>
      <c r="C177" t="s">
        <v>231</v>
      </c>
      <c r="D177">
        <v>2</v>
      </c>
      <c r="E177">
        <v>2</v>
      </c>
      <c r="G177" t="s">
        <v>506</v>
      </c>
      <c r="H177" t="s">
        <v>540</v>
      </c>
      <c r="K177" s="48">
        <v>0.77083333333333337</v>
      </c>
      <c r="L177" s="48">
        <v>0.85416666666666663</v>
      </c>
    </row>
    <row r="178" spans="1:12" x14ac:dyDescent="0.25">
      <c r="A178" s="50">
        <v>42164</v>
      </c>
      <c r="B178" t="s">
        <v>283</v>
      </c>
      <c r="C178" t="s">
        <v>411</v>
      </c>
      <c r="D178">
        <v>10</v>
      </c>
      <c r="G178" t="s">
        <v>550</v>
      </c>
      <c r="H178" t="s">
        <v>405</v>
      </c>
      <c r="K178" s="48">
        <v>0.70833333333333337</v>
      </c>
      <c r="L178" s="48">
        <v>0.79166666666666663</v>
      </c>
    </row>
    <row r="179" spans="1:12" x14ac:dyDescent="0.25">
      <c r="A179" s="50">
        <v>42165</v>
      </c>
      <c r="B179" t="s">
        <v>284</v>
      </c>
      <c r="C179" t="s">
        <v>285</v>
      </c>
      <c r="D179">
        <v>50</v>
      </c>
      <c r="G179" t="s">
        <v>437</v>
      </c>
      <c r="H179" t="s">
        <v>343</v>
      </c>
      <c r="K179" s="48">
        <v>0.75</v>
      </c>
      <c r="L179" s="48">
        <v>0.875</v>
      </c>
    </row>
    <row r="180" spans="1:12" x14ac:dyDescent="0.25">
      <c r="A180" s="50">
        <v>42165</v>
      </c>
      <c r="B180" t="s">
        <v>213</v>
      </c>
      <c r="C180" t="s">
        <v>270</v>
      </c>
      <c r="D180">
        <v>5</v>
      </c>
      <c r="E180">
        <v>2</v>
      </c>
      <c r="G180" t="s">
        <v>168</v>
      </c>
      <c r="H180" t="s">
        <v>440</v>
      </c>
      <c r="K180" s="48">
        <v>0.77083333333333337</v>
      </c>
      <c r="L180" s="48">
        <v>0.85416666666666663</v>
      </c>
    </row>
    <row r="181" spans="1:12" x14ac:dyDescent="0.25">
      <c r="A181" s="50">
        <v>42166</v>
      </c>
      <c r="B181" t="s">
        <v>286</v>
      </c>
      <c r="C181" t="s">
        <v>287</v>
      </c>
      <c r="D181">
        <v>30</v>
      </c>
      <c r="G181" t="s">
        <v>160</v>
      </c>
      <c r="H181" t="s">
        <v>244</v>
      </c>
      <c r="K181" s="48">
        <v>0.70833333333333337</v>
      </c>
      <c r="L181" s="48">
        <v>0.83333333333333337</v>
      </c>
    </row>
    <row r="182" spans="1:12" x14ac:dyDescent="0.25">
      <c r="A182" s="50">
        <v>42167</v>
      </c>
      <c r="B182" t="s">
        <v>288</v>
      </c>
      <c r="C182" t="s">
        <v>289</v>
      </c>
      <c r="D182">
        <v>20</v>
      </c>
      <c r="G182" t="s">
        <v>443</v>
      </c>
      <c r="H182" t="s">
        <v>35</v>
      </c>
      <c r="K182" s="48">
        <v>0.35416666666666669</v>
      </c>
      <c r="L182" s="48">
        <v>0.58333333333333337</v>
      </c>
    </row>
    <row r="183" spans="1:12" x14ac:dyDescent="0.25">
      <c r="A183" s="50">
        <v>42170</v>
      </c>
      <c r="B183" t="s">
        <v>202</v>
      </c>
      <c r="C183" t="s">
        <v>231</v>
      </c>
      <c r="D183">
        <v>2</v>
      </c>
      <c r="E183">
        <v>2</v>
      </c>
      <c r="G183" t="s">
        <v>168</v>
      </c>
      <c r="K183" s="48">
        <v>0.77083333333333337</v>
      </c>
      <c r="L183" s="48">
        <v>0.85416666666666663</v>
      </c>
    </row>
    <row r="184" spans="1:12" x14ac:dyDescent="0.25">
      <c r="A184" s="50">
        <v>42171</v>
      </c>
      <c r="B184" t="s">
        <v>290</v>
      </c>
      <c r="C184" t="s">
        <v>246</v>
      </c>
      <c r="D184">
        <v>30</v>
      </c>
      <c r="G184" t="s">
        <v>438</v>
      </c>
      <c r="H184" t="s">
        <v>439</v>
      </c>
      <c r="K184" s="48">
        <v>0.375</v>
      </c>
      <c r="L184" s="48">
        <v>0.70833333333333337</v>
      </c>
    </row>
    <row r="185" spans="1:12" x14ac:dyDescent="0.25">
      <c r="A185" s="50">
        <v>42172</v>
      </c>
      <c r="B185" t="s">
        <v>291</v>
      </c>
      <c r="C185" t="s">
        <v>541</v>
      </c>
      <c r="D185">
        <v>70</v>
      </c>
      <c r="G185" t="s">
        <v>542</v>
      </c>
      <c r="H185" t="s">
        <v>543</v>
      </c>
      <c r="K185" s="48">
        <v>0.5</v>
      </c>
      <c r="L185" s="48">
        <v>0.83333333333333337</v>
      </c>
    </row>
    <row r="186" spans="1:12" x14ac:dyDescent="0.25">
      <c r="A186" s="50">
        <v>42172</v>
      </c>
      <c r="B186" t="s">
        <v>213</v>
      </c>
      <c r="C186" t="s">
        <v>270</v>
      </c>
      <c r="D186">
        <v>2</v>
      </c>
      <c r="E186">
        <v>2</v>
      </c>
      <c r="G186" t="s">
        <v>168</v>
      </c>
      <c r="K186" s="48">
        <v>0.77083333333333337</v>
      </c>
      <c r="L186" s="48">
        <v>0.85416666666666663</v>
      </c>
    </row>
    <row r="187" spans="1:12" x14ac:dyDescent="0.25">
      <c r="A187" s="50">
        <v>42173</v>
      </c>
      <c r="B187" t="s">
        <v>292</v>
      </c>
      <c r="C187" t="s">
        <v>544</v>
      </c>
      <c r="D187">
        <v>120</v>
      </c>
      <c r="E187">
        <v>2.5</v>
      </c>
      <c r="G187" t="s">
        <v>545</v>
      </c>
      <c r="H187" t="s">
        <v>546</v>
      </c>
      <c r="K187" s="48">
        <v>0.5</v>
      </c>
      <c r="L187" s="48">
        <v>0.83333333333333337</v>
      </c>
    </row>
    <row r="188" spans="1:12" x14ac:dyDescent="0.25">
      <c r="A188" s="50">
        <v>42177</v>
      </c>
      <c r="B188" t="s">
        <v>293</v>
      </c>
      <c r="C188" t="s">
        <v>294</v>
      </c>
      <c r="D188">
        <v>15</v>
      </c>
      <c r="G188" t="s">
        <v>343</v>
      </c>
      <c r="H188" t="s">
        <v>432</v>
      </c>
      <c r="K188" s="48">
        <v>0.47916666666666669</v>
      </c>
      <c r="L188" s="48">
        <v>0.625</v>
      </c>
    </row>
    <row r="189" spans="1:12" x14ac:dyDescent="0.25">
      <c r="A189" s="50">
        <v>42177</v>
      </c>
      <c r="B189" t="s">
        <v>202</v>
      </c>
      <c r="C189" t="s">
        <v>231</v>
      </c>
      <c r="D189">
        <v>2</v>
      </c>
      <c r="E189">
        <v>2</v>
      </c>
      <c r="G189" t="s">
        <v>168</v>
      </c>
      <c r="H189" t="s">
        <v>433</v>
      </c>
      <c r="K189" s="48">
        <v>0.77083333333333337</v>
      </c>
      <c r="L189" s="48">
        <v>0.85416666666666663</v>
      </c>
    </row>
    <row r="190" spans="1:12" x14ac:dyDescent="0.25">
      <c r="A190" s="50">
        <v>42178</v>
      </c>
      <c r="B190" t="s">
        <v>295</v>
      </c>
      <c r="C190" t="s">
        <v>296</v>
      </c>
      <c r="D190">
        <v>10</v>
      </c>
      <c r="G190" t="s">
        <v>342</v>
      </c>
      <c r="H190" t="s">
        <v>128</v>
      </c>
      <c r="K190" s="48">
        <v>0.33333333333333331</v>
      </c>
      <c r="L190" s="48">
        <v>0.41666666666666669</v>
      </c>
    </row>
    <row r="191" spans="1:12" x14ac:dyDescent="0.25">
      <c r="A191" s="50">
        <v>42178</v>
      </c>
      <c r="B191" t="s">
        <v>297</v>
      </c>
      <c r="C191" t="s">
        <v>234</v>
      </c>
      <c r="D191">
        <v>30</v>
      </c>
      <c r="G191" t="s">
        <v>174</v>
      </c>
      <c r="H191" t="s">
        <v>434</v>
      </c>
      <c r="K191" s="48">
        <v>0.70833333333333337</v>
      </c>
      <c r="L191" s="48">
        <v>0.83333333333333337</v>
      </c>
    </row>
    <row r="192" spans="1:12" x14ac:dyDescent="0.25">
      <c r="A192" s="50">
        <v>42179</v>
      </c>
      <c r="B192" t="s">
        <v>298</v>
      </c>
      <c r="C192" t="s">
        <v>299</v>
      </c>
      <c r="D192">
        <v>80</v>
      </c>
      <c r="G192" t="s">
        <v>201</v>
      </c>
      <c r="H192" t="s">
        <v>435</v>
      </c>
      <c r="K192" s="48">
        <v>0.5</v>
      </c>
      <c r="L192" s="48">
        <v>0.58333333333333337</v>
      </c>
    </row>
    <row r="193" spans="1:12" x14ac:dyDescent="0.25">
      <c r="A193" s="50">
        <v>42179</v>
      </c>
      <c r="B193" t="s">
        <v>213</v>
      </c>
      <c r="C193" t="s">
        <v>213</v>
      </c>
      <c r="D193">
        <v>5</v>
      </c>
      <c r="E193">
        <v>2</v>
      </c>
      <c r="G193" t="s">
        <v>168</v>
      </c>
      <c r="H193" t="s">
        <v>436</v>
      </c>
      <c r="K193" s="48">
        <v>0.77083333333333337</v>
      </c>
      <c r="L193" s="48">
        <v>0.85416666666666663</v>
      </c>
    </row>
    <row r="194" spans="1:12" x14ac:dyDescent="0.25">
      <c r="A194" s="50">
        <v>42180</v>
      </c>
      <c r="B194" t="s">
        <v>300</v>
      </c>
      <c r="C194" t="s">
        <v>173</v>
      </c>
      <c r="D194">
        <v>20</v>
      </c>
      <c r="G194" t="s">
        <v>548</v>
      </c>
      <c r="H194" t="s">
        <v>549</v>
      </c>
      <c r="K194" s="48">
        <v>0.5</v>
      </c>
      <c r="L194" s="48">
        <v>0.58333333333333337</v>
      </c>
    </row>
    <row r="195" spans="1:12" x14ac:dyDescent="0.25">
      <c r="A195" s="50">
        <v>42181</v>
      </c>
      <c r="B195" t="s">
        <v>301</v>
      </c>
      <c r="C195" t="s">
        <v>143</v>
      </c>
      <c r="D195">
        <v>7</v>
      </c>
      <c r="E195">
        <v>2</v>
      </c>
      <c r="G195" t="s">
        <v>145</v>
      </c>
      <c r="H195" t="s">
        <v>429</v>
      </c>
      <c r="K195" s="48">
        <v>0.5</v>
      </c>
      <c r="L195" s="48">
        <v>0.58333333333333337</v>
      </c>
    </row>
    <row r="196" spans="1:12" x14ac:dyDescent="0.25">
      <c r="A196" s="50">
        <v>42181</v>
      </c>
      <c r="B196" t="s">
        <v>302</v>
      </c>
      <c r="C196" t="s">
        <v>303</v>
      </c>
      <c r="D196">
        <v>11</v>
      </c>
      <c r="G196" t="s">
        <v>547</v>
      </c>
      <c r="H196" t="s">
        <v>551</v>
      </c>
      <c r="K196" s="48">
        <v>0.70833333333333337</v>
      </c>
      <c r="L196" s="48">
        <v>0.79166666666666663</v>
      </c>
    </row>
    <row r="197" spans="1:12" x14ac:dyDescent="0.25">
      <c r="A197" s="50">
        <v>42184</v>
      </c>
      <c r="B197" t="s">
        <v>304</v>
      </c>
      <c r="D197">
        <v>15</v>
      </c>
      <c r="G197" t="s">
        <v>428</v>
      </c>
      <c r="H197" t="s">
        <v>345</v>
      </c>
      <c r="K197" s="48">
        <v>0.4375</v>
      </c>
      <c r="L197" s="48">
        <v>0.58333333333333337</v>
      </c>
    </row>
    <row r="198" spans="1:12" x14ac:dyDescent="0.25">
      <c r="A198" s="50">
        <v>42184</v>
      </c>
      <c r="B198" t="s">
        <v>305</v>
      </c>
      <c r="C198" t="s">
        <v>94</v>
      </c>
      <c r="D198">
        <v>40</v>
      </c>
      <c r="G198" t="s">
        <v>368</v>
      </c>
      <c r="H198" t="s">
        <v>430</v>
      </c>
      <c r="K198" s="48">
        <v>0.75</v>
      </c>
      <c r="L198" s="48">
        <v>0.95833333333333337</v>
      </c>
    </row>
    <row r="199" spans="1:12" x14ac:dyDescent="0.25">
      <c r="A199" s="50">
        <v>42184</v>
      </c>
      <c r="B199" t="s">
        <v>202</v>
      </c>
      <c r="C199" t="s">
        <v>231</v>
      </c>
      <c r="D199">
        <v>2</v>
      </c>
      <c r="E199">
        <v>2</v>
      </c>
      <c r="G199" t="s">
        <v>368</v>
      </c>
      <c r="H199" t="s">
        <v>403</v>
      </c>
      <c r="K199" s="48">
        <v>0.77083333333333337</v>
      </c>
      <c r="L199" s="48">
        <v>0.85416666666666663</v>
      </c>
    </row>
    <row r="200" spans="1:12" x14ac:dyDescent="0.25">
      <c r="A200" s="50">
        <v>42185</v>
      </c>
      <c r="B200" t="s">
        <v>304</v>
      </c>
      <c r="D200">
        <v>10</v>
      </c>
      <c r="G200" t="s">
        <v>428</v>
      </c>
      <c r="H200" t="s">
        <v>345</v>
      </c>
      <c r="K200" s="48">
        <v>0.4375</v>
      </c>
      <c r="L200" s="48">
        <v>0.66666666666666663</v>
      </c>
    </row>
    <row r="201" spans="1:12" x14ac:dyDescent="0.25">
      <c r="A201" s="50">
        <v>42185</v>
      </c>
      <c r="B201" t="s">
        <v>306</v>
      </c>
      <c r="C201" t="s">
        <v>341</v>
      </c>
      <c r="D201">
        <v>15</v>
      </c>
      <c r="E201">
        <v>3</v>
      </c>
      <c r="G201" t="s">
        <v>386</v>
      </c>
      <c r="H201" t="s">
        <v>429</v>
      </c>
      <c r="K201" s="48">
        <v>0.75</v>
      </c>
      <c r="L201" s="48">
        <v>0.89583333333333337</v>
      </c>
    </row>
    <row r="202" spans="1:12" x14ac:dyDescent="0.25">
      <c r="A202" s="50">
        <v>42186</v>
      </c>
      <c r="B202" t="s">
        <v>304</v>
      </c>
      <c r="D202">
        <v>10</v>
      </c>
      <c r="G202" t="s">
        <v>428</v>
      </c>
      <c r="H202" t="s">
        <v>345</v>
      </c>
      <c r="K202" s="48">
        <v>0.4375</v>
      </c>
      <c r="L202" s="48">
        <v>0.72916666666666663</v>
      </c>
    </row>
    <row r="203" spans="1:12" x14ac:dyDescent="0.25">
      <c r="A203" s="50">
        <v>42186</v>
      </c>
      <c r="B203" t="s">
        <v>213</v>
      </c>
      <c r="C203" t="s">
        <v>270</v>
      </c>
      <c r="D203">
        <v>2</v>
      </c>
      <c r="E203">
        <v>2</v>
      </c>
      <c r="H203" t="s">
        <v>168</v>
      </c>
      <c r="K203" s="48">
        <v>0.77083333333333337</v>
      </c>
      <c r="L203" s="48">
        <v>0.85416666666666663</v>
      </c>
    </row>
    <row r="204" spans="1:12" x14ac:dyDescent="0.25">
      <c r="A204" s="50">
        <v>42187</v>
      </c>
      <c r="B204" t="s">
        <v>304</v>
      </c>
      <c r="D204">
        <v>10</v>
      </c>
      <c r="G204" t="s">
        <v>428</v>
      </c>
      <c r="H204" t="s">
        <v>345</v>
      </c>
      <c r="K204" s="48">
        <v>0.4375</v>
      </c>
      <c r="L204" s="48">
        <v>0.72916666666666663</v>
      </c>
    </row>
    <row r="205" spans="1:12" x14ac:dyDescent="0.25">
      <c r="A205" s="50">
        <v>42188</v>
      </c>
      <c r="B205" t="s">
        <v>307</v>
      </c>
      <c r="C205" t="s">
        <v>11</v>
      </c>
      <c r="D205">
        <v>10</v>
      </c>
      <c r="G205" t="s">
        <v>427</v>
      </c>
      <c r="H205" t="s">
        <v>98</v>
      </c>
      <c r="K205" s="48">
        <v>0.5</v>
      </c>
      <c r="L205" s="48">
        <v>0.58333333333333337</v>
      </c>
    </row>
    <row r="206" spans="1:12" x14ac:dyDescent="0.25">
      <c r="A206" s="50">
        <v>42191</v>
      </c>
      <c r="B206" t="s">
        <v>202</v>
      </c>
      <c r="C206" t="s">
        <v>231</v>
      </c>
      <c r="D206">
        <v>2</v>
      </c>
      <c r="E206">
        <v>2</v>
      </c>
      <c r="H206" t="s">
        <v>168</v>
      </c>
      <c r="K206" s="48">
        <v>0.77083333333333337</v>
      </c>
      <c r="L206" s="48">
        <v>0.85416666666666663</v>
      </c>
    </row>
    <row r="207" spans="1:12" x14ac:dyDescent="0.25">
      <c r="A207" s="50">
        <v>42193</v>
      </c>
      <c r="B207" t="s">
        <v>494</v>
      </c>
      <c r="C207" t="s">
        <v>495</v>
      </c>
      <c r="D207">
        <v>10</v>
      </c>
      <c r="F207" t="s">
        <v>498</v>
      </c>
      <c r="G207" t="s">
        <v>496</v>
      </c>
      <c r="H207" t="s">
        <v>497</v>
      </c>
      <c r="K207" s="48">
        <v>0.66666666666666663</v>
      </c>
      <c r="L207" s="48">
        <v>0.77083333333333337</v>
      </c>
    </row>
    <row r="208" spans="1:12" x14ac:dyDescent="0.25">
      <c r="A208" s="50">
        <v>42193</v>
      </c>
      <c r="B208" t="s">
        <v>213</v>
      </c>
      <c r="C208" t="s">
        <v>270</v>
      </c>
      <c r="D208">
        <v>2</v>
      </c>
      <c r="H208" t="s">
        <v>168</v>
      </c>
      <c r="K208" s="48">
        <v>0.77083333333333337</v>
      </c>
      <c r="L208" s="48">
        <v>0.85416666666666663</v>
      </c>
    </row>
    <row r="209" spans="1:12" x14ac:dyDescent="0.25">
      <c r="A209" s="50">
        <v>42194</v>
      </c>
      <c r="B209" t="s">
        <v>499</v>
      </c>
      <c r="K209" s="48">
        <v>0.41666666666666669</v>
      </c>
      <c r="L209" s="48">
        <v>0.79166666666666663</v>
      </c>
    </row>
    <row r="210" spans="1:12" x14ac:dyDescent="0.25">
      <c r="A210" s="50">
        <v>42198</v>
      </c>
      <c r="B210" t="s">
        <v>202</v>
      </c>
      <c r="C210" t="s">
        <v>231</v>
      </c>
      <c r="D210">
        <v>2</v>
      </c>
      <c r="H210" t="s">
        <v>168</v>
      </c>
      <c r="K210" s="48">
        <v>0.77083333333333337</v>
      </c>
      <c r="L210" s="48">
        <v>0.85416666666666663</v>
      </c>
    </row>
    <row r="211" spans="1:12" x14ac:dyDescent="0.25">
      <c r="A211" s="50">
        <v>42200</v>
      </c>
      <c r="B211" t="s">
        <v>500</v>
      </c>
      <c r="K211" s="48">
        <v>0.75</v>
      </c>
      <c r="L211" s="48">
        <v>0.83333333333333337</v>
      </c>
    </row>
    <row r="212" spans="1:12" x14ac:dyDescent="0.25">
      <c r="A212" s="50">
        <v>42201</v>
      </c>
      <c r="B212" t="s">
        <v>501</v>
      </c>
      <c r="C212" t="s">
        <v>143</v>
      </c>
      <c r="G212" t="s">
        <v>145</v>
      </c>
      <c r="H212" t="s">
        <v>429</v>
      </c>
      <c r="K212" s="48">
        <v>0.5</v>
      </c>
      <c r="L212" s="48">
        <v>0.58333333333333337</v>
      </c>
    </row>
    <row r="213" spans="1:12" x14ac:dyDescent="0.25">
      <c r="A213" s="50">
        <v>42205</v>
      </c>
      <c r="B213" t="s">
        <v>202</v>
      </c>
      <c r="C213" t="s">
        <v>231</v>
      </c>
      <c r="D213">
        <v>2</v>
      </c>
      <c r="H213" t="s">
        <v>168</v>
      </c>
      <c r="K213" s="48">
        <v>0.77083333333333337</v>
      </c>
      <c r="L213" s="48">
        <v>0.85416666666666663</v>
      </c>
    </row>
    <row r="214" spans="1:12" x14ac:dyDescent="0.25">
      <c r="A214" s="50">
        <v>42206</v>
      </c>
      <c r="B214" t="s">
        <v>502</v>
      </c>
      <c r="K214" s="48">
        <v>0.41666666666666669</v>
      </c>
      <c r="L214" s="48">
        <v>0.75</v>
      </c>
    </row>
    <row r="215" spans="1:12" x14ac:dyDescent="0.25">
      <c r="A215" s="50">
        <v>42207</v>
      </c>
      <c r="B215" t="s">
        <v>213</v>
      </c>
      <c r="C215" t="s">
        <v>270</v>
      </c>
      <c r="D215">
        <v>2</v>
      </c>
      <c r="H215" t="s">
        <v>168</v>
      </c>
      <c r="K215" s="48">
        <v>0.77083333333333337</v>
      </c>
      <c r="L215" s="48">
        <v>0.85416666666666663</v>
      </c>
    </row>
    <row r="216" spans="1:12" x14ac:dyDescent="0.25">
      <c r="A216" s="50">
        <v>42209</v>
      </c>
      <c r="B216" t="s">
        <v>552</v>
      </c>
      <c r="F216" t="s">
        <v>16</v>
      </c>
      <c r="K216" s="48">
        <v>0.41666666666666669</v>
      </c>
      <c r="L216" s="48">
        <v>0.5</v>
      </c>
    </row>
    <row r="217" spans="1:12" x14ac:dyDescent="0.25">
      <c r="A217" s="50">
        <v>42212</v>
      </c>
      <c r="B217" t="s">
        <v>202</v>
      </c>
      <c r="C217" t="s">
        <v>231</v>
      </c>
      <c r="D217">
        <v>2</v>
      </c>
      <c r="H217" t="s">
        <v>168</v>
      </c>
      <c r="K217" s="48">
        <v>0.77083333333333337</v>
      </c>
      <c r="L217" s="48">
        <v>0.85416666666666663</v>
      </c>
    </row>
    <row r="218" spans="1:12" x14ac:dyDescent="0.25">
      <c r="A218" s="50">
        <v>42214</v>
      </c>
      <c r="B218" t="s">
        <v>213</v>
      </c>
      <c r="C218" t="s">
        <v>270</v>
      </c>
      <c r="D218">
        <v>2</v>
      </c>
      <c r="H218" t="s">
        <v>168</v>
      </c>
      <c r="K218" s="48">
        <v>0.77083333333333337</v>
      </c>
      <c r="L218" s="48">
        <v>0.85416666666666663</v>
      </c>
    </row>
    <row r="219" spans="1:12" x14ac:dyDescent="0.25">
      <c r="A219" s="50">
        <v>42216</v>
      </c>
      <c r="B219" t="s">
        <v>566</v>
      </c>
      <c r="C219" t="s">
        <v>143</v>
      </c>
      <c r="G219" t="s">
        <v>145</v>
      </c>
      <c r="H219" t="s">
        <v>429</v>
      </c>
      <c r="K219" s="48">
        <v>0.5</v>
      </c>
      <c r="L219" s="48">
        <v>0.58333333333333337</v>
      </c>
    </row>
    <row r="220" spans="1:12" x14ac:dyDescent="0.25">
      <c r="A220" s="50">
        <v>42249</v>
      </c>
      <c r="B220" t="s">
        <v>567</v>
      </c>
      <c r="C220" t="s">
        <v>580</v>
      </c>
      <c r="K220" s="48">
        <v>0.41666666666666669</v>
      </c>
      <c r="L220" s="48">
        <v>0.75</v>
      </c>
    </row>
    <row r="221" spans="1:12" x14ac:dyDescent="0.25">
      <c r="A221" s="50">
        <v>42250</v>
      </c>
      <c r="B221" t="s">
        <v>568</v>
      </c>
      <c r="C221" t="s">
        <v>581</v>
      </c>
      <c r="K221" s="48">
        <v>0.375</v>
      </c>
      <c r="L221" s="48">
        <v>0.75</v>
      </c>
    </row>
    <row r="222" spans="1:12" x14ac:dyDescent="0.25">
      <c r="A222" s="50">
        <v>42251</v>
      </c>
      <c r="B222" t="s">
        <v>567</v>
      </c>
      <c r="C222" t="s">
        <v>580</v>
      </c>
      <c r="K222" s="48">
        <v>0.41666666666666669</v>
      </c>
      <c r="L222" s="48">
        <v>0.75</v>
      </c>
    </row>
    <row r="223" spans="1:12" x14ac:dyDescent="0.25">
      <c r="A223" s="50">
        <v>42252</v>
      </c>
      <c r="B223" t="s">
        <v>567</v>
      </c>
      <c r="C223" t="s">
        <v>580</v>
      </c>
      <c r="K223" s="48">
        <v>0.41666666666666669</v>
      </c>
      <c r="L223" s="48">
        <v>0.75</v>
      </c>
    </row>
    <row r="224" spans="1:12" x14ac:dyDescent="0.25">
      <c r="A224" s="50">
        <v>42255</v>
      </c>
      <c r="B224" t="s">
        <v>569</v>
      </c>
      <c r="K224" s="48">
        <v>0.5</v>
      </c>
      <c r="L224" s="48">
        <v>0.58333333333333337</v>
      </c>
    </row>
    <row r="225" spans="1:12" x14ac:dyDescent="0.25">
      <c r="A225" s="50">
        <v>42258</v>
      </c>
      <c r="B225" t="s">
        <v>570</v>
      </c>
      <c r="C225" t="s">
        <v>11</v>
      </c>
      <c r="K225" s="48">
        <v>0.41666666666666669</v>
      </c>
      <c r="L225" s="48">
        <v>0.79166666666666663</v>
      </c>
    </row>
    <row r="226" spans="1:12" x14ac:dyDescent="0.25">
      <c r="A226" s="50">
        <v>42261</v>
      </c>
      <c r="B226" t="s">
        <v>571</v>
      </c>
      <c r="C226" t="s">
        <v>31</v>
      </c>
      <c r="K226" s="48">
        <v>0.70833333333333337</v>
      </c>
      <c r="L226" s="48">
        <v>0.79166666666666663</v>
      </c>
    </row>
    <row r="227" spans="1:12" x14ac:dyDescent="0.25">
      <c r="A227" s="50">
        <v>42262</v>
      </c>
      <c r="B227" t="s">
        <v>572</v>
      </c>
      <c r="K227" s="48">
        <v>0.75</v>
      </c>
      <c r="L227" s="48">
        <v>0.83333333333333337</v>
      </c>
    </row>
    <row r="228" spans="1:12" x14ac:dyDescent="0.25">
      <c r="A228" s="50">
        <v>42265</v>
      </c>
      <c r="B228" t="s">
        <v>210</v>
      </c>
      <c r="K228" s="48">
        <v>0.83333333333333337</v>
      </c>
      <c r="L228" s="48">
        <v>0.99998842592592585</v>
      </c>
    </row>
    <row r="229" spans="1:12" x14ac:dyDescent="0.25">
      <c r="A229" s="50">
        <v>42268</v>
      </c>
      <c r="B229" t="s">
        <v>573</v>
      </c>
      <c r="C229" t="s">
        <v>574</v>
      </c>
      <c r="K229" s="48">
        <v>0.79166666666666663</v>
      </c>
      <c r="L229" s="48">
        <v>0.875</v>
      </c>
    </row>
    <row r="230" spans="1:12" x14ac:dyDescent="0.25">
      <c r="A230" s="50">
        <v>42269</v>
      </c>
      <c r="B230" t="s">
        <v>575</v>
      </c>
      <c r="C230" t="s">
        <v>143</v>
      </c>
      <c r="K230" s="48">
        <v>0.5</v>
      </c>
      <c r="L230" s="48">
        <v>0.58333333333333337</v>
      </c>
    </row>
    <row r="231" spans="1:12" x14ac:dyDescent="0.25">
      <c r="A231" s="50">
        <v>42272</v>
      </c>
      <c r="B231" t="s">
        <v>576</v>
      </c>
      <c r="C231" t="s">
        <v>143</v>
      </c>
      <c r="K231" s="48">
        <v>0.70833333333333337</v>
      </c>
      <c r="L231" s="48">
        <v>0.85416666666666663</v>
      </c>
    </row>
    <row r="232" spans="1:12" x14ac:dyDescent="0.25">
      <c r="A232" s="50">
        <v>42273</v>
      </c>
      <c r="B232" t="s">
        <v>570</v>
      </c>
      <c r="C232" t="s">
        <v>11</v>
      </c>
      <c r="K232" s="48">
        <v>0.45833333333333331</v>
      </c>
      <c r="L232" s="48">
        <v>0.66666666666666663</v>
      </c>
    </row>
    <row r="233" spans="1:12" x14ac:dyDescent="0.25">
      <c r="A233" s="50">
        <v>42277</v>
      </c>
      <c r="B233" t="s">
        <v>577</v>
      </c>
      <c r="C233" t="s">
        <v>294</v>
      </c>
      <c r="K233" s="48">
        <v>0.52083333333333337</v>
      </c>
      <c r="L233" s="48">
        <v>0.58333333333333337</v>
      </c>
    </row>
    <row r="234" spans="1:12" x14ac:dyDescent="0.25">
      <c r="A234" s="50">
        <v>42278</v>
      </c>
      <c r="B234" t="s">
        <v>578</v>
      </c>
      <c r="K234" s="48">
        <v>0.5625</v>
      </c>
      <c r="L234" s="48">
        <v>0.64583333333333337</v>
      </c>
    </row>
    <row r="235" spans="1:12" x14ac:dyDescent="0.25">
      <c r="A235" s="50">
        <v>42278</v>
      </c>
      <c r="B235" t="s">
        <v>579</v>
      </c>
      <c r="K235" s="48">
        <v>0.79166666666666663</v>
      </c>
      <c r="L235" s="48">
        <v>0.91666666666666663</v>
      </c>
    </row>
    <row r="236" spans="1:12" x14ac:dyDescent="0.25">
      <c r="A236" s="50">
        <v>42282</v>
      </c>
      <c r="B236" t="s">
        <v>577</v>
      </c>
      <c r="C236" t="s">
        <v>294</v>
      </c>
      <c r="K236" s="48">
        <v>0.5</v>
      </c>
      <c r="L236" s="48">
        <v>0.58333333333333337</v>
      </c>
    </row>
    <row r="237" spans="1:12" x14ac:dyDescent="0.25">
      <c r="A237" s="50">
        <v>42283</v>
      </c>
      <c r="B237" t="s">
        <v>586</v>
      </c>
      <c r="C237" t="s">
        <v>143</v>
      </c>
      <c r="K237" s="48">
        <v>0.5</v>
      </c>
      <c r="L237" s="48">
        <v>0.58333333333333337</v>
      </c>
    </row>
    <row r="238" spans="1:12" x14ac:dyDescent="0.25">
      <c r="A238" s="50">
        <v>42283</v>
      </c>
      <c r="B238" t="s">
        <v>582</v>
      </c>
      <c r="C238" t="s">
        <v>255</v>
      </c>
      <c r="K238" s="48">
        <v>0.39583333333333331</v>
      </c>
      <c r="L238" s="48">
        <v>0.75</v>
      </c>
    </row>
    <row r="239" spans="1:12" x14ac:dyDescent="0.25">
      <c r="A239" s="50">
        <v>42284</v>
      </c>
      <c r="B239" t="s">
        <v>583</v>
      </c>
      <c r="C239" t="s">
        <v>574</v>
      </c>
      <c r="K239" s="48">
        <v>0.79166666666666663</v>
      </c>
      <c r="L239" s="48">
        <v>0.875</v>
      </c>
    </row>
    <row r="240" spans="1:12" x14ac:dyDescent="0.25">
      <c r="A240" s="50">
        <v>42285</v>
      </c>
      <c r="B240" t="s">
        <v>584</v>
      </c>
      <c r="C240" t="s">
        <v>255</v>
      </c>
      <c r="K240" s="48">
        <v>0.39583333333333331</v>
      </c>
      <c r="L240" s="48">
        <v>0.75</v>
      </c>
    </row>
    <row r="241" spans="1:12" x14ac:dyDescent="0.25">
      <c r="A241" s="50">
        <v>42286</v>
      </c>
      <c r="B241" t="s">
        <v>585</v>
      </c>
      <c r="C241" t="s">
        <v>143</v>
      </c>
      <c r="K241" s="48">
        <v>0.79166666666666663</v>
      </c>
      <c r="L241" s="48">
        <v>0.89583333333333337</v>
      </c>
    </row>
    <row r="242" spans="1:12" x14ac:dyDescent="0.25">
      <c r="A242" s="50">
        <v>42290</v>
      </c>
      <c r="B242" t="s">
        <v>587</v>
      </c>
      <c r="K242" s="48">
        <v>0.50694444444444442</v>
      </c>
      <c r="L242" s="48">
        <v>0.55902777777777779</v>
      </c>
    </row>
    <row r="243" spans="1:12" x14ac:dyDescent="0.25">
      <c r="A243" s="50">
        <v>42292</v>
      </c>
      <c r="B243" t="s">
        <v>588</v>
      </c>
      <c r="C243" t="s">
        <v>31</v>
      </c>
      <c r="K243" s="48">
        <v>0.5</v>
      </c>
      <c r="L243" s="48">
        <v>0.58333333333333337</v>
      </c>
    </row>
    <row r="244" spans="1:12" x14ac:dyDescent="0.25">
      <c r="A244" s="50">
        <v>42292</v>
      </c>
      <c r="B244" t="s">
        <v>589</v>
      </c>
      <c r="C244" t="s">
        <v>590</v>
      </c>
      <c r="K244" s="48">
        <v>0.75</v>
      </c>
      <c r="L244" s="48">
        <v>0.875</v>
      </c>
    </row>
    <row r="245" spans="1:12" x14ac:dyDescent="0.25">
      <c r="A245" s="50">
        <v>42293</v>
      </c>
      <c r="B245" t="s">
        <v>591</v>
      </c>
      <c r="C245" t="s">
        <v>11</v>
      </c>
      <c r="K245" s="48">
        <v>0.45833333333333331</v>
      </c>
      <c r="L245" s="48">
        <v>0.54166666666666663</v>
      </c>
    </row>
    <row r="246" spans="1:12" x14ac:dyDescent="0.25">
      <c r="A246" s="50">
        <v>42297</v>
      </c>
      <c r="B246" t="s">
        <v>495</v>
      </c>
      <c r="K246" s="48">
        <v>0.60416666666666663</v>
      </c>
      <c r="L246" s="48">
        <v>0.64583333333333337</v>
      </c>
    </row>
    <row r="247" spans="1:12" x14ac:dyDescent="0.25">
      <c r="A247" s="50">
        <v>42298</v>
      </c>
      <c r="B247" t="s">
        <v>592</v>
      </c>
      <c r="C247" t="s">
        <v>593</v>
      </c>
      <c r="K247" s="48">
        <v>0.77083333333333337</v>
      </c>
      <c r="L247" s="48">
        <v>0.95833333333333337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41"/>
  <sheetViews>
    <sheetView workbookViewId="0">
      <selection activeCell="B28" sqref="B28"/>
    </sheetView>
  </sheetViews>
  <sheetFormatPr baseColWidth="10" defaultRowHeight="15" x14ac:dyDescent="0.25"/>
  <cols>
    <col min="1" max="1" width="18.5703125" bestFit="1" customWidth="1"/>
    <col min="2" max="2" width="18" bestFit="1" customWidth="1"/>
    <col min="3" max="3" width="59.7109375" bestFit="1" customWidth="1"/>
  </cols>
  <sheetData>
    <row r="1" spans="1:3" x14ac:dyDescent="0.25">
      <c r="A1" s="64" t="s">
        <v>553</v>
      </c>
    </row>
    <row r="2" spans="1:3" x14ac:dyDescent="0.25">
      <c r="A2" s="65" t="s">
        <v>554</v>
      </c>
      <c r="B2" s="65" t="s">
        <v>555</v>
      </c>
      <c r="C2" s="65" t="s">
        <v>556</v>
      </c>
    </row>
    <row r="3" spans="1:3" x14ac:dyDescent="0.25">
      <c r="A3">
        <v>1</v>
      </c>
      <c r="B3" t="s">
        <v>594</v>
      </c>
      <c r="C3" t="s">
        <v>595</v>
      </c>
    </row>
    <row r="4" spans="1:3" x14ac:dyDescent="0.25">
      <c r="A4">
        <v>2</v>
      </c>
      <c r="B4" t="s">
        <v>559</v>
      </c>
      <c r="C4" t="s">
        <v>560</v>
      </c>
    </row>
    <row r="5" spans="1:3" x14ac:dyDescent="0.25">
      <c r="A5">
        <v>3</v>
      </c>
      <c r="B5" t="s">
        <v>596</v>
      </c>
      <c r="C5" t="s">
        <v>597</v>
      </c>
    </row>
    <row r="6" spans="1:3" x14ac:dyDescent="0.25">
      <c r="A6">
        <v>4</v>
      </c>
      <c r="B6" t="s">
        <v>598</v>
      </c>
      <c r="C6" t="s">
        <v>599</v>
      </c>
    </row>
    <row r="7" spans="1:3" x14ac:dyDescent="0.25">
      <c r="A7">
        <v>5</v>
      </c>
      <c r="B7" t="s">
        <v>600</v>
      </c>
      <c r="C7" t="s">
        <v>601</v>
      </c>
    </row>
    <row r="8" spans="1:3" x14ac:dyDescent="0.25">
      <c r="A8">
        <v>6</v>
      </c>
      <c r="B8" t="s">
        <v>602</v>
      </c>
      <c r="C8" t="s">
        <v>603</v>
      </c>
    </row>
    <row r="9" spans="1:3" x14ac:dyDescent="0.25">
      <c r="A9">
        <v>7</v>
      </c>
      <c r="B9" t="s">
        <v>604</v>
      </c>
      <c r="C9" t="s">
        <v>605</v>
      </c>
    </row>
    <row r="10" spans="1:3" x14ac:dyDescent="0.25">
      <c r="A10">
        <v>8</v>
      </c>
      <c r="B10" t="s">
        <v>606</v>
      </c>
      <c r="C10" t="s">
        <v>607</v>
      </c>
    </row>
    <row r="11" spans="1:3" x14ac:dyDescent="0.25">
      <c r="A11">
        <v>9</v>
      </c>
      <c r="B11" t="s">
        <v>608</v>
      </c>
      <c r="C11" t="s">
        <v>609</v>
      </c>
    </row>
    <row r="12" spans="1:3" x14ac:dyDescent="0.25">
      <c r="A12">
        <v>10</v>
      </c>
      <c r="B12" t="s">
        <v>610</v>
      </c>
      <c r="C12" t="s">
        <v>611</v>
      </c>
    </row>
    <row r="13" spans="1:3" x14ac:dyDescent="0.25">
      <c r="A13">
        <v>11</v>
      </c>
      <c r="B13" t="s">
        <v>612</v>
      </c>
      <c r="C13" t="s">
        <v>613</v>
      </c>
    </row>
    <row r="14" spans="1:3" x14ac:dyDescent="0.25">
      <c r="A14">
        <v>12</v>
      </c>
      <c r="B14" t="s">
        <v>614</v>
      </c>
      <c r="C14" t="s">
        <v>615</v>
      </c>
    </row>
    <row r="15" spans="1:3" x14ac:dyDescent="0.25">
      <c r="A15">
        <v>13</v>
      </c>
      <c r="B15" t="s">
        <v>616</v>
      </c>
      <c r="C15" t="s">
        <v>617</v>
      </c>
    </row>
    <row r="16" spans="1:3" x14ac:dyDescent="0.25">
      <c r="A16">
        <v>14</v>
      </c>
      <c r="B16" t="s">
        <v>618</v>
      </c>
      <c r="C16" t="s">
        <v>619</v>
      </c>
    </row>
    <row r="17" spans="1:3" x14ac:dyDescent="0.25">
      <c r="A17">
        <v>15</v>
      </c>
      <c r="B17" t="s">
        <v>620</v>
      </c>
      <c r="C17" t="s">
        <v>621</v>
      </c>
    </row>
    <row r="18" spans="1:3" x14ac:dyDescent="0.25">
      <c r="A18">
        <v>16</v>
      </c>
      <c r="B18" t="s">
        <v>622</v>
      </c>
      <c r="C18" t="s">
        <v>623</v>
      </c>
    </row>
    <row r="19" spans="1:3" x14ac:dyDescent="0.25">
      <c r="A19">
        <v>17</v>
      </c>
      <c r="B19" t="s">
        <v>624</v>
      </c>
      <c r="C19" t="s">
        <v>625</v>
      </c>
    </row>
    <row r="20" spans="1:3" x14ac:dyDescent="0.25">
      <c r="A20">
        <v>18</v>
      </c>
      <c r="B20" t="s">
        <v>626</v>
      </c>
      <c r="C20" t="s">
        <v>627</v>
      </c>
    </row>
    <row r="21" spans="1:3" x14ac:dyDescent="0.25">
      <c r="A21">
        <v>19</v>
      </c>
      <c r="B21" t="s">
        <v>628</v>
      </c>
      <c r="C21" t="s">
        <v>629</v>
      </c>
    </row>
    <row r="22" spans="1:3" x14ac:dyDescent="0.25">
      <c r="A22">
        <v>20</v>
      </c>
      <c r="B22" t="s">
        <v>630</v>
      </c>
      <c r="C22" t="s">
        <v>631</v>
      </c>
    </row>
    <row r="23" spans="1:3" x14ac:dyDescent="0.25">
      <c r="A23">
        <v>21</v>
      </c>
      <c r="B23" t="s">
        <v>632</v>
      </c>
      <c r="C23" t="s">
        <v>633</v>
      </c>
    </row>
    <row r="24" spans="1:3" x14ac:dyDescent="0.25">
      <c r="A24">
        <v>22</v>
      </c>
      <c r="B24" t="s">
        <v>634</v>
      </c>
      <c r="C24" t="s">
        <v>635</v>
      </c>
    </row>
    <row r="25" spans="1:3" x14ac:dyDescent="0.25">
      <c r="A25">
        <v>23</v>
      </c>
      <c r="B25" t="s">
        <v>636</v>
      </c>
      <c r="C25" t="s">
        <v>637</v>
      </c>
    </row>
    <row r="26" spans="1:3" x14ac:dyDescent="0.25">
      <c r="A26">
        <v>24</v>
      </c>
      <c r="B26" t="s">
        <v>638</v>
      </c>
      <c r="C26" t="s">
        <v>639</v>
      </c>
    </row>
    <row r="27" spans="1:3" x14ac:dyDescent="0.25">
      <c r="A27">
        <v>25</v>
      </c>
      <c r="B27" s="69">
        <v>0.95833333333333337</v>
      </c>
      <c r="C27" t="s">
        <v>640</v>
      </c>
    </row>
    <row r="28" spans="1:3" x14ac:dyDescent="0.25">
      <c r="A28">
        <v>26</v>
      </c>
      <c r="B28" t="s">
        <v>641</v>
      </c>
      <c r="C28" t="s">
        <v>642</v>
      </c>
    </row>
    <row r="29" spans="1:3" x14ac:dyDescent="0.25">
      <c r="A29">
        <v>27</v>
      </c>
      <c r="B29" t="s">
        <v>643</v>
      </c>
      <c r="C29" t="s">
        <v>644</v>
      </c>
    </row>
    <row r="30" spans="1:3" x14ac:dyDescent="0.25">
      <c r="A30">
        <v>28</v>
      </c>
      <c r="B30" t="s">
        <v>645</v>
      </c>
      <c r="C30" t="s">
        <v>646</v>
      </c>
    </row>
    <row r="31" spans="1:3" x14ac:dyDescent="0.25">
      <c r="A31">
        <v>29</v>
      </c>
      <c r="B31" t="s">
        <v>647</v>
      </c>
      <c r="C31" t="s">
        <v>640</v>
      </c>
    </row>
    <row r="33" spans="1:3" x14ac:dyDescent="0.25">
      <c r="A33" s="64" t="s">
        <v>557</v>
      </c>
    </row>
    <row r="34" spans="1:3" x14ac:dyDescent="0.25">
      <c r="A34" s="65" t="s">
        <v>554</v>
      </c>
      <c r="B34" s="65" t="s">
        <v>558</v>
      </c>
      <c r="C34" s="65" t="s">
        <v>556</v>
      </c>
    </row>
    <row r="37" spans="1:3" x14ac:dyDescent="0.25">
      <c r="A37" s="64" t="s">
        <v>561</v>
      </c>
      <c r="B37" t="s">
        <v>562</v>
      </c>
    </row>
    <row r="38" spans="1:3" x14ac:dyDescent="0.25">
      <c r="B38" t="s">
        <v>563</v>
      </c>
    </row>
    <row r="40" spans="1:3" x14ac:dyDescent="0.25">
      <c r="B40" t="s">
        <v>564</v>
      </c>
    </row>
    <row r="41" spans="1:3" x14ac:dyDescent="0.25">
      <c r="B41" t="s">
        <v>565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C41"/>
  <sheetViews>
    <sheetView topLeftCell="A22" workbookViewId="0">
      <selection activeCell="B27" sqref="B27"/>
    </sheetView>
  </sheetViews>
  <sheetFormatPr baseColWidth="10" defaultRowHeight="15" x14ac:dyDescent="0.25"/>
  <cols>
    <col min="1" max="1" width="18.5703125" bestFit="1" customWidth="1"/>
    <col min="2" max="2" width="18" bestFit="1" customWidth="1"/>
    <col min="3" max="3" width="59.7109375" bestFit="1" customWidth="1"/>
  </cols>
  <sheetData>
    <row r="1" spans="1:3" x14ac:dyDescent="0.25">
      <c r="A1" s="64" t="s">
        <v>553</v>
      </c>
    </row>
    <row r="2" spans="1:3" x14ac:dyDescent="0.25">
      <c r="A2" s="65" t="s">
        <v>554</v>
      </c>
      <c r="B2" s="65" t="s">
        <v>555</v>
      </c>
      <c r="C2" s="65" t="s">
        <v>556</v>
      </c>
    </row>
    <row r="3" spans="1:3" x14ac:dyDescent="0.25">
      <c r="A3">
        <v>1</v>
      </c>
      <c r="B3" t="s">
        <v>594</v>
      </c>
      <c r="C3" t="s">
        <v>595</v>
      </c>
    </row>
    <row r="4" spans="1:3" x14ac:dyDescent="0.25">
      <c r="A4">
        <v>2</v>
      </c>
      <c r="B4" t="s">
        <v>559</v>
      </c>
      <c r="C4" t="s">
        <v>560</v>
      </c>
    </row>
    <row r="5" spans="1:3" x14ac:dyDescent="0.25">
      <c r="A5">
        <v>3</v>
      </c>
      <c r="B5" t="s">
        <v>596</v>
      </c>
      <c r="C5" t="s">
        <v>597</v>
      </c>
    </row>
    <row r="6" spans="1:3" x14ac:dyDescent="0.25">
      <c r="A6">
        <v>4</v>
      </c>
      <c r="B6" t="s">
        <v>598</v>
      </c>
      <c r="C6" t="s">
        <v>599</v>
      </c>
    </row>
    <row r="7" spans="1:3" x14ac:dyDescent="0.25">
      <c r="A7">
        <v>5</v>
      </c>
      <c r="B7" t="s">
        <v>600</v>
      </c>
      <c r="C7" t="s">
        <v>601</v>
      </c>
    </row>
    <row r="8" spans="1:3" x14ac:dyDescent="0.25">
      <c r="A8">
        <v>6</v>
      </c>
      <c r="B8" t="s">
        <v>602</v>
      </c>
      <c r="C8" t="s">
        <v>603</v>
      </c>
    </row>
    <row r="9" spans="1:3" x14ac:dyDescent="0.25">
      <c r="A9">
        <v>7</v>
      </c>
      <c r="B9" t="s">
        <v>604</v>
      </c>
      <c r="C9" t="s">
        <v>605</v>
      </c>
    </row>
    <row r="10" spans="1:3" x14ac:dyDescent="0.25">
      <c r="A10">
        <v>8</v>
      </c>
      <c r="B10" t="s">
        <v>606</v>
      </c>
      <c r="C10" t="s">
        <v>607</v>
      </c>
    </row>
    <row r="11" spans="1:3" x14ac:dyDescent="0.25">
      <c r="A11">
        <v>9</v>
      </c>
      <c r="B11" t="s">
        <v>608</v>
      </c>
      <c r="C11" t="s">
        <v>609</v>
      </c>
    </row>
    <row r="12" spans="1:3" x14ac:dyDescent="0.25">
      <c r="A12">
        <v>10</v>
      </c>
      <c r="B12" t="s">
        <v>610</v>
      </c>
      <c r="C12" t="s">
        <v>611</v>
      </c>
    </row>
    <row r="13" spans="1:3" x14ac:dyDescent="0.25">
      <c r="A13">
        <v>11</v>
      </c>
      <c r="B13" t="s">
        <v>612</v>
      </c>
      <c r="C13" t="s">
        <v>613</v>
      </c>
    </row>
    <row r="14" spans="1:3" x14ac:dyDescent="0.25">
      <c r="A14">
        <v>12</v>
      </c>
      <c r="B14" t="s">
        <v>614</v>
      </c>
      <c r="C14" t="s">
        <v>615</v>
      </c>
    </row>
    <row r="15" spans="1:3" x14ac:dyDescent="0.25">
      <c r="A15">
        <v>13</v>
      </c>
      <c r="B15" t="s">
        <v>616</v>
      </c>
      <c r="C15" t="s">
        <v>617</v>
      </c>
    </row>
    <row r="16" spans="1:3" x14ac:dyDescent="0.25">
      <c r="A16">
        <v>14</v>
      </c>
      <c r="B16" t="s">
        <v>618</v>
      </c>
      <c r="C16" t="s">
        <v>619</v>
      </c>
    </row>
    <row r="17" spans="1:3" x14ac:dyDescent="0.25">
      <c r="A17">
        <v>15</v>
      </c>
      <c r="B17" t="s">
        <v>620</v>
      </c>
      <c r="C17" t="s">
        <v>621</v>
      </c>
    </row>
    <row r="18" spans="1:3" x14ac:dyDescent="0.25">
      <c r="A18">
        <v>16</v>
      </c>
      <c r="B18" t="s">
        <v>622</v>
      </c>
      <c r="C18" t="s">
        <v>623</v>
      </c>
    </row>
    <row r="19" spans="1:3" x14ac:dyDescent="0.25">
      <c r="A19">
        <v>17</v>
      </c>
      <c r="B19" t="s">
        <v>624</v>
      </c>
      <c r="C19" t="s">
        <v>625</v>
      </c>
    </row>
    <row r="20" spans="1:3" x14ac:dyDescent="0.25">
      <c r="A20">
        <v>18</v>
      </c>
      <c r="B20" t="s">
        <v>626</v>
      </c>
      <c r="C20" t="s">
        <v>627</v>
      </c>
    </row>
    <row r="21" spans="1:3" x14ac:dyDescent="0.25">
      <c r="A21">
        <v>19</v>
      </c>
      <c r="B21" t="s">
        <v>628</v>
      </c>
      <c r="C21" t="s">
        <v>629</v>
      </c>
    </row>
    <row r="22" spans="1:3" x14ac:dyDescent="0.25">
      <c r="A22">
        <v>20</v>
      </c>
      <c r="B22" t="s">
        <v>630</v>
      </c>
      <c r="C22" t="s">
        <v>631</v>
      </c>
    </row>
    <row r="23" spans="1:3" x14ac:dyDescent="0.25">
      <c r="A23">
        <v>21</v>
      </c>
      <c r="B23" t="s">
        <v>632</v>
      </c>
      <c r="C23" t="s">
        <v>633</v>
      </c>
    </row>
    <row r="24" spans="1:3" x14ac:dyDescent="0.25">
      <c r="A24">
        <v>22</v>
      </c>
      <c r="B24" t="s">
        <v>634</v>
      </c>
      <c r="C24" t="s">
        <v>635</v>
      </c>
    </row>
    <row r="25" spans="1:3" x14ac:dyDescent="0.25">
      <c r="A25">
        <v>23</v>
      </c>
      <c r="B25" t="s">
        <v>636</v>
      </c>
      <c r="C25" t="s">
        <v>637</v>
      </c>
    </row>
    <row r="26" spans="1:3" x14ac:dyDescent="0.25">
      <c r="A26">
        <v>24</v>
      </c>
      <c r="B26" t="s">
        <v>638</v>
      </c>
      <c r="C26" t="s">
        <v>639</v>
      </c>
    </row>
    <row r="27" spans="1:3" x14ac:dyDescent="0.25">
      <c r="A27">
        <v>25</v>
      </c>
      <c r="B27" s="69">
        <v>0.95833333333333337</v>
      </c>
      <c r="C27" t="s">
        <v>640</v>
      </c>
    </row>
    <row r="28" spans="1:3" x14ac:dyDescent="0.25">
      <c r="A28">
        <v>26</v>
      </c>
      <c r="B28" t="s">
        <v>641</v>
      </c>
      <c r="C28" t="s">
        <v>642</v>
      </c>
    </row>
    <row r="29" spans="1:3" x14ac:dyDescent="0.25">
      <c r="A29">
        <v>27</v>
      </c>
      <c r="B29" t="s">
        <v>643</v>
      </c>
      <c r="C29" t="s">
        <v>644</v>
      </c>
    </row>
    <row r="30" spans="1:3" x14ac:dyDescent="0.25">
      <c r="A30">
        <v>28</v>
      </c>
      <c r="B30" t="s">
        <v>645</v>
      </c>
      <c r="C30" t="s">
        <v>646</v>
      </c>
    </row>
    <row r="31" spans="1:3" x14ac:dyDescent="0.25">
      <c r="A31">
        <v>29</v>
      </c>
      <c r="B31" t="s">
        <v>647</v>
      </c>
      <c r="C31" t="s">
        <v>640</v>
      </c>
    </row>
    <row r="33" spans="1:3" x14ac:dyDescent="0.25">
      <c r="A33" s="64" t="s">
        <v>557</v>
      </c>
    </row>
    <row r="34" spans="1:3" x14ac:dyDescent="0.25">
      <c r="A34" s="65" t="s">
        <v>554</v>
      </c>
      <c r="B34" s="65" t="s">
        <v>558</v>
      </c>
      <c r="C34" s="65" t="s">
        <v>556</v>
      </c>
    </row>
    <row r="37" spans="1:3" x14ac:dyDescent="0.25">
      <c r="A37" s="64" t="s">
        <v>561</v>
      </c>
      <c r="B37" t="s">
        <v>562</v>
      </c>
    </row>
    <row r="38" spans="1:3" x14ac:dyDescent="0.25">
      <c r="B38" t="s">
        <v>563</v>
      </c>
    </row>
    <row r="40" spans="1:3" x14ac:dyDescent="0.25">
      <c r="B40" t="s">
        <v>564</v>
      </c>
    </row>
    <row r="41" spans="1:3" x14ac:dyDescent="0.25">
      <c r="B41" t="s">
        <v>565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L247"/>
  <sheetViews>
    <sheetView topLeftCell="A34" workbookViewId="0">
      <selection sqref="A1:L247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41732</v>
      </c>
      <c r="B2" t="s">
        <v>10</v>
      </c>
      <c r="C2" t="s">
        <v>11</v>
      </c>
      <c r="D2">
        <v>150</v>
      </c>
      <c r="E2">
        <v>2</v>
      </c>
      <c r="F2" t="s">
        <v>12</v>
      </c>
      <c r="H2" t="s">
        <v>412</v>
      </c>
      <c r="K2" s="48">
        <v>0.75</v>
      </c>
      <c r="L2" s="48">
        <v>0.91666666666666663</v>
      </c>
    </row>
    <row r="3" spans="1:12" x14ac:dyDescent="0.25">
      <c r="A3" s="50">
        <v>41740</v>
      </c>
      <c r="B3" t="s">
        <v>14</v>
      </c>
      <c r="C3" t="s">
        <v>11</v>
      </c>
      <c r="D3">
        <v>80</v>
      </c>
      <c r="E3">
        <v>1</v>
      </c>
      <c r="F3" t="s">
        <v>12</v>
      </c>
      <c r="G3" t="s">
        <v>517</v>
      </c>
      <c r="H3" t="s">
        <v>518</v>
      </c>
      <c r="K3" s="48">
        <v>0.58333333333333337</v>
      </c>
      <c r="L3" s="48">
        <v>0.66666666666666663</v>
      </c>
    </row>
    <row r="4" spans="1:12" x14ac:dyDescent="0.25">
      <c r="A4" s="50">
        <v>41744</v>
      </c>
      <c r="B4" t="s">
        <v>362</v>
      </c>
      <c r="C4" t="s">
        <v>15</v>
      </c>
      <c r="D4">
        <v>10</v>
      </c>
      <c r="E4">
        <v>2</v>
      </c>
      <c r="F4" t="s">
        <v>16</v>
      </c>
      <c r="G4" t="s">
        <v>370</v>
      </c>
      <c r="H4" t="s">
        <v>345</v>
      </c>
      <c r="I4" t="s">
        <v>17</v>
      </c>
      <c r="J4" t="s">
        <v>18</v>
      </c>
      <c r="K4" s="48">
        <v>0.75</v>
      </c>
      <c r="L4" s="48">
        <v>0.83333333333333337</v>
      </c>
    </row>
    <row r="5" spans="1:12" x14ac:dyDescent="0.25">
      <c r="A5" s="50">
        <v>41746</v>
      </c>
      <c r="B5" t="s">
        <v>19</v>
      </c>
      <c r="C5" t="s">
        <v>20</v>
      </c>
      <c r="D5">
        <v>20</v>
      </c>
      <c r="E5">
        <v>1</v>
      </c>
      <c r="F5" t="s">
        <v>21</v>
      </c>
      <c r="G5" t="s">
        <v>369</v>
      </c>
      <c r="H5" t="s">
        <v>22</v>
      </c>
      <c r="I5" t="s">
        <v>23</v>
      </c>
      <c r="J5" t="s">
        <v>24</v>
      </c>
      <c r="K5" s="48">
        <v>0.75</v>
      </c>
      <c r="L5" s="48">
        <v>0.83333333333333337</v>
      </c>
    </row>
    <row r="6" spans="1:12" x14ac:dyDescent="0.25">
      <c r="A6" s="50">
        <v>41759</v>
      </c>
      <c r="B6" t="s">
        <v>25</v>
      </c>
      <c r="C6" t="s">
        <v>26</v>
      </c>
      <c r="D6">
        <v>80</v>
      </c>
      <c r="E6">
        <v>3</v>
      </c>
      <c r="F6" t="s">
        <v>21</v>
      </c>
      <c r="G6" t="s">
        <v>368</v>
      </c>
      <c r="H6" t="s">
        <v>27</v>
      </c>
      <c r="I6" t="s">
        <v>28</v>
      </c>
      <c r="J6" t="s">
        <v>29</v>
      </c>
      <c r="K6" s="48">
        <v>0.83333333333333337</v>
      </c>
      <c r="L6" s="48">
        <v>8.3333333333333329E-2</v>
      </c>
    </row>
    <row r="7" spans="1:12" x14ac:dyDescent="0.25">
      <c r="A7" s="50">
        <v>41764</v>
      </c>
      <c r="B7" t="s">
        <v>30</v>
      </c>
      <c r="C7" t="s">
        <v>31</v>
      </c>
      <c r="D7">
        <v>10</v>
      </c>
      <c r="E7">
        <v>2</v>
      </c>
      <c r="F7" t="s">
        <v>32</v>
      </c>
      <c r="G7" t="s">
        <v>372</v>
      </c>
      <c r="H7" t="s">
        <v>414</v>
      </c>
      <c r="K7" s="48">
        <v>0.58333333333333337</v>
      </c>
      <c r="L7" s="48">
        <v>0.66666666666666663</v>
      </c>
    </row>
    <row r="8" spans="1:12" x14ac:dyDescent="0.25">
      <c r="A8" s="50">
        <v>41765</v>
      </c>
      <c r="B8" t="s">
        <v>33</v>
      </c>
      <c r="C8" t="s">
        <v>34</v>
      </c>
      <c r="D8">
        <v>40</v>
      </c>
      <c r="E8">
        <v>2</v>
      </c>
      <c r="F8" t="s">
        <v>35</v>
      </c>
      <c r="G8" t="s">
        <v>370</v>
      </c>
      <c r="H8" t="s">
        <v>36</v>
      </c>
      <c r="I8" t="s">
        <v>37</v>
      </c>
      <c r="J8" t="s">
        <v>38</v>
      </c>
      <c r="K8" s="48">
        <v>0.75</v>
      </c>
      <c r="L8" s="48">
        <v>0.83333333333333337</v>
      </c>
    </row>
    <row r="9" spans="1:12" x14ac:dyDescent="0.25">
      <c r="A9" s="50">
        <v>41766</v>
      </c>
      <c r="B9" t="s">
        <v>346</v>
      </c>
      <c r="C9" t="s">
        <v>39</v>
      </c>
      <c r="D9">
        <v>10</v>
      </c>
      <c r="E9">
        <v>2</v>
      </c>
      <c r="F9" t="s">
        <v>16</v>
      </c>
      <c r="G9" t="s">
        <v>368</v>
      </c>
      <c r="H9" t="s">
        <v>415</v>
      </c>
      <c r="I9" t="s">
        <v>40</v>
      </c>
      <c r="J9" t="s">
        <v>41</v>
      </c>
      <c r="K9" s="48">
        <v>0.75</v>
      </c>
      <c r="L9" s="48">
        <v>0.83333333333333337</v>
      </c>
    </row>
    <row r="10" spans="1:12" x14ac:dyDescent="0.25">
      <c r="A10" s="50">
        <v>41779</v>
      </c>
      <c r="B10" t="s">
        <v>42</v>
      </c>
      <c r="C10" t="s">
        <v>43</v>
      </c>
      <c r="D10">
        <v>15</v>
      </c>
      <c r="E10">
        <v>2</v>
      </c>
      <c r="F10" t="s">
        <v>35</v>
      </c>
      <c r="G10" t="s">
        <v>368</v>
      </c>
      <c r="H10" t="s">
        <v>44</v>
      </c>
      <c r="I10" t="s">
        <v>45</v>
      </c>
      <c r="J10" t="s">
        <v>46</v>
      </c>
      <c r="K10" s="48">
        <v>0.58333333333333337</v>
      </c>
      <c r="L10" s="48">
        <v>0.75</v>
      </c>
    </row>
    <row r="11" spans="1:12" x14ac:dyDescent="0.25">
      <c r="A11" s="50">
        <v>41786</v>
      </c>
      <c r="B11" t="s">
        <v>47</v>
      </c>
      <c r="C11" t="s">
        <v>48</v>
      </c>
      <c r="D11">
        <v>30</v>
      </c>
      <c r="E11">
        <v>2</v>
      </c>
      <c r="F11" t="s">
        <v>35</v>
      </c>
      <c r="G11" t="s">
        <v>373</v>
      </c>
      <c r="H11" t="s">
        <v>49</v>
      </c>
      <c r="I11" t="s">
        <v>50</v>
      </c>
      <c r="J11" t="s">
        <v>51</v>
      </c>
      <c r="K11" s="48">
        <v>0.66666666666666663</v>
      </c>
      <c r="L11" s="48">
        <v>0.83333333333333337</v>
      </c>
    </row>
    <row r="12" spans="1:12" x14ac:dyDescent="0.25">
      <c r="A12" s="50">
        <v>41789</v>
      </c>
      <c r="B12" t="s">
        <v>52</v>
      </c>
      <c r="C12" t="s">
        <v>53</v>
      </c>
      <c r="D12">
        <v>200</v>
      </c>
      <c r="E12">
        <v>1</v>
      </c>
      <c r="F12" t="s">
        <v>54</v>
      </c>
      <c r="G12" t="s">
        <v>368</v>
      </c>
      <c r="H12" t="s">
        <v>55</v>
      </c>
      <c r="I12" t="s">
        <v>56</v>
      </c>
      <c r="J12" t="s">
        <v>57</v>
      </c>
      <c r="K12" s="48">
        <v>0.625</v>
      </c>
      <c r="L12" s="48">
        <v>0.83333333333333337</v>
      </c>
    </row>
    <row r="13" spans="1:12" x14ac:dyDescent="0.25">
      <c r="A13" s="50">
        <v>41793</v>
      </c>
      <c r="B13" t="s">
        <v>58</v>
      </c>
      <c r="C13" t="s">
        <v>43</v>
      </c>
      <c r="D13">
        <v>80</v>
      </c>
      <c r="E13">
        <v>1</v>
      </c>
      <c r="F13" t="s">
        <v>59</v>
      </c>
      <c r="G13" t="s">
        <v>374</v>
      </c>
      <c r="H13" t="s">
        <v>44</v>
      </c>
      <c r="I13" t="s">
        <v>60</v>
      </c>
      <c r="J13" t="s">
        <v>61</v>
      </c>
      <c r="K13" s="48">
        <v>0.5</v>
      </c>
      <c r="L13" s="48">
        <v>0.58333333333333337</v>
      </c>
    </row>
    <row r="14" spans="1:12" x14ac:dyDescent="0.25">
      <c r="A14" s="50">
        <v>41800</v>
      </c>
      <c r="B14" t="s">
        <v>47</v>
      </c>
      <c r="C14" t="s">
        <v>48</v>
      </c>
      <c r="D14">
        <v>30</v>
      </c>
      <c r="E14">
        <v>2</v>
      </c>
      <c r="F14" t="s">
        <v>35</v>
      </c>
      <c r="G14" t="s">
        <v>373</v>
      </c>
      <c r="H14" t="s">
        <v>49</v>
      </c>
      <c r="I14" t="s">
        <v>50</v>
      </c>
      <c r="K14" s="48">
        <v>0.66666666666666663</v>
      </c>
      <c r="L14" s="48">
        <v>0.83333333333333337</v>
      </c>
    </row>
    <row r="15" spans="1:12" x14ac:dyDescent="0.25">
      <c r="A15" s="50">
        <v>41806</v>
      </c>
      <c r="B15" t="s">
        <v>63</v>
      </c>
      <c r="C15" t="s">
        <v>31</v>
      </c>
      <c r="D15">
        <v>40</v>
      </c>
      <c r="E15">
        <v>3</v>
      </c>
      <c r="F15" t="s">
        <v>64</v>
      </c>
      <c r="G15" t="s">
        <v>375</v>
      </c>
      <c r="H15" t="s">
        <v>343</v>
      </c>
      <c r="I15" t="s">
        <v>65</v>
      </c>
      <c r="J15" t="s">
        <v>66</v>
      </c>
      <c r="K15" s="48">
        <v>0.5</v>
      </c>
      <c r="L15" s="48">
        <v>0.83333333333333337</v>
      </c>
    </row>
    <row r="16" spans="1:12" x14ac:dyDescent="0.25">
      <c r="A16" s="50">
        <v>41807</v>
      </c>
      <c r="B16" t="s">
        <v>68</v>
      </c>
      <c r="C16" t="s">
        <v>31</v>
      </c>
      <c r="D16">
        <v>40</v>
      </c>
      <c r="E16">
        <v>2</v>
      </c>
      <c r="F16" t="s">
        <v>69</v>
      </c>
      <c r="G16" t="s">
        <v>376</v>
      </c>
      <c r="H16" t="s">
        <v>70</v>
      </c>
      <c r="K16" s="48">
        <v>0.5</v>
      </c>
      <c r="L16" s="48">
        <v>0.83333333333333337</v>
      </c>
    </row>
    <row r="17" spans="1:12" x14ac:dyDescent="0.25">
      <c r="A17" s="50">
        <v>41808</v>
      </c>
      <c r="B17" t="s">
        <v>72</v>
      </c>
      <c r="C17" t="s">
        <v>31</v>
      </c>
      <c r="D17">
        <v>15</v>
      </c>
      <c r="E17">
        <v>2</v>
      </c>
      <c r="F17" t="s">
        <v>73</v>
      </c>
      <c r="G17" t="s">
        <v>377</v>
      </c>
      <c r="H17" t="s">
        <v>36</v>
      </c>
      <c r="K17" s="48">
        <v>0.5</v>
      </c>
      <c r="L17" s="48">
        <v>0.83333333333333337</v>
      </c>
    </row>
    <row r="18" spans="1:12" x14ac:dyDescent="0.25">
      <c r="A18" s="50">
        <v>41809</v>
      </c>
      <c r="B18" t="s">
        <v>75</v>
      </c>
      <c r="C18" t="s">
        <v>519</v>
      </c>
      <c r="D18">
        <v>50</v>
      </c>
      <c r="E18">
        <v>3</v>
      </c>
      <c r="F18" t="s">
        <v>76</v>
      </c>
      <c r="G18" t="s">
        <v>520</v>
      </c>
      <c r="H18" t="s">
        <v>345</v>
      </c>
      <c r="K18" s="48">
        <v>0.5</v>
      </c>
      <c r="L18" s="48">
        <v>0.83333333333333337</v>
      </c>
    </row>
    <row r="19" spans="1:12" x14ac:dyDescent="0.25">
      <c r="A19" s="50">
        <v>41814</v>
      </c>
      <c r="B19" t="s">
        <v>77</v>
      </c>
      <c r="C19" t="s">
        <v>11</v>
      </c>
      <c r="D19">
        <v>30</v>
      </c>
      <c r="E19">
        <v>3</v>
      </c>
      <c r="F19" t="s">
        <v>35</v>
      </c>
      <c r="G19" t="s">
        <v>379</v>
      </c>
      <c r="H19" t="s">
        <v>78</v>
      </c>
      <c r="I19" t="s">
        <v>79</v>
      </c>
      <c r="J19" t="s">
        <v>80</v>
      </c>
      <c r="K19" s="48">
        <v>0.35416666666666669</v>
      </c>
      <c r="L19" s="48">
        <v>0.5625</v>
      </c>
    </row>
    <row r="20" spans="1:12" x14ac:dyDescent="0.25">
      <c r="A20" s="50">
        <v>41815</v>
      </c>
      <c r="B20" t="s">
        <v>81</v>
      </c>
      <c r="C20" t="s">
        <v>15</v>
      </c>
      <c r="D20">
        <v>10</v>
      </c>
      <c r="E20">
        <v>2</v>
      </c>
      <c r="F20" t="s">
        <v>82</v>
      </c>
      <c r="G20" t="s">
        <v>380</v>
      </c>
      <c r="H20" t="s">
        <v>416</v>
      </c>
      <c r="I20" t="s">
        <v>17</v>
      </c>
      <c r="K20" s="48">
        <v>0.75</v>
      </c>
      <c r="L20" s="48">
        <v>0.83333333333333337</v>
      </c>
    </row>
    <row r="21" spans="1:12" x14ac:dyDescent="0.25">
      <c r="A21" s="50">
        <v>41816</v>
      </c>
      <c r="B21" t="s">
        <v>83</v>
      </c>
      <c r="C21" t="s">
        <v>15</v>
      </c>
      <c r="D21">
        <v>15</v>
      </c>
      <c r="E21">
        <v>2</v>
      </c>
      <c r="F21" t="s">
        <v>16</v>
      </c>
      <c r="G21" t="s">
        <v>381</v>
      </c>
      <c r="H21" t="s">
        <v>345</v>
      </c>
      <c r="I21" t="s">
        <v>17</v>
      </c>
      <c r="K21" s="48">
        <v>0.75</v>
      </c>
      <c r="L21" s="48">
        <v>0.83333333333333337</v>
      </c>
    </row>
    <row r="22" spans="1:12" x14ac:dyDescent="0.25">
      <c r="A22" s="50">
        <v>41817</v>
      </c>
      <c r="B22" t="s">
        <v>84</v>
      </c>
      <c r="C22" t="s">
        <v>85</v>
      </c>
      <c r="D22">
        <v>15</v>
      </c>
      <c r="E22">
        <v>2</v>
      </c>
      <c r="F22" t="s">
        <v>86</v>
      </c>
      <c r="G22" t="s">
        <v>382</v>
      </c>
      <c r="H22" t="s">
        <v>343</v>
      </c>
      <c r="I22" t="s">
        <v>87</v>
      </c>
      <c r="J22" t="s">
        <v>88</v>
      </c>
      <c r="K22" s="48">
        <v>0.375</v>
      </c>
      <c r="L22" s="48">
        <v>0.5</v>
      </c>
    </row>
    <row r="23" spans="1:12" x14ac:dyDescent="0.25">
      <c r="A23" s="50">
        <v>41818</v>
      </c>
      <c r="B23" t="s">
        <v>89</v>
      </c>
      <c r="C23" t="s">
        <v>90</v>
      </c>
      <c r="D23">
        <v>40</v>
      </c>
      <c r="E23">
        <v>2</v>
      </c>
      <c r="F23" t="s">
        <v>21</v>
      </c>
      <c r="G23" t="s">
        <v>381</v>
      </c>
      <c r="H23" t="s">
        <v>345</v>
      </c>
      <c r="I23" t="s">
        <v>91</v>
      </c>
      <c r="J23" t="s">
        <v>92</v>
      </c>
      <c r="K23" s="48">
        <v>0.75</v>
      </c>
      <c r="L23" s="48">
        <v>0.91666666666666663</v>
      </c>
    </row>
    <row r="24" spans="1:12" x14ac:dyDescent="0.25">
      <c r="A24" s="50">
        <v>41820</v>
      </c>
      <c r="B24" t="s">
        <v>93</v>
      </c>
      <c r="C24" t="s">
        <v>94</v>
      </c>
      <c r="D24">
        <v>30</v>
      </c>
      <c r="E24">
        <v>2</v>
      </c>
      <c r="F24" t="s">
        <v>21</v>
      </c>
      <c r="G24" t="s">
        <v>382</v>
      </c>
      <c r="H24" t="s">
        <v>343</v>
      </c>
      <c r="I24" t="s">
        <v>95</v>
      </c>
      <c r="J24" t="s">
        <v>96</v>
      </c>
      <c r="K24" s="48">
        <v>0.75</v>
      </c>
      <c r="L24" s="48">
        <v>0.91666666666666663</v>
      </c>
    </row>
    <row r="25" spans="1:12" x14ac:dyDescent="0.25">
      <c r="A25" s="50">
        <v>41821</v>
      </c>
      <c r="B25" t="s">
        <v>97</v>
      </c>
      <c r="C25" t="s">
        <v>11</v>
      </c>
      <c r="D25">
        <v>80</v>
      </c>
      <c r="E25">
        <v>3</v>
      </c>
      <c r="F25" t="s">
        <v>82</v>
      </c>
      <c r="G25" t="s">
        <v>383</v>
      </c>
      <c r="H25" t="s">
        <v>98</v>
      </c>
      <c r="K25" s="48">
        <v>0.54166666666666663</v>
      </c>
      <c r="L25" s="48">
        <v>0.77083333333333337</v>
      </c>
    </row>
    <row r="26" spans="1:12" x14ac:dyDescent="0.25">
      <c r="A26" s="50">
        <v>41822</v>
      </c>
      <c r="B26" t="s">
        <v>99</v>
      </c>
      <c r="C26" t="s">
        <v>100</v>
      </c>
      <c r="D26">
        <v>80</v>
      </c>
      <c r="E26">
        <v>2</v>
      </c>
      <c r="F26" t="s">
        <v>101</v>
      </c>
      <c r="G26" t="s">
        <v>381</v>
      </c>
      <c r="H26" t="s">
        <v>345</v>
      </c>
      <c r="I26" t="s">
        <v>102</v>
      </c>
      <c r="J26" t="s">
        <v>103</v>
      </c>
      <c r="K26" s="48">
        <v>0.75</v>
      </c>
      <c r="L26" s="48">
        <v>0.91666666666666663</v>
      </c>
    </row>
    <row r="27" spans="1:12" x14ac:dyDescent="0.25">
      <c r="A27" s="50">
        <v>41824</v>
      </c>
      <c r="B27" t="s">
        <v>104</v>
      </c>
      <c r="C27" t="s">
        <v>11</v>
      </c>
      <c r="D27">
        <v>20</v>
      </c>
      <c r="E27">
        <v>1</v>
      </c>
      <c r="F27" t="s">
        <v>82</v>
      </c>
      <c r="G27" t="s">
        <v>384</v>
      </c>
      <c r="H27" t="s">
        <v>98</v>
      </c>
      <c r="K27" s="48">
        <v>0.625</v>
      </c>
      <c r="L27" s="48">
        <v>0.70833333333333337</v>
      </c>
    </row>
    <row r="28" spans="1:12" x14ac:dyDescent="0.25">
      <c r="A28" s="50">
        <v>41828</v>
      </c>
      <c r="B28" t="s">
        <v>47</v>
      </c>
      <c r="C28" t="s">
        <v>48</v>
      </c>
      <c r="D28">
        <v>15</v>
      </c>
      <c r="E28">
        <v>2</v>
      </c>
      <c r="F28" t="s">
        <v>35</v>
      </c>
      <c r="G28" t="s">
        <v>373</v>
      </c>
      <c r="H28" t="s">
        <v>49</v>
      </c>
      <c r="I28" t="s">
        <v>50</v>
      </c>
      <c r="K28" s="48">
        <v>0.66666666666666663</v>
      </c>
      <c r="L28" s="48">
        <v>0.83333333333333337</v>
      </c>
    </row>
    <row r="29" spans="1:12" x14ac:dyDescent="0.25">
      <c r="A29" s="50">
        <v>41831</v>
      </c>
      <c r="B29" t="s">
        <v>105</v>
      </c>
      <c r="C29" t="s">
        <v>106</v>
      </c>
      <c r="D29">
        <v>80</v>
      </c>
      <c r="E29">
        <v>1</v>
      </c>
      <c r="F29" t="s">
        <v>107</v>
      </c>
      <c r="G29" t="s">
        <v>385</v>
      </c>
      <c r="H29" t="s">
        <v>108</v>
      </c>
      <c r="I29" t="s">
        <v>109</v>
      </c>
      <c r="K29" s="48">
        <v>0.58333333333333337</v>
      </c>
      <c r="L29" s="48">
        <v>0.79166666666666663</v>
      </c>
    </row>
    <row r="30" spans="1:12" x14ac:dyDescent="0.25">
      <c r="A30" s="50">
        <v>41831</v>
      </c>
      <c r="B30" t="s">
        <v>110</v>
      </c>
      <c r="C30" t="s">
        <v>111</v>
      </c>
      <c r="D30">
        <v>10</v>
      </c>
      <c r="E30">
        <v>2</v>
      </c>
      <c r="F30" t="s">
        <v>16</v>
      </c>
      <c r="G30" t="s">
        <v>386</v>
      </c>
      <c r="H30" t="s">
        <v>343</v>
      </c>
      <c r="K30" s="48">
        <v>0.79166666666666663</v>
      </c>
      <c r="L30" s="48">
        <v>0.875</v>
      </c>
    </row>
    <row r="31" spans="1:12" x14ac:dyDescent="0.25">
      <c r="A31" s="50">
        <v>41842</v>
      </c>
      <c r="B31" t="s">
        <v>112</v>
      </c>
      <c r="C31" t="s">
        <v>113</v>
      </c>
      <c r="D31">
        <v>10</v>
      </c>
      <c r="E31">
        <v>6</v>
      </c>
      <c r="F31" t="s">
        <v>35</v>
      </c>
      <c r="G31" t="s">
        <v>387</v>
      </c>
      <c r="H31" t="s">
        <v>481</v>
      </c>
      <c r="I31" t="s">
        <v>115</v>
      </c>
      <c r="J31" t="s">
        <v>116</v>
      </c>
      <c r="K31" s="48">
        <v>0.41666666666666669</v>
      </c>
      <c r="L31" s="48">
        <v>0.70833333333333337</v>
      </c>
    </row>
    <row r="32" spans="1:12" x14ac:dyDescent="0.25">
      <c r="A32" s="50">
        <v>41884</v>
      </c>
      <c r="B32" t="s">
        <v>117</v>
      </c>
      <c r="C32" t="s">
        <v>118</v>
      </c>
      <c r="D32">
        <v>40</v>
      </c>
      <c r="E32">
        <v>3</v>
      </c>
      <c r="F32" t="s">
        <v>119</v>
      </c>
      <c r="G32" t="s">
        <v>388</v>
      </c>
      <c r="H32" t="s">
        <v>415</v>
      </c>
      <c r="I32" t="s">
        <v>120</v>
      </c>
      <c r="J32" t="s">
        <v>121</v>
      </c>
      <c r="K32" s="48">
        <v>0.54166666666666663</v>
      </c>
      <c r="L32" s="48">
        <v>0.79166666666666663</v>
      </c>
    </row>
    <row r="33" spans="1:12" x14ac:dyDescent="0.25">
      <c r="A33" s="50">
        <v>41894</v>
      </c>
      <c r="B33" t="s">
        <v>363</v>
      </c>
      <c r="C33" t="s">
        <v>11</v>
      </c>
      <c r="D33">
        <v>20</v>
      </c>
      <c r="E33">
        <v>4</v>
      </c>
      <c r="F33" t="s">
        <v>35</v>
      </c>
      <c r="G33" t="s">
        <v>389</v>
      </c>
      <c r="H33" t="s">
        <v>521</v>
      </c>
      <c r="I33" t="s">
        <v>79</v>
      </c>
      <c r="K33" s="48">
        <v>0.54166666666666663</v>
      </c>
      <c r="L33" s="48">
        <v>0.75</v>
      </c>
    </row>
    <row r="34" spans="1:12" x14ac:dyDescent="0.25">
      <c r="A34" s="50">
        <v>41898</v>
      </c>
      <c r="B34" t="s">
        <v>123</v>
      </c>
      <c r="C34" t="s">
        <v>124</v>
      </c>
      <c r="D34">
        <v>10</v>
      </c>
      <c r="E34">
        <v>6</v>
      </c>
      <c r="F34" t="s">
        <v>35</v>
      </c>
      <c r="G34" t="s">
        <v>373</v>
      </c>
      <c r="H34" t="s">
        <v>49</v>
      </c>
      <c r="I34" t="s">
        <v>50</v>
      </c>
      <c r="K34" s="48">
        <v>0.66666666666666663</v>
      </c>
      <c r="L34" s="48">
        <v>0.83333333333333337</v>
      </c>
    </row>
    <row r="35" spans="1:12" x14ac:dyDescent="0.25">
      <c r="A35" s="50">
        <v>41901</v>
      </c>
      <c r="B35" t="s">
        <v>364</v>
      </c>
      <c r="C35" t="s">
        <v>11</v>
      </c>
      <c r="D35">
        <v>20</v>
      </c>
      <c r="E35">
        <v>2</v>
      </c>
      <c r="F35" t="s">
        <v>125</v>
      </c>
      <c r="G35" t="s">
        <v>390</v>
      </c>
      <c r="H35" t="s">
        <v>122</v>
      </c>
      <c r="I35" t="s">
        <v>126</v>
      </c>
      <c r="K35" s="48">
        <v>0.41666666666666669</v>
      </c>
      <c r="L35" s="48">
        <v>0.47916666666666669</v>
      </c>
    </row>
    <row r="36" spans="1:12" x14ac:dyDescent="0.25">
      <c r="A36" s="50">
        <v>41901</v>
      </c>
      <c r="B36" t="s">
        <v>365</v>
      </c>
      <c r="C36" t="s">
        <v>11</v>
      </c>
      <c r="D36">
        <v>20</v>
      </c>
      <c r="E36">
        <v>3</v>
      </c>
      <c r="F36" t="s">
        <v>125</v>
      </c>
      <c r="G36" t="s">
        <v>389</v>
      </c>
      <c r="H36" t="s">
        <v>122</v>
      </c>
      <c r="I36" t="s">
        <v>79</v>
      </c>
      <c r="K36" s="48">
        <v>0.58333333333333337</v>
      </c>
      <c r="L36" s="48">
        <v>0.70833333333333337</v>
      </c>
    </row>
    <row r="37" spans="1:12" x14ac:dyDescent="0.25">
      <c r="A37" s="50">
        <v>41905</v>
      </c>
      <c r="B37" t="s">
        <v>127</v>
      </c>
      <c r="C37" t="s">
        <v>20</v>
      </c>
      <c r="D37">
        <v>30</v>
      </c>
      <c r="E37">
        <v>3</v>
      </c>
      <c r="F37" t="s">
        <v>128</v>
      </c>
      <c r="G37" t="s">
        <v>391</v>
      </c>
      <c r="H37" t="s">
        <v>129</v>
      </c>
      <c r="I37" t="s">
        <v>23</v>
      </c>
      <c r="K37" s="48">
        <v>0.60416666666666663</v>
      </c>
      <c r="L37" s="48">
        <v>0.72916666666666663</v>
      </c>
    </row>
    <row r="38" spans="1:12" x14ac:dyDescent="0.25">
      <c r="A38" s="50">
        <v>41906</v>
      </c>
      <c r="B38" t="s">
        <v>130</v>
      </c>
      <c r="C38" t="s">
        <v>131</v>
      </c>
      <c r="D38">
        <v>15</v>
      </c>
      <c r="E38">
        <v>8</v>
      </c>
      <c r="F38" t="s">
        <v>132</v>
      </c>
      <c r="G38" t="s">
        <v>392</v>
      </c>
      <c r="H38" t="s">
        <v>487</v>
      </c>
      <c r="K38" s="48">
        <v>0.375</v>
      </c>
      <c r="L38" s="48">
        <v>0.70833333333333337</v>
      </c>
    </row>
    <row r="39" spans="1:12" x14ac:dyDescent="0.25">
      <c r="A39" s="50">
        <v>41906</v>
      </c>
      <c r="B39" t="s">
        <v>133</v>
      </c>
      <c r="C39" t="s">
        <v>131</v>
      </c>
      <c r="D39">
        <v>15</v>
      </c>
      <c r="E39">
        <v>8</v>
      </c>
      <c r="F39" t="s">
        <v>132</v>
      </c>
      <c r="G39" t="s">
        <v>392</v>
      </c>
      <c r="H39" t="s">
        <v>487</v>
      </c>
      <c r="K39" s="48">
        <v>0.77083333333333337</v>
      </c>
      <c r="L39" s="48">
        <v>0.83333333333333337</v>
      </c>
    </row>
    <row r="40" spans="1:12" x14ac:dyDescent="0.25">
      <c r="A40" s="50">
        <v>41907</v>
      </c>
      <c r="B40" t="s">
        <v>134</v>
      </c>
      <c r="C40" t="s">
        <v>135</v>
      </c>
      <c r="D40">
        <v>50</v>
      </c>
      <c r="E40">
        <v>8</v>
      </c>
      <c r="F40" t="s">
        <v>136</v>
      </c>
      <c r="G40" t="s">
        <v>393</v>
      </c>
      <c r="H40" t="s">
        <v>137</v>
      </c>
      <c r="K40" s="48">
        <v>0.41666666666666669</v>
      </c>
      <c r="L40" s="48">
        <v>0.75</v>
      </c>
    </row>
    <row r="41" spans="1:12" x14ac:dyDescent="0.25">
      <c r="A41" s="50">
        <v>41908</v>
      </c>
      <c r="B41" t="s">
        <v>138</v>
      </c>
      <c r="C41" t="s">
        <v>11</v>
      </c>
      <c r="D41">
        <v>20</v>
      </c>
      <c r="E41">
        <v>3</v>
      </c>
      <c r="F41" t="s">
        <v>125</v>
      </c>
      <c r="G41" t="s">
        <v>389</v>
      </c>
      <c r="H41" t="s">
        <v>122</v>
      </c>
      <c r="K41" s="48">
        <v>0.41666666666666669</v>
      </c>
      <c r="L41" s="48">
        <v>0.75</v>
      </c>
    </row>
    <row r="42" spans="1:12" x14ac:dyDescent="0.25">
      <c r="A42" s="50">
        <v>41912</v>
      </c>
      <c r="B42" t="s">
        <v>123</v>
      </c>
      <c r="C42" t="s">
        <v>124</v>
      </c>
      <c r="D42">
        <v>10</v>
      </c>
      <c r="E42">
        <v>6</v>
      </c>
      <c r="F42" t="s">
        <v>35</v>
      </c>
      <c r="G42" t="s">
        <v>373</v>
      </c>
      <c r="H42" t="s">
        <v>49</v>
      </c>
      <c r="K42" s="48">
        <v>0.60416666666666663</v>
      </c>
      <c r="L42" s="48">
        <v>0.72916666666666663</v>
      </c>
    </row>
    <row r="43" spans="1:12" x14ac:dyDescent="0.25">
      <c r="A43" s="50">
        <v>41913</v>
      </c>
      <c r="B43" t="s">
        <v>139</v>
      </c>
      <c r="C43" t="s">
        <v>20</v>
      </c>
      <c r="D43">
        <v>30</v>
      </c>
      <c r="E43">
        <v>3</v>
      </c>
      <c r="F43" t="s">
        <v>128</v>
      </c>
      <c r="G43" t="s">
        <v>391</v>
      </c>
      <c r="H43" t="s">
        <v>129</v>
      </c>
      <c r="K43" s="48">
        <v>0.75</v>
      </c>
      <c r="L43" s="48">
        <v>0.875</v>
      </c>
    </row>
    <row r="44" spans="1:12" x14ac:dyDescent="0.25">
      <c r="A44" s="50">
        <v>41914</v>
      </c>
      <c r="B44" t="s">
        <v>140</v>
      </c>
      <c r="C44" t="s">
        <v>141</v>
      </c>
      <c r="D44">
        <v>30</v>
      </c>
      <c r="E44">
        <v>4</v>
      </c>
      <c r="F44" t="s">
        <v>13</v>
      </c>
      <c r="G44" t="s">
        <v>394</v>
      </c>
      <c r="H44" t="s">
        <v>440</v>
      </c>
      <c r="K44" s="48">
        <v>0.70833333333333337</v>
      </c>
      <c r="L44" s="48">
        <v>0.875</v>
      </c>
    </row>
    <row r="45" spans="1:12" x14ac:dyDescent="0.25">
      <c r="A45" s="50">
        <v>41915</v>
      </c>
      <c r="B45" t="s">
        <v>142</v>
      </c>
      <c r="C45" t="s">
        <v>143</v>
      </c>
      <c r="D45">
        <v>5</v>
      </c>
      <c r="E45">
        <v>2</v>
      </c>
      <c r="F45" t="s">
        <v>144</v>
      </c>
      <c r="G45" t="s">
        <v>386</v>
      </c>
      <c r="H45" t="s">
        <v>415</v>
      </c>
      <c r="K45" s="48">
        <v>0.5</v>
      </c>
      <c r="L45" s="48">
        <v>0.60416666666666663</v>
      </c>
    </row>
    <row r="46" spans="1:12" x14ac:dyDescent="0.25">
      <c r="A46" s="50">
        <v>41915</v>
      </c>
      <c r="B46" t="s">
        <v>349</v>
      </c>
      <c r="C46" t="s">
        <v>31</v>
      </c>
      <c r="D46">
        <v>10</v>
      </c>
      <c r="E46">
        <v>2</v>
      </c>
      <c r="F46" t="s">
        <v>35</v>
      </c>
      <c r="G46" t="s">
        <v>395</v>
      </c>
      <c r="H46" t="s">
        <v>440</v>
      </c>
      <c r="K46" s="48">
        <v>0.72916666666666663</v>
      </c>
      <c r="L46" s="48">
        <v>0.8125</v>
      </c>
    </row>
    <row r="47" spans="1:12" x14ac:dyDescent="0.25">
      <c r="A47" s="50">
        <v>41920</v>
      </c>
      <c r="B47" t="s">
        <v>146</v>
      </c>
      <c r="C47" t="s">
        <v>147</v>
      </c>
      <c r="D47">
        <v>10</v>
      </c>
      <c r="E47">
        <v>2</v>
      </c>
      <c r="F47" t="s">
        <v>148</v>
      </c>
      <c r="G47" t="s">
        <v>384</v>
      </c>
      <c r="H47" t="s">
        <v>345</v>
      </c>
      <c r="K47" s="48">
        <v>0.5</v>
      </c>
      <c r="L47" s="48">
        <v>0.58333333333333337</v>
      </c>
    </row>
    <row r="48" spans="1:12" x14ac:dyDescent="0.25">
      <c r="A48" s="50">
        <v>41920</v>
      </c>
      <c r="B48" t="s">
        <v>139</v>
      </c>
      <c r="C48" t="s">
        <v>20</v>
      </c>
      <c r="D48">
        <v>30</v>
      </c>
      <c r="E48">
        <v>3</v>
      </c>
      <c r="F48" t="s">
        <v>128</v>
      </c>
      <c r="G48" t="s">
        <v>391</v>
      </c>
      <c r="H48" t="s">
        <v>129</v>
      </c>
      <c r="K48" s="48">
        <v>0.75</v>
      </c>
      <c r="L48" s="48">
        <v>0.79166666666666663</v>
      </c>
    </row>
    <row r="49" spans="1:12" x14ac:dyDescent="0.25">
      <c r="A49" s="50">
        <v>41921</v>
      </c>
      <c r="B49" t="s">
        <v>149</v>
      </c>
      <c r="C49" t="s">
        <v>150</v>
      </c>
      <c r="D49">
        <v>40</v>
      </c>
      <c r="E49">
        <v>3</v>
      </c>
      <c r="F49" t="s">
        <v>82</v>
      </c>
      <c r="G49" t="s">
        <v>522</v>
      </c>
      <c r="H49" t="s">
        <v>523</v>
      </c>
      <c r="K49" s="48">
        <v>0.83333333333333337</v>
      </c>
      <c r="L49" s="48">
        <v>0.9375</v>
      </c>
    </row>
    <row r="50" spans="1:12" x14ac:dyDescent="0.25">
      <c r="A50" s="50">
        <v>41921</v>
      </c>
      <c r="B50" t="s">
        <v>151</v>
      </c>
      <c r="C50" t="s">
        <v>150</v>
      </c>
      <c r="D50">
        <v>40</v>
      </c>
      <c r="E50">
        <v>2</v>
      </c>
      <c r="F50" t="s">
        <v>148</v>
      </c>
      <c r="G50" t="s">
        <v>396</v>
      </c>
      <c r="H50" t="s">
        <v>345</v>
      </c>
      <c r="K50" s="48">
        <v>0.52083333333333337</v>
      </c>
      <c r="L50" s="48">
        <v>0.60416666666666663</v>
      </c>
    </row>
    <row r="51" spans="1:12" x14ac:dyDescent="0.25">
      <c r="A51" s="50">
        <v>41922</v>
      </c>
      <c r="B51" t="s">
        <v>152</v>
      </c>
      <c r="C51" t="s">
        <v>257</v>
      </c>
      <c r="D51">
        <v>10</v>
      </c>
      <c r="E51">
        <v>2</v>
      </c>
      <c r="F51" t="s">
        <v>82</v>
      </c>
      <c r="G51" t="s">
        <v>397</v>
      </c>
      <c r="H51" t="s">
        <v>524</v>
      </c>
      <c r="K51" s="48">
        <v>0.625</v>
      </c>
      <c r="L51" s="48">
        <v>0.70833333333333337</v>
      </c>
    </row>
    <row r="52" spans="1:12" x14ac:dyDescent="0.25">
      <c r="A52" s="50">
        <v>41925</v>
      </c>
      <c r="B52" t="s">
        <v>153</v>
      </c>
      <c r="C52" t="s">
        <v>11</v>
      </c>
      <c r="D52">
        <v>40</v>
      </c>
      <c r="E52">
        <v>2</v>
      </c>
      <c r="F52" t="s">
        <v>119</v>
      </c>
      <c r="G52" t="s">
        <v>398</v>
      </c>
      <c r="H52" t="s">
        <v>11</v>
      </c>
      <c r="K52" s="48">
        <v>0.79166666666666663</v>
      </c>
      <c r="L52" s="48">
        <v>0.875</v>
      </c>
    </row>
    <row r="53" spans="1:12" x14ac:dyDescent="0.25">
      <c r="A53" s="50">
        <v>41925</v>
      </c>
      <c r="B53" t="s">
        <v>154</v>
      </c>
      <c r="C53" t="s">
        <v>155</v>
      </c>
      <c r="D53">
        <v>5</v>
      </c>
      <c r="E53">
        <v>2</v>
      </c>
      <c r="F53" t="s">
        <v>148</v>
      </c>
      <c r="G53" t="s">
        <v>397</v>
      </c>
      <c r="H53" t="s">
        <v>345</v>
      </c>
      <c r="K53" s="48">
        <v>0.33333333333333331</v>
      </c>
      <c r="L53" s="48">
        <v>0.45833333333333331</v>
      </c>
    </row>
    <row r="54" spans="1:12" x14ac:dyDescent="0.25">
      <c r="A54" s="50">
        <v>41926</v>
      </c>
      <c r="B54" t="s">
        <v>156</v>
      </c>
      <c r="C54" t="s">
        <v>157</v>
      </c>
      <c r="D54">
        <v>15</v>
      </c>
      <c r="E54">
        <v>3</v>
      </c>
      <c r="F54" t="s">
        <v>35</v>
      </c>
      <c r="G54" t="s">
        <v>399</v>
      </c>
      <c r="H54" t="s">
        <v>417</v>
      </c>
      <c r="K54" s="48">
        <v>0.77083333333333337</v>
      </c>
      <c r="L54" s="48">
        <v>0.91666666666666663</v>
      </c>
    </row>
    <row r="55" spans="1:12" x14ac:dyDescent="0.25">
      <c r="A55" s="50">
        <v>41926</v>
      </c>
      <c r="B55" t="s">
        <v>158</v>
      </c>
      <c r="C55" t="s">
        <v>159</v>
      </c>
      <c r="D55">
        <v>30</v>
      </c>
      <c r="E55">
        <v>4</v>
      </c>
      <c r="F55" t="s">
        <v>21</v>
      </c>
      <c r="G55" t="s">
        <v>370</v>
      </c>
      <c r="H55" t="s">
        <v>21</v>
      </c>
      <c r="K55" s="48">
        <v>0.77083333333333337</v>
      </c>
      <c r="L55" s="48">
        <v>0.85416666666666663</v>
      </c>
    </row>
    <row r="56" spans="1:12" x14ac:dyDescent="0.25">
      <c r="A56" s="50">
        <v>41926</v>
      </c>
      <c r="B56" t="s">
        <v>123</v>
      </c>
      <c r="C56" t="s">
        <v>124</v>
      </c>
      <c r="D56">
        <v>10</v>
      </c>
      <c r="E56">
        <v>6</v>
      </c>
      <c r="F56" t="s">
        <v>35</v>
      </c>
      <c r="G56" t="s">
        <v>373</v>
      </c>
      <c r="H56" t="s">
        <v>49</v>
      </c>
      <c r="K56" s="48">
        <v>0.66666666666666663</v>
      </c>
      <c r="L56" s="48">
        <v>0.83333333333333337</v>
      </c>
    </row>
    <row r="57" spans="1:12" x14ac:dyDescent="0.25">
      <c r="A57" s="50">
        <v>41927</v>
      </c>
      <c r="B57" t="s">
        <v>139</v>
      </c>
      <c r="C57" t="s">
        <v>20</v>
      </c>
      <c r="D57">
        <v>30</v>
      </c>
      <c r="E57">
        <v>3</v>
      </c>
      <c r="F57" t="s">
        <v>128</v>
      </c>
      <c r="G57" t="s">
        <v>391</v>
      </c>
      <c r="H57" t="s">
        <v>525</v>
      </c>
      <c r="K57" s="48">
        <v>0.75</v>
      </c>
      <c r="L57" s="48">
        <v>0.875</v>
      </c>
    </row>
    <row r="58" spans="1:12" x14ac:dyDescent="0.25">
      <c r="A58" s="50">
        <v>41928</v>
      </c>
      <c r="B58" t="s">
        <v>158</v>
      </c>
      <c r="C58" t="s">
        <v>159</v>
      </c>
      <c r="D58">
        <v>30</v>
      </c>
      <c r="E58">
        <v>4</v>
      </c>
      <c r="F58" t="s">
        <v>21</v>
      </c>
      <c r="G58" t="s">
        <v>370</v>
      </c>
      <c r="H58" t="s">
        <v>488</v>
      </c>
      <c r="K58" s="48">
        <v>0.79166666666666663</v>
      </c>
      <c r="L58" s="48">
        <v>0.91666666666666663</v>
      </c>
    </row>
    <row r="59" spans="1:12" x14ac:dyDescent="0.25">
      <c r="A59" s="50">
        <v>41932</v>
      </c>
      <c r="B59" t="s">
        <v>161</v>
      </c>
      <c r="C59" t="s">
        <v>31</v>
      </c>
      <c r="D59">
        <v>5</v>
      </c>
      <c r="E59">
        <v>2</v>
      </c>
      <c r="F59" t="s">
        <v>128</v>
      </c>
      <c r="G59" t="s">
        <v>400</v>
      </c>
      <c r="H59" t="s">
        <v>347</v>
      </c>
      <c r="K59" s="48">
        <v>0.54166666666666663</v>
      </c>
      <c r="L59" s="48">
        <v>0.875</v>
      </c>
    </row>
    <row r="60" spans="1:12" x14ac:dyDescent="0.25">
      <c r="A60" s="50">
        <v>41933</v>
      </c>
      <c r="B60" t="s">
        <v>162</v>
      </c>
      <c r="C60" t="s">
        <v>163</v>
      </c>
      <c r="D60">
        <v>15</v>
      </c>
      <c r="E60">
        <v>8</v>
      </c>
      <c r="F60" t="s">
        <v>35</v>
      </c>
      <c r="G60" t="s">
        <v>401</v>
      </c>
      <c r="H60" t="s">
        <v>418</v>
      </c>
      <c r="K60" s="48">
        <v>0.60416666666666663</v>
      </c>
      <c r="L60" s="48">
        <v>0.75</v>
      </c>
    </row>
    <row r="61" spans="1:12" x14ac:dyDescent="0.25">
      <c r="A61" s="50">
        <v>41934</v>
      </c>
      <c r="B61" t="s">
        <v>139</v>
      </c>
      <c r="C61" t="s">
        <v>20</v>
      </c>
      <c r="D61">
        <v>30</v>
      </c>
      <c r="E61">
        <v>3</v>
      </c>
      <c r="F61" t="s">
        <v>128</v>
      </c>
      <c r="G61" t="s">
        <v>391</v>
      </c>
      <c r="H61" t="s">
        <v>489</v>
      </c>
      <c r="K61" s="48">
        <v>0.75</v>
      </c>
      <c r="L61" s="48">
        <v>0.875</v>
      </c>
    </row>
    <row r="62" spans="1:12" x14ac:dyDescent="0.25">
      <c r="A62" s="50">
        <v>41935</v>
      </c>
      <c r="B62" t="s">
        <v>164</v>
      </c>
      <c r="C62" t="s">
        <v>165</v>
      </c>
      <c r="D62">
        <v>40</v>
      </c>
      <c r="E62">
        <v>3</v>
      </c>
      <c r="F62" t="s">
        <v>144</v>
      </c>
      <c r="H62" t="s">
        <v>415</v>
      </c>
      <c r="K62" s="48">
        <v>0.54166666666666663</v>
      </c>
      <c r="L62" s="48">
        <v>0.66666666666666663</v>
      </c>
    </row>
    <row r="63" spans="1:12" x14ac:dyDescent="0.25">
      <c r="A63" s="50">
        <v>41939</v>
      </c>
      <c r="B63" t="s">
        <v>161</v>
      </c>
      <c r="C63" t="s">
        <v>31</v>
      </c>
      <c r="D63">
        <v>5</v>
      </c>
      <c r="E63">
        <v>2</v>
      </c>
      <c r="F63" t="s">
        <v>128</v>
      </c>
      <c r="G63" t="s">
        <v>400</v>
      </c>
      <c r="H63" t="s">
        <v>347</v>
      </c>
      <c r="K63" s="48">
        <v>0.70833333333333337</v>
      </c>
      <c r="L63" s="48">
        <v>0.91666666666666663</v>
      </c>
    </row>
    <row r="64" spans="1:12" x14ac:dyDescent="0.25">
      <c r="A64" s="50">
        <v>41941</v>
      </c>
      <c r="B64" t="s">
        <v>166</v>
      </c>
      <c r="C64" t="s">
        <v>11</v>
      </c>
      <c r="D64">
        <v>15</v>
      </c>
      <c r="E64">
        <v>4</v>
      </c>
      <c r="F64" t="s">
        <v>167</v>
      </c>
      <c r="H64" t="s">
        <v>419</v>
      </c>
      <c r="K64" s="48">
        <v>0.5</v>
      </c>
      <c r="L64" s="48">
        <v>0.58333333333333337</v>
      </c>
    </row>
    <row r="65" spans="1:12" x14ac:dyDescent="0.25">
      <c r="A65" s="50">
        <v>41946</v>
      </c>
      <c r="B65" t="s">
        <v>161</v>
      </c>
      <c r="C65" t="s">
        <v>31</v>
      </c>
      <c r="D65">
        <v>5</v>
      </c>
      <c r="E65">
        <v>2</v>
      </c>
      <c r="F65" t="s">
        <v>128</v>
      </c>
      <c r="G65" t="s">
        <v>400</v>
      </c>
      <c r="H65" t="s">
        <v>347</v>
      </c>
      <c r="K65" s="48">
        <v>0.77083333333333337</v>
      </c>
      <c r="L65" s="48">
        <v>0.85416666666666663</v>
      </c>
    </row>
    <row r="66" spans="1:12" x14ac:dyDescent="0.25">
      <c r="A66" s="50">
        <v>41949</v>
      </c>
      <c r="B66" t="s">
        <v>169</v>
      </c>
      <c r="C66" t="s">
        <v>106</v>
      </c>
      <c r="D66">
        <v>60</v>
      </c>
      <c r="E66">
        <v>5</v>
      </c>
      <c r="F66" t="s">
        <v>21</v>
      </c>
      <c r="G66" t="s">
        <v>420</v>
      </c>
      <c r="H66" t="s">
        <v>421</v>
      </c>
      <c r="K66" s="48">
        <v>0.51041666666666663</v>
      </c>
      <c r="L66" s="48">
        <v>0.5625</v>
      </c>
    </row>
    <row r="67" spans="1:12" x14ac:dyDescent="0.25">
      <c r="A67" s="50">
        <v>41950</v>
      </c>
      <c r="B67" t="s">
        <v>170</v>
      </c>
      <c r="C67" t="s">
        <v>143</v>
      </c>
      <c r="D67">
        <v>5</v>
      </c>
      <c r="E67">
        <v>2</v>
      </c>
      <c r="F67" t="s">
        <v>144</v>
      </c>
      <c r="G67" t="s">
        <v>386</v>
      </c>
      <c r="H67" t="s">
        <v>422</v>
      </c>
      <c r="K67" s="48">
        <v>0.39583333333333331</v>
      </c>
      <c r="L67" s="48">
        <v>0.70833333333333337</v>
      </c>
    </row>
    <row r="68" spans="1:12" x14ac:dyDescent="0.25">
      <c r="A68" s="50">
        <v>41953</v>
      </c>
      <c r="B68" t="s">
        <v>171</v>
      </c>
      <c r="C68" t="s">
        <v>31</v>
      </c>
      <c r="D68">
        <v>5</v>
      </c>
      <c r="E68">
        <v>2</v>
      </c>
      <c r="F68" t="s">
        <v>128</v>
      </c>
      <c r="G68" t="s">
        <v>400</v>
      </c>
      <c r="H68" t="s">
        <v>347</v>
      </c>
      <c r="K68" s="48">
        <v>0.77083333333333337</v>
      </c>
      <c r="L68" s="48">
        <v>0.85416666666666663</v>
      </c>
    </row>
    <row r="69" spans="1:12" x14ac:dyDescent="0.25">
      <c r="A69" s="50">
        <v>41955</v>
      </c>
      <c r="B69" t="s">
        <v>139</v>
      </c>
      <c r="C69" t="s">
        <v>20</v>
      </c>
      <c r="D69">
        <v>30</v>
      </c>
      <c r="E69">
        <v>3</v>
      </c>
      <c r="F69" t="s">
        <v>128</v>
      </c>
      <c r="G69" t="s">
        <v>391</v>
      </c>
      <c r="H69" t="s">
        <v>489</v>
      </c>
      <c r="K69" s="48">
        <v>0.75</v>
      </c>
      <c r="L69" s="48">
        <v>0.875</v>
      </c>
    </row>
    <row r="70" spans="1:12" x14ac:dyDescent="0.25">
      <c r="A70" s="50">
        <v>41956</v>
      </c>
      <c r="B70" t="s">
        <v>172</v>
      </c>
      <c r="C70" t="s">
        <v>173</v>
      </c>
      <c r="D70">
        <v>60</v>
      </c>
      <c r="E70">
        <v>1</v>
      </c>
      <c r="F70" t="s">
        <v>144</v>
      </c>
      <c r="G70" t="s">
        <v>423</v>
      </c>
      <c r="H70" t="s">
        <v>405</v>
      </c>
      <c r="K70" s="48">
        <v>0.39583333333333331</v>
      </c>
      <c r="L70" s="48">
        <v>0.70833333333333337</v>
      </c>
    </row>
    <row r="71" spans="1:12" x14ac:dyDescent="0.25">
      <c r="A71" s="50">
        <v>41960</v>
      </c>
      <c r="B71" t="s">
        <v>175</v>
      </c>
      <c r="C71" t="s">
        <v>176</v>
      </c>
      <c r="D71">
        <v>20</v>
      </c>
      <c r="E71">
        <v>8</v>
      </c>
      <c r="F71" t="s">
        <v>128</v>
      </c>
      <c r="G71" t="s">
        <v>384</v>
      </c>
      <c r="H71" t="s">
        <v>415</v>
      </c>
      <c r="K71" s="48">
        <v>0.39583333333333331</v>
      </c>
      <c r="L71" s="48">
        <v>0.70833333333333337</v>
      </c>
    </row>
    <row r="72" spans="1:12" x14ac:dyDescent="0.25">
      <c r="A72" s="50">
        <v>41960</v>
      </c>
      <c r="B72" t="s">
        <v>161</v>
      </c>
      <c r="C72" t="s">
        <v>31</v>
      </c>
      <c r="D72">
        <v>5</v>
      </c>
      <c r="E72">
        <v>2</v>
      </c>
      <c r="F72" t="s">
        <v>128</v>
      </c>
      <c r="H72" t="s">
        <v>347</v>
      </c>
      <c r="K72" s="48">
        <v>0.58333333333333337</v>
      </c>
      <c r="L72" s="48">
        <v>0.70833333333333337</v>
      </c>
    </row>
    <row r="73" spans="1:12" x14ac:dyDescent="0.25">
      <c r="A73" s="50">
        <v>41961</v>
      </c>
      <c r="B73" t="s">
        <v>175</v>
      </c>
      <c r="C73" t="s">
        <v>176</v>
      </c>
      <c r="D73">
        <v>20</v>
      </c>
      <c r="E73">
        <v>8</v>
      </c>
      <c r="F73" t="s">
        <v>128</v>
      </c>
      <c r="G73" t="s">
        <v>384</v>
      </c>
      <c r="H73" t="s">
        <v>415</v>
      </c>
      <c r="K73" s="48">
        <v>0.39583333333333331</v>
      </c>
      <c r="L73" s="48">
        <v>0.58333333333333337</v>
      </c>
    </row>
    <row r="74" spans="1:12" x14ac:dyDescent="0.25">
      <c r="A74" s="50">
        <v>41962</v>
      </c>
      <c r="B74" t="s">
        <v>175</v>
      </c>
      <c r="C74" t="s">
        <v>176</v>
      </c>
      <c r="D74">
        <v>20</v>
      </c>
      <c r="E74">
        <v>8</v>
      </c>
      <c r="F74" t="s">
        <v>128</v>
      </c>
      <c r="G74" t="s">
        <v>384</v>
      </c>
      <c r="H74" t="s">
        <v>415</v>
      </c>
      <c r="K74" s="48">
        <v>0.625</v>
      </c>
      <c r="L74" s="48">
        <v>0.70833333333333337</v>
      </c>
    </row>
    <row r="75" spans="1:12" x14ac:dyDescent="0.25">
      <c r="A75" s="50">
        <v>41962</v>
      </c>
      <c r="B75" t="s">
        <v>139</v>
      </c>
      <c r="C75" t="s">
        <v>20</v>
      </c>
      <c r="D75">
        <v>30</v>
      </c>
      <c r="E75">
        <v>3</v>
      </c>
      <c r="F75" t="s">
        <v>128</v>
      </c>
      <c r="G75" t="s">
        <v>391</v>
      </c>
      <c r="H75" t="s">
        <v>525</v>
      </c>
      <c r="K75" s="48">
        <v>0.75</v>
      </c>
      <c r="L75" s="48">
        <v>0.875</v>
      </c>
    </row>
    <row r="76" spans="1:12" x14ac:dyDescent="0.25">
      <c r="A76" s="50">
        <v>41969</v>
      </c>
      <c r="B76" t="s">
        <v>354</v>
      </c>
      <c r="C76" t="s">
        <v>31</v>
      </c>
      <c r="D76">
        <v>15</v>
      </c>
      <c r="E76">
        <v>3</v>
      </c>
      <c r="F76" t="s">
        <v>35</v>
      </c>
      <c r="G76" t="s">
        <v>526</v>
      </c>
      <c r="H76" t="s">
        <v>114</v>
      </c>
      <c r="K76" s="48">
        <v>0.33333333333333331</v>
      </c>
      <c r="L76" s="48">
        <v>0.41666666666666669</v>
      </c>
    </row>
    <row r="77" spans="1:12" x14ac:dyDescent="0.25">
      <c r="A77" s="50">
        <v>41969</v>
      </c>
      <c r="B77" t="s">
        <v>139</v>
      </c>
      <c r="C77" t="s">
        <v>20</v>
      </c>
      <c r="D77">
        <v>30</v>
      </c>
      <c r="E77">
        <v>3</v>
      </c>
      <c r="F77" t="s">
        <v>128</v>
      </c>
      <c r="G77" t="s">
        <v>391</v>
      </c>
      <c r="H77" t="s">
        <v>525</v>
      </c>
      <c r="K77" s="48">
        <v>0.75</v>
      </c>
      <c r="L77" s="48">
        <v>0.875</v>
      </c>
    </row>
    <row r="78" spans="1:12" x14ac:dyDescent="0.25">
      <c r="A78" s="50">
        <v>41975</v>
      </c>
      <c r="B78" t="s">
        <v>177</v>
      </c>
      <c r="C78" t="s">
        <v>527</v>
      </c>
      <c r="D78">
        <v>30</v>
      </c>
      <c r="E78">
        <v>4</v>
      </c>
      <c r="F78" t="s">
        <v>35</v>
      </c>
      <c r="H78" t="s">
        <v>528</v>
      </c>
      <c r="K78" s="48">
        <v>0.60416666666666663</v>
      </c>
      <c r="L78" s="48">
        <v>0.77083333333333337</v>
      </c>
    </row>
    <row r="79" spans="1:12" x14ac:dyDescent="0.25">
      <c r="A79" s="50">
        <v>41975</v>
      </c>
      <c r="B79" t="s">
        <v>178</v>
      </c>
      <c r="C79" t="s">
        <v>529</v>
      </c>
      <c r="D79">
        <v>5</v>
      </c>
      <c r="E79">
        <v>3</v>
      </c>
      <c r="F79" t="s">
        <v>132</v>
      </c>
      <c r="H79" t="s">
        <v>530</v>
      </c>
      <c r="K79" s="48">
        <v>0.58333333333333337</v>
      </c>
      <c r="L79" s="48">
        <v>0.75</v>
      </c>
    </row>
    <row r="80" spans="1:12" x14ac:dyDescent="0.25">
      <c r="A80" s="50">
        <v>41977</v>
      </c>
      <c r="B80" t="s">
        <v>358</v>
      </c>
      <c r="C80" t="s">
        <v>531</v>
      </c>
      <c r="D80">
        <v>60</v>
      </c>
      <c r="E80">
        <v>2</v>
      </c>
      <c r="F80" t="s">
        <v>82</v>
      </c>
      <c r="G80" t="s">
        <v>532</v>
      </c>
      <c r="H80" t="s">
        <v>426</v>
      </c>
      <c r="K80" s="48">
        <v>0.70833333333333337</v>
      </c>
      <c r="L80" s="48">
        <v>0.83333333333333337</v>
      </c>
    </row>
    <row r="81" spans="1:12" x14ac:dyDescent="0.25">
      <c r="A81" s="50">
        <v>41977</v>
      </c>
      <c r="B81" t="s">
        <v>179</v>
      </c>
      <c r="C81" t="s">
        <v>180</v>
      </c>
      <c r="D81">
        <v>20</v>
      </c>
      <c r="E81">
        <v>3</v>
      </c>
      <c r="F81" t="s">
        <v>181</v>
      </c>
      <c r="H81" t="s">
        <v>345</v>
      </c>
      <c r="K81" s="48">
        <v>0.375</v>
      </c>
      <c r="L81" s="48">
        <v>0.70833333333333337</v>
      </c>
    </row>
    <row r="82" spans="1:12" x14ac:dyDescent="0.25">
      <c r="A82" s="50">
        <v>41978</v>
      </c>
      <c r="B82" t="s">
        <v>182</v>
      </c>
      <c r="C82" t="s">
        <v>183</v>
      </c>
      <c r="D82">
        <v>5</v>
      </c>
      <c r="E82">
        <v>4</v>
      </c>
      <c r="F82" t="s">
        <v>184</v>
      </c>
      <c r="G82" t="s">
        <v>368</v>
      </c>
      <c r="H82" t="s">
        <v>533</v>
      </c>
      <c r="K82" s="48">
        <v>0.41666666666666669</v>
      </c>
      <c r="L82" s="48">
        <v>0.75</v>
      </c>
    </row>
    <row r="83" spans="1:12" x14ac:dyDescent="0.25">
      <c r="A83" s="50">
        <v>41981</v>
      </c>
      <c r="B83" t="s">
        <v>161</v>
      </c>
      <c r="C83" t="s">
        <v>31</v>
      </c>
      <c r="D83">
        <v>5</v>
      </c>
      <c r="E83">
        <v>2</v>
      </c>
      <c r="F83" t="s">
        <v>128</v>
      </c>
      <c r="G83" t="s">
        <v>400</v>
      </c>
      <c r="H83" t="s">
        <v>194</v>
      </c>
      <c r="K83" s="48">
        <v>0.77083333333333337</v>
      </c>
      <c r="L83" s="48">
        <v>0.85416666666666663</v>
      </c>
    </row>
    <row r="84" spans="1:12" x14ac:dyDescent="0.25">
      <c r="A84" s="50">
        <v>41982</v>
      </c>
      <c r="B84" t="s">
        <v>185</v>
      </c>
      <c r="C84" t="s">
        <v>186</v>
      </c>
      <c r="D84">
        <v>5</v>
      </c>
      <c r="E84">
        <v>4</v>
      </c>
      <c r="F84" t="s">
        <v>35</v>
      </c>
      <c r="G84" t="s">
        <v>386</v>
      </c>
      <c r="H84" t="s">
        <v>467</v>
      </c>
      <c r="K84" s="48">
        <v>0.39583333333333331</v>
      </c>
      <c r="L84" s="48">
        <v>0.47916666666666669</v>
      </c>
    </row>
    <row r="85" spans="1:12" x14ac:dyDescent="0.25">
      <c r="A85" s="50">
        <v>41983</v>
      </c>
      <c r="B85" t="s">
        <v>187</v>
      </c>
      <c r="C85" t="s">
        <v>188</v>
      </c>
      <c r="D85">
        <v>30</v>
      </c>
      <c r="E85">
        <v>3</v>
      </c>
      <c r="F85" t="s">
        <v>189</v>
      </c>
      <c r="G85" t="s">
        <v>468</v>
      </c>
      <c r="H85" t="s">
        <v>345</v>
      </c>
      <c r="K85" s="48">
        <v>0.5</v>
      </c>
      <c r="L85" s="48">
        <v>0.58333333333333337</v>
      </c>
    </row>
    <row r="86" spans="1:12" x14ac:dyDescent="0.25">
      <c r="A86" s="50">
        <v>41984</v>
      </c>
      <c r="B86" t="s">
        <v>190</v>
      </c>
      <c r="C86" t="s">
        <v>534</v>
      </c>
      <c r="D86">
        <v>30</v>
      </c>
      <c r="E86">
        <v>8</v>
      </c>
      <c r="F86" t="s">
        <v>82</v>
      </c>
      <c r="G86" t="s">
        <v>535</v>
      </c>
      <c r="H86" t="s">
        <v>536</v>
      </c>
      <c r="K86" s="48">
        <v>0.60416666666666663</v>
      </c>
      <c r="L86" s="48">
        <v>0.6875</v>
      </c>
    </row>
    <row r="87" spans="1:12" x14ac:dyDescent="0.25">
      <c r="A87" s="50">
        <v>41985</v>
      </c>
      <c r="B87" t="s">
        <v>191</v>
      </c>
      <c r="C87" t="s">
        <v>192</v>
      </c>
      <c r="D87">
        <v>16</v>
      </c>
      <c r="E87">
        <v>8</v>
      </c>
      <c r="F87" t="s">
        <v>35</v>
      </c>
      <c r="G87" t="s">
        <v>471</v>
      </c>
      <c r="H87" t="s">
        <v>98</v>
      </c>
      <c r="K87" s="48">
        <v>0.70833333333333337</v>
      </c>
      <c r="L87" s="48">
        <v>0.79166666666666663</v>
      </c>
    </row>
    <row r="88" spans="1:12" x14ac:dyDescent="0.25">
      <c r="A88" s="50">
        <v>41988</v>
      </c>
      <c r="B88" t="s">
        <v>193</v>
      </c>
      <c r="C88" t="s">
        <v>31</v>
      </c>
      <c r="D88">
        <v>10</v>
      </c>
      <c r="E88">
        <v>2</v>
      </c>
      <c r="F88" t="s">
        <v>128</v>
      </c>
      <c r="G88" t="s">
        <v>400</v>
      </c>
      <c r="H88" t="s">
        <v>194</v>
      </c>
      <c r="K88" s="48">
        <v>0.39583333333333331</v>
      </c>
      <c r="L88" s="48">
        <v>0.47916666666666669</v>
      </c>
    </row>
    <row r="89" spans="1:12" x14ac:dyDescent="0.25">
      <c r="A89" s="50">
        <v>41989</v>
      </c>
      <c r="B89" t="s">
        <v>195</v>
      </c>
      <c r="C89" t="s">
        <v>11</v>
      </c>
      <c r="D89">
        <v>6</v>
      </c>
      <c r="E89">
        <v>2</v>
      </c>
      <c r="F89" t="s">
        <v>35</v>
      </c>
      <c r="G89" t="s">
        <v>509</v>
      </c>
      <c r="H89" t="s">
        <v>508</v>
      </c>
      <c r="K89" s="48">
        <v>0.5</v>
      </c>
      <c r="L89" s="48">
        <v>0.5625</v>
      </c>
    </row>
    <row r="90" spans="1:12" x14ac:dyDescent="0.25">
      <c r="A90" s="50">
        <v>41989</v>
      </c>
      <c r="B90" t="s">
        <v>196</v>
      </c>
      <c r="C90" t="s">
        <v>143</v>
      </c>
      <c r="D90">
        <v>15</v>
      </c>
      <c r="E90">
        <v>2</v>
      </c>
      <c r="F90" t="s">
        <v>144</v>
      </c>
      <c r="G90" t="s">
        <v>145</v>
      </c>
      <c r="H90" t="s">
        <v>244</v>
      </c>
      <c r="K90" s="48">
        <v>0.75</v>
      </c>
      <c r="L90" s="48">
        <v>0.83333333333333337</v>
      </c>
    </row>
    <row r="91" spans="1:12" x14ac:dyDescent="0.25">
      <c r="A91" s="50">
        <v>41989</v>
      </c>
      <c r="B91" t="s">
        <v>197</v>
      </c>
      <c r="C91" t="s">
        <v>11</v>
      </c>
      <c r="D91">
        <v>5</v>
      </c>
      <c r="E91">
        <v>2</v>
      </c>
      <c r="F91" t="s">
        <v>35</v>
      </c>
      <c r="G91" t="s">
        <v>509</v>
      </c>
      <c r="H91" t="s">
        <v>508</v>
      </c>
      <c r="K91" s="48">
        <v>0.75</v>
      </c>
      <c r="L91" s="48">
        <v>0.83333333333333337</v>
      </c>
    </row>
    <row r="92" spans="1:12" x14ac:dyDescent="0.25">
      <c r="A92" s="50">
        <v>41989</v>
      </c>
      <c r="B92" t="s">
        <v>198</v>
      </c>
      <c r="C92" t="s">
        <v>159</v>
      </c>
      <c r="D92">
        <v>40</v>
      </c>
      <c r="E92">
        <v>2</v>
      </c>
      <c r="F92" t="s">
        <v>21</v>
      </c>
      <c r="G92" t="s">
        <v>160</v>
      </c>
      <c r="K92" s="48">
        <v>0.375</v>
      </c>
      <c r="L92" s="48">
        <v>0.75</v>
      </c>
    </row>
    <row r="93" spans="1:12" x14ac:dyDescent="0.25">
      <c r="A93" s="50">
        <v>41990</v>
      </c>
      <c r="B93" t="s">
        <v>199</v>
      </c>
      <c r="C93" t="s">
        <v>11</v>
      </c>
      <c r="D93">
        <v>10</v>
      </c>
      <c r="E93">
        <v>2</v>
      </c>
      <c r="F93" t="s">
        <v>35</v>
      </c>
      <c r="G93" t="s">
        <v>509</v>
      </c>
      <c r="H93" t="s">
        <v>508</v>
      </c>
      <c r="K93" s="48">
        <v>0.77083333333333337</v>
      </c>
      <c r="L93" s="48">
        <v>0.9375</v>
      </c>
    </row>
    <row r="94" spans="1:12" x14ac:dyDescent="0.25">
      <c r="A94" s="50">
        <v>41991</v>
      </c>
      <c r="B94" t="s">
        <v>200</v>
      </c>
      <c r="C94" t="s">
        <v>173</v>
      </c>
      <c r="D94">
        <v>20</v>
      </c>
      <c r="E94">
        <v>1</v>
      </c>
      <c r="F94" t="s">
        <v>144</v>
      </c>
      <c r="G94" t="s">
        <v>201</v>
      </c>
      <c r="H94" t="s">
        <v>405</v>
      </c>
      <c r="K94" s="48">
        <v>0.79166666666666663</v>
      </c>
      <c r="L94" s="48">
        <v>0.97916666666666663</v>
      </c>
    </row>
    <row r="95" spans="1:12" x14ac:dyDescent="0.25">
      <c r="A95" s="50">
        <v>42016</v>
      </c>
      <c r="B95" t="s">
        <v>202</v>
      </c>
      <c r="C95" t="s">
        <v>31</v>
      </c>
      <c r="D95">
        <v>4</v>
      </c>
      <c r="E95">
        <v>2</v>
      </c>
      <c r="F95" t="s">
        <v>128</v>
      </c>
      <c r="G95" t="s">
        <v>400</v>
      </c>
      <c r="H95" t="s">
        <v>194</v>
      </c>
      <c r="K95" s="48">
        <v>0.83333333333333337</v>
      </c>
      <c r="L95" s="48">
        <v>0.97916666666666663</v>
      </c>
    </row>
    <row r="96" spans="1:12" x14ac:dyDescent="0.25">
      <c r="A96" s="50">
        <v>42018</v>
      </c>
      <c r="B96" t="s">
        <v>203</v>
      </c>
      <c r="C96" t="s">
        <v>150</v>
      </c>
      <c r="D96">
        <v>20</v>
      </c>
      <c r="E96">
        <v>2</v>
      </c>
      <c r="F96" t="s">
        <v>35</v>
      </c>
      <c r="H96" t="s">
        <v>345</v>
      </c>
      <c r="K96" s="48">
        <v>0.75</v>
      </c>
      <c r="L96" s="48">
        <v>0.83333333333333337</v>
      </c>
    </row>
    <row r="97" spans="1:12" x14ac:dyDescent="0.25">
      <c r="A97" s="50">
        <v>42019</v>
      </c>
      <c r="B97" t="s">
        <v>204</v>
      </c>
      <c r="C97" t="s">
        <v>205</v>
      </c>
      <c r="D97">
        <v>30</v>
      </c>
      <c r="E97">
        <v>9</v>
      </c>
      <c r="F97" t="s">
        <v>35</v>
      </c>
      <c r="G97" t="s">
        <v>378</v>
      </c>
      <c r="H97" t="s">
        <v>206</v>
      </c>
      <c r="K97" s="48">
        <v>0.70833333333333337</v>
      </c>
      <c r="L97" s="48">
        <v>0.77083333333333337</v>
      </c>
    </row>
    <row r="98" spans="1:12" x14ac:dyDescent="0.25">
      <c r="A98" s="50">
        <v>42019</v>
      </c>
      <c r="B98" t="s">
        <v>207</v>
      </c>
      <c r="C98" t="s">
        <v>537</v>
      </c>
      <c r="D98">
        <v>50</v>
      </c>
      <c r="E98">
        <v>2</v>
      </c>
      <c r="F98" t="s">
        <v>21</v>
      </c>
      <c r="G98" t="s">
        <v>168</v>
      </c>
      <c r="H98" t="s">
        <v>507</v>
      </c>
      <c r="K98" s="48">
        <v>0.77083333333333337</v>
      </c>
      <c r="L98" s="48">
        <v>0.85416666666666663</v>
      </c>
    </row>
    <row r="99" spans="1:12" x14ac:dyDescent="0.25">
      <c r="A99" s="50">
        <v>42020</v>
      </c>
      <c r="B99" t="s">
        <v>208</v>
      </c>
      <c r="C99" t="s">
        <v>209</v>
      </c>
      <c r="D99">
        <v>60</v>
      </c>
      <c r="E99">
        <v>4</v>
      </c>
      <c r="F99" t="s">
        <v>119</v>
      </c>
      <c r="G99" t="s">
        <v>168</v>
      </c>
      <c r="H99" t="s">
        <v>474</v>
      </c>
      <c r="K99" s="48">
        <v>0.70833333333333337</v>
      </c>
      <c r="L99" s="48">
        <v>0.79166666666666663</v>
      </c>
    </row>
    <row r="100" spans="1:12" x14ac:dyDescent="0.25">
      <c r="A100" s="50">
        <v>42021</v>
      </c>
      <c r="B100" t="s">
        <v>210</v>
      </c>
      <c r="C100" t="s">
        <v>211</v>
      </c>
      <c r="D100">
        <v>50</v>
      </c>
      <c r="E100">
        <v>3</v>
      </c>
      <c r="F100" t="s">
        <v>21</v>
      </c>
      <c r="G100" t="s">
        <v>168</v>
      </c>
      <c r="H100" t="s">
        <v>473</v>
      </c>
      <c r="K100" s="48">
        <v>0.64583333333333337</v>
      </c>
      <c r="L100" s="48">
        <v>0.75</v>
      </c>
    </row>
    <row r="101" spans="1:12" x14ac:dyDescent="0.25">
      <c r="A101" s="50">
        <v>42023</v>
      </c>
      <c r="B101" t="s">
        <v>202</v>
      </c>
      <c r="C101" t="s">
        <v>31</v>
      </c>
      <c r="D101">
        <v>4</v>
      </c>
      <c r="E101">
        <v>2</v>
      </c>
      <c r="F101" t="s">
        <v>128</v>
      </c>
      <c r="G101" t="s">
        <v>400</v>
      </c>
      <c r="H101" t="s">
        <v>194</v>
      </c>
      <c r="K101" s="48">
        <v>0.75</v>
      </c>
      <c r="L101" s="48">
        <v>0.85416666666666663</v>
      </c>
    </row>
    <row r="102" spans="1:12" x14ac:dyDescent="0.25">
      <c r="A102" s="50">
        <v>42024</v>
      </c>
      <c r="B102" t="s">
        <v>212</v>
      </c>
      <c r="C102" t="s">
        <v>31</v>
      </c>
      <c r="D102">
        <v>50</v>
      </c>
      <c r="E102">
        <v>2</v>
      </c>
      <c r="F102" t="s">
        <v>128</v>
      </c>
      <c r="G102" t="s">
        <v>457</v>
      </c>
      <c r="H102" t="s">
        <v>465</v>
      </c>
      <c r="K102" s="48">
        <v>0.52083333333333337</v>
      </c>
      <c r="L102" s="48">
        <v>0.60416666666666663</v>
      </c>
    </row>
    <row r="103" spans="1:12" x14ac:dyDescent="0.25">
      <c r="A103" s="50">
        <v>42025</v>
      </c>
      <c r="B103" t="s">
        <v>213</v>
      </c>
      <c r="C103" t="s">
        <v>214</v>
      </c>
      <c r="D103">
        <v>6</v>
      </c>
      <c r="E103">
        <v>2</v>
      </c>
      <c r="F103" t="s">
        <v>184</v>
      </c>
      <c r="G103" t="s">
        <v>368</v>
      </c>
      <c r="H103" t="s">
        <v>442</v>
      </c>
      <c r="K103" s="48">
        <v>0.77083333333333337</v>
      </c>
      <c r="L103" s="48">
        <v>0.89583333333333337</v>
      </c>
    </row>
    <row r="104" spans="1:12" x14ac:dyDescent="0.25">
      <c r="A104" s="50">
        <v>42026</v>
      </c>
      <c r="B104" t="s">
        <v>215</v>
      </c>
      <c r="C104" t="s">
        <v>216</v>
      </c>
      <c r="D104">
        <v>10</v>
      </c>
      <c r="E104">
        <v>2</v>
      </c>
      <c r="F104" t="s">
        <v>35</v>
      </c>
      <c r="G104" t="s">
        <v>201</v>
      </c>
      <c r="H104" t="s">
        <v>458</v>
      </c>
      <c r="K104" s="48">
        <v>0.77083333333333337</v>
      </c>
      <c r="L104" s="48">
        <v>0.85416666666666663</v>
      </c>
    </row>
    <row r="105" spans="1:12" x14ac:dyDescent="0.25">
      <c r="A105" s="50">
        <v>42027</v>
      </c>
      <c r="B105" t="s">
        <v>217</v>
      </c>
      <c r="C105" t="s">
        <v>218</v>
      </c>
      <c r="D105">
        <v>30</v>
      </c>
      <c r="E105">
        <v>2</v>
      </c>
      <c r="F105" t="s">
        <v>12</v>
      </c>
      <c r="G105" t="s">
        <v>462</v>
      </c>
      <c r="H105" t="s">
        <v>98</v>
      </c>
      <c r="K105" s="48">
        <v>0.70833333333333337</v>
      </c>
      <c r="L105" s="48">
        <v>0.77083333333333337</v>
      </c>
    </row>
    <row r="106" spans="1:12" x14ac:dyDescent="0.25">
      <c r="A106" s="50">
        <v>42030</v>
      </c>
      <c r="B106" t="s">
        <v>202</v>
      </c>
      <c r="C106" t="s">
        <v>31</v>
      </c>
      <c r="D106">
        <v>6</v>
      </c>
      <c r="E106">
        <v>2</v>
      </c>
      <c r="F106" t="s">
        <v>128</v>
      </c>
      <c r="G106" t="s">
        <v>400</v>
      </c>
      <c r="H106" t="s">
        <v>194</v>
      </c>
      <c r="K106" s="48">
        <v>0.375</v>
      </c>
      <c r="L106" s="48">
        <v>0.75</v>
      </c>
    </row>
    <row r="107" spans="1:12" x14ac:dyDescent="0.25">
      <c r="A107" s="50">
        <v>42031</v>
      </c>
      <c r="B107" t="s">
        <v>219</v>
      </c>
      <c r="C107" t="s">
        <v>220</v>
      </c>
      <c r="D107">
        <v>20</v>
      </c>
      <c r="E107">
        <v>2</v>
      </c>
      <c r="F107" t="s">
        <v>144</v>
      </c>
      <c r="G107" t="s">
        <v>463</v>
      </c>
      <c r="H107" t="s">
        <v>345</v>
      </c>
      <c r="K107" s="48">
        <v>0.77083333333333337</v>
      </c>
      <c r="L107" s="48">
        <v>0.85416666666666663</v>
      </c>
    </row>
    <row r="108" spans="1:12" x14ac:dyDescent="0.25">
      <c r="A108" s="50">
        <v>42031</v>
      </c>
      <c r="B108" t="s">
        <v>221</v>
      </c>
      <c r="C108" t="s">
        <v>406</v>
      </c>
      <c r="D108">
        <v>80</v>
      </c>
      <c r="E108">
        <v>3</v>
      </c>
      <c r="F108" t="s">
        <v>144</v>
      </c>
      <c r="G108" t="s">
        <v>464</v>
      </c>
      <c r="H108" t="s">
        <v>345</v>
      </c>
      <c r="K108" s="48">
        <v>0.70833333333333337</v>
      </c>
      <c r="L108" s="48">
        <v>0.77083333333333337</v>
      </c>
    </row>
    <row r="109" spans="1:12" x14ac:dyDescent="0.25">
      <c r="A109" s="50">
        <v>42037</v>
      </c>
      <c r="B109" t="s">
        <v>222</v>
      </c>
      <c r="C109" t="s">
        <v>31</v>
      </c>
      <c r="D109">
        <v>5</v>
      </c>
      <c r="E109">
        <v>2</v>
      </c>
      <c r="F109" t="s">
        <v>128</v>
      </c>
      <c r="G109" t="s">
        <v>400</v>
      </c>
      <c r="H109" t="s">
        <v>194</v>
      </c>
      <c r="K109" s="48">
        <v>0.77083333333333337</v>
      </c>
      <c r="L109" s="48">
        <v>0.85416666666666663</v>
      </c>
    </row>
    <row r="110" spans="1:12" x14ac:dyDescent="0.25">
      <c r="A110" s="50">
        <v>42038</v>
      </c>
      <c r="B110" t="s">
        <v>223</v>
      </c>
      <c r="C110" t="s">
        <v>31</v>
      </c>
      <c r="D110">
        <v>30</v>
      </c>
      <c r="E110">
        <v>1</v>
      </c>
      <c r="F110" t="s">
        <v>128</v>
      </c>
      <c r="G110" t="s">
        <v>457</v>
      </c>
      <c r="H110" t="s">
        <v>461</v>
      </c>
      <c r="K110" s="48">
        <v>0.70833333333333337</v>
      </c>
      <c r="L110" s="48">
        <v>0.77083333333333337</v>
      </c>
    </row>
    <row r="111" spans="1:12" x14ac:dyDescent="0.25">
      <c r="A111" s="50">
        <v>42044</v>
      </c>
      <c r="B111" t="s">
        <v>224</v>
      </c>
      <c r="C111" t="s">
        <v>205</v>
      </c>
      <c r="D111">
        <v>30</v>
      </c>
      <c r="E111">
        <v>9</v>
      </c>
      <c r="F111" t="s">
        <v>225</v>
      </c>
      <c r="G111" t="s">
        <v>438</v>
      </c>
      <c r="H111" t="s">
        <v>194</v>
      </c>
      <c r="K111" s="48">
        <v>0.77083333333333337</v>
      </c>
      <c r="L111" s="48">
        <v>0.89583333333333337</v>
      </c>
    </row>
    <row r="112" spans="1:12" x14ac:dyDescent="0.25">
      <c r="A112" s="50">
        <v>42044</v>
      </c>
      <c r="B112" t="s">
        <v>226</v>
      </c>
      <c r="C112" t="s">
        <v>227</v>
      </c>
      <c r="D112">
        <v>20</v>
      </c>
      <c r="E112">
        <v>2</v>
      </c>
      <c r="F112" t="s">
        <v>228</v>
      </c>
      <c r="G112" t="s">
        <v>400</v>
      </c>
      <c r="H112" t="s">
        <v>194</v>
      </c>
      <c r="K112" s="48">
        <v>0.77083333333333337</v>
      </c>
      <c r="L112" s="48">
        <v>0.85416666666666663</v>
      </c>
    </row>
    <row r="113" spans="1:12" x14ac:dyDescent="0.25">
      <c r="A113" s="50">
        <v>42045</v>
      </c>
      <c r="B113" t="s">
        <v>229</v>
      </c>
      <c r="C113" t="s">
        <v>31</v>
      </c>
      <c r="D113">
        <v>15</v>
      </c>
      <c r="E113">
        <v>1</v>
      </c>
      <c r="F113" t="s">
        <v>128</v>
      </c>
      <c r="G113" t="s">
        <v>457</v>
      </c>
      <c r="H113" t="s">
        <v>460</v>
      </c>
      <c r="K113" s="48">
        <v>0.70833333333333337</v>
      </c>
      <c r="L113" s="48">
        <v>0.79166666666666663</v>
      </c>
    </row>
    <row r="114" spans="1:12" x14ac:dyDescent="0.25">
      <c r="A114" s="50">
        <v>42051</v>
      </c>
      <c r="B114" t="s">
        <v>230</v>
      </c>
      <c r="C114" t="s">
        <v>231</v>
      </c>
      <c r="D114">
        <v>10</v>
      </c>
      <c r="E114">
        <v>2</v>
      </c>
      <c r="F114" t="s">
        <v>128</v>
      </c>
      <c r="G114" t="s">
        <v>400</v>
      </c>
      <c r="H114" t="s">
        <v>194</v>
      </c>
      <c r="K114" s="48">
        <v>0.77083333333333337</v>
      </c>
      <c r="L114" s="48">
        <v>0.85416666666666663</v>
      </c>
    </row>
    <row r="115" spans="1:12" x14ac:dyDescent="0.25">
      <c r="A115" s="50">
        <v>42052</v>
      </c>
      <c r="B115" t="s">
        <v>232</v>
      </c>
      <c r="C115" t="s">
        <v>31</v>
      </c>
      <c r="D115">
        <v>15</v>
      </c>
      <c r="E115">
        <v>1</v>
      </c>
      <c r="F115" t="s">
        <v>128</v>
      </c>
      <c r="G115" t="s">
        <v>457</v>
      </c>
      <c r="H115" t="s">
        <v>460</v>
      </c>
      <c r="K115" s="48">
        <v>0.70833333333333337</v>
      </c>
      <c r="L115" s="48">
        <v>0.79166666666666663</v>
      </c>
    </row>
    <row r="116" spans="1:12" x14ac:dyDescent="0.25">
      <c r="A116" s="50">
        <v>42052</v>
      </c>
      <c r="B116" t="s">
        <v>233</v>
      </c>
      <c r="C116" t="s">
        <v>410</v>
      </c>
      <c r="D116">
        <v>100</v>
      </c>
      <c r="E116">
        <v>3</v>
      </c>
      <c r="F116" t="s">
        <v>235</v>
      </c>
      <c r="G116" t="s">
        <v>145</v>
      </c>
      <c r="H116" t="s">
        <v>459</v>
      </c>
      <c r="K116" s="48">
        <v>0.79166666666666663</v>
      </c>
      <c r="L116" s="48">
        <v>0.91666666666666663</v>
      </c>
    </row>
    <row r="117" spans="1:12" x14ac:dyDescent="0.25">
      <c r="A117" s="50">
        <v>42053</v>
      </c>
      <c r="B117" t="s">
        <v>236</v>
      </c>
      <c r="C117" t="s">
        <v>237</v>
      </c>
      <c r="D117">
        <v>30</v>
      </c>
      <c r="E117">
        <v>2</v>
      </c>
      <c r="F117" t="s">
        <v>82</v>
      </c>
      <c r="G117" t="s">
        <v>168</v>
      </c>
      <c r="H117" t="s">
        <v>435</v>
      </c>
      <c r="K117" s="48">
        <v>0.77083333333333337</v>
      </c>
      <c r="L117" s="48">
        <v>0.85416666666666663</v>
      </c>
    </row>
    <row r="118" spans="1:12" x14ac:dyDescent="0.25">
      <c r="A118" s="50">
        <v>42054</v>
      </c>
      <c r="B118" t="s">
        <v>215</v>
      </c>
      <c r="C118" t="s">
        <v>216</v>
      </c>
      <c r="D118">
        <v>10</v>
      </c>
      <c r="E118">
        <v>2</v>
      </c>
      <c r="F118" t="s">
        <v>35</v>
      </c>
      <c r="G118" t="s">
        <v>201</v>
      </c>
      <c r="H118" t="s">
        <v>458</v>
      </c>
      <c r="K118" s="48">
        <v>0.70833333333333337</v>
      </c>
      <c r="L118" s="48">
        <v>0.77083333333333337</v>
      </c>
    </row>
    <row r="119" spans="1:12" x14ac:dyDescent="0.25">
      <c r="A119" s="50">
        <v>42058</v>
      </c>
      <c r="B119" t="s">
        <v>230</v>
      </c>
      <c r="C119" t="s">
        <v>231</v>
      </c>
      <c r="D119">
        <v>10</v>
      </c>
      <c r="E119">
        <v>2</v>
      </c>
      <c r="F119" t="s">
        <v>128</v>
      </c>
      <c r="G119" t="s">
        <v>506</v>
      </c>
      <c r="H119" t="s">
        <v>194</v>
      </c>
      <c r="K119" s="48">
        <v>0.77083333333333337</v>
      </c>
      <c r="L119" s="48">
        <v>0.85416666666666663</v>
      </c>
    </row>
    <row r="120" spans="1:12" x14ac:dyDescent="0.25">
      <c r="A120" s="50">
        <v>42059</v>
      </c>
      <c r="B120" t="s">
        <v>229</v>
      </c>
      <c r="C120" t="s">
        <v>31</v>
      </c>
      <c r="D120">
        <v>15</v>
      </c>
      <c r="E120">
        <v>1</v>
      </c>
      <c r="F120" t="s">
        <v>128</v>
      </c>
      <c r="G120" t="s">
        <v>457</v>
      </c>
      <c r="H120" t="s">
        <v>460</v>
      </c>
      <c r="K120" s="48">
        <v>0.70833333333333337</v>
      </c>
      <c r="L120" s="48">
        <v>0.79166666666666663</v>
      </c>
    </row>
    <row r="121" spans="1:12" x14ac:dyDescent="0.25">
      <c r="A121" s="50">
        <v>42060</v>
      </c>
      <c r="B121" t="s">
        <v>213</v>
      </c>
      <c r="C121" t="s">
        <v>31</v>
      </c>
      <c r="D121">
        <v>5</v>
      </c>
      <c r="E121">
        <v>2</v>
      </c>
      <c r="F121" t="s">
        <v>184</v>
      </c>
      <c r="G121" t="s">
        <v>369</v>
      </c>
      <c r="H121" t="s">
        <v>440</v>
      </c>
      <c r="K121" s="48">
        <v>0.77083333333333337</v>
      </c>
      <c r="L121" s="48">
        <v>0.85416666666666663</v>
      </c>
    </row>
    <row r="122" spans="1:12" x14ac:dyDescent="0.25">
      <c r="A122" s="50">
        <v>42061</v>
      </c>
      <c r="B122" t="s">
        <v>238</v>
      </c>
      <c r="C122" t="s">
        <v>411</v>
      </c>
      <c r="D122">
        <v>20</v>
      </c>
      <c r="E122">
        <v>2</v>
      </c>
      <c r="F122" t="s">
        <v>35</v>
      </c>
      <c r="G122" t="s">
        <v>456</v>
      </c>
      <c r="H122" t="s">
        <v>345</v>
      </c>
      <c r="K122" s="48">
        <v>0.70833333333333337</v>
      </c>
      <c r="L122" s="48">
        <v>0.83333333333333337</v>
      </c>
    </row>
    <row r="123" spans="1:12" x14ac:dyDescent="0.25">
      <c r="A123" s="50">
        <v>42065</v>
      </c>
      <c r="B123" t="s">
        <v>239</v>
      </c>
      <c r="C123" t="s">
        <v>240</v>
      </c>
      <c r="D123">
        <v>10</v>
      </c>
      <c r="E123">
        <v>2</v>
      </c>
      <c r="F123" t="s">
        <v>16</v>
      </c>
      <c r="G123" t="s">
        <v>443</v>
      </c>
      <c r="H123" t="s">
        <v>35</v>
      </c>
      <c r="K123" s="48">
        <v>0.58333333333333337</v>
      </c>
      <c r="L123" s="48">
        <v>0.66666666666666663</v>
      </c>
    </row>
    <row r="124" spans="1:12" x14ac:dyDescent="0.25">
      <c r="A124" s="50">
        <v>42065</v>
      </c>
      <c r="B124" t="s">
        <v>202</v>
      </c>
      <c r="C124" t="s">
        <v>231</v>
      </c>
      <c r="D124">
        <v>6</v>
      </c>
      <c r="E124">
        <v>2</v>
      </c>
      <c r="F124" t="s">
        <v>184</v>
      </c>
      <c r="G124" t="s">
        <v>506</v>
      </c>
      <c r="H124" t="s">
        <v>433</v>
      </c>
      <c r="K124" s="48">
        <v>0.77083333333333337</v>
      </c>
      <c r="L124" s="48">
        <v>0.85416666666666663</v>
      </c>
    </row>
    <row r="125" spans="1:12" x14ac:dyDescent="0.25">
      <c r="A125" s="50">
        <v>42066</v>
      </c>
      <c r="B125" t="s">
        <v>241</v>
      </c>
      <c r="C125" t="s">
        <v>31</v>
      </c>
      <c r="D125">
        <v>12</v>
      </c>
      <c r="E125">
        <v>2</v>
      </c>
      <c r="F125" t="s">
        <v>82</v>
      </c>
      <c r="G125" t="s">
        <v>145</v>
      </c>
      <c r="H125" t="s">
        <v>460</v>
      </c>
      <c r="K125" s="48">
        <v>0.70833333333333337</v>
      </c>
      <c r="L125" s="48">
        <v>0.83333333333333337</v>
      </c>
    </row>
    <row r="126" spans="1:12" x14ac:dyDescent="0.25">
      <c r="A126" s="50">
        <v>42067</v>
      </c>
      <c r="B126" t="s">
        <v>213</v>
      </c>
      <c r="C126" t="s">
        <v>213</v>
      </c>
      <c r="D126">
        <v>6</v>
      </c>
      <c r="E126">
        <v>2</v>
      </c>
      <c r="F126" t="s">
        <v>184</v>
      </c>
      <c r="G126" t="s">
        <v>168</v>
      </c>
      <c r="H126" t="s">
        <v>440</v>
      </c>
      <c r="K126" s="48">
        <v>0.77083333333333337</v>
      </c>
      <c r="L126" s="48">
        <v>0.85416666666666663</v>
      </c>
    </row>
    <row r="127" spans="1:12" x14ac:dyDescent="0.25">
      <c r="A127" s="50">
        <v>42072</v>
      </c>
      <c r="B127" t="s">
        <v>202</v>
      </c>
      <c r="C127" t="s">
        <v>231</v>
      </c>
      <c r="D127">
        <v>6</v>
      </c>
      <c r="E127">
        <v>2</v>
      </c>
      <c r="F127" t="s">
        <v>184</v>
      </c>
      <c r="H127" t="s">
        <v>433</v>
      </c>
      <c r="K127" s="48">
        <v>0.77083333333333337</v>
      </c>
      <c r="L127" s="48">
        <v>0.85416666666666663</v>
      </c>
    </row>
    <row r="128" spans="1:12" x14ac:dyDescent="0.25">
      <c r="A128" s="50">
        <v>42073</v>
      </c>
      <c r="B128" t="s">
        <v>242</v>
      </c>
      <c r="C128" t="s">
        <v>243</v>
      </c>
      <c r="D128">
        <v>40</v>
      </c>
      <c r="E128">
        <v>2</v>
      </c>
      <c r="F128" t="s">
        <v>244</v>
      </c>
      <c r="G128" t="s">
        <v>445</v>
      </c>
      <c r="H128" t="s">
        <v>491</v>
      </c>
      <c r="K128" s="48">
        <v>0.45833333333333331</v>
      </c>
      <c r="L128" s="48">
        <v>0.54166666666666663</v>
      </c>
    </row>
    <row r="129" spans="1:12" x14ac:dyDescent="0.25">
      <c r="A129" s="50">
        <v>42074</v>
      </c>
      <c r="B129" t="s">
        <v>245</v>
      </c>
      <c r="C129" t="s">
        <v>246</v>
      </c>
      <c r="D129">
        <v>40</v>
      </c>
      <c r="E129">
        <v>8</v>
      </c>
      <c r="F129" t="s">
        <v>35</v>
      </c>
      <c r="G129" t="s">
        <v>201</v>
      </c>
      <c r="H129" t="s">
        <v>439</v>
      </c>
      <c r="K129" s="48">
        <v>0.375</v>
      </c>
      <c r="L129" s="48">
        <v>0.75</v>
      </c>
    </row>
    <row r="130" spans="1:12" x14ac:dyDescent="0.25">
      <c r="A130" s="50">
        <v>42075</v>
      </c>
      <c r="B130" t="s">
        <v>247</v>
      </c>
      <c r="C130" t="s">
        <v>106</v>
      </c>
      <c r="D130">
        <v>4</v>
      </c>
      <c r="E130">
        <v>2</v>
      </c>
      <c r="F130" t="s">
        <v>82</v>
      </c>
      <c r="G130" t="s">
        <v>201</v>
      </c>
      <c r="H130" t="s">
        <v>418</v>
      </c>
      <c r="K130" s="48">
        <v>0.75</v>
      </c>
      <c r="L130" s="48">
        <v>0.83333333333333337</v>
      </c>
    </row>
    <row r="131" spans="1:12" x14ac:dyDescent="0.25">
      <c r="A131" s="50">
        <v>42076</v>
      </c>
      <c r="B131" t="s">
        <v>248</v>
      </c>
      <c r="C131" t="s">
        <v>248</v>
      </c>
      <c r="D131">
        <v>150</v>
      </c>
      <c r="E131">
        <v>6</v>
      </c>
      <c r="F131" t="s">
        <v>21</v>
      </c>
      <c r="G131" t="s">
        <v>249</v>
      </c>
      <c r="H131" t="s">
        <v>27</v>
      </c>
      <c r="K131" s="48">
        <v>0.83333333333333337</v>
      </c>
      <c r="L131" s="48">
        <v>8.3333333333333329E-2</v>
      </c>
    </row>
    <row r="132" spans="1:12" x14ac:dyDescent="0.25">
      <c r="A132" s="50">
        <v>42079</v>
      </c>
      <c r="B132" t="s">
        <v>202</v>
      </c>
      <c r="C132" t="s">
        <v>231</v>
      </c>
      <c r="D132">
        <v>6</v>
      </c>
      <c r="E132">
        <v>2</v>
      </c>
      <c r="F132" t="s">
        <v>184</v>
      </c>
      <c r="H132" t="s">
        <v>433</v>
      </c>
      <c r="K132" s="48">
        <v>0.77083333333333337</v>
      </c>
      <c r="L132" s="48">
        <v>0.85416666666666663</v>
      </c>
    </row>
    <row r="133" spans="1:12" x14ac:dyDescent="0.25">
      <c r="A133" s="50">
        <v>42081</v>
      </c>
      <c r="B133" t="s">
        <v>213</v>
      </c>
      <c r="C133" t="s">
        <v>31</v>
      </c>
      <c r="D133">
        <v>5</v>
      </c>
      <c r="E133">
        <v>2</v>
      </c>
      <c r="F133" t="s">
        <v>184</v>
      </c>
      <c r="H133" t="s">
        <v>440</v>
      </c>
      <c r="K133" s="48">
        <v>0.77083333333333337</v>
      </c>
      <c r="L133" s="48">
        <v>0.85416666666666663</v>
      </c>
    </row>
    <row r="134" spans="1:12" x14ac:dyDescent="0.25">
      <c r="A134" s="50">
        <v>42082</v>
      </c>
      <c r="B134" t="s">
        <v>215</v>
      </c>
      <c r="C134" t="s">
        <v>216</v>
      </c>
      <c r="D134">
        <v>15</v>
      </c>
      <c r="E134">
        <v>2</v>
      </c>
      <c r="F134" t="s">
        <v>35</v>
      </c>
      <c r="G134" t="s">
        <v>201</v>
      </c>
      <c r="H134" t="s">
        <v>458</v>
      </c>
      <c r="K134" s="48">
        <v>0.77083333333333337</v>
      </c>
      <c r="L134" s="48">
        <v>0.85416666666666663</v>
      </c>
    </row>
    <row r="135" spans="1:12" x14ac:dyDescent="0.25">
      <c r="A135" s="50">
        <v>42083</v>
      </c>
      <c r="B135" t="s">
        <v>250</v>
      </c>
      <c r="C135" t="s">
        <v>106</v>
      </c>
      <c r="D135">
        <v>80</v>
      </c>
      <c r="E135">
        <v>2</v>
      </c>
      <c r="F135" t="s">
        <v>244</v>
      </c>
      <c r="G135" t="s">
        <v>201</v>
      </c>
      <c r="H135" t="s">
        <v>107</v>
      </c>
      <c r="K135" s="48">
        <v>0.52083333333333337</v>
      </c>
      <c r="L135" s="48">
        <v>0.60416666666666663</v>
      </c>
    </row>
    <row r="136" spans="1:12" x14ac:dyDescent="0.25">
      <c r="A136" s="50">
        <v>42086</v>
      </c>
      <c r="B136" t="s">
        <v>202</v>
      </c>
      <c r="C136" t="s">
        <v>231</v>
      </c>
      <c r="D136">
        <v>5</v>
      </c>
      <c r="E136">
        <v>2</v>
      </c>
      <c r="F136" t="s">
        <v>184</v>
      </c>
      <c r="G136" t="s">
        <v>201</v>
      </c>
      <c r="H136" t="s">
        <v>433</v>
      </c>
      <c r="K136" s="48">
        <v>0.77083333333333337</v>
      </c>
      <c r="L136" s="48">
        <v>0.85416666666666663</v>
      </c>
    </row>
    <row r="137" spans="1:12" x14ac:dyDescent="0.25">
      <c r="A137" s="50">
        <v>42087</v>
      </c>
      <c r="B137" t="s">
        <v>251</v>
      </c>
      <c r="C137" t="s">
        <v>31</v>
      </c>
      <c r="D137">
        <v>20</v>
      </c>
      <c r="E137">
        <v>2</v>
      </c>
      <c r="F137" t="s">
        <v>35</v>
      </c>
      <c r="G137" t="s">
        <v>145</v>
      </c>
      <c r="H137" t="s">
        <v>476</v>
      </c>
      <c r="K137" s="48">
        <v>0.77083333333333337</v>
      </c>
      <c r="L137" s="48">
        <v>0.85416666666666663</v>
      </c>
    </row>
    <row r="138" spans="1:12" x14ac:dyDescent="0.25">
      <c r="A138" s="50">
        <v>42088</v>
      </c>
      <c r="B138" t="s">
        <v>213</v>
      </c>
      <c r="C138" t="s">
        <v>213</v>
      </c>
      <c r="D138">
        <v>5</v>
      </c>
      <c r="E138">
        <v>2</v>
      </c>
      <c r="F138" t="s">
        <v>184</v>
      </c>
      <c r="G138" t="s">
        <v>168</v>
      </c>
      <c r="H138" t="s">
        <v>475</v>
      </c>
      <c r="K138" s="48">
        <v>0.77083333333333337</v>
      </c>
      <c r="L138" s="48">
        <v>0.85416666666666663</v>
      </c>
    </row>
    <row r="139" spans="1:12" x14ac:dyDescent="0.25">
      <c r="A139" s="50">
        <v>42093</v>
      </c>
      <c r="B139" t="s">
        <v>252</v>
      </c>
      <c r="C139" t="s">
        <v>252</v>
      </c>
      <c r="D139">
        <v>10</v>
      </c>
      <c r="E139">
        <v>2</v>
      </c>
      <c r="F139" t="s">
        <v>16</v>
      </c>
      <c r="G139" t="s">
        <v>446</v>
      </c>
      <c r="H139" t="s">
        <v>458</v>
      </c>
      <c r="K139" s="48">
        <v>0.41666666666666669</v>
      </c>
      <c r="L139" s="48">
        <v>0.5</v>
      </c>
    </row>
    <row r="140" spans="1:12" x14ac:dyDescent="0.25">
      <c r="A140" s="50">
        <v>42093</v>
      </c>
      <c r="B140" t="s">
        <v>202</v>
      </c>
      <c r="C140" t="s">
        <v>231</v>
      </c>
      <c r="D140">
        <v>5</v>
      </c>
      <c r="E140">
        <v>2</v>
      </c>
      <c r="F140" t="s">
        <v>184</v>
      </c>
      <c r="G140" t="s">
        <v>201</v>
      </c>
      <c r="H140" t="s">
        <v>505</v>
      </c>
      <c r="K140" s="48">
        <v>0.77083333333333337</v>
      </c>
      <c r="L140" s="48">
        <v>0.85416666666666663</v>
      </c>
    </row>
    <row r="141" spans="1:12" x14ac:dyDescent="0.25">
      <c r="A141" s="50">
        <v>42095</v>
      </c>
      <c r="B141" t="s">
        <v>213</v>
      </c>
      <c r="C141" t="s">
        <v>213</v>
      </c>
      <c r="D141">
        <v>5</v>
      </c>
      <c r="E141">
        <v>2</v>
      </c>
      <c r="F141" t="s">
        <v>184</v>
      </c>
      <c r="G141" t="s">
        <v>168</v>
      </c>
      <c r="H141" t="s">
        <v>440</v>
      </c>
      <c r="K141" s="48">
        <v>0.77083333333333337</v>
      </c>
      <c r="L141" s="48">
        <v>0.85416666666666663</v>
      </c>
    </row>
    <row r="142" spans="1:12" x14ac:dyDescent="0.25">
      <c r="A142" s="50">
        <v>42101</v>
      </c>
      <c r="B142" t="s">
        <v>447</v>
      </c>
      <c r="C142" t="s">
        <v>246</v>
      </c>
      <c r="D142">
        <v>30</v>
      </c>
      <c r="E142">
        <v>8</v>
      </c>
      <c r="F142" t="s">
        <v>128</v>
      </c>
      <c r="G142" t="s">
        <v>201</v>
      </c>
      <c r="H142" t="s">
        <v>477</v>
      </c>
      <c r="K142" s="48">
        <v>0.41666666666666669</v>
      </c>
      <c r="L142" s="48">
        <v>0.75</v>
      </c>
    </row>
    <row r="143" spans="1:12" x14ac:dyDescent="0.25">
      <c r="A143" s="50">
        <v>42102</v>
      </c>
      <c r="B143" t="s">
        <v>213</v>
      </c>
      <c r="C143" t="s">
        <v>213</v>
      </c>
      <c r="D143">
        <v>5</v>
      </c>
      <c r="E143">
        <v>2</v>
      </c>
      <c r="F143" t="s">
        <v>184</v>
      </c>
      <c r="G143" t="s">
        <v>168</v>
      </c>
      <c r="H143" t="s">
        <v>440</v>
      </c>
      <c r="K143" s="48">
        <v>0.77083333333333337</v>
      </c>
      <c r="L143" s="48">
        <v>0.85416666666666663</v>
      </c>
    </row>
    <row r="144" spans="1:12" x14ac:dyDescent="0.25">
      <c r="A144" s="50">
        <v>42103</v>
      </c>
      <c r="B144" t="s">
        <v>253</v>
      </c>
      <c r="C144" t="s">
        <v>254</v>
      </c>
      <c r="D144">
        <v>200</v>
      </c>
      <c r="E144">
        <v>2</v>
      </c>
      <c r="F144" t="s">
        <v>21</v>
      </c>
      <c r="G144" t="s">
        <v>249</v>
      </c>
      <c r="H144" t="s">
        <v>412</v>
      </c>
      <c r="K144" s="48">
        <v>0.41666666666666669</v>
      </c>
      <c r="L144" s="48">
        <v>0.91666666666666663</v>
      </c>
    </row>
    <row r="145" spans="1:12" x14ac:dyDescent="0.25">
      <c r="A145" s="50">
        <v>42104</v>
      </c>
      <c r="B145" t="s">
        <v>255</v>
      </c>
      <c r="C145" t="s">
        <v>246</v>
      </c>
      <c r="D145">
        <v>30</v>
      </c>
      <c r="E145">
        <v>8</v>
      </c>
      <c r="F145" t="s">
        <v>35</v>
      </c>
      <c r="G145" t="s">
        <v>201</v>
      </c>
      <c r="H145" t="s">
        <v>477</v>
      </c>
      <c r="K145" s="48">
        <v>0.39583333333333331</v>
      </c>
      <c r="L145" s="48">
        <v>0.77083333333333337</v>
      </c>
    </row>
    <row r="146" spans="1:12" x14ac:dyDescent="0.25">
      <c r="A146" s="50">
        <v>42107</v>
      </c>
      <c r="B146" t="s">
        <v>202</v>
      </c>
      <c r="C146" t="s">
        <v>231</v>
      </c>
      <c r="D146">
        <v>5</v>
      </c>
      <c r="E146">
        <v>2</v>
      </c>
      <c r="F146" t="s">
        <v>184</v>
      </c>
      <c r="G146" t="s">
        <v>201</v>
      </c>
      <c r="H146" t="s">
        <v>433</v>
      </c>
      <c r="K146" s="48">
        <v>0.77083333333333337</v>
      </c>
      <c r="L146" s="48">
        <v>0.85416666666666663</v>
      </c>
    </row>
    <row r="147" spans="1:12" x14ac:dyDescent="0.25">
      <c r="A147" s="50">
        <v>42108</v>
      </c>
      <c r="B147" t="s">
        <v>256</v>
      </c>
      <c r="C147" t="s">
        <v>408</v>
      </c>
      <c r="D147">
        <v>15</v>
      </c>
      <c r="E147">
        <v>2</v>
      </c>
      <c r="F147" t="s">
        <v>258</v>
      </c>
      <c r="G147" t="s">
        <v>448</v>
      </c>
      <c r="H147" t="s">
        <v>366</v>
      </c>
      <c r="K147" s="48">
        <v>0.52083333333333337</v>
      </c>
      <c r="L147" s="48">
        <v>0.60416666666666663</v>
      </c>
    </row>
    <row r="148" spans="1:12" x14ac:dyDescent="0.25">
      <c r="A148" s="50">
        <v>42109</v>
      </c>
      <c r="B148" t="s">
        <v>213</v>
      </c>
      <c r="C148" t="s">
        <v>213</v>
      </c>
      <c r="D148">
        <v>5</v>
      </c>
      <c r="E148">
        <v>2</v>
      </c>
      <c r="F148" t="s">
        <v>184</v>
      </c>
      <c r="G148" t="s">
        <v>168</v>
      </c>
      <c r="H148" t="s">
        <v>440</v>
      </c>
      <c r="K148" s="48">
        <v>0.77083333333333337</v>
      </c>
      <c r="L148" s="48">
        <v>0.85416666666666663</v>
      </c>
    </row>
    <row r="149" spans="1:12" x14ac:dyDescent="0.25">
      <c r="A149" s="50">
        <v>42114</v>
      </c>
      <c r="B149" t="s">
        <v>202</v>
      </c>
      <c r="C149" t="s">
        <v>231</v>
      </c>
      <c r="D149">
        <v>5</v>
      </c>
      <c r="E149">
        <v>2</v>
      </c>
      <c r="F149" t="s">
        <v>184</v>
      </c>
      <c r="G149" t="s">
        <v>201</v>
      </c>
      <c r="H149" t="s">
        <v>433</v>
      </c>
      <c r="K149" s="48">
        <v>0.77083333333333337</v>
      </c>
      <c r="L149" s="48">
        <v>0.85416666666666663</v>
      </c>
    </row>
    <row r="150" spans="1:12" x14ac:dyDescent="0.25">
      <c r="A150" s="50">
        <v>42115</v>
      </c>
      <c r="B150" t="s">
        <v>259</v>
      </c>
      <c r="C150" t="s">
        <v>260</v>
      </c>
      <c r="D150">
        <v>15</v>
      </c>
      <c r="E150">
        <v>2</v>
      </c>
      <c r="F150" t="s">
        <v>35</v>
      </c>
      <c r="G150" t="s">
        <v>261</v>
      </c>
      <c r="H150" t="s">
        <v>478</v>
      </c>
      <c r="K150" s="48">
        <v>0.75</v>
      </c>
      <c r="L150" s="48">
        <v>0.83333333333333337</v>
      </c>
    </row>
    <row r="151" spans="1:12" x14ac:dyDescent="0.25">
      <c r="A151" s="50">
        <v>42116</v>
      </c>
      <c r="B151" t="s">
        <v>213</v>
      </c>
      <c r="C151" t="s">
        <v>213</v>
      </c>
      <c r="D151">
        <v>5</v>
      </c>
      <c r="E151">
        <v>2</v>
      </c>
      <c r="F151" t="s">
        <v>184</v>
      </c>
      <c r="G151" t="s">
        <v>168</v>
      </c>
      <c r="H151" t="s">
        <v>440</v>
      </c>
      <c r="K151" s="48">
        <v>0.77083333333333337</v>
      </c>
      <c r="L151" s="48">
        <v>0.85416666666666663</v>
      </c>
    </row>
    <row r="152" spans="1:12" x14ac:dyDescent="0.25">
      <c r="A152" s="50">
        <v>42117</v>
      </c>
      <c r="B152" t="s">
        <v>262</v>
      </c>
      <c r="C152" t="s">
        <v>263</v>
      </c>
      <c r="D152">
        <v>20</v>
      </c>
      <c r="E152">
        <v>2</v>
      </c>
      <c r="F152" t="s">
        <v>35</v>
      </c>
      <c r="G152" t="s">
        <v>261</v>
      </c>
      <c r="H152" t="s">
        <v>479</v>
      </c>
      <c r="K152" s="48">
        <v>0.75</v>
      </c>
      <c r="L152" s="48">
        <v>0.83333333333333337</v>
      </c>
    </row>
    <row r="153" spans="1:12" x14ac:dyDescent="0.25">
      <c r="A153" s="50">
        <v>42121</v>
      </c>
      <c r="B153" t="s">
        <v>264</v>
      </c>
      <c r="C153" t="s">
        <v>11</v>
      </c>
      <c r="D153">
        <v>30</v>
      </c>
      <c r="E153">
        <v>2</v>
      </c>
      <c r="F153" t="s">
        <v>184</v>
      </c>
      <c r="G153" t="s">
        <v>265</v>
      </c>
      <c r="H153" t="s">
        <v>478</v>
      </c>
      <c r="K153" s="48">
        <v>0.77083333333333337</v>
      </c>
      <c r="L153" s="48">
        <v>0.85416666666666663</v>
      </c>
    </row>
    <row r="154" spans="1:12" x14ac:dyDescent="0.25">
      <c r="A154" s="50">
        <v>42123</v>
      </c>
      <c r="B154" t="s">
        <v>213</v>
      </c>
      <c r="C154" t="s">
        <v>213</v>
      </c>
      <c r="D154">
        <v>5</v>
      </c>
      <c r="E154">
        <v>2</v>
      </c>
      <c r="F154" t="s">
        <v>184</v>
      </c>
      <c r="G154" t="s">
        <v>168</v>
      </c>
      <c r="H154" t="s">
        <v>440</v>
      </c>
      <c r="K154" s="48">
        <v>0.77083333333333337</v>
      </c>
      <c r="L154" s="48">
        <v>0.85416666666666663</v>
      </c>
    </row>
    <row r="155" spans="1:12" x14ac:dyDescent="0.25">
      <c r="A155" s="50">
        <v>42126</v>
      </c>
      <c r="B155" t="s">
        <v>266</v>
      </c>
      <c r="C155" t="s">
        <v>31</v>
      </c>
      <c r="D155">
        <v>6</v>
      </c>
      <c r="E155">
        <v>4</v>
      </c>
      <c r="G155" t="s">
        <v>449</v>
      </c>
      <c r="H155" t="s">
        <v>478</v>
      </c>
      <c r="K155" s="48">
        <v>0.625</v>
      </c>
      <c r="L155" s="48">
        <v>0.83333333333333337</v>
      </c>
    </row>
    <row r="156" spans="1:12" x14ac:dyDescent="0.25">
      <c r="A156" s="50">
        <v>42128</v>
      </c>
      <c r="B156" t="s">
        <v>267</v>
      </c>
      <c r="C156" t="s">
        <v>231</v>
      </c>
      <c r="D156">
        <v>6</v>
      </c>
      <c r="E156">
        <v>4</v>
      </c>
      <c r="G156" t="s">
        <v>168</v>
      </c>
      <c r="H156" t="s">
        <v>433</v>
      </c>
      <c r="K156" s="48">
        <v>0.77083333333333337</v>
      </c>
      <c r="L156" s="48">
        <v>0.85416666666666663</v>
      </c>
    </row>
    <row r="157" spans="1:12" x14ac:dyDescent="0.25">
      <c r="A157" s="50">
        <v>42129</v>
      </c>
      <c r="B157" t="s">
        <v>268</v>
      </c>
      <c r="C157" t="s">
        <v>31</v>
      </c>
      <c r="D157">
        <v>15</v>
      </c>
      <c r="E157">
        <v>4</v>
      </c>
      <c r="G157" t="s">
        <v>145</v>
      </c>
      <c r="H157" t="s">
        <v>480</v>
      </c>
      <c r="K157" s="48">
        <v>0.75</v>
      </c>
      <c r="L157" s="48">
        <v>0.95833333333333337</v>
      </c>
    </row>
    <row r="158" spans="1:12" x14ac:dyDescent="0.25">
      <c r="A158" s="50">
        <v>42130</v>
      </c>
      <c r="B158" t="s">
        <v>269</v>
      </c>
      <c r="C158" t="s">
        <v>409</v>
      </c>
      <c r="D158">
        <v>12</v>
      </c>
      <c r="E158">
        <v>2</v>
      </c>
      <c r="G158" t="s">
        <v>450</v>
      </c>
      <c r="H158" t="s">
        <v>481</v>
      </c>
      <c r="K158" s="48">
        <v>0.75</v>
      </c>
      <c r="L158" s="48">
        <v>0.875</v>
      </c>
    </row>
    <row r="159" spans="1:12" x14ac:dyDescent="0.25">
      <c r="A159" s="50">
        <v>42130</v>
      </c>
      <c r="B159" t="s">
        <v>213</v>
      </c>
      <c r="C159" t="s">
        <v>213</v>
      </c>
      <c r="D159">
        <v>5</v>
      </c>
      <c r="E159">
        <v>2</v>
      </c>
      <c r="G159" t="s">
        <v>168</v>
      </c>
      <c r="H159" t="s">
        <v>440</v>
      </c>
      <c r="K159" s="48">
        <v>0.77083333333333337</v>
      </c>
      <c r="L159" s="48">
        <v>0.85416666666666663</v>
      </c>
    </row>
    <row r="160" spans="1:12" x14ac:dyDescent="0.25">
      <c r="A160" s="50">
        <v>42131</v>
      </c>
      <c r="B160" t="s">
        <v>271</v>
      </c>
      <c r="C160" t="s">
        <v>11</v>
      </c>
      <c r="D160">
        <v>40</v>
      </c>
      <c r="E160">
        <v>6</v>
      </c>
      <c r="G160" t="s">
        <v>451</v>
      </c>
      <c r="H160" t="s">
        <v>482</v>
      </c>
      <c r="K160" s="48">
        <v>0.375</v>
      </c>
      <c r="L160" s="48">
        <v>0.66666666666666663</v>
      </c>
    </row>
    <row r="161" spans="1:12" x14ac:dyDescent="0.25">
      <c r="A161" s="50">
        <v>42135</v>
      </c>
      <c r="B161" t="s">
        <v>267</v>
      </c>
      <c r="C161" t="s">
        <v>231</v>
      </c>
      <c r="D161">
        <v>2</v>
      </c>
      <c r="E161">
        <v>2</v>
      </c>
      <c r="G161" t="s">
        <v>168</v>
      </c>
      <c r="H161" t="s">
        <v>433</v>
      </c>
      <c r="K161" s="48">
        <v>0.77083333333333337</v>
      </c>
      <c r="L161" s="48">
        <v>0.85416666666666663</v>
      </c>
    </row>
    <row r="162" spans="1:12" x14ac:dyDescent="0.25">
      <c r="A162" s="50">
        <v>42137</v>
      </c>
      <c r="B162" t="s">
        <v>272</v>
      </c>
      <c r="C162" t="s">
        <v>213</v>
      </c>
      <c r="D162">
        <v>6</v>
      </c>
      <c r="G162" t="s">
        <v>452</v>
      </c>
      <c r="H162" t="s">
        <v>483</v>
      </c>
      <c r="K162" s="48">
        <v>0.77083333333333337</v>
      </c>
      <c r="L162" s="48">
        <v>0.875</v>
      </c>
    </row>
    <row r="163" spans="1:12" x14ac:dyDescent="0.25">
      <c r="A163" s="50">
        <v>42142</v>
      </c>
      <c r="B163" t="s">
        <v>267</v>
      </c>
      <c r="C163" t="s">
        <v>231</v>
      </c>
      <c r="D163">
        <v>2</v>
      </c>
      <c r="G163" t="s">
        <v>168</v>
      </c>
      <c r="H163" t="s">
        <v>433</v>
      </c>
      <c r="K163" s="48">
        <v>0.77083333333333337</v>
      </c>
      <c r="L163" s="48">
        <v>0.85416666666666663</v>
      </c>
    </row>
    <row r="164" spans="1:12" x14ac:dyDescent="0.25">
      <c r="A164" s="50">
        <v>42143</v>
      </c>
      <c r="B164" t="s">
        <v>273</v>
      </c>
      <c r="C164" t="s">
        <v>31</v>
      </c>
      <c r="D164">
        <v>150</v>
      </c>
      <c r="G164" t="s">
        <v>503</v>
      </c>
      <c r="H164" t="s">
        <v>504</v>
      </c>
      <c r="K164" s="48">
        <v>0.75</v>
      </c>
      <c r="L164" s="48">
        <v>8.3333333333333329E-2</v>
      </c>
    </row>
    <row r="165" spans="1:12" x14ac:dyDescent="0.25">
      <c r="A165" s="50">
        <v>42144</v>
      </c>
      <c r="B165" t="s">
        <v>213</v>
      </c>
      <c r="C165" t="s">
        <v>213</v>
      </c>
      <c r="D165">
        <v>2</v>
      </c>
      <c r="E165">
        <v>2</v>
      </c>
      <c r="G165" t="s">
        <v>168</v>
      </c>
      <c r="H165" t="s">
        <v>440</v>
      </c>
      <c r="K165" s="48">
        <v>0.77083333333333337</v>
      </c>
      <c r="L165" s="48">
        <v>0.85416666666666663</v>
      </c>
    </row>
    <row r="166" spans="1:12" x14ac:dyDescent="0.25">
      <c r="A166" s="50">
        <v>42145</v>
      </c>
      <c r="B166" t="s">
        <v>274</v>
      </c>
      <c r="C166" t="s">
        <v>11</v>
      </c>
      <c r="D166">
        <v>20</v>
      </c>
      <c r="G166" t="s">
        <v>453</v>
      </c>
      <c r="H166" t="s">
        <v>484</v>
      </c>
      <c r="K166" s="48">
        <v>0.41666666666666669</v>
      </c>
      <c r="L166" s="48">
        <v>0.5</v>
      </c>
    </row>
    <row r="167" spans="1:12" x14ac:dyDescent="0.25">
      <c r="A167" s="50">
        <v>42145</v>
      </c>
      <c r="B167" t="s">
        <v>275</v>
      </c>
      <c r="C167" t="s">
        <v>408</v>
      </c>
      <c r="D167">
        <v>20</v>
      </c>
      <c r="G167" t="s">
        <v>448</v>
      </c>
      <c r="H167" t="s">
        <v>485</v>
      </c>
      <c r="K167" s="48">
        <v>0.75</v>
      </c>
      <c r="L167" s="48">
        <v>0.83333333333333337</v>
      </c>
    </row>
    <row r="168" spans="1:12" x14ac:dyDescent="0.25">
      <c r="A168" s="50">
        <v>42149</v>
      </c>
      <c r="B168" t="s">
        <v>202</v>
      </c>
      <c r="C168" t="s">
        <v>231</v>
      </c>
      <c r="D168">
        <v>2</v>
      </c>
      <c r="E168">
        <v>2</v>
      </c>
      <c r="G168" t="s">
        <v>448</v>
      </c>
      <c r="H168" t="s">
        <v>440</v>
      </c>
      <c r="K168" s="48">
        <v>0.77083333333333337</v>
      </c>
      <c r="L168" s="48">
        <v>0.85416666666666663</v>
      </c>
    </row>
    <row r="169" spans="1:12" x14ac:dyDescent="0.25">
      <c r="A169" s="50">
        <v>42150</v>
      </c>
      <c r="B169" t="s">
        <v>276</v>
      </c>
      <c r="C169" t="s">
        <v>143</v>
      </c>
      <c r="D169">
        <v>10</v>
      </c>
      <c r="G169" t="s">
        <v>145</v>
      </c>
      <c r="H169" t="s">
        <v>244</v>
      </c>
      <c r="K169" s="48">
        <v>0.5</v>
      </c>
      <c r="L169" s="48">
        <v>0.58333333333333337</v>
      </c>
    </row>
    <row r="170" spans="1:12" x14ac:dyDescent="0.25">
      <c r="A170" s="50">
        <v>42151</v>
      </c>
      <c r="B170" t="s">
        <v>213</v>
      </c>
      <c r="C170" t="s">
        <v>270</v>
      </c>
      <c r="D170">
        <v>5</v>
      </c>
      <c r="E170">
        <v>2</v>
      </c>
      <c r="G170" t="s">
        <v>168</v>
      </c>
      <c r="H170" t="s">
        <v>440</v>
      </c>
      <c r="K170" s="48">
        <v>0.77083333333333337</v>
      </c>
      <c r="L170" s="48">
        <v>0.85416666666666663</v>
      </c>
    </row>
    <row r="171" spans="1:12" x14ac:dyDescent="0.25">
      <c r="A171" s="50">
        <v>42156</v>
      </c>
      <c r="B171" t="s">
        <v>202</v>
      </c>
      <c r="C171" t="s">
        <v>231</v>
      </c>
      <c r="D171">
        <v>2</v>
      </c>
      <c r="E171">
        <v>2</v>
      </c>
      <c r="G171" t="s">
        <v>168</v>
      </c>
      <c r="H171" t="s">
        <v>403</v>
      </c>
      <c r="K171" s="48">
        <v>0.77083333333333337</v>
      </c>
      <c r="L171" s="48">
        <v>0.85416666666666663</v>
      </c>
    </row>
    <row r="172" spans="1:12" x14ac:dyDescent="0.25">
      <c r="A172" s="50">
        <v>42157</v>
      </c>
      <c r="B172" t="s">
        <v>277</v>
      </c>
      <c r="C172" t="s">
        <v>278</v>
      </c>
      <c r="D172">
        <v>25</v>
      </c>
      <c r="G172" t="s">
        <v>344</v>
      </c>
      <c r="K172" s="48">
        <v>0.75</v>
      </c>
      <c r="L172" s="48">
        <v>0.83333333333333337</v>
      </c>
    </row>
    <row r="173" spans="1:12" x14ac:dyDescent="0.25">
      <c r="A173" s="50">
        <v>42158</v>
      </c>
      <c r="B173" t="s">
        <v>279</v>
      </c>
      <c r="C173" t="s">
        <v>407</v>
      </c>
      <c r="D173">
        <v>10</v>
      </c>
      <c r="G173" t="s">
        <v>201</v>
      </c>
      <c r="H173" t="s">
        <v>486</v>
      </c>
      <c r="K173" s="48">
        <v>0.70833333333333337</v>
      </c>
      <c r="L173" s="48">
        <v>0.83333333333333337</v>
      </c>
    </row>
    <row r="174" spans="1:12" x14ac:dyDescent="0.25">
      <c r="A174" s="50">
        <v>42158</v>
      </c>
      <c r="B174" t="s">
        <v>213</v>
      </c>
      <c r="C174" t="s">
        <v>270</v>
      </c>
      <c r="D174">
        <v>5</v>
      </c>
      <c r="E174">
        <v>2</v>
      </c>
      <c r="G174" t="s">
        <v>368</v>
      </c>
      <c r="H174" t="s">
        <v>442</v>
      </c>
      <c r="K174" s="48">
        <v>0.77083333333333337</v>
      </c>
      <c r="L174" s="48">
        <v>0.85416666666666663</v>
      </c>
    </row>
    <row r="175" spans="1:12" x14ac:dyDescent="0.25">
      <c r="A175" s="50">
        <v>42159</v>
      </c>
      <c r="B175" t="s">
        <v>280</v>
      </c>
      <c r="C175" t="s">
        <v>281</v>
      </c>
      <c r="D175">
        <v>15</v>
      </c>
      <c r="G175" t="s">
        <v>454</v>
      </c>
      <c r="H175" t="s">
        <v>444</v>
      </c>
      <c r="K175" s="48">
        <v>0.58333333333333337</v>
      </c>
      <c r="L175" s="48">
        <v>0.75</v>
      </c>
    </row>
    <row r="176" spans="1:12" x14ac:dyDescent="0.25">
      <c r="A176" s="50">
        <v>42160</v>
      </c>
      <c r="B176" t="s">
        <v>282</v>
      </c>
      <c r="C176" t="s">
        <v>11</v>
      </c>
      <c r="D176">
        <v>50</v>
      </c>
      <c r="G176" t="s">
        <v>538</v>
      </c>
      <c r="H176" t="s">
        <v>539</v>
      </c>
      <c r="K176" s="48">
        <v>0.54166666666666663</v>
      </c>
      <c r="L176" s="48">
        <v>0.75</v>
      </c>
    </row>
    <row r="177" spans="1:12" x14ac:dyDescent="0.25">
      <c r="A177" s="50">
        <v>42163</v>
      </c>
      <c r="B177" t="s">
        <v>202</v>
      </c>
      <c r="C177" t="s">
        <v>231</v>
      </c>
      <c r="D177">
        <v>2</v>
      </c>
      <c r="E177">
        <v>2</v>
      </c>
      <c r="G177" t="s">
        <v>506</v>
      </c>
      <c r="H177" t="s">
        <v>540</v>
      </c>
      <c r="K177" s="48">
        <v>0.77083333333333337</v>
      </c>
      <c r="L177" s="48">
        <v>0.85416666666666663</v>
      </c>
    </row>
    <row r="178" spans="1:12" x14ac:dyDescent="0.25">
      <c r="A178" s="50">
        <v>42164</v>
      </c>
      <c r="B178" t="s">
        <v>283</v>
      </c>
      <c r="C178" t="s">
        <v>411</v>
      </c>
      <c r="D178">
        <v>10</v>
      </c>
      <c r="G178" t="s">
        <v>550</v>
      </c>
      <c r="H178" t="s">
        <v>405</v>
      </c>
      <c r="K178" s="48">
        <v>0.70833333333333337</v>
      </c>
      <c r="L178" s="48">
        <v>0.79166666666666663</v>
      </c>
    </row>
    <row r="179" spans="1:12" x14ac:dyDescent="0.25">
      <c r="A179" s="50">
        <v>42165</v>
      </c>
      <c r="B179" t="s">
        <v>284</v>
      </c>
      <c r="C179" t="s">
        <v>285</v>
      </c>
      <c r="D179">
        <v>50</v>
      </c>
      <c r="G179" t="s">
        <v>437</v>
      </c>
      <c r="H179" t="s">
        <v>343</v>
      </c>
      <c r="K179" s="48">
        <v>0.75</v>
      </c>
      <c r="L179" s="48">
        <v>0.875</v>
      </c>
    </row>
    <row r="180" spans="1:12" x14ac:dyDescent="0.25">
      <c r="A180" s="50">
        <v>42165</v>
      </c>
      <c r="B180" t="s">
        <v>213</v>
      </c>
      <c r="C180" t="s">
        <v>270</v>
      </c>
      <c r="D180">
        <v>5</v>
      </c>
      <c r="E180">
        <v>2</v>
      </c>
      <c r="G180" t="s">
        <v>168</v>
      </c>
      <c r="H180" t="s">
        <v>440</v>
      </c>
      <c r="K180" s="48">
        <v>0.77083333333333337</v>
      </c>
      <c r="L180" s="48">
        <v>0.85416666666666663</v>
      </c>
    </row>
    <row r="181" spans="1:12" x14ac:dyDescent="0.25">
      <c r="A181" s="50">
        <v>42166</v>
      </c>
      <c r="B181" t="s">
        <v>286</v>
      </c>
      <c r="C181" t="s">
        <v>287</v>
      </c>
      <c r="D181">
        <v>30</v>
      </c>
      <c r="G181" t="s">
        <v>160</v>
      </c>
      <c r="H181" t="s">
        <v>244</v>
      </c>
      <c r="K181" s="48">
        <v>0.70833333333333337</v>
      </c>
      <c r="L181" s="48">
        <v>0.83333333333333337</v>
      </c>
    </row>
    <row r="182" spans="1:12" x14ac:dyDescent="0.25">
      <c r="A182" s="50">
        <v>42167</v>
      </c>
      <c r="B182" t="s">
        <v>288</v>
      </c>
      <c r="C182" t="s">
        <v>289</v>
      </c>
      <c r="D182">
        <v>20</v>
      </c>
      <c r="G182" t="s">
        <v>443</v>
      </c>
      <c r="H182" t="s">
        <v>35</v>
      </c>
      <c r="K182" s="48">
        <v>0.35416666666666669</v>
      </c>
      <c r="L182" s="48">
        <v>0.58333333333333337</v>
      </c>
    </row>
    <row r="183" spans="1:12" x14ac:dyDescent="0.25">
      <c r="A183" s="50">
        <v>42170</v>
      </c>
      <c r="B183" t="s">
        <v>202</v>
      </c>
      <c r="C183" t="s">
        <v>231</v>
      </c>
      <c r="D183">
        <v>2</v>
      </c>
      <c r="E183">
        <v>2</v>
      </c>
      <c r="G183" t="s">
        <v>168</v>
      </c>
      <c r="K183" s="48">
        <v>0.77083333333333337</v>
      </c>
      <c r="L183" s="48">
        <v>0.85416666666666663</v>
      </c>
    </row>
    <row r="184" spans="1:12" x14ac:dyDescent="0.25">
      <c r="A184" s="50">
        <v>42171</v>
      </c>
      <c r="B184" t="s">
        <v>290</v>
      </c>
      <c r="C184" t="s">
        <v>246</v>
      </c>
      <c r="D184">
        <v>30</v>
      </c>
      <c r="G184" t="s">
        <v>438</v>
      </c>
      <c r="H184" t="s">
        <v>439</v>
      </c>
      <c r="K184" s="48">
        <v>0.375</v>
      </c>
      <c r="L184" s="48">
        <v>0.70833333333333337</v>
      </c>
    </row>
    <row r="185" spans="1:12" x14ac:dyDescent="0.25">
      <c r="A185" s="50">
        <v>42172</v>
      </c>
      <c r="B185" t="s">
        <v>291</v>
      </c>
      <c r="C185" t="s">
        <v>541</v>
      </c>
      <c r="D185">
        <v>70</v>
      </c>
      <c r="G185" t="s">
        <v>542</v>
      </c>
      <c r="H185" t="s">
        <v>543</v>
      </c>
      <c r="K185" s="48">
        <v>0.5</v>
      </c>
      <c r="L185" s="48">
        <v>0.83333333333333337</v>
      </c>
    </row>
    <row r="186" spans="1:12" x14ac:dyDescent="0.25">
      <c r="A186" s="50">
        <v>42172</v>
      </c>
      <c r="B186" t="s">
        <v>213</v>
      </c>
      <c r="C186" t="s">
        <v>270</v>
      </c>
      <c r="D186">
        <v>2</v>
      </c>
      <c r="E186">
        <v>2</v>
      </c>
      <c r="G186" t="s">
        <v>168</v>
      </c>
      <c r="K186" s="48">
        <v>0.77083333333333337</v>
      </c>
      <c r="L186" s="48">
        <v>0.85416666666666663</v>
      </c>
    </row>
    <row r="187" spans="1:12" x14ac:dyDescent="0.25">
      <c r="A187" s="50">
        <v>42173</v>
      </c>
      <c r="B187" t="s">
        <v>292</v>
      </c>
      <c r="C187" t="s">
        <v>544</v>
      </c>
      <c r="D187">
        <v>120</v>
      </c>
      <c r="E187">
        <v>2.5</v>
      </c>
      <c r="G187" t="s">
        <v>545</v>
      </c>
      <c r="H187" t="s">
        <v>546</v>
      </c>
      <c r="K187" s="48">
        <v>0.5</v>
      </c>
      <c r="L187" s="48">
        <v>0.83333333333333337</v>
      </c>
    </row>
    <row r="188" spans="1:12" x14ac:dyDescent="0.25">
      <c r="A188" s="50">
        <v>42177</v>
      </c>
      <c r="B188" t="s">
        <v>293</v>
      </c>
      <c r="C188" t="s">
        <v>294</v>
      </c>
      <c r="D188">
        <v>15</v>
      </c>
      <c r="G188" t="s">
        <v>343</v>
      </c>
      <c r="H188" t="s">
        <v>432</v>
      </c>
      <c r="K188" s="48">
        <v>0.47916666666666669</v>
      </c>
      <c r="L188" s="48">
        <v>0.625</v>
      </c>
    </row>
    <row r="189" spans="1:12" x14ac:dyDescent="0.25">
      <c r="A189" s="50">
        <v>42177</v>
      </c>
      <c r="B189" t="s">
        <v>202</v>
      </c>
      <c r="C189" t="s">
        <v>231</v>
      </c>
      <c r="D189">
        <v>2</v>
      </c>
      <c r="E189">
        <v>2</v>
      </c>
      <c r="G189" t="s">
        <v>168</v>
      </c>
      <c r="H189" t="s">
        <v>433</v>
      </c>
      <c r="K189" s="48">
        <v>0.77083333333333337</v>
      </c>
      <c r="L189" s="48">
        <v>0.85416666666666663</v>
      </c>
    </row>
    <row r="190" spans="1:12" x14ac:dyDescent="0.25">
      <c r="A190" s="50">
        <v>42178</v>
      </c>
      <c r="B190" t="s">
        <v>295</v>
      </c>
      <c r="C190" t="s">
        <v>296</v>
      </c>
      <c r="D190">
        <v>10</v>
      </c>
      <c r="G190" t="s">
        <v>342</v>
      </c>
      <c r="H190" t="s">
        <v>128</v>
      </c>
      <c r="K190" s="48">
        <v>0.33333333333333331</v>
      </c>
      <c r="L190" s="48">
        <v>0.41666666666666669</v>
      </c>
    </row>
    <row r="191" spans="1:12" x14ac:dyDescent="0.25">
      <c r="A191" s="50">
        <v>42178</v>
      </c>
      <c r="B191" t="s">
        <v>297</v>
      </c>
      <c r="C191" t="s">
        <v>234</v>
      </c>
      <c r="D191">
        <v>30</v>
      </c>
      <c r="G191" t="s">
        <v>174</v>
      </c>
      <c r="H191" t="s">
        <v>434</v>
      </c>
      <c r="K191" s="48">
        <v>0.70833333333333337</v>
      </c>
      <c r="L191" s="48">
        <v>0.83333333333333337</v>
      </c>
    </row>
    <row r="192" spans="1:12" x14ac:dyDescent="0.25">
      <c r="A192" s="50">
        <v>42179</v>
      </c>
      <c r="B192" t="s">
        <v>298</v>
      </c>
      <c r="C192" t="s">
        <v>299</v>
      </c>
      <c r="D192">
        <v>80</v>
      </c>
      <c r="G192" t="s">
        <v>201</v>
      </c>
      <c r="H192" t="s">
        <v>435</v>
      </c>
      <c r="K192" s="48">
        <v>0.5</v>
      </c>
      <c r="L192" s="48">
        <v>0.58333333333333337</v>
      </c>
    </row>
    <row r="193" spans="1:12" x14ac:dyDescent="0.25">
      <c r="A193" s="50">
        <v>42179</v>
      </c>
      <c r="B193" t="s">
        <v>213</v>
      </c>
      <c r="C193" t="s">
        <v>213</v>
      </c>
      <c r="D193">
        <v>5</v>
      </c>
      <c r="E193">
        <v>2</v>
      </c>
      <c r="G193" t="s">
        <v>168</v>
      </c>
      <c r="H193" t="s">
        <v>436</v>
      </c>
      <c r="K193" s="48">
        <v>0.77083333333333337</v>
      </c>
      <c r="L193" s="48">
        <v>0.85416666666666663</v>
      </c>
    </row>
    <row r="194" spans="1:12" x14ac:dyDescent="0.25">
      <c r="A194" s="50">
        <v>42180</v>
      </c>
      <c r="B194" t="s">
        <v>300</v>
      </c>
      <c r="C194" t="s">
        <v>173</v>
      </c>
      <c r="D194">
        <v>20</v>
      </c>
      <c r="G194" t="s">
        <v>548</v>
      </c>
      <c r="H194" t="s">
        <v>549</v>
      </c>
      <c r="K194" s="48">
        <v>0.5</v>
      </c>
      <c r="L194" s="48">
        <v>0.58333333333333337</v>
      </c>
    </row>
    <row r="195" spans="1:12" x14ac:dyDescent="0.25">
      <c r="A195" s="50">
        <v>42181</v>
      </c>
      <c r="B195" t="s">
        <v>301</v>
      </c>
      <c r="C195" t="s">
        <v>143</v>
      </c>
      <c r="D195">
        <v>7</v>
      </c>
      <c r="E195">
        <v>2</v>
      </c>
      <c r="G195" t="s">
        <v>145</v>
      </c>
      <c r="H195" t="s">
        <v>429</v>
      </c>
      <c r="K195" s="48">
        <v>0.5</v>
      </c>
      <c r="L195" s="48">
        <v>0.58333333333333337</v>
      </c>
    </row>
    <row r="196" spans="1:12" x14ac:dyDescent="0.25">
      <c r="A196" s="50">
        <v>42181</v>
      </c>
      <c r="B196" t="s">
        <v>302</v>
      </c>
      <c r="C196" t="s">
        <v>303</v>
      </c>
      <c r="D196">
        <v>11</v>
      </c>
      <c r="G196" t="s">
        <v>547</v>
      </c>
      <c r="H196" t="s">
        <v>551</v>
      </c>
      <c r="K196" s="48">
        <v>0.70833333333333337</v>
      </c>
      <c r="L196" s="48">
        <v>0.79166666666666663</v>
      </c>
    </row>
    <row r="197" spans="1:12" x14ac:dyDescent="0.25">
      <c r="A197" s="50">
        <v>42184</v>
      </c>
      <c r="B197" t="s">
        <v>304</v>
      </c>
      <c r="D197">
        <v>15</v>
      </c>
      <c r="G197" t="s">
        <v>428</v>
      </c>
      <c r="H197" t="s">
        <v>345</v>
      </c>
      <c r="K197" s="48">
        <v>0.4375</v>
      </c>
      <c r="L197" s="48">
        <v>0.58333333333333337</v>
      </c>
    </row>
    <row r="198" spans="1:12" x14ac:dyDescent="0.25">
      <c r="A198" s="50">
        <v>42184</v>
      </c>
      <c r="B198" t="s">
        <v>305</v>
      </c>
      <c r="C198" t="s">
        <v>94</v>
      </c>
      <c r="D198">
        <v>40</v>
      </c>
      <c r="G198" t="s">
        <v>368</v>
      </c>
      <c r="H198" t="s">
        <v>430</v>
      </c>
      <c r="K198" s="48">
        <v>0.75</v>
      </c>
      <c r="L198" s="48">
        <v>0.95833333333333337</v>
      </c>
    </row>
    <row r="199" spans="1:12" x14ac:dyDescent="0.25">
      <c r="A199" s="50">
        <v>42184</v>
      </c>
      <c r="B199" t="s">
        <v>202</v>
      </c>
      <c r="C199" t="s">
        <v>231</v>
      </c>
      <c r="D199">
        <v>2</v>
      </c>
      <c r="E199">
        <v>2</v>
      </c>
      <c r="G199" t="s">
        <v>368</v>
      </c>
      <c r="H199" t="s">
        <v>403</v>
      </c>
      <c r="K199" s="48">
        <v>0.77083333333333337</v>
      </c>
      <c r="L199" s="48">
        <v>0.85416666666666663</v>
      </c>
    </row>
    <row r="200" spans="1:12" x14ac:dyDescent="0.25">
      <c r="A200" s="50">
        <v>42185</v>
      </c>
      <c r="B200" t="s">
        <v>304</v>
      </c>
      <c r="D200">
        <v>10</v>
      </c>
      <c r="G200" t="s">
        <v>428</v>
      </c>
      <c r="H200" t="s">
        <v>345</v>
      </c>
      <c r="K200" s="48">
        <v>0.4375</v>
      </c>
      <c r="L200" s="48">
        <v>0.66666666666666663</v>
      </c>
    </row>
    <row r="201" spans="1:12" x14ac:dyDescent="0.25">
      <c r="A201" s="50">
        <v>42185</v>
      </c>
      <c r="B201" t="s">
        <v>306</v>
      </c>
      <c r="C201" t="s">
        <v>341</v>
      </c>
      <c r="D201">
        <v>15</v>
      </c>
      <c r="E201">
        <v>3</v>
      </c>
      <c r="G201" t="s">
        <v>386</v>
      </c>
      <c r="H201" t="s">
        <v>429</v>
      </c>
      <c r="K201" s="48">
        <v>0.75</v>
      </c>
      <c r="L201" s="48">
        <v>0.89583333333333337</v>
      </c>
    </row>
    <row r="202" spans="1:12" x14ac:dyDescent="0.25">
      <c r="A202" s="50">
        <v>42186</v>
      </c>
      <c r="B202" t="s">
        <v>304</v>
      </c>
      <c r="D202">
        <v>10</v>
      </c>
      <c r="G202" t="s">
        <v>428</v>
      </c>
      <c r="H202" t="s">
        <v>345</v>
      </c>
      <c r="K202" s="48">
        <v>0.4375</v>
      </c>
      <c r="L202" s="48">
        <v>0.72916666666666663</v>
      </c>
    </row>
    <row r="203" spans="1:12" x14ac:dyDescent="0.25">
      <c r="A203" s="50">
        <v>42186</v>
      </c>
      <c r="B203" t="s">
        <v>213</v>
      </c>
      <c r="C203" t="s">
        <v>270</v>
      </c>
      <c r="D203">
        <v>2</v>
      </c>
      <c r="E203">
        <v>2</v>
      </c>
      <c r="H203" t="s">
        <v>168</v>
      </c>
      <c r="K203" s="48">
        <v>0.77083333333333337</v>
      </c>
      <c r="L203" s="48">
        <v>0.85416666666666663</v>
      </c>
    </row>
    <row r="204" spans="1:12" x14ac:dyDescent="0.25">
      <c r="A204" s="50">
        <v>42187</v>
      </c>
      <c r="B204" t="s">
        <v>304</v>
      </c>
      <c r="D204">
        <v>10</v>
      </c>
      <c r="G204" t="s">
        <v>428</v>
      </c>
      <c r="H204" t="s">
        <v>345</v>
      </c>
      <c r="K204" s="48">
        <v>0.4375</v>
      </c>
      <c r="L204" s="48">
        <v>0.72916666666666663</v>
      </c>
    </row>
    <row r="205" spans="1:12" x14ac:dyDescent="0.25">
      <c r="A205" s="50">
        <v>42188</v>
      </c>
      <c r="B205" t="s">
        <v>307</v>
      </c>
      <c r="C205" t="s">
        <v>11</v>
      </c>
      <c r="D205">
        <v>10</v>
      </c>
      <c r="G205" t="s">
        <v>427</v>
      </c>
      <c r="H205" t="s">
        <v>98</v>
      </c>
      <c r="K205" s="48">
        <v>0.5</v>
      </c>
      <c r="L205" s="48">
        <v>0.58333333333333337</v>
      </c>
    </row>
    <row r="206" spans="1:12" x14ac:dyDescent="0.25">
      <c r="A206" s="50">
        <v>42191</v>
      </c>
      <c r="B206" t="s">
        <v>202</v>
      </c>
      <c r="C206" t="s">
        <v>231</v>
      </c>
      <c r="D206">
        <v>2</v>
      </c>
      <c r="E206">
        <v>2</v>
      </c>
      <c r="H206" t="s">
        <v>168</v>
      </c>
      <c r="K206" s="48">
        <v>0.77083333333333337</v>
      </c>
      <c r="L206" s="48">
        <v>0.85416666666666663</v>
      </c>
    </row>
    <row r="207" spans="1:12" x14ac:dyDescent="0.25">
      <c r="A207" s="50">
        <v>42193</v>
      </c>
      <c r="B207" t="s">
        <v>494</v>
      </c>
      <c r="C207" t="s">
        <v>495</v>
      </c>
      <c r="D207">
        <v>10</v>
      </c>
      <c r="F207" t="s">
        <v>498</v>
      </c>
      <c r="G207" t="s">
        <v>496</v>
      </c>
      <c r="H207" t="s">
        <v>497</v>
      </c>
      <c r="K207" s="48">
        <v>0.66666666666666663</v>
      </c>
      <c r="L207" s="48">
        <v>0.77083333333333337</v>
      </c>
    </row>
    <row r="208" spans="1:12" x14ac:dyDescent="0.25">
      <c r="A208" s="50">
        <v>42193</v>
      </c>
      <c r="B208" t="s">
        <v>213</v>
      </c>
      <c r="C208" t="s">
        <v>270</v>
      </c>
      <c r="D208">
        <v>2</v>
      </c>
      <c r="H208" t="s">
        <v>168</v>
      </c>
      <c r="K208" s="48">
        <v>0.77083333333333337</v>
      </c>
      <c r="L208" s="48">
        <v>0.85416666666666663</v>
      </c>
    </row>
    <row r="209" spans="1:12" x14ac:dyDescent="0.25">
      <c r="A209" s="50">
        <v>42194</v>
      </c>
      <c r="B209" t="s">
        <v>499</v>
      </c>
      <c r="K209" s="48">
        <v>0.41666666666666669</v>
      </c>
      <c r="L209" s="48">
        <v>0.79166666666666663</v>
      </c>
    </row>
    <row r="210" spans="1:12" x14ac:dyDescent="0.25">
      <c r="A210" s="50">
        <v>42198</v>
      </c>
      <c r="B210" t="s">
        <v>202</v>
      </c>
      <c r="C210" t="s">
        <v>231</v>
      </c>
      <c r="D210">
        <v>2</v>
      </c>
      <c r="H210" t="s">
        <v>168</v>
      </c>
      <c r="K210" s="48">
        <v>0.77083333333333337</v>
      </c>
      <c r="L210" s="48">
        <v>0.85416666666666663</v>
      </c>
    </row>
    <row r="211" spans="1:12" x14ac:dyDescent="0.25">
      <c r="A211" s="50">
        <v>42200</v>
      </c>
      <c r="B211" t="s">
        <v>500</v>
      </c>
      <c r="K211" s="48">
        <v>0.75</v>
      </c>
      <c r="L211" s="48">
        <v>0.83333333333333337</v>
      </c>
    </row>
    <row r="212" spans="1:12" x14ac:dyDescent="0.25">
      <c r="A212" s="50">
        <v>42201</v>
      </c>
      <c r="B212" t="s">
        <v>501</v>
      </c>
      <c r="C212" t="s">
        <v>143</v>
      </c>
      <c r="G212" t="s">
        <v>145</v>
      </c>
      <c r="H212" t="s">
        <v>429</v>
      </c>
      <c r="K212" s="48">
        <v>0.5</v>
      </c>
      <c r="L212" s="48">
        <v>0.58333333333333337</v>
      </c>
    </row>
    <row r="213" spans="1:12" x14ac:dyDescent="0.25">
      <c r="A213" s="50">
        <v>42205</v>
      </c>
      <c r="B213" t="s">
        <v>202</v>
      </c>
      <c r="C213" t="s">
        <v>231</v>
      </c>
      <c r="D213">
        <v>2</v>
      </c>
      <c r="H213" t="s">
        <v>168</v>
      </c>
      <c r="K213" s="48">
        <v>0.77083333333333337</v>
      </c>
      <c r="L213" s="48">
        <v>0.85416666666666663</v>
      </c>
    </row>
    <row r="214" spans="1:12" x14ac:dyDescent="0.25">
      <c r="A214" s="50">
        <v>42206</v>
      </c>
      <c r="B214" t="s">
        <v>502</v>
      </c>
      <c r="K214" s="48">
        <v>0.41666666666666669</v>
      </c>
      <c r="L214" s="48">
        <v>0.75</v>
      </c>
    </row>
    <row r="215" spans="1:12" x14ac:dyDescent="0.25">
      <c r="A215" s="50">
        <v>42207</v>
      </c>
      <c r="B215" t="s">
        <v>213</v>
      </c>
      <c r="C215" t="s">
        <v>270</v>
      </c>
      <c r="D215">
        <v>2</v>
      </c>
      <c r="H215" t="s">
        <v>168</v>
      </c>
      <c r="K215" s="48">
        <v>0.77083333333333337</v>
      </c>
      <c r="L215" s="48">
        <v>0.85416666666666663</v>
      </c>
    </row>
    <row r="216" spans="1:12" x14ac:dyDescent="0.25">
      <c r="A216" s="50">
        <v>42209</v>
      </c>
      <c r="B216" t="s">
        <v>552</v>
      </c>
      <c r="F216" t="s">
        <v>16</v>
      </c>
      <c r="K216" s="48">
        <v>0.41666666666666669</v>
      </c>
      <c r="L216" s="48">
        <v>0.5</v>
      </c>
    </row>
    <row r="217" spans="1:12" x14ac:dyDescent="0.25">
      <c r="A217" s="50">
        <v>42212</v>
      </c>
      <c r="B217" t="s">
        <v>202</v>
      </c>
      <c r="C217" t="s">
        <v>231</v>
      </c>
      <c r="D217">
        <v>2</v>
      </c>
      <c r="H217" t="s">
        <v>168</v>
      </c>
      <c r="K217" s="48">
        <v>0.77083333333333337</v>
      </c>
      <c r="L217" s="48">
        <v>0.85416666666666663</v>
      </c>
    </row>
    <row r="218" spans="1:12" x14ac:dyDescent="0.25">
      <c r="A218" s="50">
        <v>42214</v>
      </c>
      <c r="B218" t="s">
        <v>213</v>
      </c>
      <c r="C218" t="s">
        <v>270</v>
      </c>
      <c r="D218">
        <v>2</v>
      </c>
      <c r="H218" t="s">
        <v>168</v>
      </c>
      <c r="K218" s="48">
        <v>0.77083333333333337</v>
      </c>
      <c r="L218" s="48">
        <v>0.85416666666666663</v>
      </c>
    </row>
    <row r="219" spans="1:12" x14ac:dyDescent="0.25">
      <c r="A219" s="50">
        <v>42216</v>
      </c>
      <c r="B219" t="s">
        <v>566</v>
      </c>
      <c r="C219" t="s">
        <v>143</v>
      </c>
      <c r="G219" t="s">
        <v>145</v>
      </c>
      <c r="H219" t="s">
        <v>429</v>
      </c>
      <c r="K219" s="48">
        <v>0.5</v>
      </c>
      <c r="L219" s="48">
        <v>0.58333333333333337</v>
      </c>
    </row>
    <row r="220" spans="1:12" x14ac:dyDescent="0.25">
      <c r="A220" s="50">
        <v>42249</v>
      </c>
      <c r="B220" t="s">
        <v>567</v>
      </c>
      <c r="C220" t="s">
        <v>580</v>
      </c>
      <c r="K220" s="48">
        <v>0.41666666666666669</v>
      </c>
      <c r="L220" s="48">
        <v>0.75</v>
      </c>
    </row>
    <row r="221" spans="1:12" x14ac:dyDescent="0.25">
      <c r="A221" s="50">
        <v>42250</v>
      </c>
      <c r="B221" t="s">
        <v>568</v>
      </c>
      <c r="C221" t="s">
        <v>581</v>
      </c>
      <c r="K221" s="48">
        <v>0.375</v>
      </c>
      <c r="L221" s="48">
        <v>0.75</v>
      </c>
    </row>
    <row r="222" spans="1:12" x14ac:dyDescent="0.25">
      <c r="A222" s="50">
        <v>42251</v>
      </c>
      <c r="B222" t="s">
        <v>567</v>
      </c>
      <c r="C222" t="s">
        <v>580</v>
      </c>
      <c r="K222" s="48">
        <v>0.41666666666666669</v>
      </c>
      <c r="L222" s="48">
        <v>0.75</v>
      </c>
    </row>
    <row r="223" spans="1:12" x14ac:dyDescent="0.25">
      <c r="A223" s="50">
        <v>42252</v>
      </c>
      <c r="B223" t="s">
        <v>567</v>
      </c>
      <c r="C223" t="s">
        <v>580</v>
      </c>
      <c r="K223" s="48">
        <v>0.41666666666666669</v>
      </c>
      <c r="L223" s="48">
        <v>0.75</v>
      </c>
    </row>
    <row r="224" spans="1:12" x14ac:dyDescent="0.25">
      <c r="A224" s="50">
        <v>42255</v>
      </c>
      <c r="B224" t="s">
        <v>569</v>
      </c>
      <c r="K224" s="48">
        <v>0.5</v>
      </c>
      <c r="L224" s="48">
        <v>0.58333333333333337</v>
      </c>
    </row>
    <row r="225" spans="1:12" x14ac:dyDescent="0.25">
      <c r="A225" s="50">
        <v>42258</v>
      </c>
      <c r="B225" t="s">
        <v>570</v>
      </c>
      <c r="C225" t="s">
        <v>11</v>
      </c>
      <c r="K225" s="48">
        <v>0.41666666666666669</v>
      </c>
      <c r="L225" s="48">
        <v>0.79166666666666663</v>
      </c>
    </row>
    <row r="226" spans="1:12" x14ac:dyDescent="0.25">
      <c r="A226" s="50">
        <v>42261</v>
      </c>
      <c r="B226" t="s">
        <v>571</v>
      </c>
      <c r="C226" t="s">
        <v>31</v>
      </c>
      <c r="K226" s="48">
        <v>0.70833333333333337</v>
      </c>
      <c r="L226" s="48">
        <v>0.79166666666666663</v>
      </c>
    </row>
    <row r="227" spans="1:12" x14ac:dyDescent="0.25">
      <c r="A227" s="50">
        <v>42262</v>
      </c>
      <c r="B227" t="s">
        <v>572</v>
      </c>
      <c r="K227" s="48">
        <v>0.75</v>
      </c>
      <c r="L227" s="48">
        <v>0.83333333333333337</v>
      </c>
    </row>
    <row r="228" spans="1:12" x14ac:dyDescent="0.25">
      <c r="A228" s="50">
        <v>42265</v>
      </c>
      <c r="B228" t="s">
        <v>210</v>
      </c>
      <c r="K228" s="48">
        <v>0.83333333333333337</v>
      </c>
      <c r="L228" s="48">
        <v>0.99998842592592585</v>
      </c>
    </row>
    <row r="229" spans="1:12" x14ac:dyDescent="0.25">
      <c r="A229" s="50">
        <v>42268</v>
      </c>
      <c r="B229" t="s">
        <v>573</v>
      </c>
      <c r="C229" t="s">
        <v>574</v>
      </c>
      <c r="K229" s="48">
        <v>0.79166666666666663</v>
      </c>
      <c r="L229" s="48">
        <v>0.875</v>
      </c>
    </row>
    <row r="230" spans="1:12" x14ac:dyDescent="0.25">
      <c r="A230" s="50">
        <v>42269</v>
      </c>
      <c r="B230" t="s">
        <v>575</v>
      </c>
      <c r="C230" t="s">
        <v>143</v>
      </c>
      <c r="K230" s="48">
        <v>0.5</v>
      </c>
      <c r="L230" s="48">
        <v>0.58333333333333337</v>
      </c>
    </row>
    <row r="231" spans="1:12" x14ac:dyDescent="0.25">
      <c r="A231" s="50">
        <v>42272</v>
      </c>
      <c r="B231" t="s">
        <v>576</v>
      </c>
      <c r="C231" t="s">
        <v>143</v>
      </c>
      <c r="K231" s="48">
        <v>0.70833333333333337</v>
      </c>
      <c r="L231" s="48">
        <v>0.85416666666666663</v>
      </c>
    </row>
    <row r="232" spans="1:12" x14ac:dyDescent="0.25">
      <c r="A232" s="50">
        <v>42273</v>
      </c>
      <c r="B232" t="s">
        <v>570</v>
      </c>
      <c r="C232" t="s">
        <v>11</v>
      </c>
      <c r="K232" s="48">
        <v>0.45833333333333331</v>
      </c>
      <c r="L232" s="48">
        <v>0.66666666666666663</v>
      </c>
    </row>
    <row r="233" spans="1:12" x14ac:dyDescent="0.25">
      <c r="A233" s="50">
        <v>42277</v>
      </c>
      <c r="B233" t="s">
        <v>577</v>
      </c>
      <c r="C233" t="s">
        <v>294</v>
      </c>
      <c r="K233" s="48">
        <v>0.52083333333333337</v>
      </c>
      <c r="L233" s="48">
        <v>0.58333333333333337</v>
      </c>
    </row>
    <row r="234" spans="1:12" x14ac:dyDescent="0.25">
      <c r="A234" s="50">
        <v>42278</v>
      </c>
      <c r="B234" t="s">
        <v>578</v>
      </c>
      <c r="K234" s="48">
        <v>0.5625</v>
      </c>
      <c r="L234" s="48">
        <v>0.64583333333333337</v>
      </c>
    </row>
    <row r="235" spans="1:12" x14ac:dyDescent="0.25">
      <c r="A235" s="50">
        <v>42278</v>
      </c>
      <c r="B235" t="s">
        <v>579</v>
      </c>
      <c r="K235" s="48">
        <v>0.79166666666666663</v>
      </c>
      <c r="L235" s="48">
        <v>0.91666666666666663</v>
      </c>
    </row>
    <row r="236" spans="1:12" x14ac:dyDescent="0.25">
      <c r="A236" s="50">
        <v>42282</v>
      </c>
      <c r="B236" t="s">
        <v>577</v>
      </c>
      <c r="C236" t="s">
        <v>294</v>
      </c>
      <c r="K236" s="48">
        <v>0.5</v>
      </c>
      <c r="L236" s="48">
        <v>0.58333333333333337</v>
      </c>
    </row>
    <row r="237" spans="1:12" x14ac:dyDescent="0.25">
      <c r="A237" s="50">
        <v>42283</v>
      </c>
      <c r="B237" t="s">
        <v>586</v>
      </c>
      <c r="C237" t="s">
        <v>143</v>
      </c>
      <c r="K237" s="48">
        <v>0.5</v>
      </c>
      <c r="L237" s="48">
        <v>0.58333333333333337</v>
      </c>
    </row>
    <row r="238" spans="1:12" x14ac:dyDescent="0.25">
      <c r="A238" s="50">
        <v>42283</v>
      </c>
      <c r="B238" t="s">
        <v>582</v>
      </c>
      <c r="C238" t="s">
        <v>255</v>
      </c>
      <c r="K238" s="48">
        <v>0.39583333333333331</v>
      </c>
      <c r="L238" s="48">
        <v>0.75</v>
      </c>
    </row>
    <row r="239" spans="1:12" x14ac:dyDescent="0.25">
      <c r="A239" s="50">
        <v>42284</v>
      </c>
      <c r="B239" t="s">
        <v>583</v>
      </c>
      <c r="C239" t="s">
        <v>574</v>
      </c>
      <c r="K239" s="48">
        <v>0.79166666666666663</v>
      </c>
      <c r="L239" s="48">
        <v>0.875</v>
      </c>
    </row>
    <row r="240" spans="1:12" x14ac:dyDescent="0.25">
      <c r="A240" s="50">
        <v>42285</v>
      </c>
      <c r="B240" t="s">
        <v>584</v>
      </c>
      <c r="C240" t="s">
        <v>255</v>
      </c>
      <c r="K240" s="48">
        <v>0.39583333333333331</v>
      </c>
      <c r="L240" s="48">
        <v>0.75</v>
      </c>
    </row>
    <row r="241" spans="1:12" x14ac:dyDescent="0.25">
      <c r="A241" s="50">
        <v>42286</v>
      </c>
      <c r="B241" t="s">
        <v>585</v>
      </c>
      <c r="C241" t="s">
        <v>143</v>
      </c>
      <c r="K241" s="48">
        <v>0.79166666666666663</v>
      </c>
      <c r="L241" s="48">
        <v>0.89583333333333337</v>
      </c>
    </row>
    <row r="242" spans="1:12" x14ac:dyDescent="0.25">
      <c r="A242" s="50">
        <v>42290</v>
      </c>
      <c r="B242" t="s">
        <v>587</v>
      </c>
      <c r="K242" s="48">
        <v>0.50694444444444442</v>
      </c>
      <c r="L242" s="48">
        <v>0.55902777777777779</v>
      </c>
    </row>
    <row r="243" spans="1:12" x14ac:dyDescent="0.25">
      <c r="A243" s="50">
        <v>42292</v>
      </c>
      <c r="B243" t="s">
        <v>588</v>
      </c>
      <c r="C243" t="s">
        <v>31</v>
      </c>
      <c r="K243" s="48">
        <v>0.5</v>
      </c>
      <c r="L243" s="48">
        <v>0.58333333333333337</v>
      </c>
    </row>
    <row r="244" spans="1:12" x14ac:dyDescent="0.25">
      <c r="A244" s="50">
        <v>42292</v>
      </c>
      <c r="B244" t="s">
        <v>589</v>
      </c>
      <c r="C244" t="s">
        <v>590</v>
      </c>
      <c r="K244" s="48">
        <v>0.75</v>
      </c>
      <c r="L244" s="48">
        <v>0.875</v>
      </c>
    </row>
    <row r="245" spans="1:12" x14ac:dyDescent="0.25">
      <c r="A245" s="50">
        <v>42293</v>
      </c>
      <c r="B245" t="s">
        <v>591</v>
      </c>
      <c r="C245" t="s">
        <v>11</v>
      </c>
      <c r="K245" s="48">
        <v>0.45833333333333331</v>
      </c>
      <c r="L245" s="48">
        <v>0.54166666666666663</v>
      </c>
    </row>
    <row r="246" spans="1:12" x14ac:dyDescent="0.25">
      <c r="A246" s="50">
        <v>42297</v>
      </c>
      <c r="B246" t="s">
        <v>495</v>
      </c>
      <c r="K246" s="48">
        <v>0.60416666666666663</v>
      </c>
      <c r="L246" s="48">
        <v>0.64583333333333337</v>
      </c>
    </row>
    <row r="247" spans="1:12" x14ac:dyDescent="0.25">
      <c r="A247" s="50">
        <v>42298</v>
      </c>
      <c r="B247" t="s">
        <v>592</v>
      </c>
      <c r="C247" t="s">
        <v>593</v>
      </c>
      <c r="K247" s="48">
        <v>0.77083333333333337</v>
      </c>
      <c r="L247" s="48">
        <v>0.95833333333333337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L2"/>
  <sheetViews>
    <sheetView workbookViewId="0">
      <selection activeCell="B2" sqref="B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41764</v>
      </c>
      <c r="B2" t="s">
        <v>30</v>
      </c>
      <c r="C2" t="s">
        <v>31</v>
      </c>
      <c r="D2">
        <v>10</v>
      </c>
      <c r="E2">
        <v>2</v>
      </c>
      <c r="F2" t="s">
        <v>32</v>
      </c>
      <c r="G2" t="s">
        <v>372</v>
      </c>
      <c r="H2" t="s">
        <v>414</v>
      </c>
      <c r="K2" s="48">
        <v>0.58333333333333337</v>
      </c>
      <c r="L2" s="48">
        <v>0.66666666666666663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2"/>
  <sheetViews>
    <sheetView workbookViewId="0">
      <selection activeCell="K2" sqref="K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41764</v>
      </c>
      <c r="B2" t="s">
        <v>30</v>
      </c>
      <c r="C2" t="s">
        <v>31</v>
      </c>
      <c r="D2">
        <v>10</v>
      </c>
      <c r="E2">
        <v>2</v>
      </c>
      <c r="F2" t="s">
        <v>32</v>
      </c>
      <c r="G2" t="s">
        <v>372</v>
      </c>
      <c r="H2" t="s">
        <v>414</v>
      </c>
      <c r="K2" s="48">
        <v>0.58333333333333337</v>
      </c>
      <c r="L2" s="48">
        <v>0.66666666666666663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L2"/>
  <sheetViews>
    <sheetView workbookViewId="0">
      <selection activeCell="H2" sqref="H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41746</v>
      </c>
      <c r="B2" t="s">
        <v>19</v>
      </c>
      <c r="C2" t="s">
        <v>20</v>
      </c>
      <c r="D2">
        <v>20</v>
      </c>
      <c r="E2">
        <v>1</v>
      </c>
      <c r="F2" t="s">
        <v>21</v>
      </c>
      <c r="G2" t="s">
        <v>369</v>
      </c>
      <c r="H2" t="s">
        <v>22</v>
      </c>
      <c r="I2" t="s">
        <v>23</v>
      </c>
      <c r="J2" t="s">
        <v>24</v>
      </c>
      <c r="K2" s="48">
        <v>0.75</v>
      </c>
      <c r="L2" s="48">
        <v>0.83333333333333337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2"/>
  <sheetViews>
    <sheetView workbookViewId="0">
      <selection sqref="A1:L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41746</v>
      </c>
      <c r="B2" t="s">
        <v>19</v>
      </c>
      <c r="C2" t="s">
        <v>20</v>
      </c>
      <c r="D2">
        <v>20</v>
      </c>
      <c r="E2">
        <v>1</v>
      </c>
      <c r="F2" t="s">
        <v>21</v>
      </c>
      <c r="G2" t="s">
        <v>369</v>
      </c>
      <c r="H2" t="s">
        <v>22</v>
      </c>
      <c r="I2" t="s">
        <v>23</v>
      </c>
      <c r="J2" t="s">
        <v>24</v>
      </c>
      <c r="K2" s="48">
        <v>0.75</v>
      </c>
      <c r="L2" s="48">
        <v>0.83333333333333337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L42"/>
  <sheetViews>
    <sheetView workbookViewId="0">
      <selection sqref="A1:L4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H4" t="s">
        <v>510</v>
      </c>
      <c r="K4" s="48">
        <v>0.58333333333333337</v>
      </c>
      <c r="L4" s="48">
        <v>0.66666666666666663</v>
      </c>
    </row>
    <row r="5" spans="1:12" x14ac:dyDescent="0.25">
      <c r="H5" t="s">
        <v>168</v>
      </c>
      <c r="K5" s="48">
        <v>0.70833333333333337</v>
      </c>
      <c r="L5" s="48">
        <v>0.79166666666666663</v>
      </c>
    </row>
    <row r="6" spans="1:12" x14ac:dyDescent="0.25">
      <c r="H6" t="s">
        <v>160</v>
      </c>
    </row>
    <row r="7" spans="1:12" x14ac:dyDescent="0.25">
      <c r="H7" t="s">
        <v>348</v>
      </c>
      <c r="K7" s="48">
        <v>0.5</v>
      </c>
      <c r="L7" s="48">
        <v>0.58333333333333337</v>
      </c>
    </row>
    <row r="8" spans="1:12" x14ac:dyDescent="0.25">
      <c r="H8" t="s">
        <v>168</v>
      </c>
      <c r="K8" s="48">
        <v>0.5</v>
      </c>
      <c r="L8" s="48">
        <v>0.58333333333333337</v>
      </c>
    </row>
    <row r="9" spans="1:12" x14ac:dyDescent="0.25">
      <c r="C9" t="s">
        <v>287</v>
      </c>
      <c r="H9" t="s">
        <v>150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234</v>
      </c>
      <c r="K11" s="48">
        <v>0.5</v>
      </c>
      <c r="L11" s="48">
        <v>0.83333333333333337</v>
      </c>
    </row>
    <row r="12" spans="1:12" x14ac:dyDescent="0.25">
      <c r="C12" t="s">
        <v>31</v>
      </c>
      <c r="K12" s="48">
        <v>0.77083333333333337</v>
      </c>
      <c r="L12" s="48">
        <v>0.85416666666666663</v>
      </c>
    </row>
    <row r="13" spans="1:12" x14ac:dyDescent="0.25">
      <c r="H13" t="s">
        <v>348</v>
      </c>
      <c r="K13" s="48">
        <v>0.70833333333333337</v>
      </c>
      <c r="L13" s="48">
        <v>0.79166666666666663</v>
      </c>
    </row>
    <row r="14" spans="1:12" x14ac:dyDescent="0.25">
      <c r="C14" t="s">
        <v>31</v>
      </c>
      <c r="K14" s="48">
        <v>0.77083333333333337</v>
      </c>
      <c r="L14" s="48">
        <v>0.85416666666666663</v>
      </c>
    </row>
    <row r="15" spans="1:12" x14ac:dyDescent="0.25">
      <c r="H15" t="s">
        <v>511</v>
      </c>
      <c r="K15" s="48">
        <v>0.54166666666666663</v>
      </c>
      <c r="L15" s="48">
        <v>0.75</v>
      </c>
    </row>
    <row r="16" spans="1:12" x14ac:dyDescent="0.25">
      <c r="C16" t="s">
        <v>31</v>
      </c>
      <c r="K16" s="48">
        <v>0.77083333333333337</v>
      </c>
      <c r="L16" s="48">
        <v>0.85416666666666663</v>
      </c>
    </row>
    <row r="17" spans="3:12" x14ac:dyDescent="0.25">
      <c r="H17" t="s">
        <v>343</v>
      </c>
      <c r="K17" s="49">
        <v>42143.75</v>
      </c>
      <c r="L17" s="49">
        <v>42144.083333333336</v>
      </c>
    </row>
    <row r="18" spans="3:12" x14ac:dyDescent="0.25">
      <c r="H18" t="s">
        <v>168</v>
      </c>
      <c r="K18" s="49">
        <v>42143.75</v>
      </c>
      <c r="L18" s="49">
        <v>42144.083333333336</v>
      </c>
    </row>
    <row r="19" spans="3:12" x14ac:dyDescent="0.25">
      <c r="H19" t="s">
        <v>145</v>
      </c>
      <c r="K19" s="49">
        <v>42143.75</v>
      </c>
      <c r="L19" s="49">
        <v>42144.083333333336</v>
      </c>
    </row>
    <row r="20" spans="3:12" x14ac:dyDescent="0.25">
      <c r="C20" t="s">
        <v>31</v>
      </c>
      <c r="K20" s="48">
        <v>0.77083333333333337</v>
      </c>
      <c r="L20" s="48">
        <v>0.85416666666666663</v>
      </c>
    </row>
    <row r="21" spans="3:12" x14ac:dyDescent="0.25">
      <c r="C21" t="s">
        <v>356</v>
      </c>
      <c r="K21" s="48">
        <v>0.5</v>
      </c>
      <c r="L21" s="48">
        <v>0.83333333333333337</v>
      </c>
    </row>
    <row r="22" spans="3:12" x14ac:dyDescent="0.25">
      <c r="C22" t="s">
        <v>287</v>
      </c>
      <c r="K22" s="48">
        <v>0.5</v>
      </c>
      <c r="L22" s="48">
        <v>0.83333333333333337</v>
      </c>
    </row>
    <row r="23" spans="3:12" x14ac:dyDescent="0.25">
      <c r="C23" t="s">
        <v>512</v>
      </c>
      <c r="K23" s="48">
        <v>0.77083333333333337</v>
      </c>
      <c r="L23" s="48">
        <v>0.85416666666666663</v>
      </c>
    </row>
    <row r="24" spans="3:12" x14ac:dyDescent="0.25">
      <c r="C24" t="s">
        <v>31</v>
      </c>
      <c r="H24" t="s">
        <v>513</v>
      </c>
      <c r="K24" s="48">
        <v>0.77083333333333337</v>
      </c>
      <c r="L24" s="48">
        <v>0.85416666666666663</v>
      </c>
    </row>
    <row r="25" spans="3:12" x14ac:dyDescent="0.25">
      <c r="C25" t="s">
        <v>31</v>
      </c>
      <c r="K25" s="48">
        <v>0.77083333333333337</v>
      </c>
      <c r="L25" s="48">
        <v>0.85416666666666663</v>
      </c>
    </row>
    <row r="26" spans="3:12" x14ac:dyDescent="0.25">
      <c r="C26" t="s">
        <v>352</v>
      </c>
      <c r="K26" s="48">
        <v>0.77083333333333337</v>
      </c>
      <c r="L26" s="48">
        <v>0.85416666666666663</v>
      </c>
    </row>
    <row r="27" spans="3:12" x14ac:dyDescent="0.25">
      <c r="H27" t="s">
        <v>145</v>
      </c>
      <c r="K27" s="48">
        <v>0.77083333333333337</v>
      </c>
      <c r="L27" s="48">
        <v>0.9375</v>
      </c>
    </row>
    <row r="28" spans="3:12" x14ac:dyDescent="0.25">
      <c r="H28" t="s">
        <v>145</v>
      </c>
      <c r="K28" s="48">
        <v>0.75</v>
      </c>
      <c r="L28" s="48">
        <v>0.83333333333333337</v>
      </c>
    </row>
    <row r="29" spans="3:12" x14ac:dyDescent="0.25">
      <c r="H29" t="s">
        <v>145</v>
      </c>
      <c r="K29" s="48">
        <v>0.5</v>
      </c>
      <c r="L29" s="48">
        <v>0.5625</v>
      </c>
    </row>
    <row r="30" spans="3:12" x14ac:dyDescent="0.25">
      <c r="C30" t="s">
        <v>113</v>
      </c>
      <c r="K30" s="48">
        <v>0.60416666666666663</v>
      </c>
      <c r="L30" s="48">
        <v>0.6875</v>
      </c>
    </row>
    <row r="31" spans="3:12" x14ac:dyDescent="0.25">
      <c r="C31" t="s">
        <v>360</v>
      </c>
      <c r="H31" t="s">
        <v>361</v>
      </c>
      <c r="K31" s="48">
        <v>0.60416666666666663</v>
      </c>
      <c r="L31" s="48">
        <v>0.6875</v>
      </c>
    </row>
    <row r="32" spans="3:12" x14ac:dyDescent="0.25">
      <c r="H32" t="s">
        <v>194</v>
      </c>
      <c r="K32" s="48">
        <v>0.41666666666666669</v>
      </c>
      <c r="L32" s="48">
        <v>0.75</v>
      </c>
    </row>
    <row r="33" spans="3:12" x14ac:dyDescent="0.25">
      <c r="C33" t="s">
        <v>359</v>
      </c>
      <c r="K33" s="48">
        <v>0.70833333333333337</v>
      </c>
      <c r="L33" s="48">
        <v>0.83333333333333337</v>
      </c>
    </row>
    <row r="34" spans="3:12" x14ac:dyDescent="0.25">
      <c r="C34" t="s">
        <v>357</v>
      </c>
      <c r="H34" t="s">
        <v>514</v>
      </c>
      <c r="K34" s="48">
        <v>0.58333333333333337</v>
      </c>
      <c r="L34" s="48">
        <v>0.75</v>
      </c>
    </row>
    <row r="35" spans="3:12" x14ac:dyDescent="0.25">
      <c r="C35" t="s">
        <v>355</v>
      </c>
      <c r="H35" t="s">
        <v>114</v>
      </c>
      <c r="K35" s="48">
        <v>0.60416666666666663</v>
      </c>
      <c r="L35" s="48">
        <v>0.77083333333333337</v>
      </c>
    </row>
    <row r="36" spans="3:12" x14ac:dyDescent="0.25">
      <c r="H36" t="s">
        <v>515</v>
      </c>
      <c r="K36" s="48">
        <v>0.75</v>
      </c>
      <c r="L36" s="48">
        <v>0.875</v>
      </c>
    </row>
    <row r="37" spans="3:12" x14ac:dyDescent="0.25">
      <c r="H37" t="s">
        <v>353</v>
      </c>
      <c r="K37" s="48">
        <v>0.33333333333333331</v>
      </c>
      <c r="L37" s="48">
        <v>0.41666666666666669</v>
      </c>
    </row>
    <row r="38" spans="3:12" x14ac:dyDescent="0.25">
      <c r="H38" t="s">
        <v>98</v>
      </c>
      <c r="K38" s="48">
        <v>0.54166666666666663</v>
      </c>
      <c r="L38" s="48">
        <v>0.75</v>
      </c>
    </row>
    <row r="39" spans="3:12" x14ac:dyDescent="0.25">
      <c r="H39" t="s">
        <v>515</v>
      </c>
      <c r="K39" s="48">
        <v>0.75</v>
      </c>
      <c r="L39" s="48">
        <v>0.875</v>
      </c>
    </row>
    <row r="40" spans="3:12" x14ac:dyDescent="0.25">
      <c r="H40" t="s">
        <v>515</v>
      </c>
      <c r="K40" s="48">
        <v>0.75</v>
      </c>
      <c r="L40" s="48">
        <v>0.875</v>
      </c>
    </row>
    <row r="41" spans="3:12" x14ac:dyDescent="0.25">
      <c r="H41" t="s">
        <v>366</v>
      </c>
      <c r="K41" s="48">
        <v>0.625</v>
      </c>
      <c r="L41" s="48">
        <v>0.70833333333333337</v>
      </c>
    </row>
    <row r="42" spans="3:12" x14ac:dyDescent="0.25">
      <c r="H42" t="s">
        <v>516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baseColWidth="10" defaultRowHeight="15" x14ac:dyDescent="0.25"/>
  <cols>
    <col min="3" max="3" width="18.140625" customWidth="1"/>
    <col min="4" max="4" width="15.42578125" customWidth="1"/>
    <col min="12" max="12" width="15.7109375" customWidth="1"/>
    <col min="13" max="13" width="1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351</v>
      </c>
      <c r="E1" t="s">
        <v>3</v>
      </c>
      <c r="F1" t="s">
        <v>4</v>
      </c>
      <c r="G1" t="s">
        <v>5</v>
      </c>
      <c r="H1" t="s">
        <v>367</v>
      </c>
      <c r="I1" t="s">
        <v>350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1</v>
      </c>
      <c r="B2" s="50">
        <v>41732</v>
      </c>
      <c r="C2" t="s">
        <v>10</v>
      </c>
      <c r="D2" t="s">
        <v>11</v>
      </c>
      <c r="E2">
        <v>150</v>
      </c>
      <c r="F2">
        <v>2</v>
      </c>
      <c r="G2" t="s">
        <v>12</v>
      </c>
      <c r="I2" t="s">
        <v>412</v>
      </c>
      <c r="L2" s="48">
        <v>0.75</v>
      </c>
      <c r="M2" s="48">
        <v>0.91666666666666663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.25"/>
  <cols>
    <col min="1" max="1" width="18.5703125" bestFit="1" customWidth="1"/>
    <col min="2" max="2" width="18" bestFit="1" customWidth="1"/>
    <col min="3" max="3" width="59.7109375" bestFit="1" customWidth="1"/>
  </cols>
  <sheetData>
    <row r="1" spans="1:3" x14ac:dyDescent="0.25">
      <c r="A1" s="64" t="s">
        <v>553</v>
      </c>
    </row>
    <row r="2" spans="1:3" x14ac:dyDescent="0.25">
      <c r="A2" s="65" t="s">
        <v>554</v>
      </c>
      <c r="B2" s="65" t="s">
        <v>555</v>
      </c>
      <c r="C2" s="65" t="s">
        <v>556</v>
      </c>
    </row>
    <row r="3" spans="1:3" x14ac:dyDescent="0.25">
      <c r="A3">
        <v>1</v>
      </c>
      <c r="B3" t="s">
        <v>594</v>
      </c>
      <c r="C3" t="s">
        <v>651</v>
      </c>
    </row>
    <row r="4" spans="1:3" x14ac:dyDescent="0.25">
      <c r="A4">
        <v>2</v>
      </c>
      <c r="B4" t="s">
        <v>600</v>
      </c>
      <c r="C4" t="s">
        <v>601</v>
      </c>
    </row>
    <row r="5" spans="1:3" x14ac:dyDescent="0.25">
      <c r="A5">
        <v>3</v>
      </c>
      <c r="B5" t="s">
        <v>602</v>
      </c>
      <c r="C5" t="s">
        <v>603</v>
      </c>
    </row>
    <row r="6" spans="1:3" x14ac:dyDescent="0.25">
      <c r="A6">
        <v>4</v>
      </c>
      <c r="B6" t="s">
        <v>604</v>
      </c>
      <c r="C6" t="s">
        <v>605</v>
      </c>
    </row>
    <row r="7" spans="1:3" x14ac:dyDescent="0.25">
      <c r="A7">
        <v>5</v>
      </c>
      <c r="B7" t="s">
        <v>606</v>
      </c>
      <c r="C7" t="s">
        <v>607</v>
      </c>
    </row>
    <row r="8" spans="1:3" x14ac:dyDescent="0.25">
      <c r="A8">
        <v>6</v>
      </c>
      <c r="B8" t="s">
        <v>608</v>
      </c>
      <c r="C8" t="s">
        <v>609</v>
      </c>
    </row>
    <row r="9" spans="1:3" x14ac:dyDescent="0.25">
      <c r="A9">
        <v>7</v>
      </c>
      <c r="B9" t="s">
        <v>610</v>
      </c>
      <c r="C9" t="s">
        <v>611</v>
      </c>
    </row>
    <row r="10" spans="1:3" x14ac:dyDescent="0.25">
      <c r="A10">
        <v>8</v>
      </c>
      <c r="B10" t="s">
        <v>612</v>
      </c>
      <c r="C10" t="s">
        <v>613</v>
      </c>
    </row>
    <row r="11" spans="1:3" x14ac:dyDescent="0.25">
      <c r="A11">
        <v>9</v>
      </c>
      <c r="B11" t="s">
        <v>614</v>
      </c>
      <c r="C11" t="s">
        <v>615</v>
      </c>
    </row>
    <row r="12" spans="1:3" x14ac:dyDescent="0.25">
      <c r="A12">
        <v>10</v>
      </c>
      <c r="B12" t="s">
        <v>616</v>
      </c>
      <c r="C12" t="s">
        <v>617</v>
      </c>
    </row>
    <row r="13" spans="1:3" x14ac:dyDescent="0.25">
      <c r="A13">
        <v>11</v>
      </c>
      <c r="B13" t="s">
        <v>618</v>
      </c>
      <c r="C13" t="s">
        <v>619</v>
      </c>
    </row>
    <row r="14" spans="1:3" x14ac:dyDescent="0.25">
      <c r="A14">
        <v>12</v>
      </c>
      <c r="B14" t="s">
        <v>620</v>
      </c>
      <c r="C14" t="s">
        <v>621</v>
      </c>
    </row>
    <row r="15" spans="1:3" x14ac:dyDescent="0.25">
      <c r="A15">
        <v>13</v>
      </c>
      <c r="B15" t="s">
        <v>622</v>
      </c>
      <c r="C15" t="s">
        <v>623</v>
      </c>
    </row>
    <row r="16" spans="1:3" x14ac:dyDescent="0.25">
      <c r="A16">
        <v>14</v>
      </c>
      <c r="B16" t="s">
        <v>624</v>
      </c>
      <c r="C16" t="s">
        <v>625</v>
      </c>
    </row>
    <row r="17" spans="1:3" x14ac:dyDescent="0.25">
      <c r="A17">
        <v>15</v>
      </c>
      <c r="B17" t="s">
        <v>626</v>
      </c>
      <c r="C17" t="s">
        <v>627</v>
      </c>
    </row>
    <row r="18" spans="1:3" x14ac:dyDescent="0.25">
      <c r="A18">
        <v>16</v>
      </c>
      <c r="B18" t="s">
        <v>628</v>
      </c>
      <c r="C18" t="s">
        <v>629</v>
      </c>
    </row>
    <row r="19" spans="1:3" x14ac:dyDescent="0.25">
      <c r="A19">
        <v>17</v>
      </c>
      <c r="B19" t="s">
        <v>630</v>
      </c>
      <c r="C19" t="s">
        <v>631</v>
      </c>
    </row>
    <row r="20" spans="1:3" x14ac:dyDescent="0.25">
      <c r="A20">
        <v>18</v>
      </c>
      <c r="B20" t="s">
        <v>632</v>
      </c>
      <c r="C20" t="s">
        <v>633</v>
      </c>
    </row>
    <row r="21" spans="1:3" x14ac:dyDescent="0.25">
      <c r="A21">
        <v>19</v>
      </c>
      <c r="B21" t="s">
        <v>634</v>
      </c>
      <c r="C21" t="s">
        <v>635</v>
      </c>
    </row>
    <row r="22" spans="1:3" x14ac:dyDescent="0.25">
      <c r="A22">
        <v>20</v>
      </c>
      <c r="B22" t="s">
        <v>636</v>
      </c>
      <c r="C22" t="s">
        <v>637</v>
      </c>
    </row>
    <row r="23" spans="1:3" x14ac:dyDescent="0.25">
      <c r="A23">
        <v>21</v>
      </c>
      <c r="B23" t="s">
        <v>638</v>
      </c>
      <c r="C23" t="s">
        <v>639</v>
      </c>
    </row>
    <row r="24" spans="1:3" x14ac:dyDescent="0.25">
      <c r="A24">
        <v>22</v>
      </c>
      <c r="B24" t="s">
        <v>641</v>
      </c>
      <c r="C24" t="s">
        <v>652</v>
      </c>
    </row>
    <row r="25" spans="1:3" x14ac:dyDescent="0.25">
      <c r="A25">
        <v>23</v>
      </c>
      <c r="B25" t="s">
        <v>643</v>
      </c>
      <c r="C25" t="s">
        <v>644</v>
      </c>
    </row>
    <row r="26" spans="1:3" x14ac:dyDescent="0.25">
      <c r="A26">
        <v>24</v>
      </c>
      <c r="B26" t="s">
        <v>645</v>
      </c>
      <c r="C26" t="s">
        <v>646</v>
      </c>
    </row>
    <row r="27" spans="1:3" x14ac:dyDescent="0.25">
      <c r="A27">
        <v>25</v>
      </c>
      <c r="B27" t="s">
        <v>647</v>
      </c>
      <c r="C27" t="s">
        <v>640</v>
      </c>
    </row>
    <row r="29" spans="1:3" x14ac:dyDescent="0.25">
      <c r="A29" s="64" t="s">
        <v>557</v>
      </c>
    </row>
    <row r="30" spans="1:3" x14ac:dyDescent="0.25">
      <c r="A30" s="65" t="s">
        <v>554</v>
      </c>
      <c r="B30" s="65" t="s">
        <v>558</v>
      </c>
      <c r="C30" s="65" t="s">
        <v>556</v>
      </c>
    </row>
    <row r="33" spans="1:2" x14ac:dyDescent="0.25">
      <c r="A33" s="64" t="s">
        <v>561</v>
      </c>
      <c r="B33" t="s">
        <v>562</v>
      </c>
    </row>
    <row r="34" spans="1:2" x14ac:dyDescent="0.25">
      <c r="B34" t="s">
        <v>563</v>
      </c>
    </row>
    <row r="36" spans="1:2" x14ac:dyDescent="0.25">
      <c r="B36" t="s">
        <v>564</v>
      </c>
    </row>
    <row r="37" spans="1:2" x14ac:dyDescent="0.25">
      <c r="B37" t="s">
        <v>565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.25"/>
  <cols>
    <col min="1" max="1" width="18.5703125" bestFit="1" customWidth="1"/>
    <col min="2" max="2" width="18" bestFit="1" customWidth="1"/>
    <col min="3" max="3" width="59.7109375" bestFit="1" customWidth="1"/>
  </cols>
  <sheetData>
    <row r="1" spans="1:3" x14ac:dyDescent="0.25">
      <c r="A1" s="64" t="s">
        <v>553</v>
      </c>
    </row>
    <row r="2" spans="1:3" x14ac:dyDescent="0.25">
      <c r="A2" s="65" t="s">
        <v>554</v>
      </c>
      <c r="B2" s="65" t="s">
        <v>555</v>
      </c>
      <c r="C2" s="65" t="s">
        <v>556</v>
      </c>
    </row>
    <row r="3" spans="1:3" x14ac:dyDescent="0.25">
      <c r="A3">
        <v>1</v>
      </c>
      <c r="B3" t="s">
        <v>594</v>
      </c>
      <c r="C3" t="s">
        <v>651</v>
      </c>
    </row>
    <row r="4" spans="1:3" x14ac:dyDescent="0.25">
      <c r="A4">
        <v>2</v>
      </c>
      <c r="B4" t="s">
        <v>600</v>
      </c>
      <c r="C4" t="s">
        <v>601</v>
      </c>
    </row>
    <row r="5" spans="1:3" x14ac:dyDescent="0.25">
      <c r="A5">
        <v>3</v>
      </c>
      <c r="B5" t="s">
        <v>602</v>
      </c>
      <c r="C5" t="s">
        <v>603</v>
      </c>
    </row>
    <row r="6" spans="1:3" x14ac:dyDescent="0.25">
      <c r="A6">
        <v>4</v>
      </c>
      <c r="B6" t="s">
        <v>604</v>
      </c>
      <c r="C6" t="s">
        <v>605</v>
      </c>
    </row>
    <row r="7" spans="1:3" x14ac:dyDescent="0.25">
      <c r="A7">
        <v>5</v>
      </c>
      <c r="B7" t="s">
        <v>606</v>
      </c>
      <c r="C7" t="s">
        <v>607</v>
      </c>
    </row>
    <row r="8" spans="1:3" x14ac:dyDescent="0.25">
      <c r="A8">
        <v>6</v>
      </c>
      <c r="B8" t="s">
        <v>608</v>
      </c>
      <c r="C8" t="s">
        <v>609</v>
      </c>
    </row>
    <row r="9" spans="1:3" x14ac:dyDescent="0.25">
      <c r="A9">
        <v>7</v>
      </c>
      <c r="B9" t="s">
        <v>610</v>
      </c>
      <c r="C9" t="s">
        <v>611</v>
      </c>
    </row>
    <row r="10" spans="1:3" x14ac:dyDescent="0.25">
      <c r="A10">
        <v>8</v>
      </c>
      <c r="B10" t="s">
        <v>612</v>
      </c>
      <c r="C10" t="s">
        <v>613</v>
      </c>
    </row>
    <row r="11" spans="1:3" x14ac:dyDescent="0.25">
      <c r="A11">
        <v>9</v>
      </c>
      <c r="B11" t="s">
        <v>614</v>
      </c>
      <c r="C11" t="s">
        <v>615</v>
      </c>
    </row>
    <row r="12" spans="1:3" x14ac:dyDescent="0.25">
      <c r="A12">
        <v>10</v>
      </c>
      <c r="B12" t="s">
        <v>616</v>
      </c>
      <c r="C12" t="s">
        <v>617</v>
      </c>
    </row>
    <row r="13" spans="1:3" x14ac:dyDescent="0.25">
      <c r="A13">
        <v>11</v>
      </c>
      <c r="B13" t="s">
        <v>618</v>
      </c>
      <c r="C13" t="s">
        <v>619</v>
      </c>
    </row>
    <row r="14" spans="1:3" x14ac:dyDescent="0.25">
      <c r="A14">
        <v>12</v>
      </c>
      <c r="B14" t="s">
        <v>620</v>
      </c>
      <c r="C14" t="s">
        <v>621</v>
      </c>
    </row>
    <row r="15" spans="1:3" x14ac:dyDescent="0.25">
      <c r="A15">
        <v>13</v>
      </c>
      <c r="B15" t="s">
        <v>622</v>
      </c>
      <c r="C15" t="s">
        <v>623</v>
      </c>
    </row>
    <row r="16" spans="1:3" x14ac:dyDescent="0.25">
      <c r="A16">
        <v>14</v>
      </c>
      <c r="B16" t="s">
        <v>624</v>
      </c>
      <c r="C16" t="s">
        <v>625</v>
      </c>
    </row>
    <row r="17" spans="1:3" x14ac:dyDescent="0.25">
      <c r="A17">
        <v>15</v>
      </c>
      <c r="B17" t="s">
        <v>626</v>
      </c>
      <c r="C17" t="s">
        <v>627</v>
      </c>
    </row>
    <row r="18" spans="1:3" x14ac:dyDescent="0.25">
      <c r="A18">
        <v>16</v>
      </c>
      <c r="B18" t="s">
        <v>628</v>
      </c>
      <c r="C18" t="s">
        <v>629</v>
      </c>
    </row>
    <row r="19" spans="1:3" x14ac:dyDescent="0.25">
      <c r="A19">
        <v>17</v>
      </c>
      <c r="B19" t="s">
        <v>630</v>
      </c>
      <c r="C19" t="s">
        <v>631</v>
      </c>
    </row>
    <row r="20" spans="1:3" x14ac:dyDescent="0.25">
      <c r="A20">
        <v>18</v>
      </c>
      <c r="B20" t="s">
        <v>632</v>
      </c>
      <c r="C20" t="s">
        <v>633</v>
      </c>
    </row>
    <row r="21" spans="1:3" x14ac:dyDescent="0.25">
      <c r="A21">
        <v>19</v>
      </c>
      <c r="B21" t="s">
        <v>634</v>
      </c>
      <c r="C21" t="s">
        <v>635</v>
      </c>
    </row>
    <row r="22" spans="1:3" x14ac:dyDescent="0.25">
      <c r="A22">
        <v>20</v>
      </c>
      <c r="B22" t="s">
        <v>636</v>
      </c>
      <c r="C22" t="s">
        <v>637</v>
      </c>
    </row>
    <row r="23" spans="1:3" x14ac:dyDescent="0.25">
      <c r="A23">
        <v>21</v>
      </c>
      <c r="B23" t="s">
        <v>638</v>
      </c>
      <c r="C23" t="s">
        <v>639</v>
      </c>
    </row>
    <row r="24" spans="1:3" x14ac:dyDescent="0.25">
      <c r="A24">
        <v>22</v>
      </c>
      <c r="B24" t="s">
        <v>641</v>
      </c>
      <c r="C24" t="s">
        <v>652</v>
      </c>
    </row>
    <row r="25" spans="1:3" x14ac:dyDescent="0.25">
      <c r="A25">
        <v>23</v>
      </c>
      <c r="B25" t="s">
        <v>643</v>
      </c>
      <c r="C25" t="s">
        <v>644</v>
      </c>
    </row>
    <row r="26" spans="1:3" x14ac:dyDescent="0.25">
      <c r="A26">
        <v>24</v>
      </c>
      <c r="B26" t="s">
        <v>645</v>
      </c>
      <c r="C26" t="s">
        <v>646</v>
      </c>
    </row>
    <row r="27" spans="1:3" x14ac:dyDescent="0.25">
      <c r="A27">
        <v>25</v>
      </c>
      <c r="B27" t="s">
        <v>647</v>
      </c>
      <c r="C27" t="s">
        <v>640</v>
      </c>
    </row>
    <row r="29" spans="1:3" x14ac:dyDescent="0.25">
      <c r="A29" s="64" t="s">
        <v>557</v>
      </c>
    </row>
    <row r="30" spans="1:3" x14ac:dyDescent="0.25">
      <c r="A30" s="65" t="s">
        <v>554</v>
      </c>
      <c r="B30" s="65" t="s">
        <v>558</v>
      </c>
      <c r="C30" s="65" t="s">
        <v>556</v>
      </c>
    </row>
    <row r="33" spans="1:2" x14ac:dyDescent="0.25">
      <c r="A33" s="64" t="s">
        <v>561</v>
      </c>
      <c r="B33" t="s">
        <v>562</v>
      </c>
    </row>
    <row r="34" spans="1:2" x14ac:dyDescent="0.25">
      <c r="B34" t="s">
        <v>563</v>
      </c>
    </row>
    <row r="36" spans="1:2" x14ac:dyDescent="0.25">
      <c r="B36" t="s">
        <v>564</v>
      </c>
    </row>
    <row r="37" spans="1:2" x14ac:dyDescent="0.25">
      <c r="B37" t="s">
        <v>565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1" sqref="F1"/>
    </sheetView>
  </sheetViews>
  <sheetFormatPr baseColWidth="10" defaultRowHeight="15" x14ac:dyDescent="0.25"/>
  <cols>
    <col min="3" max="3" width="18.140625" customWidth="1"/>
    <col min="4" max="4" width="15.42578125" customWidth="1"/>
    <col min="12" max="12" width="15.7109375" customWidth="1"/>
    <col min="13" max="13" width="1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351</v>
      </c>
      <c r="E1" t="s">
        <v>3</v>
      </c>
      <c r="F1" t="s">
        <v>4</v>
      </c>
      <c r="G1" t="s">
        <v>5</v>
      </c>
      <c r="H1" t="s">
        <v>367</v>
      </c>
      <c r="I1" t="s">
        <v>350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1</v>
      </c>
      <c r="B2" s="50">
        <v>41732</v>
      </c>
      <c r="C2" t="s">
        <v>10</v>
      </c>
      <c r="D2" t="s">
        <v>11</v>
      </c>
      <c r="E2">
        <v>150</v>
      </c>
      <c r="F2">
        <v>2</v>
      </c>
      <c r="G2" t="s">
        <v>12</v>
      </c>
      <c r="I2" t="s">
        <v>412</v>
      </c>
      <c r="L2" s="48">
        <v>0.75</v>
      </c>
      <c r="M2" s="48">
        <v>0.91666666666666663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IY369"/>
  <sheetViews>
    <sheetView zoomScaleNormal="100" workbookViewId="0">
      <selection activeCell="C7" sqref="C7"/>
    </sheetView>
  </sheetViews>
  <sheetFormatPr baseColWidth="10" defaultColWidth="11.42578125" defaultRowHeight="15" x14ac:dyDescent="0.25"/>
  <cols>
    <col min="2" max="2" width="12.5703125" customWidth="1"/>
    <col min="3" max="3" width="24.5703125" style="3" bestFit="1" customWidth="1"/>
    <col min="5" max="5" width="13.28515625" style="50" customWidth="1"/>
    <col min="6" max="6" width="10.5703125" customWidth="1"/>
    <col min="7" max="7" width="18.140625" customWidth="1"/>
    <col min="8" max="8" width="12.5703125" bestFit="1" customWidth="1"/>
    <col min="9" max="9" width="20" style="7" customWidth="1"/>
    <col min="10" max="10" width="20" style="7" bestFit="1" customWidth="1"/>
    <col min="12" max="12" width="7.7109375" customWidth="1"/>
    <col min="13" max="13" width="23.85546875" customWidth="1"/>
    <col min="14" max="21" width="2" customWidth="1"/>
    <col min="22" max="95" width="3" customWidth="1"/>
    <col min="96" max="167" width="4" customWidth="1"/>
    <col min="168" max="171" width="5.7109375" customWidth="1"/>
    <col min="172" max="258" width="4" customWidth="1"/>
    <col min="259" max="259" width="12.5703125" customWidth="1"/>
    <col min="260" max="283" width="23.85546875" bestFit="1" customWidth="1"/>
    <col min="284" max="284" width="23.85546875" customWidth="1"/>
    <col min="285" max="289" width="23.85546875" bestFit="1" customWidth="1"/>
    <col min="290" max="290" width="23.85546875" customWidth="1"/>
    <col min="291" max="300" width="23.85546875" bestFit="1" customWidth="1"/>
    <col min="301" max="301" width="23.85546875" customWidth="1"/>
    <col min="302" max="302" width="23.85546875" bestFit="1" customWidth="1"/>
    <col min="303" max="303" width="23.85546875" customWidth="1"/>
    <col min="304" max="4955" width="23.85546875" bestFit="1" customWidth="1"/>
    <col min="4956" max="4956" width="13.140625" bestFit="1" customWidth="1"/>
    <col min="4957" max="4977" width="11" customWidth="1"/>
    <col min="4979" max="4979" width="11" customWidth="1"/>
  </cols>
  <sheetData>
    <row r="1" spans="2:259" x14ac:dyDescent="0.25">
      <c r="C1"/>
    </row>
    <row r="2" spans="2:259" x14ac:dyDescent="0.25">
      <c r="C2"/>
    </row>
    <row r="3" spans="2:259" x14ac:dyDescent="0.25">
      <c r="B3" s="8" t="s">
        <v>1</v>
      </c>
      <c r="C3" s="7" t="s">
        <v>309</v>
      </c>
      <c r="E3" s="62" t="s">
        <v>310</v>
      </c>
      <c r="F3" t="s">
        <v>339</v>
      </c>
      <c r="H3" s="9" t="s">
        <v>1</v>
      </c>
      <c r="I3" s="7" t="s">
        <v>311</v>
      </c>
    </row>
    <row r="4" spans="2:259" x14ac:dyDescent="0.25">
      <c r="B4" s="6">
        <v>41732</v>
      </c>
      <c r="C4" s="5">
        <v>150</v>
      </c>
      <c r="E4" s="66">
        <v>41732</v>
      </c>
      <c r="F4" s="2">
        <v>1</v>
      </c>
      <c r="H4" s="10">
        <v>41732</v>
      </c>
      <c r="I4" s="11">
        <v>0.16666666666666663</v>
      </c>
    </row>
    <row r="5" spans="2:259" x14ac:dyDescent="0.25">
      <c r="B5" s="6">
        <v>41740</v>
      </c>
      <c r="C5" s="5">
        <v>230</v>
      </c>
      <c r="E5" s="66">
        <v>41740</v>
      </c>
      <c r="F5" s="2">
        <v>2</v>
      </c>
      <c r="H5" s="10">
        <v>41740</v>
      </c>
      <c r="I5" s="11">
        <v>0.24999999999999989</v>
      </c>
      <c r="M5" s="101" t="s">
        <v>312</v>
      </c>
    </row>
    <row r="6" spans="2:259" x14ac:dyDescent="0.25">
      <c r="B6" s="6">
        <v>41744</v>
      </c>
      <c r="C6" s="5">
        <v>240</v>
      </c>
      <c r="E6" s="66">
        <v>41744</v>
      </c>
      <c r="F6" s="2">
        <v>3</v>
      </c>
      <c r="H6" s="10">
        <v>41744</v>
      </c>
      <c r="I6" s="11">
        <v>0.33333333333333326</v>
      </c>
      <c r="L6" s="101" t="s">
        <v>313</v>
      </c>
      <c r="M6" s="100">
        <v>1</v>
      </c>
      <c r="N6" s="100">
        <v>2</v>
      </c>
      <c r="O6" s="100">
        <v>3</v>
      </c>
      <c r="P6" s="100">
        <v>4</v>
      </c>
      <c r="Q6" s="100">
        <v>5</v>
      </c>
      <c r="R6" s="100">
        <v>6</v>
      </c>
      <c r="S6" s="100">
        <v>7</v>
      </c>
      <c r="T6" s="100">
        <v>8</v>
      </c>
      <c r="U6" s="100">
        <v>9</v>
      </c>
      <c r="V6" s="100">
        <v>10</v>
      </c>
      <c r="W6" s="100">
        <v>11</v>
      </c>
      <c r="X6" s="100">
        <v>12</v>
      </c>
      <c r="Y6" s="100">
        <v>13</v>
      </c>
      <c r="Z6" s="100">
        <v>30</v>
      </c>
      <c r="AA6" s="100">
        <v>31</v>
      </c>
      <c r="AB6" s="100">
        <v>32</v>
      </c>
      <c r="AC6" s="100">
        <v>33</v>
      </c>
      <c r="AD6" s="100">
        <v>34</v>
      </c>
      <c r="AE6" s="100">
        <v>35</v>
      </c>
      <c r="AF6" s="100">
        <v>36</v>
      </c>
      <c r="AG6" s="100">
        <v>37</v>
      </c>
      <c r="AH6" s="100">
        <v>38</v>
      </c>
      <c r="AI6" s="100">
        <v>39</v>
      </c>
      <c r="AJ6" s="100">
        <v>40</v>
      </c>
      <c r="AK6" s="100">
        <v>41</v>
      </c>
      <c r="AL6" s="100">
        <v>42</v>
      </c>
      <c r="AM6" s="100">
        <v>43</v>
      </c>
      <c r="AN6" s="100">
        <v>44</v>
      </c>
      <c r="AO6" s="100">
        <v>45</v>
      </c>
      <c r="AP6" s="100">
        <v>46</v>
      </c>
      <c r="AQ6" s="100">
        <v>47</v>
      </c>
      <c r="AR6" s="100">
        <v>48</v>
      </c>
      <c r="AS6" s="100">
        <v>49</v>
      </c>
      <c r="AT6" s="100">
        <v>50</v>
      </c>
      <c r="AU6" s="100">
        <v>51</v>
      </c>
      <c r="AV6" s="100">
        <v>52</v>
      </c>
      <c r="AW6" s="100">
        <v>53</v>
      </c>
      <c r="AX6" s="100">
        <v>54</v>
      </c>
      <c r="AY6" s="100">
        <v>55</v>
      </c>
      <c r="AZ6" s="100">
        <v>56</v>
      </c>
      <c r="BA6" s="100">
        <v>57</v>
      </c>
      <c r="BB6" s="100">
        <v>58</v>
      </c>
      <c r="BC6" s="100">
        <v>59</v>
      </c>
      <c r="BD6" s="100">
        <v>60</v>
      </c>
      <c r="BE6" s="100">
        <v>61</v>
      </c>
      <c r="BF6" s="100">
        <v>62</v>
      </c>
      <c r="BG6" s="100">
        <v>63</v>
      </c>
      <c r="BH6" s="100">
        <v>64</v>
      </c>
      <c r="BI6" s="100">
        <v>65</v>
      </c>
      <c r="BJ6" s="100">
        <v>66</v>
      </c>
      <c r="BK6" s="100">
        <v>67</v>
      </c>
      <c r="BL6" s="100">
        <v>68</v>
      </c>
      <c r="BM6" s="100">
        <v>69</v>
      </c>
      <c r="BN6" s="100">
        <v>70</v>
      </c>
      <c r="BO6" s="100">
        <v>71</v>
      </c>
      <c r="BP6" s="100">
        <v>72</v>
      </c>
      <c r="BQ6" s="100">
        <v>73</v>
      </c>
      <c r="BR6" s="100">
        <v>74</v>
      </c>
      <c r="BS6" s="100">
        <v>75</v>
      </c>
      <c r="BT6" s="100">
        <v>76</v>
      </c>
      <c r="BU6" s="100">
        <v>77</v>
      </c>
      <c r="BV6" s="100">
        <v>78</v>
      </c>
      <c r="BW6" s="100">
        <v>79</v>
      </c>
      <c r="BX6" s="100">
        <v>80</v>
      </c>
      <c r="BY6" s="100">
        <v>81</v>
      </c>
      <c r="BZ6" s="100">
        <v>82</v>
      </c>
      <c r="CA6" s="100">
        <v>83</v>
      </c>
      <c r="CB6" s="100">
        <v>84</v>
      </c>
      <c r="CC6" s="100">
        <v>85</v>
      </c>
      <c r="CD6" s="100">
        <v>86</v>
      </c>
      <c r="CE6" s="100">
        <v>87</v>
      </c>
      <c r="CF6" s="100">
        <v>88</v>
      </c>
      <c r="CG6" s="100">
        <v>89</v>
      </c>
      <c r="CH6" s="100">
        <v>90</v>
      </c>
      <c r="CI6" s="100">
        <v>91</v>
      </c>
      <c r="CJ6" s="100">
        <v>92</v>
      </c>
      <c r="CK6" s="100">
        <v>93</v>
      </c>
      <c r="CL6" s="100">
        <v>94</v>
      </c>
      <c r="CM6" s="100">
        <v>95</v>
      </c>
      <c r="CN6" s="100">
        <v>96</v>
      </c>
      <c r="CO6" s="100">
        <v>97</v>
      </c>
      <c r="CP6" s="100">
        <v>98</v>
      </c>
      <c r="CQ6" s="100">
        <v>99</v>
      </c>
      <c r="CR6" s="100">
        <v>100</v>
      </c>
      <c r="CS6" s="100">
        <v>101</v>
      </c>
      <c r="CT6" s="100">
        <v>102</v>
      </c>
      <c r="CU6" s="100">
        <v>103</v>
      </c>
      <c r="CV6" s="100">
        <v>104</v>
      </c>
      <c r="CW6" s="100">
        <v>105</v>
      </c>
      <c r="CX6" s="100">
        <v>106</v>
      </c>
      <c r="CY6" s="100">
        <v>107</v>
      </c>
      <c r="CZ6" s="100">
        <v>108</v>
      </c>
      <c r="DA6" s="100">
        <v>109</v>
      </c>
      <c r="DB6" s="100">
        <v>110</v>
      </c>
      <c r="DC6" s="100">
        <v>111</v>
      </c>
      <c r="DD6" s="100">
        <v>112</v>
      </c>
      <c r="DE6" s="100">
        <v>113</v>
      </c>
      <c r="DF6" s="100">
        <v>114</v>
      </c>
      <c r="DG6" s="100">
        <v>115</v>
      </c>
      <c r="DH6" s="100">
        <v>116</v>
      </c>
      <c r="DI6" s="100">
        <v>117</v>
      </c>
      <c r="DJ6" s="100">
        <v>118</v>
      </c>
      <c r="DK6" s="100">
        <v>119</v>
      </c>
      <c r="DL6" s="100">
        <v>120</v>
      </c>
      <c r="DM6" s="100">
        <v>121</v>
      </c>
      <c r="DN6" s="100">
        <v>122</v>
      </c>
      <c r="DO6" s="100">
        <v>123</v>
      </c>
      <c r="DP6" s="100">
        <v>124</v>
      </c>
      <c r="DQ6" s="100">
        <v>125</v>
      </c>
      <c r="DR6" s="100">
        <v>126</v>
      </c>
      <c r="DS6" s="100">
        <v>127</v>
      </c>
      <c r="DT6" s="100">
        <v>128</v>
      </c>
      <c r="DU6" s="100">
        <v>129</v>
      </c>
      <c r="DV6" s="100">
        <v>130</v>
      </c>
      <c r="DW6" s="100">
        <v>131</v>
      </c>
      <c r="DX6" s="100">
        <v>132</v>
      </c>
      <c r="DY6" s="100">
        <v>133</v>
      </c>
      <c r="DZ6" s="100">
        <v>134</v>
      </c>
      <c r="EA6" s="100">
        <v>135</v>
      </c>
      <c r="EB6" s="100">
        <v>136</v>
      </c>
      <c r="EC6" s="100">
        <v>137</v>
      </c>
      <c r="ED6" s="100">
        <v>138</v>
      </c>
      <c r="EE6" s="100">
        <v>139</v>
      </c>
      <c r="EF6" s="100">
        <v>140</v>
      </c>
      <c r="EG6" s="100">
        <v>141</v>
      </c>
      <c r="EH6" s="100">
        <v>142</v>
      </c>
      <c r="EI6" s="100">
        <v>143</v>
      </c>
      <c r="EJ6" s="100">
        <v>144</v>
      </c>
      <c r="EK6" s="100">
        <v>145</v>
      </c>
      <c r="EL6" s="100">
        <v>146</v>
      </c>
      <c r="EM6" s="100">
        <v>147</v>
      </c>
      <c r="EN6" s="100">
        <v>148</v>
      </c>
      <c r="EO6" s="100">
        <v>149</v>
      </c>
      <c r="EP6" s="100">
        <v>150</v>
      </c>
      <c r="EQ6" s="100">
        <v>151</v>
      </c>
      <c r="ER6" s="100">
        <v>152</v>
      </c>
      <c r="ES6" s="100">
        <v>153</v>
      </c>
      <c r="ET6" s="100">
        <v>154</v>
      </c>
      <c r="EU6" s="100">
        <v>155</v>
      </c>
      <c r="EV6" s="100">
        <v>156</v>
      </c>
      <c r="EW6" s="100">
        <v>157</v>
      </c>
      <c r="EX6" s="100">
        <v>158</v>
      </c>
      <c r="EY6" s="100">
        <v>159</v>
      </c>
      <c r="EZ6" s="100">
        <v>160</v>
      </c>
      <c r="FA6" s="100">
        <v>161</v>
      </c>
      <c r="FB6" s="100">
        <v>162</v>
      </c>
      <c r="FC6" s="100">
        <v>163</v>
      </c>
      <c r="FD6" s="100">
        <v>164</v>
      </c>
      <c r="FE6" s="100">
        <v>165</v>
      </c>
      <c r="FF6" s="100">
        <v>166</v>
      </c>
      <c r="FG6" s="100">
        <v>167</v>
      </c>
      <c r="FH6" s="100">
        <v>168</v>
      </c>
      <c r="FI6" s="100">
        <v>169</v>
      </c>
      <c r="FJ6" s="100">
        <v>170</v>
      </c>
      <c r="FK6" s="100">
        <v>171</v>
      </c>
      <c r="FL6" s="100" t="s">
        <v>62</v>
      </c>
      <c r="FM6" s="100" t="s">
        <v>67</v>
      </c>
      <c r="FN6" s="100" t="s">
        <v>71</v>
      </c>
      <c r="FO6" s="100" t="s">
        <v>74</v>
      </c>
      <c r="FP6" s="100">
        <v>172</v>
      </c>
      <c r="FQ6" s="100">
        <v>173</v>
      </c>
      <c r="FR6" s="100">
        <v>174</v>
      </c>
      <c r="FS6" s="100">
        <v>175</v>
      </c>
      <c r="FT6" s="100">
        <v>176</v>
      </c>
      <c r="FU6" s="100">
        <v>177</v>
      </c>
      <c r="FV6" s="100">
        <v>178</v>
      </c>
      <c r="FW6" s="100">
        <v>179</v>
      </c>
      <c r="FX6" s="100">
        <v>180</v>
      </c>
      <c r="FY6" s="100">
        <v>181</v>
      </c>
      <c r="FZ6" s="100">
        <v>182</v>
      </c>
      <c r="GA6" s="100">
        <v>183</v>
      </c>
      <c r="GB6" s="100">
        <v>184</v>
      </c>
      <c r="GC6" s="100">
        <v>185</v>
      </c>
      <c r="GD6" s="100">
        <v>186</v>
      </c>
      <c r="GE6" s="100">
        <v>187</v>
      </c>
      <c r="GF6" s="100">
        <v>188</v>
      </c>
      <c r="GG6" s="100">
        <v>189</v>
      </c>
      <c r="GH6" s="100">
        <v>190</v>
      </c>
      <c r="GI6" s="100">
        <v>191</v>
      </c>
      <c r="GJ6" s="100">
        <v>192</v>
      </c>
      <c r="GK6" s="100">
        <v>193</v>
      </c>
      <c r="GL6" s="100">
        <v>194</v>
      </c>
      <c r="GM6" s="100">
        <v>195</v>
      </c>
      <c r="GN6" s="100">
        <v>196</v>
      </c>
      <c r="GO6" s="100">
        <v>197</v>
      </c>
      <c r="GP6" s="100">
        <v>198</v>
      </c>
      <c r="GQ6" s="100">
        <v>199</v>
      </c>
      <c r="GR6" s="100">
        <v>200</v>
      </c>
      <c r="GS6" s="100">
        <v>201</v>
      </c>
      <c r="GT6" s="100">
        <v>202</v>
      </c>
      <c r="GU6" s="100">
        <v>203</v>
      </c>
      <c r="GV6" s="100">
        <v>204</v>
      </c>
      <c r="GW6" s="100">
        <v>205</v>
      </c>
      <c r="GX6" s="100">
        <v>206</v>
      </c>
      <c r="GY6" s="100">
        <v>207</v>
      </c>
      <c r="GZ6" s="100">
        <v>208</v>
      </c>
      <c r="HA6" s="100">
        <v>209</v>
      </c>
      <c r="HB6" s="100">
        <v>210</v>
      </c>
      <c r="HC6" s="100">
        <v>211</v>
      </c>
      <c r="HD6" s="100">
        <v>212</v>
      </c>
      <c r="HE6" s="100">
        <v>213</v>
      </c>
      <c r="HF6" s="100">
        <v>214</v>
      </c>
      <c r="HG6" s="100">
        <v>215</v>
      </c>
      <c r="HH6" s="100">
        <v>216</v>
      </c>
      <c r="HI6" s="100">
        <v>217</v>
      </c>
      <c r="HJ6" s="100">
        <v>218</v>
      </c>
      <c r="HK6" s="100">
        <v>219</v>
      </c>
      <c r="HL6" s="100">
        <v>220</v>
      </c>
      <c r="HM6" s="100">
        <v>221</v>
      </c>
      <c r="HN6" s="100">
        <v>222</v>
      </c>
      <c r="HO6" s="100">
        <v>223</v>
      </c>
      <c r="HP6" s="100">
        <v>224</v>
      </c>
      <c r="HQ6" s="100">
        <v>225</v>
      </c>
      <c r="HR6" s="100">
        <v>226</v>
      </c>
      <c r="HS6" s="100">
        <v>227</v>
      </c>
      <c r="HT6" s="100">
        <v>228</v>
      </c>
      <c r="HU6" s="100">
        <v>229</v>
      </c>
      <c r="HV6" s="100">
        <v>230</v>
      </c>
      <c r="HW6" s="100">
        <v>231</v>
      </c>
      <c r="HX6" s="100">
        <v>232</v>
      </c>
      <c r="HY6" s="100">
        <v>233</v>
      </c>
      <c r="HZ6" s="100">
        <v>234</v>
      </c>
      <c r="IA6" s="100">
        <v>235</v>
      </c>
      <c r="IB6" s="100">
        <v>236</v>
      </c>
      <c r="IC6" s="100">
        <v>237</v>
      </c>
      <c r="ID6" s="100">
        <v>238</v>
      </c>
      <c r="IE6" s="100">
        <v>239</v>
      </c>
      <c r="IF6" s="100">
        <v>240</v>
      </c>
      <c r="IG6" s="100">
        <v>241</v>
      </c>
      <c r="IH6" s="100">
        <v>242</v>
      </c>
      <c r="II6" s="100">
        <v>243</v>
      </c>
      <c r="IJ6" s="100">
        <v>244</v>
      </c>
      <c r="IK6" s="100">
        <v>245</v>
      </c>
      <c r="IL6" s="100">
        <v>246</v>
      </c>
      <c r="IM6" s="100">
        <v>247</v>
      </c>
      <c r="IN6" s="100">
        <v>248</v>
      </c>
      <c r="IO6" s="100">
        <v>249</v>
      </c>
      <c r="IP6" s="100">
        <v>250</v>
      </c>
      <c r="IQ6" s="100">
        <v>251</v>
      </c>
      <c r="IR6" s="100">
        <v>252</v>
      </c>
      <c r="IS6" s="100">
        <v>253</v>
      </c>
      <c r="IT6" s="100">
        <v>254</v>
      </c>
      <c r="IU6" s="100">
        <v>255</v>
      </c>
      <c r="IV6" s="100">
        <v>256</v>
      </c>
      <c r="IW6" s="100">
        <v>257</v>
      </c>
      <c r="IX6" s="100">
        <v>258</v>
      </c>
      <c r="IY6" s="100" t="s">
        <v>314</v>
      </c>
    </row>
    <row r="7" spans="2:259" x14ac:dyDescent="0.25">
      <c r="B7" s="6">
        <v>41746</v>
      </c>
      <c r="C7" s="5">
        <v>260</v>
      </c>
      <c r="E7" s="66">
        <v>41746</v>
      </c>
      <c r="F7" s="2">
        <v>4</v>
      </c>
      <c r="H7" s="10">
        <v>41746</v>
      </c>
      <c r="I7" s="11">
        <v>0.41666666666666663</v>
      </c>
      <c r="L7" s="102" t="s">
        <v>340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3">
        <v>0</v>
      </c>
      <c r="AS7" s="103">
        <v>0</v>
      </c>
      <c r="AT7" s="103">
        <v>0</v>
      </c>
      <c r="AU7" s="103">
        <v>0</v>
      </c>
      <c r="AV7" s="103">
        <v>0</v>
      </c>
      <c r="AW7" s="103">
        <v>0</v>
      </c>
      <c r="AX7" s="103">
        <v>0</v>
      </c>
      <c r="AY7" s="103">
        <v>0</v>
      </c>
      <c r="AZ7" s="103">
        <v>0</v>
      </c>
      <c r="BA7" s="103">
        <v>0</v>
      </c>
      <c r="BB7" s="103">
        <v>0</v>
      </c>
      <c r="BC7" s="103">
        <v>0</v>
      </c>
      <c r="BD7" s="103">
        <v>0</v>
      </c>
      <c r="BE7" s="103">
        <v>0</v>
      </c>
      <c r="BF7" s="103">
        <v>0</v>
      </c>
      <c r="BG7" s="103">
        <v>0</v>
      </c>
      <c r="BH7" s="103">
        <v>0</v>
      </c>
      <c r="BI7" s="103">
        <v>0</v>
      </c>
      <c r="BJ7" s="103">
        <v>0</v>
      </c>
      <c r="BK7" s="103">
        <v>0</v>
      </c>
      <c r="BL7" s="103">
        <v>0</v>
      </c>
      <c r="BM7" s="103">
        <v>0</v>
      </c>
      <c r="BN7" s="103">
        <v>0</v>
      </c>
      <c r="BO7" s="10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03">
        <v>0</v>
      </c>
      <c r="CM7" s="103">
        <v>0</v>
      </c>
      <c r="CN7" s="103">
        <v>0</v>
      </c>
      <c r="CO7" s="103">
        <v>0</v>
      </c>
      <c r="CP7" s="103">
        <v>0</v>
      </c>
      <c r="CQ7" s="103">
        <v>0</v>
      </c>
      <c r="CR7" s="103">
        <v>0</v>
      </c>
      <c r="CS7" s="103">
        <v>0</v>
      </c>
      <c r="CT7" s="103">
        <v>0</v>
      </c>
      <c r="CU7" s="103">
        <v>0</v>
      </c>
      <c r="CV7" s="103">
        <v>0</v>
      </c>
      <c r="CW7" s="103">
        <v>0</v>
      </c>
      <c r="CX7" s="103">
        <v>0</v>
      </c>
      <c r="CY7" s="103">
        <v>0</v>
      </c>
      <c r="CZ7" s="103">
        <v>0</v>
      </c>
      <c r="DA7" s="103">
        <v>0</v>
      </c>
      <c r="DB7" s="103">
        <v>0</v>
      </c>
      <c r="DC7" s="103">
        <v>0</v>
      </c>
      <c r="DD7" s="103">
        <v>0</v>
      </c>
      <c r="DE7" s="103">
        <v>0</v>
      </c>
      <c r="DF7" s="103">
        <v>0</v>
      </c>
      <c r="DG7" s="103">
        <v>0</v>
      </c>
      <c r="DH7" s="103">
        <v>0</v>
      </c>
      <c r="DI7" s="103">
        <v>0</v>
      </c>
      <c r="DJ7" s="103">
        <v>0</v>
      </c>
      <c r="DK7" s="103">
        <v>0</v>
      </c>
      <c r="DL7" s="103">
        <v>0</v>
      </c>
      <c r="DM7" s="103">
        <v>0</v>
      </c>
      <c r="DN7" s="103">
        <v>0</v>
      </c>
      <c r="DO7" s="103">
        <v>0</v>
      </c>
      <c r="DP7" s="103">
        <v>0</v>
      </c>
      <c r="DQ7" s="103">
        <v>0</v>
      </c>
      <c r="DR7" s="103">
        <v>0</v>
      </c>
      <c r="DS7" s="103">
        <v>0</v>
      </c>
      <c r="DT7" s="103">
        <v>0</v>
      </c>
      <c r="DU7" s="103">
        <v>0</v>
      </c>
      <c r="DV7" s="103">
        <v>0</v>
      </c>
      <c r="DW7" s="103">
        <v>0</v>
      </c>
      <c r="DX7" s="103">
        <v>0</v>
      </c>
      <c r="DY7" s="103">
        <v>0</v>
      </c>
      <c r="DZ7" s="103">
        <v>0</v>
      </c>
      <c r="EA7" s="103">
        <v>0</v>
      </c>
      <c r="EB7" s="103">
        <v>0</v>
      </c>
      <c r="EC7" s="103">
        <v>0</v>
      </c>
      <c r="ED7" s="103">
        <v>0</v>
      </c>
      <c r="EE7" s="103">
        <v>0</v>
      </c>
      <c r="EF7" s="103">
        <v>0</v>
      </c>
      <c r="EG7" s="103">
        <v>0</v>
      </c>
      <c r="EH7" s="103">
        <v>0</v>
      </c>
      <c r="EI7" s="103">
        <v>0</v>
      </c>
      <c r="EJ7" s="103">
        <v>0</v>
      </c>
      <c r="EK7" s="103">
        <v>0</v>
      </c>
      <c r="EL7" s="103">
        <v>0</v>
      </c>
      <c r="EM7" s="103">
        <v>0</v>
      </c>
      <c r="EN7" s="103">
        <v>0</v>
      </c>
      <c r="EO7" s="103">
        <v>0</v>
      </c>
      <c r="EP7" s="103">
        <v>0</v>
      </c>
      <c r="EQ7" s="103">
        <v>0</v>
      </c>
      <c r="ER7" s="103">
        <v>0</v>
      </c>
      <c r="ES7" s="103">
        <v>0</v>
      </c>
      <c r="ET7" s="103">
        <v>0</v>
      </c>
      <c r="EU7" s="103">
        <v>0</v>
      </c>
      <c r="EV7" s="103">
        <v>0</v>
      </c>
      <c r="EW7" s="103">
        <v>0</v>
      </c>
      <c r="EX7" s="103">
        <v>0</v>
      </c>
      <c r="EY7" s="103">
        <v>0</v>
      </c>
      <c r="EZ7" s="103">
        <v>0</v>
      </c>
      <c r="FA7" s="103">
        <v>0</v>
      </c>
      <c r="FB7" s="103">
        <v>0</v>
      </c>
      <c r="FC7" s="103">
        <v>0</v>
      </c>
      <c r="FD7" s="103">
        <v>0</v>
      </c>
      <c r="FE7" s="103">
        <v>0</v>
      </c>
      <c r="FF7" s="103">
        <v>0</v>
      </c>
      <c r="FG7" s="103">
        <v>0</v>
      </c>
      <c r="FH7" s="103">
        <v>0</v>
      </c>
      <c r="FI7" s="103">
        <v>0</v>
      </c>
      <c r="FJ7" s="103">
        <v>0</v>
      </c>
      <c r="FK7" s="103">
        <v>0</v>
      </c>
      <c r="FL7" s="103">
        <v>0</v>
      </c>
      <c r="FM7" s="103">
        <v>0</v>
      </c>
      <c r="FN7" s="103">
        <v>0</v>
      </c>
      <c r="FO7" s="103">
        <v>0</v>
      </c>
      <c r="FP7" s="103">
        <v>0</v>
      </c>
      <c r="FQ7" s="103">
        <v>0</v>
      </c>
      <c r="FR7" s="103">
        <v>0</v>
      </c>
      <c r="FS7" s="103">
        <v>0</v>
      </c>
      <c r="FT7" s="103">
        <v>0</v>
      </c>
      <c r="FU7" s="103">
        <v>0</v>
      </c>
      <c r="FV7" s="103">
        <v>0</v>
      </c>
      <c r="FW7" s="103">
        <v>0</v>
      </c>
      <c r="FX7" s="103">
        <v>0</v>
      </c>
      <c r="FY7" s="103">
        <v>0</v>
      </c>
      <c r="FZ7" s="103">
        <v>0</v>
      </c>
      <c r="GA7" s="103">
        <v>0</v>
      </c>
      <c r="GB7" s="103">
        <v>0</v>
      </c>
      <c r="GC7" s="103">
        <v>0</v>
      </c>
      <c r="GD7" s="103">
        <v>0</v>
      </c>
      <c r="GE7" s="103">
        <v>0</v>
      </c>
      <c r="GF7" s="103">
        <v>0</v>
      </c>
      <c r="GG7" s="103">
        <v>0</v>
      </c>
      <c r="GH7" s="103">
        <v>0</v>
      </c>
      <c r="GI7" s="103">
        <v>0</v>
      </c>
      <c r="GJ7" s="103">
        <v>0</v>
      </c>
      <c r="GK7" s="103">
        <v>0</v>
      </c>
      <c r="GL7" s="103">
        <v>0</v>
      </c>
      <c r="GM7" s="103">
        <v>0</v>
      </c>
      <c r="GN7" s="103">
        <v>0</v>
      </c>
      <c r="GO7" s="103">
        <v>0</v>
      </c>
      <c r="GP7" s="103">
        <v>0</v>
      </c>
      <c r="GQ7" s="103">
        <v>0</v>
      </c>
      <c r="GR7" s="103">
        <v>0</v>
      </c>
      <c r="GS7" s="103">
        <v>0</v>
      </c>
      <c r="GT7" s="103">
        <v>0</v>
      </c>
      <c r="GU7" s="103">
        <v>0</v>
      </c>
      <c r="GV7" s="103">
        <v>0</v>
      </c>
      <c r="GW7" s="103">
        <v>0</v>
      </c>
      <c r="GX7" s="103">
        <v>0</v>
      </c>
      <c r="GY7" s="103">
        <v>0</v>
      </c>
      <c r="GZ7" s="103">
        <v>0</v>
      </c>
      <c r="HA7" s="103">
        <v>0</v>
      </c>
      <c r="HB7" s="103">
        <v>0</v>
      </c>
      <c r="HC7" s="103">
        <v>0</v>
      </c>
      <c r="HD7" s="103">
        <v>0</v>
      </c>
      <c r="HE7" s="103">
        <v>0</v>
      </c>
      <c r="HF7" s="103">
        <v>0</v>
      </c>
      <c r="HG7" s="103">
        <v>0</v>
      </c>
      <c r="HH7" s="103">
        <v>0</v>
      </c>
      <c r="HI7" s="103">
        <v>0</v>
      </c>
      <c r="HJ7" s="103">
        <v>0</v>
      </c>
      <c r="HK7" s="103">
        <v>0</v>
      </c>
      <c r="HL7" s="103">
        <v>0</v>
      </c>
      <c r="HM7" s="103">
        <v>0</v>
      </c>
      <c r="HN7" s="103">
        <v>0</v>
      </c>
      <c r="HO7" s="103">
        <v>0</v>
      </c>
      <c r="HP7" s="103">
        <v>0</v>
      </c>
      <c r="HQ7" s="103">
        <v>0</v>
      </c>
      <c r="HR7" s="103">
        <v>0</v>
      </c>
      <c r="HS7" s="103">
        <v>0</v>
      </c>
      <c r="HT7" s="103">
        <v>0</v>
      </c>
      <c r="HU7" s="103">
        <v>0</v>
      </c>
      <c r="HV7" s="103">
        <v>0</v>
      </c>
      <c r="HW7" s="103">
        <v>0</v>
      </c>
      <c r="HX7" s="103">
        <v>0</v>
      </c>
      <c r="HY7" s="103">
        <v>0</v>
      </c>
      <c r="HZ7" s="103">
        <v>0</v>
      </c>
      <c r="IA7" s="103">
        <v>0</v>
      </c>
      <c r="IB7" s="103">
        <v>0</v>
      </c>
      <c r="IC7" s="103">
        <v>0</v>
      </c>
      <c r="ID7" s="103">
        <v>0</v>
      </c>
      <c r="IE7" s="103">
        <v>0</v>
      </c>
      <c r="IF7" s="103">
        <v>0</v>
      </c>
      <c r="IG7" s="103">
        <v>0</v>
      </c>
      <c r="IH7" s="103">
        <v>0</v>
      </c>
      <c r="II7" s="103">
        <v>0</v>
      </c>
      <c r="IJ7" s="103">
        <v>0</v>
      </c>
      <c r="IK7" s="103">
        <v>0</v>
      </c>
      <c r="IL7" s="103">
        <v>0</v>
      </c>
      <c r="IM7" s="103">
        <v>0</v>
      </c>
      <c r="IN7" s="103">
        <v>0</v>
      </c>
      <c r="IO7" s="103">
        <v>0</v>
      </c>
      <c r="IP7" s="103">
        <v>0</v>
      </c>
      <c r="IQ7" s="103">
        <v>0</v>
      </c>
      <c r="IR7" s="103">
        <v>0</v>
      </c>
      <c r="IS7" s="103">
        <v>0</v>
      </c>
      <c r="IT7" s="103">
        <v>0</v>
      </c>
      <c r="IU7" s="103">
        <v>0</v>
      </c>
      <c r="IV7" s="103">
        <v>0</v>
      </c>
      <c r="IW7" s="103">
        <v>0</v>
      </c>
      <c r="IX7" s="103">
        <v>0</v>
      </c>
      <c r="IY7" s="103">
        <v>0</v>
      </c>
    </row>
    <row r="8" spans="2:259" x14ac:dyDescent="0.25">
      <c r="B8" s="6">
        <v>41759</v>
      </c>
      <c r="C8" s="5">
        <v>340</v>
      </c>
      <c r="E8" s="66">
        <v>41759</v>
      </c>
      <c r="F8" s="2">
        <v>5</v>
      </c>
      <c r="H8" s="10">
        <v>41759</v>
      </c>
      <c r="I8" s="70">
        <v>-0.33333333333333337</v>
      </c>
      <c r="L8" s="106" t="s">
        <v>315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04">
        <v>0</v>
      </c>
      <c r="AI8" s="104">
        <v>0</v>
      </c>
      <c r="AJ8" s="104">
        <v>0</v>
      </c>
      <c r="AK8" s="104">
        <v>0</v>
      </c>
      <c r="AL8" s="104">
        <v>0</v>
      </c>
      <c r="AM8" s="104">
        <v>0</v>
      </c>
      <c r="AN8" s="104">
        <v>0</v>
      </c>
      <c r="AO8" s="104">
        <v>0</v>
      </c>
      <c r="AP8" s="104">
        <v>0</v>
      </c>
      <c r="AQ8" s="104">
        <v>0</v>
      </c>
      <c r="AR8" s="104">
        <v>0</v>
      </c>
      <c r="AS8" s="104">
        <v>0</v>
      </c>
      <c r="AT8" s="104">
        <v>0</v>
      </c>
      <c r="AU8" s="104">
        <v>0</v>
      </c>
      <c r="AV8" s="104">
        <v>0</v>
      </c>
      <c r="AW8" s="104">
        <v>0</v>
      </c>
      <c r="AX8" s="104">
        <v>0</v>
      </c>
      <c r="AY8" s="104">
        <v>0</v>
      </c>
      <c r="AZ8" s="104">
        <v>0</v>
      </c>
      <c r="BA8" s="104">
        <v>0</v>
      </c>
      <c r="BB8" s="104">
        <v>0</v>
      </c>
      <c r="BC8" s="104">
        <v>0</v>
      </c>
      <c r="BD8" s="104">
        <v>0</v>
      </c>
      <c r="BE8" s="104">
        <v>0</v>
      </c>
      <c r="BF8" s="104">
        <v>0</v>
      </c>
      <c r="BG8" s="104">
        <v>0</v>
      </c>
      <c r="BH8" s="104">
        <v>0</v>
      </c>
      <c r="BI8" s="104">
        <v>0</v>
      </c>
      <c r="BJ8" s="104">
        <v>0</v>
      </c>
      <c r="BK8" s="104">
        <v>0</v>
      </c>
      <c r="BL8" s="104">
        <v>0</v>
      </c>
      <c r="BM8" s="104">
        <v>0</v>
      </c>
      <c r="BN8" s="104">
        <v>0</v>
      </c>
      <c r="BO8" s="104">
        <v>0</v>
      </c>
      <c r="BP8" s="104">
        <v>0</v>
      </c>
      <c r="BQ8" s="104">
        <v>0</v>
      </c>
      <c r="BR8" s="104">
        <v>0</v>
      </c>
      <c r="BS8" s="104">
        <v>0</v>
      </c>
      <c r="BT8" s="104">
        <v>0</v>
      </c>
      <c r="BU8" s="104">
        <v>0</v>
      </c>
      <c r="BV8" s="104">
        <v>0</v>
      </c>
      <c r="BW8" s="104">
        <v>0</v>
      </c>
      <c r="BX8" s="104">
        <v>0</v>
      </c>
      <c r="BY8" s="104">
        <v>0</v>
      </c>
      <c r="BZ8" s="104">
        <v>0</v>
      </c>
      <c r="CA8" s="104">
        <v>0</v>
      </c>
      <c r="CB8" s="104">
        <v>0</v>
      </c>
      <c r="CC8" s="104">
        <v>0</v>
      </c>
      <c r="CD8" s="104">
        <v>0</v>
      </c>
      <c r="CE8" s="104">
        <v>0</v>
      </c>
      <c r="CF8" s="104">
        <v>0</v>
      </c>
      <c r="CG8" s="104">
        <v>0</v>
      </c>
      <c r="CH8" s="104">
        <v>0</v>
      </c>
      <c r="CI8" s="104">
        <v>0</v>
      </c>
      <c r="CJ8" s="104">
        <v>0</v>
      </c>
      <c r="CK8" s="104">
        <v>0</v>
      </c>
      <c r="CL8" s="104">
        <v>0</v>
      </c>
      <c r="CM8" s="104">
        <v>0</v>
      </c>
      <c r="CN8" s="104">
        <v>0</v>
      </c>
      <c r="CO8" s="104">
        <v>0</v>
      </c>
      <c r="CP8" s="104">
        <v>0</v>
      </c>
      <c r="CQ8" s="104">
        <v>0</v>
      </c>
      <c r="CR8" s="104">
        <v>0</v>
      </c>
      <c r="CS8" s="104">
        <v>0</v>
      </c>
      <c r="CT8" s="104">
        <v>0</v>
      </c>
      <c r="CU8" s="104">
        <v>0</v>
      </c>
      <c r="CV8" s="104">
        <v>0</v>
      </c>
      <c r="CW8" s="104">
        <v>0</v>
      </c>
      <c r="CX8" s="104">
        <v>0</v>
      </c>
      <c r="CY8" s="104">
        <v>0</v>
      </c>
      <c r="CZ8" s="104">
        <v>0</v>
      </c>
      <c r="DA8" s="104">
        <v>0</v>
      </c>
      <c r="DB8" s="104">
        <v>0</v>
      </c>
      <c r="DC8" s="104">
        <v>0</v>
      </c>
      <c r="DD8" s="104">
        <v>0</v>
      </c>
      <c r="DE8" s="104">
        <v>0</v>
      </c>
      <c r="DF8" s="104">
        <v>0</v>
      </c>
      <c r="DG8" s="104">
        <v>0</v>
      </c>
      <c r="DH8" s="104">
        <v>0</v>
      </c>
      <c r="DI8" s="104">
        <v>0</v>
      </c>
      <c r="DJ8" s="104">
        <v>0</v>
      </c>
      <c r="DK8" s="104">
        <v>0</v>
      </c>
      <c r="DL8" s="104">
        <v>0</v>
      </c>
      <c r="DM8" s="104">
        <v>0</v>
      </c>
      <c r="DN8" s="104">
        <v>0</v>
      </c>
      <c r="DO8" s="104">
        <v>0</v>
      </c>
      <c r="DP8" s="104">
        <v>0</v>
      </c>
      <c r="DQ8" s="104">
        <v>0</v>
      </c>
      <c r="DR8" s="104">
        <v>0</v>
      </c>
      <c r="DS8" s="104">
        <v>0</v>
      </c>
      <c r="DT8" s="104">
        <v>0</v>
      </c>
      <c r="DU8" s="104">
        <v>0</v>
      </c>
      <c r="DV8" s="104">
        <v>0</v>
      </c>
      <c r="DW8" s="104">
        <v>0</v>
      </c>
      <c r="DX8" s="104">
        <v>0</v>
      </c>
      <c r="DY8" s="104">
        <v>0</v>
      </c>
      <c r="DZ8" s="104">
        <v>0</v>
      </c>
      <c r="EA8" s="104">
        <v>0</v>
      </c>
      <c r="EB8" s="104">
        <v>0</v>
      </c>
      <c r="EC8" s="104">
        <v>0</v>
      </c>
      <c r="ED8" s="104">
        <v>0</v>
      </c>
      <c r="EE8" s="104">
        <v>0</v>
      </c>
      <c r="EF8" s="104">
        <v>0</v>
      </c>
      <c r="EG8" s="104">
        <v>0</v>
      </c>
      <c r="EH8" s="104">
        <v>0</v>
      </c>
      <c r="EI8" s="104">
        <v>0</v>
      </c>
      <c r="EJ8" s="104">
        <v>0</v>
      </c>
      <c r="EK8" s="104">
        <v>0</v>
      </c>
      <c r="EL8" s="104">
        <v>0</v>
      </c>
      <c r="EM8" s="104">
        <v>0</v>
      </c>
      <c r="EN8" s="104">
        <v>0</v>
      </c>
      <c r="EO8" s="104">
        <v>0</v>
      </c>
      <c r="EP8" s="104">
        <v>0</v>
      </c>
      <c r="EQ8" s="104">
        <v>0</v>
      </c>
      <c r="ER8" s="104">
        <v>0</v>
      </c>
      <c r="ES8" s="104">
        <v>0</v>
      </c>
      <c r="ET8" s="104">
        <v>0</v>
      </c>
      <c r="EU8" s="104">
        <v>0</v>
      </c>
      <c r="EV8" s="104">
        <v>0</v>
      </c>
      <c r="EW8" s="104">
        <v>0</v>
      </c>
      <c r="EX8" s="104">
        <v>0</v>
      </c>
      <c r="EY8" s="104">
        <v>0</v>
      </c>
      <c r="EZ8" s="104">
        <v>0</v>
      </c>
      <c r="FA8" s="104">
        <v>0</v>
      </c>
      <c r="FB8" s="104">
        <v>0</v>
      </c>
      <c r="FC8" s="104">
        <v>0</v>
      </c>
      <c r="FD8" s="104">
        <v>0</v>
      </c>
      <c r="FE8" s="104">
        <v>0</v>
      </c>
      <c r="FF8" s="104">
        <v>0</v>
      </c>
      <c r="FG8" s="104">
        <v>0</v>
      </c>
      <c r="FH8" s="104">
        <v>0</v>
      </c>
      <c r="FI8" s="104">
        <v>0</v>
      </c>
      <c r="FJ8" s="104">
        <v>0</v>
      </c>
      <c r="FK8" s="104">
        <v>0</v>
      </c>
      <c r="FL8" s="104">
        <v>0</v>
      </c>
      <c r="FM8" s="104">
        <v>0</v>
      </c>
      <c r="FN8" s="104">
        <v>0</v>
      </c>
      <c r="FO8" s="104">
        <v>0</v>
      </c>
      <c r="FP8" s="104">
        <v>0</v>
      </c>
      <c r="FQ8" s="104">
        <v>0</v>
      </c>
      <c r="FR8" s="104">
        <v>0</v>
      </c>
      <c r="FS8" s="104">
        <v>0</v>
      </c>
      <c r="FT8" s="104">
        <v>0</v>
      </c>
      <c r="FU8" s="104">
        <v>0</v>
      </c>
      <c r="FV8" s="104">
        <v>0</v>
      </c>
      <c r="FW8" s="104">
        <v>0</v>
      </c>
      <c r="FX8" s="104">
        <v>0</v>
      </c>
      <c r="FY8" s="104">
        <v>0</v>
      </c>
      <c r="FZ8" s="104">
        <v>0</v>
      </c>
      <c r="GA8" s="104">
        <v>0</v>
      </c>
      <c r="GB8" s="104">
        <v>0</v>
      </c>
      <c r="GC8" s="104">
        <v>0</v>
      </c>
      <c r="GD8" s="104">
        <v>0</v>
      </c>
      <c r="GE8" s="104">
        <v>0</v>
      </c>
      <c r="GF8" s="104">
        <v>0</v>
      </c>
      <c r="GG8" s="104">
        <v>0</v>
      </c>
      <c r="GH8" s="104">
        <v>0</v>
      </c>
      <c r="GI8" s="104">
        <v>0</v>
      </c>
      <c r="GJ8" s="104">
        <v>0</v>
      </c>
      <c r="GK8" s="104">
        <v>0</v>
      </c>
      <c r="GL8" s="104">
        <v>0</v>
      </c>
      <c r="GM8" s="104">
        <v>0</v>
      </c>
      <c r="GN8" s="104">
        <v>0</v>
      </c>
      <c r="GO8" s="104">
        <v>0</v>
      </c>
      <c r="GP8" s="104">
        <v>0</v>
      </c>
      <c r="GQ8" s="104">
        <v>0</v>
      </c>
      <c r="GR8" s="104">
        <v>0</v>
      </c>
      <c r="GS8" s="104">
        <v>0</v>
      </c>
      <c r="GT8" s="104">
        <v>0</v>
      </c>
      <c r="GU8" s="104">
        <v>0</v>
      </c>
      <c r="GV8" s="104">
        <v>0</v>
      </c>
      <c r="GW8" s="104">
        <v>0</v>
      </c>
      <c r="GX8" s="104">
        <v>0</v>
      </c>
      <c r="GY8" s="104">
        <v>0</v>
      </c>
      <c r="GZ8" s="104">
        <v>0</v>
      </c>
      <c r="HA8" s="104">
        <v>0</v>
      </c>
      <c r="HB8" s="104">
        <v>0</v>
      </c>
      <c r="HC8" s="104">
        <v>0</v>
      </c>
      <c r="HD8" s="104">
        <v>0</v>
      </c>
      <c r="HE8" s="104">
        <v>0</v>
      </c>
      <c r="HF8" s="104">
        <v>0</v>
      </c>
      <c r="HG8" s="104">
        <v>0</v>
      </c>
      <c r="HH8" s="104">
        <v>0</v>
      </c>
      <c r="HI8" s="104">
        <v>0</v>
      </c>
      <c r="HJ8" s="104">
        <v>0</v>
      </c>
      <c r="HK8" s="104">
        <v>0</v>
      </c>
      <c r="HL8" s="104">
        <v>0</v>
      </c>
      <c r="HM8" s="104">
        <v>0</v>
      </c>
      <c r="HN8" s="104">
        <v>0</v>
      </c>
      <c r="HO8" s="104">
        <v>0</v>
      </c>
      <c r="HP8" s="104">
        <v>0</v>
      </c>
      <c r="HQ8" s="104">
        <v>0</v>
      </c>
      <c r="HR8" s="104">
        <v>0</v>
      </c>
      <c r="HS8" s="104">
        <v>0</v>
      </c>
      <c r="HT8" s="104">
        <v>0</v>
      </c>
      <c r="HU8" s="104">
        <v>0</v>
      </c>
      <c r="HV8" s="104">
        <v>0</v>
      </c>
      <c r="HW8" s="104">
        <v>0</v>
      </c>
      <c r="HX8" s="104">
        <v>0</v>
      </c>
      <c r="HY8" s="104">
        <v>0</v>
      </c>
      <c r="HZ8" s="104">
        <v>0</v>
      </c>
      <c r="IA8" s="104">
        <v>0</v>
      </c>
      <c r="IB8" s="104">
        <v>0</v>
      </c>
      <c r="IC8" s="104">
        <v>0</v>
      </c>
      <c r="ID8" s="104">
        <v>0</v>
      </c>
      <c r="IE8" s="104">
        <v>0</v>
      </c>
      <c r="IF8" s="104">
        <v>0</v>
      </c>
      <c r="IG8" s="104">
        <v>0</v>
      </c>
      <c r="IH8" s="104">
        <v>0</v>
      </c>
      <c r="II8" s="104">
        <v>0</v>
      </c>
      <c r="IJ8" s="104">
        <v>0</v>
      </c>
      <c r="IK8" s="104">
        <v>0</v>
      </c>
      <c r="IL8" s="104">
        <v>0</v>
      </c>
      <c r="IM8" s="104">
        <v>0</v>
      </c>
      <c r="IN8" s="104">
        <v>0</v>
      </c>
      <c r="IO8" s="104">
        <v>0</v>
      </c>
      <c r="IP8" s="104">
        <v>0</v>
      </c>
      <c r="IQ8" s="104">
        <v>0</v>
      </c>
      <c r="IR8" s="104">
        <v>0</v>
      </c>
      <c r="IS8" s="104">
        <v>0</v>
      </c>
      <c r="IT8" s="104">
        <v>0</v>
      </c>
      <c r="IU8" s="104">
        <v>0</v>
      </c>
      <c r="IV8" s="104">
        <v>0</v>
      </c>
      <c r="IW8" s="104">
        <v>0</v>
      </c>
      <c r="IX8" s="104">
        <v>0</v>
      </c>
      <c r="IY8" s="104">
        <v>0</v>
      </c>
    </row>
    <row r="9" spans="2:259" x14ac:dyDescent="0.25">
      <c r="B9" s="6">
        <v>41764</v>
      </c>
      <c r="C9" s="5">
        <v>350</v>
      </c>
      <c r="E9" s="66">
        <v>41764</v>
      </c>
      <c r="F9" s="2">
        <v>6</v>
      </c>
      <c r="H9" s="10">
        <v>41764</v>
      </c>
      <c r="I9" s="70">
        <v>-0.25000000000000011</v>
      </c>
      <c r="L9" s="105" t="s">
        <v>316</v>
      </c>
      <c r="M9" s="104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04">
        <v>0</v>
      </c>
      <c r="V9" s="104">
        <v>0</v>
      </c>
      <c r="W9" s="104">
        <v>0</v>
      </c>
      <c r="X9" s="104">
        <v>0</v>
      </c>
      <c r="Y9" s="104">
        <v>0</v>
      </c>
      <c r="Z9" s="104">
        <v>0</v>
      </c>
      <c r="AA9" s="104">
        <v>0</v>
      </c>
      <c r="AB9" s="104">
        <v>0</v>
      </c>
      <c r="AC9" s="104">
        <v>0</v>
      </c>
      <c r="AD9" s="104">
        <v>0</v>
      </c>
      <c r="AE9" s="104">
        <v>0</v>
      </c>
      <c r="AF9" s="104">
        <v>0</v>
      </c>
      <c r="AG9" s="104">
        <v>0</v>
      </c>
      <c r="AH9" s="104">
        <v>0</v>
      </c>
      <c r="AI9" s="104">
        <v>0</v>
      </c>
      <c r="AJ9" s="104">
        <v>0</v>
      </c>
      <c r="AK9" s="104">
        <v>0</v>
      </c>
      <c r="AL9" s="104">
        <v>0</v>
      </c>
      <c r="AM9" s="104">
        <v>0</v>
      </c>
      <c r="AN9" s="104">
        <v>0</v>
      </c>
      <c r="AO9" s="104">
        <v>0</v>
      </c>
      <c r="AP9" s="104">
        <v>0</v>
      </c>
      <c r="AQ9" s="104">
        <v>0</v>
      </c>
      <c r="AR9" s="104">
        <v>0</v>
      </c>
      <c r="AS9" s="104">
        <v>0</v>
      </c>
      <c r="AT9" s="104">
        <v>0</v>
      </c>
      <c r="AU9" s="104">
        <v>0</v>
      </c>
      <c r="AV9" s="104">
        <v>0</v>
      </c>
      <c r="AW9" s="104">
        <v>0</v>
      </c>
      <c r="AX9" s="104">
        <v>0</v>
      </c>
      <c r="AY9" s="104">
        <v>0</v>
      </c>
      <c r="AZ9" s="104">
        <v>0</v>
      </c>
      <c r="BA9" s="104">
        <v>0</v>
      </c>
      <c r="BB9" s="104">
        <v>0</v>
      </c>
      <c r="BC9" s="104">
        <v>0</v>
      </c>
      <c r="BD9" s="104">
        <v>0</v>
      </c>
      <c r="BE9" s="104">
        <v>0</v>
      </c>
      <c r="BF9" s="104">
        <v>0</v>
      </c>
      <c r="BG9" s="104">
        <v>0</v>
      </c>
      <c r="BH9" s="104">
        <v>0</v>
      </c>
      <c r="BI9" s="104">
        <v>0</v>
      </c>
      <c r="BJ9" s="104">
        <v>0</v>
      </c>
      <c r="BK9" s="104">
        <v>0</v>
      </c>
      <c r="BL9" s="104">
        <v>0</v>
      </c>
      <c r="BM9" s="104">
        <v>0</v>
      </c>
      <c r="BN9" s="104">
        <v>0</v>
      </c>
      <c r="BO9" s="104">
        <v>0</v>
      </c>
      <c r="BP9" s="104">
        <v>0</v>
      </c>
      <c r="BQ9" s="104">
        <v>0</v>
      </c>
      <c r="BR9" s="104">
        <v>0</v>
      </c>
      <c r="BS9" s="104">
        <v>0</v>
      </c>
      <c r="BT9" s="104">
        <v>0</v>
      </c>
      <c r="BU9" s="104">
        <v>0</v>
      </c>
      <c r="BV9" s="104">
        <v>0</v>
      </c>
      <c r="BW9" s="104">
        <v>0</v>
      </c>
      <c r="BX9" s="104">
        <v>0</v>
      </c>
      <c r="BY9" s="104">
        <v>0</v>
      </c>
      <c r="BZ9" s="104">
        <v>0</v>
      </c>
      <c r="CA9" s="104">
        <v>0</v>
      </c>
      <c r="CB9" s="104">
        <v>0</v>
      </c>
      <c r="CC9" s="104">
        <v>0</v>
      </c>
      <c r="CD9" s="104">
        <v>0</v>
      </c>
      <c r="CE9" s="104">
        <v>0</v>
      </c>
      <c r="CF9" s="104">
        <v>0</v>
      </c>
      <c r="CG9" s="104">
        <v>0</v>
      </c>
      <c r="CH9" s="104">
        <v>0</v>
      </c>
      <c r="CI9" s="104">
        <v>0</v>
      </c>
      <c r="CJ9" s="104">
        <v>0</v>
      </c>
      <c r="CK9" s="104">
        <v>0</v>
      </c>
      <c r="CL9" s="104">
        <v>0</v>
      </c>
      <c r="CM9" s="104">
        <v>0</v>
      </c>
      <c r="CN9" s="104">
        <v>0</v>
      </c>
      <c r="CO9" s="104">
        <v>0</v>
      </c>
      <c r="CP9" s="104">
        <v>0</v>
      </c>
      <c r="CQ9" s="104">
        <v>0</v>
      </c>
      <c r="CR9" s="104">
        <v>0</v>
      </c>
      <c r="CS9" s="104">
        <v>0</v>
      </c>
      <c r="CT9" s="104">
        <v>0</v>
      </c>
      <c r="CU9" s="104">
        <v>0</v>
      </c>
      <c r="CV9" s="104">
        <v>0</v>
      </c>
      <c r="CW9" s="104">
        <v>0</v>
      </c>
      <c r="CX9" s="104">
        <v>0</v>
      </c>
      <c r="CY9" s="104">
        <v>0</v>
      </c>
      <c r="CZ9" s="104">
        <v>0</v>
      </c>
      <c r="DA9" s="104">
        <v>0</v>
      </c>
      <c r="DB9" s="104">
        <v>0</v>
      </c>
      <c r="DC9" s="104">
        <v>0</v>
      </c>
      <c r="DD9" s="104">
        <v>0</v>
      </c>
      <c r="DE9" s="104">
        <v>0</v>
      </c>
      <c r="DF9" s="104">
        <v>0</v>
      </c>
      <c r="DG9" s="104">
        <v>0</v>
      </c>
      <c r="DH9" s="104">
        <v>0</v>
      </c>
      <c r="DI9" s="104">
        <v>0</v>
      </c>
      <c r="DJ9" s="104">
        <v>0</v>
      </c>
      <c r="DK9" s="104">
        <v>0</v>
      </c>
      <c r="DL9" s="104">
        <v>0</v>
      </c>
      <c r="DM9" s="104">
        <v>0</v>
      </c>
      <c r="DN9" s="104">
        <v>0</v>
      </c>
      <c r="DO9" s="104">
        <v>0</v>
      </c>
      <c r="DP9" s="104">
        <v>0</v>
      </c>
      <c r="DQ9" s="104">
        <v>0</v>
      </c>
      <c r="DR9" s="104">
        <v>0</v>
      </c>
      <c r="DS9" s="104">
        <v>0</v>
      </c>
      <c r="DT9" s="104">
        <v>0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104">
        <v>0</v>
      </c>
      <c r="EB9" s="104">
        <v>0</v>
      </c>
      <c r="EC9" s="104">
        <v>0</v>
      </c>
      <c r="ED9" s="104">
        <v>0</v>
      </c>
      <c r="EE9" s="104">
        <v>0</v>
      </c>
      <c r="EF9" s="104">
        <v>0</v>
      </c>
      <c r="EG9" s="104">
        <v>0</v>
      </c>
      <c r="EH9" s="104">
        <v>0</v>
      </c>
      <c r="EI9" s="104">
        <v>0</v>
      </c>
      <c r="EJ9" s="104">
        <v>0</v>
      </c>
      <c r="EK9" s="104">
        <v>0</v>
      </c>
      <c r="EL9" s="104">
        <v>0</v>
      </c>
      <c r="EM9" s="104">
        <v>0</v>
      </c>
      <c r="EN9" s="104">
        <v>0</v>
      </c>
      <c r="EO9" s="104">
        <v>0</v>
      </c>
      <c r="EP9" s="104">
        <v>0</v>
      </c>
      <c r="EQ9" s="104">
        <v>0</v>
      </c>
      <c r="ER9" s="104">
        <v>0</v>
      </c>
      <c r="ES9" s="104">
        <v>0</v>
      </c>
      <c r="ET9" s="104">
        <v>0</v>
      </c>
      <c r="EU9" s="104">
        <v>0</v>
      </c>
      <c r="EV9" s="104">
        <v>0</v>
      </c>
      <c r="EW9" s="104">
        <v>0</v>
      </c>
      <c r="EX9" s="104">
        <v>0</v>
      </c>
      <c r="EY9" s="104">
        <v>0</v>
      </c>
      <c r="EZ9" s="104">
        <v>0</v>
      </c>
      <c r="FA9" s="104">
        <v>0</v>
      </c>
      <c r="FB9" s="104">
        <v>0</v>
      </c>
      <c r="FC9" s="104">
        <v>0</v>
      </c>
      <c r="FD9" s="104">
        <v>0</v>
      </c>
      <c r="FE9" s="104">
        <v>0</v>
      </c>
      <c r="FF9" s="104">
        <v>0</v>
      </c>
      <c r="FG9" s="104">
        <v>0</v>
      </c>
      <c r="FH9" s="104">
        <v>0</v>
      </c>
      <c r="FI9" s="104">
        <v>0</v>
      </c>
      <c r="FJ9" s="104">
        <v>0</v>
      </c>
      <c r="FK9" s="104">
        <v>0</v>
      </c>
      <c r="FL9" s="104">
        <v>0</v>
      </c>
      <c r="FM9" s="104">
        <v>0</v>
      </c>
      <c r="FN9" s="104">
        <v>0</v>
      </c>
      <c r="FO9" s="104">
        <v>0</v>
      </c>
      <c r="FP9" s="104">
        <v>0</v>
      </c>
      <c r="FQ9" s="104">
        <v>0</v>
      </c>
      <c r="FR9" s="104">
        <v>0</v>
      </c>
      <c r="FS9" s="104">
        <v>0</v>
      </c>
      <c r="FT9" s="104">
        <v>0</v>
      </c>
      <c r="FU9" s="104">
        <v>0</v>
      </c>
      <c r="FV9" s="104">
        <v>0</v>
      </c>
      <c r="FW9" s="104">
        <v>0</v>
      </c>
      <c r="FX9" s="104">
        <v>0</v>
      </c>
      <c r="FY9" s="104">
        <v>0</v>
      </c>
      <c r="FZ9" s="104">
        <v>0</v>
      </c>
      <c r="GA9" s="104">
        <v>0</v>
      </c>
      <c r="GB9" s="104">
        <v>0</v>
      </c>
      <c r="GC9" s="104">
        <v>0</v>
      </c>
      <c r="GD9" s="104">
        <v>0</v>
      </c>
      <c r="GE9" s="104">
        <v>0</v>
      </c>
      <c r="GF9" s="104">
        <v>0</v>
      </c>
      <c r="GG9" s="104">
        <v>0</v>
      </c>
      <c r="GH9" s="104">
        <v>0</v>
      </c>
      <c r="GI9" s="104">
        <v>0</v>
      </c>
      <c r="GJ9" s="104">
        <v>0</v>
      </c>
      <c r="GK9" s="104">
        <v>0</v>
      </c>
      <c r="GL9" s="104">
        <v>0</v>
      </c>
      <c r="GM9" s="104">
        <v>0</v>
      </c>
      <c r="GN9" s="104">
        <v>0</v>
      </c>
      <c r="GO9" s="104">
        <v>0</v>
      </c>
      <c r="GP9" s="104">
        <v>0</v>
      </c>
      <c r="GQ9" s="104">
        <v>0</v>
      </c>
      <c r="GR9" s="104">
        <v>0</v>
      </c>
      <c r="GS9" s="104">
        <v>0</v>
      </c>
      <c r="GT9" s="104">
        <v>0</v>
      </c>
      <c r="GU9" s="104">
        <v>0</v>
      </c>
      <c r="GV9" s="104">
        <v>0</v>
      </c>
      <c r="GW9" s="104">
        <v>0</v>
      </c>
      <c r="GX9" s="104">
        <v>0</v>
      </c>
      <c r="GY9" s="104">
        <v>0</v>
      </c>
      <c r="GZ9" s="104">
        <v>0</v>
      </c>
      <c r="HA9" s="104">
        <v>0</v>
      </c>
      <c r="HB9" s="104">
        <v>0</v>
      </c>
      <c r="HC9" s="104">
        <v>0</v>
      </c>
      <c r="HD9" s="104">
        <v>0</v>
      </c>
      <c r="HE9" s="104">
        <v>0</v>
      </c>
      <c r="HF9" s="104">
        <v>0</v>
      </c>
      <c r="HG9" s="104">
        <v>0</v>
      </c>
      <c r="HH9" s="104">
        <v>0</v>
      </c>
      <c r="HI9" s="104">
        <v>0</v>
      </c>
      <c r="HJ9" s="104">
        <v>0</v>
      </c>
      <c r="HK9" s="104">
        <v>0</v>
      </c>
      <c r="HL9" s="104">
        <v>0</v>
      </c>
      <c r="HM9" s="104">
        <v>0</v>
      </c>
      <c r="HN9" s="104">
        <v>0</v>
      </c>
      <c r="HO9" s="104">
        <v>0</v>
      </c>
      <c r="HP9" s="104">
        <v>0</v>
      </c>
      <c r="HQ9" s="104">
        <v>0</v>
      </c>
      <c r="HR9" s="104">
        <v>0</v>
      </c>
      <c r="HS9" s="104">
        <v>0</v>
      </c>
      <c r="HT9" s="104">
        <v>0</v>
      </c>
      <c r="HU9" s="104">
        <v>0</v>
      </c>
      <c r="HV9" s="104">
        <v>0</v>
      </c>
      <c r="HW9" s="104">
        <v>0</v>
      </c>
      <c r="HX9" s="104">
        <v>0</v>
      </c>
      <c r="HY9" s="104">
        <v>0</v>
      </c>
      <c r="HZ9" s="104">
        <v>0</v>
      </c>
      <c r="IA9" s="104">
        <v>0</v>
      </c>
      <c r="IB9" s="104">
        <v>0</v>
      </c>
      <c r="IC9" s="104">
        <v>0</v>
      </c>
      <c r="ID9" s="104">
        <v>0</v>
      </c>
      <c r="IE9" s="104">
        <v>0</v>
      </c>
      <c r="IF9" s="104">
        <v>0</v>
      </c>
      <c r="IG9" s="104">
        <v>0</v>
      </c>
      <c r="IH9" s="104">
        <v>0</v>
      </c>
      <c r="II9" s="104">
        <v>0</v>
      </c>
      <c r="IJ9" s="104">
        <v>0</v>
      </c>
      <c r="IK9" s="104">
        <v>0</v>
      </c>
      <c r="IL9" s="104">
        <v>0</v>
      </c>
      <c r="IM9" s="104">
        <v>0</v>
      </c>
      <c r="IN9" s="104">
        <v>0</v>
      </c>
      <c r="IO9" s="104">
        <v>0</v>
      </c>
      <c r="IP9" s="104">
        <v>0</v>
      </c>
      <c r="IQ9" s="104">
        <v>0</v>
      </c>
      <c r="IR9" s="104">
        <v>0</v>
      </c>
      <c r="IS9" s="104">
        <v>0</v>
      </c>
      <c r="IT9" s="104">
        <v>0</v>
      </c>
      <c r="IU9" s="104">
        <v>0</v>
      </c>
      <c r="IV9" s="104">
        <v>0</v>
      </c>
      <c r="IW9" s="104">
        <v>0</v>
      </c>
      <c r="IX9" s="104">
        <v>0</v>
      </c>
      <c r="IY9" s="104">
        <v>0</v>
      </c>
    </row>
    <row r="10" spans="2:259" x14ac:dyDescent="0.25">
      <c r="B10" s="6">
        <v>41765</v>
      </c>
      <c r="C10" s="5">
        <v>390</v>
      </c>
      <c r="E10" s="66">
        <v>41765</v>
      </c>
      <c r="F10" s="2">
        <v>7</v>
      </c>
      <c r="H10" s="10">
        <v>41765</v>
      </c>
      <c r="I10" s="70">
        <v>-0.16666666666666674</v>
      </c>
      <c r="L10" s="105" t="s">
        <v>317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104">
        <v>0</v>
      </c>
      <c r="IW10" s="104">
        <v>0</v>
      </c>
      <c r="IX10" s="104">
        <v>0</v>
      </c>
      <c r="IY10" s="104">
        <v>0</v>
      </c>
    </row>
    <row r="11" spans="2:259" x14ac:dyDescent="0.25">
      <c r="B11" s="6">
        <v>41766</v>
      </c>
      <c r="C11" s="5">
        <v>400</v>
      </c>
      <c r="E11" s="66">
        <v>41766</v>
      </c>
      <c r="F11" s="2">
        <v>8</v>
      </c>
      <c r="H11" s="10">
        <v>41766</v>
      </c>
      <c r="I11" s="70">
        <v>-8.333333333333337E-2</v>
      </c>
      <c r="L11" s="102" t="s">
        <v>318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>
        <v>0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>
        <v>0</v>
      </c>
      <c r="AA11" s="104">
        <v>0</v>
      </c>
      <c r="AB11" s="104">
        <v>0</v>
      </c>
      <c r="AC11" s="104">
        <v>0</v>
      </c>
      <c r="AD11" s="104">
        <v>0</v>
      </c>
      <c r="AE11" s="104">
        <v>0</v>
      </c>
      <c r="AF11" s="104">
        <v>0</v>
      </c>
      <c r="AG11" s="104">
        <v>0</v>
      </c>
      <c r="AH11" s="104">
        <v>0</v>
      </c>
      <c r="AI11" s="104">
        <v>0</v>
      </c>
      <c r="AJ11" s="104">
        <v>0</v>
      </c>
      <c r="AK11" s="104">
        <v>0</v>
      </c>
      <c r="AL11" s="104">
        <v>0</v>
      </c>
      <c r="AM11" s="104">
        <v>0</v>
      </c>
      <c r="AN11" s="104">
        <v>0</v>
      </c>
      <c r="AO11" s="104">
        <v>0</v>
      </c>
      <c r="AP11" s="104">
        <v>0</v>
      </c>
      <c r="AQ11" s="104">
        <v>0</v>
      </c>
      <c r="AR11" s="104">
        <v>0</v>
      </c>
      <c r="AS11" s="104">
        <v>0</v>
      </c>
      <c r="AT11" s="104">
        <v>0</v>
      </c>
      <c r="AU11" s="104">
        <v>0</v>
      </c>
      <c r="AV11" s="104">
        <v>0</v>
      </c>
      <c r="AW11" s="104">
        <v>0</v>
      </c>
      <c r="AX11" s="104">
        <v>0</v>
      </c>
      <c r="AY11" s="104">
        <v>0</v>
      </c>
      <c r="AZ11" s="104">
        <v>0</v>
      </c>
      <c r="BA11" s="104">
        <v>0</v>
      </c>
      <c r="BB11" s="104">
        <v>0</v>
      </c>
      <c r="BC11" s="104">
        <v>0</v>
      </c>
      <c r="BD11" s="104">
        <v>0</v>
      </c>
      <c r="BE11" s="104">
        <v>0</v>
      </c>
      <c r="BF11" s="104">
        <v>0</v>
      </c>
      <c r="BG11" s="104">
        <v>0</v>
      </c>
      <c r="BH11" s="104">
        <v>0</v>
      </c>
      <c r="BI11" s="104">
        <v>0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104">
        <v>0</v>
      </c>
      <c r="BP11" s="104">
        <v>0</v>
      </c>
      <c r="BQ11" s="104">
        <v>0</v>
      </c>
      <c r="BR11" s="104">
        <v>0</v>
      </c>
      <c r="BS11" s="104">
        <v>0</v>
      </c>
      <c r="BT11" s="104">
        <v>0</v>
      </c>
      <c r="BU11" s="104">
        <v>0</v>
      </c>
      <c r="BV11" s="104">
        <v>0</v>
      </c>
      <c r="BW11" s="104">
        <v>0</v>
      </c>
      <c r="BX11" s="104">
        <v>0</v>
      </c>
      <c r="BY11" s="104">
        <v>0</v>
      </c>
      <c r="BZ11" s="104">
        <v>0</v>
      </c>
      <c r="CA11" s="104">
        <v>0</v>
      </c>
      <c r="CB11" s="104">
        <v>0</v>
      </c>
      <c r="CC11" s="104">
        <v>0</v>
      </c>
      <c r="CD11" s="104">
        <v>0</v>
      </c>
      <c r="CE11" s="104">
        <v>0</v>
      </c>
      <c r="CF11" s="104">
        <v>0</v>
      </c>
      <c r="CG11" s="104">
        <v>0</v>
      </c>
      <c r="CH11" s="104">
        <v>0</v>
      </c>
      <c r="CI11" s="104">
        <v>0</v>
      </c>
      <c r="CJ11" s="104">
        <v>0</v>
      </c>
      <c r="CK11" s="104">
        <v>0</v>
      </c>
      <c r="CL11" s="104">
        <v>0</v>
      </c>
      <c r="CM11" s="104">
        <v>0</v>
      </c>
      <c r="CN11" s="104">
        <v>0</v>
      </c>
      <c r="CO11" s="104">
        <v>0</v>
      </c>
      <c r="CP11" s="104">
        <v>0</v>
      </c>
      <c r="CQ11" s="104">
        <v>0</v>
      </c>
      <c r="CR11" s="104">
        <v>0</v>
      </c>
      <c r="CS11" s="104">
        <v>0</v>
      </c>
      <c r="CT11" s="104">
        <v>0</v>
      </c>
      <c r="CU11" s="104">
        <v>0</v>
      </c>
      <c r="CV11" s="104">
        <v>0</v>
      </c>
      <c r="CW11" s="104">
        <v>0</v>
      </c>
      <c r="CX11" s="104">
        <v>0</v>
      </c>
      <c r="CY11" s="104">
        <v>0</v>
      </c>
      <c r="CZ11" s="104">
        <v>0</v>
      </c>
      <c r="DA11" s="104">
        <v>0</v>
      </c>
      <c r="DB11" s="104">
        <v>0</v>
      </c>
      <c r="DC11" s="104">
        <v>0</v>
      </c>
      <c r="DD11" s="104">
        <v>0</v>
      </c>
      <c r="DE11" s="104">
        <v>0</v>
      </c>
      <c r="DF11" s="104">
        <v>0</v>
      </c>
      <c r="DG11" s="104">
        <v>0</v>
      </c>
      <c r="DH11" s="104">
        <v>0</v>
      </c>
      <c r="DI11" s="104">
        <v>0</v>
      </c>
      <c r="DJ11" s="104">
        <v>0</v>
      </c>
      <c r="DK11" s="104">
        <v>0</v>
      </c>
      <c r="DL11" s="104">
        <v>0</v>
      </c>
      <c r="DM11" s="104">
        <v>0</v>
      </c>
      <c r="DN11" s="104">
        <v>0</v>
      </c>
      <c r="DO11" s="104">
        <v>0</v>
      </c>
      <c r="DP11" s="104">
        <v>0</v>
      </c>
      <c r="DQ11" s="104">
        <v>0</v>
      </c>
      <c r="DR11" s="104">
        <v>0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104">
        <v>0</v>
      </c>
      <c r="EB11" s="104">
        <v>0</v>
      </c>
      <c r="EC11" s="104">
        <v>0</v>
      </c>
      <c r="ED11" s="104">
        <v>0</v>
      </c>
      <c r="EE11" s="104">
        <v>0</v>
      </c>
      <c r="EF11" s="104">
        <v>0</v>
      </c>
      <c r="EG11" s="104">
        <v>0</v>
      </c>
      <c r="EH11" s="104">
        <v>0</v>
      </c>
      <c r="EI11" s="104">
        <v>0</v>
      </c>
      <c r="EJ11" s="104">
        <v>0</v>
      </c>
      <c r="EK11" s="104">
        <v>0</v>
      </c>
      <c r="EL11" s="104">
        <v>0</v>
      </c>
      <c r="EM11" s="104">
        <v>0</v>
      </c>
      <c r="EN11" s="104">
        <v>0</v>
      </c>
      <c r="EO11" s="104">
        <v>0</v>
      </c>
      <c r="EP11" s="104">
        <v>0</v>
      </c>
      <c r="EQ11" s="104">
        <v>0</v>
      </c>
      <c r="ER11" s="104">
        <v>0</v>
      </c>
      <c r="ES11" s="104">
        <v>0</v>
      </c>
      <c r="ET11" s="104">
        <v>0</v>
      </c>
      <c r="EU11" s="104">
        <v>0</v>
      </c>
      <c r="EV11" s="104">
        <v>0</v>
      </c>
      <c r="EW11" s="104">
        <v>0</v>
      </c>
      <c r="EX11" s="104">
        <v>0</v>
      </c>
      <c r="EY11" s="104">
        <v>0</v>
      </c>
      <c r="EZ11" s="104">
        <v>0</v>
      </c>
      <c r="FA11" s="104">
        <v>0</v>
      </c>
      <c r="FB11" s="104">
        <v>0</v>
      </c>
      <c r="FC11" s="104">
        <v>0</v>
      </c>
      <c r="FD11" s="104">
        <v>0</v>
      </c>
      <c r="FE11" s="104">
        <v>0</v>
      </c>
      <c r="FF11" s="104">
        <v>0</v>
      </c>
      <c r="FG11" s="104">
        <v>0</v>
      </c>
      <c r="FH11" s="104">
        <v>0</v>
      </c>
      <c r="FI11" s="104">
        <v>0</v>
      </c>
      <c r="FJ11" s="104">
        <v>0</v>
      </c>
      <c r="FK11" s="104">
        <v>0</v>
      </c>
      <c r="FL11" s="104">
        <v>0</v>
      </c>
      <c r="FM11" s="104">
        <v>0</v>
      </c>
      <c r="FN11" s="104">
        <v>0</v>
      </c>
      <c r="FO11" s="104">
        <v>0</v>
      </c>
      <c r="FP11" s="104">
        <v>0</v>
      </c>
      <c r="FQ11" s="104">
        <v>0</v>
      </c>
      <c r="FR11" s="104">
        <v>0</v>
      </c>
      <c r="FS11" s="104">
        <v>0</v>
      </c>
      <c r="FT11" s="104">
        <v>0</v>
      </c>
      <c r="FU11" s="104">
        <v>0</v>
      </c>
      <c r="FV11" s="104">
        <v>0</v>
      </c>
      <c r="FW11" s="104">
        <v>0</v>
      </c>
      <c r="FX11" s="104">
        <v>0</v>
      </c>
      <c r="FY11" s="104">
        <v>0</v>
      </c>
      <c r="FZ11" s="104">
        <v>0</v>
      </c>
      <c r="GA11" s="104">
        <v>0</v>
      </c>
      <c r="GB11" s="104">
        <v>0</v>
      </c>
      <c r="GC11" s="104">
        <v>0</v>
      </c>
      <c r="GD11" s="104">
        <v>0</v>
      </c>
      <c r="GE11" s="104">
        <v>0</v>
      </c>
      <c r="GF11" s="104">
        <v>0</v>
      </c>
      <c r="GG11" s="104">
        <v>0</v>
      </c>
      <c r="GH11" s="104">
        <v>0</v>
      </c>
      <c r="GI11" s="104">
        <v>0</v>
      </c>
      <c r="GJ11" s="104">
        <v>0</v>
      </c>
      <c r="GK11" s="104">
        <v>0</v>
      </c>
      <c r="GL11" s="104">
        <v>0</v>
      </c>
      <c r="GM11" s="104">
        <v>0</v>
      </c>
      <c r="GN11" s="104">
        <v>0</v>
      </c>
      <c r="GO11" s="104">
        <v>0</v>
      </c>
      <c r="GP11" s="104">
        <v>0</v>
      </c>
      <c r="GQ11" s="104">
        <v>0</v>
      </c>
      <c r="GR11" s="104">
        <v>0</v>
      </c>
      <c r="GS11" s="104">
        <v>0</v>
      </c>
      <c r="GT11" s="104">
        <v>0</v>
      </c>
      <c r="GU11" s="104">
        <v>0</v>
      </c>
      <c r="GV11" s="104">
        <v>0</v>
      </c>
      <c r="GW11" s="104">
        <v>0</v>
      </c>
      <c r="GX11" s="104">
        <v>0</v>
      </c>
      <c r="GY11" s="104">
        <v>0</v>
      </c>
      <c r="GZ11" s="104">
        <v>0</v>
      </c>
      <c r="HA11" s="104">
        <v>0</v>
      </c>
      <c r="HB11" s="104">
        <v>0</v>
      </c>
      <c r="HC11" s="104">
        <v>0</v>
      </c>
      <c r="HD11" s="104">
        <v>0</v>
      </c>
      <c r="HE11" s="104">
        <v>0</v>
      </c>
      <c r="HF11" s="104">
        <v>0</v>
      </c>
      <c r="HG11" s="104">
        <v>0</v>
      </c>
      <c r="HH11" s="104">
        <v>0</v>
      </c>
      <c r="HI11" s="104">
        <v>0</v>
      </c>
      <c r="HJ11" s="104">
        <v>0</v>
      </c>
      <c r="HK11" s="104">
        <v>0</v>
      </c>
      <c r="HL11" s="104">
        <v>0</v>
      </c>
      <c r="HM11" s="104">
        <v>0</v>
      </c>
      <c r="HN11" s="104">
        <v>0</v>
      </c>
      <c r="HO11" s="104">
        <v>0</v>
      </c>
      <c r="HP11" s="104">
        <v>0</v>
      </c>
      <c r="HQ11" s="104">
        <v>0</v>
      </c>
      <c r="HR11" s="104">
        <v>0</v>
      </c>
      <c r="HS11" s="104">
        <v>0</v>
      </c>
      <c r="HT11" s="104">
        <v>0</v>
      </c>
      <c r="HU11" s="104">
        <v>0</v>
      </c>
      <c r="HV11" s="104">
        <v>0</v>
      </c>
      <c r="HW11" s="104">
        <v>0</v>
      </c>
      <c r="HX11" s="104">
        <v>0</v>
      </c>
      <c r="HY11" s="104">
        <v>0</v>
      </c>
      <c r="HZ11" s="104">
        <v>0</v>
      </c>
      <c r="IA11" s="104">
        <v>0</v>
      </c>
      <c r="IB11" s="104">
        <v>0</v>
      </c>
      <c r="IC11" s="104">
        <v>0</v>
      </c>
      <c r="ID11" s="104">
        <v>0</v>
      </c>
      <c r="IE11" s="104">
        <v>0</v>
      </c>
      <c r="IF11" s="104">
        <v>0</v>
      </c>
      <c r="IG11" s="104">
        <v>0</v>
      </c>
      <c r="IH11" s="104">
        <v>0</v>
      </c>
      <c r="II11" s="104">
        <v>0</v>
      </c>
      <c r="IJ11" s="104">
        <v>0</v>
      </c>
      <c r="IK11" s="104">
        <v>0</v>
      </c>
      <c r="IL11" s="104">
        <v>0</v>
      </c>
      <c r="IM11" s="104">
        <v>0</v>
      </c>
      <c r="IN11" s="104">
        <v>0</v>
      </c>
      <c r="IO11" s="104">
        <v>0</v>
      </c>
      <c r="IP11" s="104">
        <v>0</v>
      </c>
      <c r="IQ11" s="104">
        <v>0</v>
      </c>
      <c r="IR11" s="104">
        <v>0</v>
      </c>
      <c r="IS11" s="104">
        <v>0</v>
      </c>
      <c r="IT11" s="104">
        <v>0</v>
      </c>
      <c r="IU11" s="104">
        <v>0</v>
      </c>
      <c r="IV11" s="104">
        <v>0</v>
      </c>
      <c r="IW11" s="104">
        <v>0</v>
      </c>
      <c r="IX11" s="104">
        <v>0</v>
      </c>
      <c r="IY11" s="104">
        <v>0</v>
      </c>
    </row>
    <row r="12" spans="2:259" x14ac:dyDescent="0.25">
      <c r="B12" s="6">
        <v>41779</v>
      </c>
      <c r="C12" s="5">
        <v>415</v>
      </c>
      <c r="E12" s="66">
        <v>41779</v>
      </c>
      <c r="F12" s="2">
        <v>9</v>
      </c>
      <c r="H12" s="10">
        <v>41779</v>
      </c>
      <c r="I12" s="11">
        <v>8.3333333333333259E-2</v>
      </c>
      <c r="L12" s="102" t="s">
        <v>319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104">
        <v>0</v>
      </c>
      <c r="W12" s="104">
        <v>0</v>
      </c>
      <c r="X12" s="104">
        <v>0</v>
      </c>
      <c r="Y12" s="104">
        <v>0</v>
      </c>
      <c r="Z12" s="104">
        <v>0</v>
      </c>
      <c r="AA12" s="104">
        <v>0</v>
      </c>
      <c r="AB12" s="104">
        <v>0</v>
      </c>
      <c r="AC12" s="104">
        <v>0</v>
      </c>
      <c r="AD12" s="104">
        <v>0</v>
      </c>
      <c r="AE12" s="104">
        <v>0</v>
      </c>
      <c r="AF12" s="104">
        <v>0</v>
      </c>
      <c r="AG12" s="104">
        <v>0</v>
      </c>
      <c r="AH12" s="104">
        <v>0</v>
      </c>
      <c r="AI12" s="104">
        <v>0</v>
      </c>
      <c r="AJ12" s="104">
        <v>0</v>
      </c>
      <c r="AK12" s="104">
        <v>0</v>
      </c>
      <c r="AL12" s="104">
        <v>0</v>
      </c>
      <c r="AM12" s="104">
        <v>0</v>
      </c>
      <c r="AN12" s="104">
        <v>0</v>
      </c>
      <c r="AO12" s="104">
        <v>0</v>
      </c>
      <c r="AP12" s="104">
        <v>0</v>
      </c>
      <c r="AQ12" s="104">
        <v>0</v>
      </c>
      <c r="AR12" s="104">
        <v>0</v>
      </c>
      <c r="AS12" s="104">
        <v>0</v>
      </c>
      <c r="AT12" s="104">
        <v>0</v>
      </c>
      <c r="AU12" s="104">
        <v>0</v>
      </c>
      <c r="AV12" s="104">
        <v>0</v>
      </c>
      <c r="AW12" s="104">
        <v>0</v>
      </c>
      <c r="AX12" s="104">
        <v>0</v>
      </c>
      <c r="AY12" s="104">
        <v>0</v>
      </c>
      <c r="AZ12" s="104">
        <v>0</v>
      </c>
      <c r="BA12" s="104">
        <v>0</v>
      </c>
      <c r="BB12" s="104">
        <v>0</v>
      </c>
      <c r="BC12" s="104">
        <v>0</v>
      </c>
      <c r="BD12" s="104">
        <v>0</v>
      </c>
      <c r="BE12" s="104">
        <v>0</v>
      </c>
      <c r="BF12" s="104">
        <v>0</v>
      </c>
      <c r="BG12" s="104">
        <v>0</v>
      </c>
      <c r="BH12" s="104">
        <v>0</v>
      </c>
      <c r="BI12" s="104">
        <v>0</v>
      </c>
      <c r="BJ12" s="104">
        <v>0</v>
      </c>
      <c r="BK12" s="104">
        <v>0</v>
      </c>
      <c r="BL12" s="104">
        <v>0</v>
      </c>
      <c r="BM12" s="104">
        <v>0</v>
      </c>
      <c r="BN12" s="104">
        <v>0</v>
      </c>
      <c r="BO12" s="104">
        <v>0</v>
      </c>
      <c r="BP12" s="104">
        <v>0</v>
      </c>
      <c r="BQ12" s="104">
        <v>0</v>
      </c>
      <c r="BR12" s="104">
        <v>0</v>
      </c>
      <c r="BS12" s="104">
        <v>0</v>
      </c>
      <c r="BT12" s="104">
        <v>0</v>
      </c>
      <c r="BU12" s="104">
        <v>0</v>
      </c>
      <c r="BV12" s="104">
        <v>0</v>
      </c>
      <c r="BW12" s="104">
        <v>0</v>
      </c>
      <c r="BX12" s="104">
        <v>0</v>
      </c>
      <c r="BY12" s="104">
        <v>0</v>
      </c>
      <c r="BZ12" s="104">
        <v>0</v>
      </c>
      <c r="CA12" s="104">
        <v>0</v>
      </c>
      <c r="CB12" s="104">
        <v>0</v>
      </c>
      <c r="CC12" s="104">
        <v>0</v>
      </c>
      <c r="CD12" s="104">
        <v>0</v>
      </c>
      <c r="CE12" s="104">
        <v>0</v>
      </c>
      <c r="CF12" s="104">
        <v>0</v>
      </c>
      <c r="CG12" s="104">
        <v>0</v>
      </c>
      <c r="CH12" s="104">
        <v>0</v>
      </c>
      <c r="CI12" s="104">
        <v>0</v>
      </c>
      <c r="CJ12" s="104">
        <v>0</v>
      </c>
      <c r="CK12" s="104">
        <v>0</v>
      </c>
      <c r="CL12" s="104">
        <v>0</v>
      </c>
      <c r="CM12" s="104">
        <v>0</v>
      </c>
      <c r="CN12" s="104">
        <v>0</v>
      </c>
      <c r="CO12" s="104">
        <v>0</v>
      </c>
      <c r="CP12" s="104">
        <v>0</v>
      </c>
      <c r="CQ12" s="104">
        <v>0</v>
      </c>
      <c r="CR12" s="104">
        <v>0</v>
      </c>
      <c r="CS12" s="104">
        <v>0</v>
      </c>
      <c r="CT12" s="104">
        <v>0</v>
      </c>
      <c r="CU12" s="104">
        <v>0</v>
      </c>
      <c r="CV12" s="104">
        <v>0</v>
      </c>
      <c r="CW12" s="104">
        <v>0</v>
      </c>
      <c r="CX12" s="104">
        <v>0</v>
      </c>
      <c r="CY12" s="104">
        <v>0</v>
      </c>
      <c r="CZ12" s="104">
        <v>0</v>
      </c>
      <c r="DA12" s="104">
        <v>0</v>
      </c>
      <c r="DB12" s="104">
        <v>0</v>
      </c>
      <c r="DC12" s="104">
        <v>0</v>
      </c>
      <c r="DD12" s="104">
        <v>0</v>
      </c>
      <c r="DE12" s="104">
        <v>0</v>
      </c>
      <c r="DF12" s="104">
        <v>0</v>
      </c>
      <c r="DG12" s="104">
        <v>0</v>
      </c>
      <c r="DH12" s="104">
        <v>0</v>
      </c>
      <c r="DI12" s="104">
        <v>0</v>
      </c>
      <c r="DJ12" s="104">
        <v>0</v>
      </c>
      <c r="DK12" s="104">
        <v>0</v>
      </c>
      <c r="DL12" s="104">
        <v>0</v>
      </c>
      <c r="DM12" s="104">
        <v>0</v>
      </c>
      <c r="DN12" s="104">
        <v>0</v>
      </c>
      <c r="DO12" s="104">
        <v>0</v>
      </c>
      <c r="DP12" s="104">
        <v>0</v>
      </c>
      <c r="DQ12" s="104">
        <v>0</v>
      </c>
      <c r="DR12" s="104">
        <v>0</v>
      </c>
      <c r="DS12" s="104">
        <v>0</v>
      </c>
      <c r="DT12" s="104">
        <v>0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104">
        <v>0</v>
      </c>
      <c r="EB12" s="104">
        <v>0</v>
      </c>
      <c r="EC12" s="104">
        <v>0</v>
      </c>
      <c r="ED12" s="104">
        <v>0</v>
      </c>
      <c r="EE12" s="104">
        <v>0</v>
      </c>
      <c r="EF12" s="104">
        <v>0</v>
      </c>
      <c r="EG12" s="104">
        <v>0</v>
      </c>
      <c r="EH12" s="104">
        <v>0</v>
      </c>
      <c r="EI12" s="104">
        <v>0</v>
      </c>
      <c r="EJ12" s="104">
        <v>0</v>
      </c>
      <c r="EK12" s="104">
        <v>0</v>
      </c>
      <c r="EL12" s="104">
        <v>0</v>
      </c>
      <c r="EM12" s="104">
        <v>0</v>
      </c>
      <c r="EN12" s="104">
        <v>0</v>
      </c>
      <c r="EO12" s="104">
        <v>0</v>
      </c>
      <c r="EP12" s="104">
        <v>0</v>
      </c>
      <c r="EQ12" s="104">
        <v>0</v>
      </c>
      <c r="ER12" s="104">
        <v>0</v>
      </c>
      <c r="ES12" s="104">
        <v>0</v>
      </c>
      <c r="ET12" s="104">
        <v>0</v>
      </c>
      <c r="EU12" s="104">
        <v>0</v>
      </c>
      <c r="EV12" s="104">
        <v>0</v>
      </c>
      <c r="EW12" s="104">
        <v>0</v>
      </c>
      <c r="EX12" s="104">
        <v>0</v>
      </c>
      <c r="EY12" s="104">
        <v>0</v>
      </c>
      <c r="EZ12" s="104">
        <v>0</v>
      </c>
      <c r="FA12" s="104">
        <v>0</v>
      </c>
      <c r="FB12" s="104">
        <v>0</v>
      </c>
      <c r="FC12" s="104">
        <v>0</v>
      </c>
      <c r="FD12" s="104">
        <v>0</v>
      </c>
      <c r="FE12" s="104">
        <v>0</v>
      </c>
      <c r="FF12" s="104">
        <v>0</v>
      </c>
      <c r="FG12" s="104">
        <v>0</v>
      </c>
      <c r="FH12" s="104">
        <v>0</v>
      </c>
      <c r="FI12" s="104">
        <v>0</v>
      </c>
      <c r="FJ12" s="104">
        <v>0</v>
      </c>
      <c r="FK12" s="104">
        <v>0</v>
      </c>
      <c r="FL12" s="104">
        <v>0</v>
      </c>
      <c r="FM12" s="104">
        <v>0</v>
      </c>
      <c r="FN12" s="104">
        <v>0</v>
      </c>
      <c r="FO12" s="104">
        <v>0</v>
      </c>
      <c r="FP12" s="104">
        <v>0</v>
      </c>
      <c r="FQ12" s="104">
        <v>0</v>
      </c>
      <c r="FR12" s="104">
        <v>0</v>
      </c>
      <c r="FS12" s="104">
        <v>0</v>
      </c>
      <c r="FT12" s="104">
        <v>0</v>
      </c>
      <c r="FU12" s="104">
        <v>0</v>
      </c>
      <c r="FV12" s="104">
        <v>0</v>
      </c>
      <c r="FW12" s="104">
        <v>0</v>
      </c>
      <c r="FX12" s="104">
        <v>0</v>
      </c>
      <c r="FY12" s="104">
        <v>0</v>
      </c>
      <c r="FZ12" s="104">
        <v>0</v>
      </c>
      <c r="GA12" s="104">
        <v>0</v>
      </c>
      <c r="GB12" s="104">
        <v>0</v>
      </c>
      <c r="GC12" s="104">
        <v>0</v>
      </c>
      <c r="GD12" s="104">
        <v>0</v>
      </c>
      <c r="GE12" s="104">
        <v>0</v>
      </c>
      <c r="GF12" s="104">
        <v>0</v>
      </c>
      <c r="GG12" s="104">
        <v>0</v>
      </c>
      <c r="GH12" s="104">
        <v>0</v>
      </c>
      <c r="GI12" s="104">
        <v>0</v>
      </c>
      <c r="GJ12" s="104">
        <v>0</v>
      </c>
      <c r="GK12" s="104">
        <v>0</v>
      </c>
      <c r="GL12" s="104">
        <v>0</v>
      </c>
      <c r="GM12" s="104">
        <v>0</v>
      </c>
      <c r="GN12" s="104">
        <v>0</v>
      </c>
      <c r="GO12" s="104">
        <v>0</v>
      </c>
      <c r="GP12" s="104">
        <v>0</v>
      </c>
      <c r="GQ12" s="104">
        <v>0</v>
      </c>
      <c r="GR12" s="104">
        <v>0</v>
      </c>
      <c r="GS12" s="104">
        <v>0</v>
      </c>
      <c r="GT12" s="104">
        <v>0</v>
      </c>
      <c r="GU12" s="104">
        <v>0</v>
      </c>
      <c r="GV12" s="104">
        <v>0</v>
      </c>
      <c r="GW12" s="104">
        <v>0</v>
      </c>
      <c r="GX12" s="104">
        <v>0</v>
      </c>
      <c r="GY12" s="104">
        <v>0</v>
      </c>
      <c r="GZ12" s="104">
        <v>0</v>
      </c>
      <c r="HA12" s="104">
        <v>0</v>
      </c>
      <c r="HB12" s="104">
        <v>0</v>
      </c>
      <c r="HC12" s="104">
        <v>0</v>
      </c>
      <c r="HD12" s="104">
        <v>0</v>
      </c>
      <c r="HE12" s="104">
        <v>0</v>
      </c>
      <c r="HF12" s="104">
        <v>0</v>
      </c>
      <c r="HG12" s="104">
        <v>0</v>
      </c>
      <c r="HH12" s="104">
        <v>0</v>
      </c>
      <c r="HI12" s="104">
        <v>0</v>
      </c>
      <c r="HJ12" s="104">
        <v>0</v>
      </c>
      <c r="HK12" s="104">
        <v>0</v>
      </c>
      <c r="HL12" s="104">
        <v>0</v>
      </c>
      <c r="HM12" s="104">
        <v>0</v>
      </c>
      <c r="HN12" s="104">
        <v>0</v>
      </c>
      <c r="HO12" s="104">
        <v>0</v>
      </c>
      <c r="HP12" s="104">
        <v>0</v>
      </c>
      <c r="HQ12" s="104">
        <v>0</v>
      </c>
      <c r="HR12" s="104">
        <v>0</v>
      </c>
      <c r="HS12" s="104">
        <v>0</v>
      </c>
      <c r="HT12" s="104">
        <v>0</v>
      </c>
      <c r="HU12" s="104">
        <v>0</v>
      </c>
      <c r="HV12" s="104">
        <v>0</v>
      </c>
      <c r="HW12" s="104">
        <v>0</v>
      </c>
      <c r="HX12" s="104">
        <v>0</v>
      </c>
      <c r="HY12" s="104">
        <v>0</v>
      </c>
      <c r="HZ12" s="104">
        <v>0</v>
      </c>
      <c r="IA12" s="104">
        <v>0</v>
      </c>
      <c r="IB12" s="104">
        <v>0</v>
      </c>
      <c r="IC12" s="104">
        <v>0</v>
      </c>
      <c r="ID12" s="104">
        <v>0</v>
      </c>
      <c r="IE12" s="104">
        <v>0</v>
      </c>
      <c r="IF12" s="104">
        <v>0</v>
      </c>
      <c r="IG12" s="104">
        <v>0</v>
      </c>
      <c r="IH12" s="104">
        <v>0</v>
      </c>
      <c r="II12" s="104">
        <v>0</v>
      </c>
      <c r="IJ12" s="104">
        <v>0</v>
      </c>
      <c r="IK12" s="104">
        <v>0</v>
      </c>
      <c r="IL12" s="104">
        <v>0</v>
      </c>
      <c r="IM12" s="104">
        <v>0</v>
      </c>
      <c r="IN12" s="104">
        <v>0</v>
      </c>
      <c r="IO12" s="104">
        <v>0</v>
      </c>
      <c r="IP12" s="104">
        <v>0</v>
      </c>
      <c r="IQ12" s="104">
        <v>0</v>
      </c>
      <c r="IR12" s="104">
        <v>0</v>
      </c>
      <c r="IS12" s="104">
        <v>0</v>
      </c>
      <c r="IT12" s="104">
        <v>0</v>
      </c>
      <c r="IU12" s="104">
        <v>0</v>
      </c>
      <c r="IV12" s="104">
        <v>0</v>
      </c>
      <c r="IW12" s="104">
        <v>0</v>
      </c>
      <c r="IX12" s="104">
        <v>0</v>
      </c>
      <c r="IY12" s="104">
        <v>0</v>
      </c>
    </row>
    <row r="13" spans="2:259" x14ac:dyDescent="0.25">
      <c r="B13" s="6">
        <v>41786</v>
      </c>
      <c r="C13" s="5">
        <v>445</v>
      </c>
      <c r="E13" s="66">
        <v>41786</v>
      </c>
      <c r="F13" s="2">
        <v>10</v>
      </c>
      <c r="H13" s="10">
        <v>41786</v>
      </c>
      <c r="I13" s="11">
        <v>0.25</v>
      </c>
      <c r="L13" s="102" t="s">
        <v>320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>
        <v>0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4">
        <v>0</v>
      </c>
      <c r="BD13" s="104">
        <v>0</v>
      </c>
      <c r="BE13" s="104">
        <v>0</v>
      </c>
      <c r="BF13" s="104">
        <v>0</v>
      </c>
      <c r="BG13" s="104">
        <v>0</v>
      </c>
      <c r="BH13" s="104">
        <v>0</v>
      </c>
      <c r="BI13" s="104">
        <v>0</v>
      </c>
      <c r="BJ13" s="104">
        <v>0</v>
      </c>
      <c r="BK13" s="104">
        <v>0</v>
      </c>
      <c r="BL13" s="104">
        <v>0</v>
      </c>
      <c r="BM13" s="104">
        <v>0</v>
      </c>
      <c r="BN13" s="104">
        <v>0</v>
      </c>
      <c r="BO13" s="104">
        <v>0</v>
      </c>
      <c r="BP13" s="104">
        <v>0</v>
      </c>
      <c r="BQ13" s="104">
        <v>0</v>
      </c>
      <c r="BR13" s="104">
        <v>0</v>
      </c>
      <c r="BS13" s="104">
        <v>0</v>
      </c>
      <c r="BT13" s="104">
        <v>0</v>
      </c>
      <c r="BU13" s="104">
        <v>0</v>
      </c>
      <c r="BV13" s="104">
        <v>0</v>
      </c>
      <c r="BW13" s="104">
        <v>0</v>
      </c>
      <c r="BX13" s="104">
        <v>0</v>
      </c>
      <c r="BY13" s="104">
        <v>0</v>
      </c>
      <c r="BZ13" s="104">
        <v>0</v>
      </c>
      <c r="CA13" s="104">
        <v>0</v>
      </c>
      <c r="CB13" s="104">
        <v>0</v>
      </c>
      <c r="CC13" s="104">
        <v>0</v>
      </c>
      <c r="CD13" s="104">
        <v>0</v>
      </c>
      <c r="CE13" s="104">
        <v>0</v>
      </c>
      <c r="CF13" s="104">
        <v>0</v>
      </c>
      <c r="CG13" s="104">
        <v>0</v>
      </c>
      <c r="CH13" s="104">
        <v>0</v>
      </c>
      <c r="CI13" s="104">
        <v>0</v>
      </c>
      <c r="CJ13" s="104">
        <v>0</v>
      </c>
      <c r="CK13" s="104">
        <v>0</v>
      </c>
      <c r="CL13" s="104">
        <v>0</v>
      </c>
      <c r="CM13" s="104">
        <v>0</v>
      </c>
      <c r="CN13" s="104">
        <v>0</v>
      </c>
      <c r="CO13" s="104">
        <v>0</v>
      </c>
      <c r="CP13" s="104">
        <v>0</v>
      </c>
      <c r="CQ13" s="104">
        <v>0</v>
      </c>
      <c r="CR13" s="104">
        <v>0</v>
      </c>
      <c r="CS13" s="104">
        <v>0</v>
      </c>
      <c r="CT13" s="104">
        <v>0</v>
      </c>
      <c r="CU13" s="104">
        <v>0</v>
      </c>
      <c r="CV13" s="104">
        <v>0</v>
      </c>
      <c r="CW13" s="104">
        <v>0</v>
      </c>
      <c r="CX13" s="104">
        <v>0</v>
      </c>
      <c r="CY13" s="104">
        <v>0</v>
      </c>
      <c r="CZ13" s="104">
        <v>0</v>
      </c>
      <c r="DA13" s="104">
        <v>0</v>
      </c>
      <c r="DB13" s="104">
        <v>0</v>
      </c>
      <c r="DC13" s="104">
        <v>0</v>
      </c>
      <c r="DD13" s="104">
        <v>0</v>
      </c>
      <c r="DE13" s="104">
        <v>0</v>
      </c>
      <c r="DF13" s="104">
        <v>0</v>
      </c>
      <c r="DG13" s="104">
        <v>0</v>
      </c>
      <c r="DH13" s="104">
        <v>0</v>
      </c>
      <c r="DI13" s="104">
        <v>0</v>
      </c>
      <c r="DJ13" s="104">
        <v>0</v>
      </c>
      <c r="DK13" s="104">
        <v>0</v>
      </c>
      <c r="DL13" s="104">
        <v>0</v>
      </c>
      <c r="DM13" s="104">
        <v>0</v>
      </c>
      <c r="DN13" s="104">
        <v>0</v>
      </c>
      <c r="DO13" s="104">
        <v>0</v>
      </c>
      <c r="DP13" s="104">
        <v>0</v>
      </c>
      <c r="DQ13" s="104">
        <v>0</v>
      </c>
      <c r="DR13" s="104">
        <v>0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104">
        <v>0</v>
      </c>
      <c r="EB13" s="104">
        <v>0</v>
      </c>
      <c r="EC13" s="104">
        <v>0</v>
      </c>
      <c r="ED13" s="104">
        <v>0</v>
      </c>
      <c r="EE13" s="104">
        <v>0</v>
      </c>
      <c r="EF13" s="104">
        <v>0</v>
      </c>
      <c r="EG13" s="104">
        <v>0</v>
      </c>
      <c r="EH13" s="104">
        <v>0</v>
      </c>
      <c r="EI13" s="104">
        <v>0</v>
      </c>
      <c r="EJ13" s="104">
        <v>0</v>
      </c>
      <c r="EK13" s="104">
        <v>0</v>
      </c>
      <c r="EL13" s="104">
        <v>0</v>
      </c>
      <c r="EM13" s="104">
        <v>0</v>
      </c>
      <c r="EN13" s="104">
        <v>0</v>
      </c>
      <c r="EO13" s="104">
        <v>0</v>
      </c>
      <c r="EP13" s="104">
        <v>0</v>
      </c>
      <c r="EQ13" s="104">
        <v>0</v>
      </c>
      <c r="ER13" s="104">
        <v>0</v>
      </c>
      <c r="ES13" s="104">
        <v>0</v>
      </c>
      <c r="ET13" s="104">
        <v>0</v>
      </c>
      <c r="EU13" s="104">
        <v>0</v>
      </c>
      <c r="EV13" s="104">
        <v>0</v>
      </c>
      <c r="EW13" s="104">
        <v>0</v>
      </c>
      <c r="EX13" s="104">
        <v>0</v>
      </c>
      <c r="EY13" s="104">
        <v>0</v>
      </c>
      <c r="EZ13" s="104">
        <v>0</v>
      </c>
      <c r="FA13" s="104">
        <v>0</v>
      </c>
      <c r="FB13" s="104">
        <v>0</v>
      </c>
      <c r="FC13" s="104">
        <v>0</v>
      </c>
      <c r="FD13" s="104">
        <v>0</v>
      </c>
      <c r="FE13" s="104">
        <v>0</v>
      </c>
      <c r="FF13" s="104">
        <v>0</v>
      </c>
      <c r="FG13" s="104">
        <v>0</v>
      </c>
      <c r="FH13" s="104">
        <v>0</v>
      </c>
      <c r="FI13" s="104">
        <v>0</v>
      </c>
      <c r="FJ13" s="104">
        <v>0</v>
      </c>
      <c r="FK13" s="104">
        <v>0</v>
      </c>
      <c r="FL13" s="104">
        <v>0</v>
      </c>
      <c r="FM13" s="104">
        <v>0</v>
      </c>
      <c r="FN13" s="104">
        <v>0</v>
      </c>
      <c r="FO13" s="104">
        <v>0</v>
      </c>
      <c r="FP13" s="104">
        <v>0</v>
      </c>
      <c r="FQ13" s="104">
        <v>0</v>
      </c>
      <c r="FR13" s="104">
        <v>0</v>
      </c>
      <c r="FS13" s="104">
        <v>0</v>
      </c>
      <c r="FT13" s="104">
        <v>0</v>
      </c>
      <c r="FU13" s="104">
        <v>0</v>
      </c>
      <c r="FV13" s="104">
        <v>0</v>
      </c>
      <c r="FW13" s="104">
        <v>0</v>
      </c>
      <c r="FX13" s="104">
        <v>0</v>
      </c>
      <c r="FY13" s="104">
        <v>0</v>
      </c>
      <c r="FZ13" s="104">
        <v>0</v>
      </c>
      <c r="GA13" s="104">
        <v>0</v>
      </c>
      <c r="GB13" s="104">
        <v>0</v>
      </c>
      <c r="GC13" s="104">
        <v>0</v>
      </c>
      <c r="GD13" s="104">
        <v>0</v>
      </c>
      <c r="GE13" s="104">
        <v>0</v>
      </c>
      <c r="GF13" s="104">
        <v>0</v>
      </c>
      <c r="GG13" s="104">
        <v>0</v>
      </c>
      <c r="GH13" s="104">
        <v>0</v>
      </c>
      <c r="GI13" s="104">
        <v>0</v>
      </c>
      <c r="GJ13" s="104">
        <v>0</v>
      </c>
      <c r="GK13" s="104">
        <v>0</v>
      </c>
      <c r="GL13" s="104">
        <v>0</v>
      </c>
      <c r="GM13" s="104">
        <v>0</v>
      </c>
      <c r="GN13" s="104">
        <v>0</v>
      </c>
      <c r="GO13" s="104">
        <v>0</v>
      </c>
      <c r="GP13" s="104">
        <v>0</v>
      </c>
      <c r="GQ13" s="104">
        <v>0</v>
      </c>
      <c r="GR13" s="104">
        <v>0</v>
      </c>
      <c r="GS13" s="104">
        <v>0</v>
      </c>
      <c r="GT13" s="104">
        <v>0</v>
      </c>
      <c r="GU13" s="104">
        <v>0</v>
      </c>
      <c r="GV13" s="104">
        <v>0</v>
      </c>
      <c r="GW13" s="104">
        <v>0</v>
      </c>
      <c r="GX13" s="104">
        <v>0</v>
      </c>
      <c r="GY13" s="104">
        <v>0</v>
      </c>
      <c r="GZ13" s="104">
        <v>0</v>
      </c>
      <c r="HA13" s="104">
        <v>0</v>
      </c>
      <c r="HB13" s="104">
        <v>0</v>
      </c>
      <c r="HC13" s="104">
        <v>0</v>
      </c>
      <c r="HD13" s="104">
        <v>0</v>
      </c>
      <c r="HE13" s="104">
        <v>0</v>
      </c>
      <c r="HF13" s="104">
        <v>0</v>
      </c>
      <c r="HG13" s="104">
        <v>0</v>
      </c>
      <c r="HH13" s="104">
        <v>0</v>
      </c>
      <c r="HI13" s="104">
        <v>0</v>
      </c>
      <c r="HJ13" s="104">
        <v>0</v>
      </c>
      <c r="HK13" s="104">
        <v>0</v>
      </c>
      <c r="HL13" s="104">
        <v>0</v>
      </c>
      <c r="HM13" s="104">
        <v>0</v>
      </c>
      <c r="HN13" s="104">
        <v>0</v>
      </c>
      <c r="HO13" s="104">
        <v>0</v>
      </c>
      <c r="HP13" s="104">
        <v>0</v>
      </c>
      <c r="HQ13" s="104">
        <v>0</v>
      </c>
      <c r="HR13" s="104">
        <v>0</v>
      </c>
      <c r="HS13" s="104">
        <v>0</v>
      </c>
      <c r="HT13" s="104">
        <v>0</v>
      </c>
      <c r="HU13" s="104">
        <v>0</v>
      </c>
      <c r="HV13" s="104">
        <v>0</v>
      </c>
      <c r="HW13" s="104">
        <v>0</v>
      </c>
      <c r="HX13" s="104">
        <v>0</v>
      </c>
      <c r="HY13" s="104">
        <v>0</v>
      </c>
      <c r="HZ13" s="104">
        <v>0</v>
      </c>
      <c r="IA13" s="104">
        <v>0</v>
      </c>
      <c r="IB13" s="104">
        <v>0</v>
      </c>
      <c r="IC13" s="104">
        <v>0</v>
      </c>
      <c r="ID13" s="104">
        <v>0</v>
      </c>
      <c r="IE13" s="104">
        <v>0</v>
      </c>
      <c r="IF13" s="104">
        <v>0</v>
      </c>
      <c r="IG13" s="104">
        <v>0</v>
      </c>
      <c r="IH13" s="104">
        <v>0</v>
      </c>
      <c r="II13" s="104">
        <v>0</v>
      </c>
      <c r="IJ13" s="104">
        <v>0</v>
      </c>
      <c r="IK13" s="104">
        <v>0</v>
      </c>
      <c r="IL13" s="104">
        <v>0</v>
      </c>
      <c r="IM13" s="104">
        <v>0</v>
      </c>
      <c r="IN13" s="104">
        <v>0</v>
      </c>
      <c r="IO13" s="104">
        <v>0</v>
      </c>
      <c r="IP13" s="104">
        <v>0</v>
      </c>
      <c r="IQ13" s="104">
        <v>0</v>
      </c>
      <c r="IR13" s="104">
        <v>0</v>
      </c>
      <c r="IS13" s="104">
        <v>0</v>
      </c>
      <c r="IT13" s="104">
        <v>0</v>
      </c>
      <c r="IU13" s="104">
        <v>0</v>
      </c>
      <c r="IV13" s="104">
        <v>0</v>
      </c>
      <c r="IW13" s="104">
        <v>0</v>
      </c>
      <c r="IX13" s="104">
        <v>0</v>
      </c>
      <c r="IY13" s="104">
        <v>0</v>
      </c>
    </row>
    <row r="14" spans="2:259" x14ac:dyDescent="0.25">
      <c r="B14" s="6">
        <v>41789</v>
      </c>
      <c r="C14" s="5">
        <v>645</v>
      </c>
      <c r="E14" s="66">
        <v>41789</v>
      </c>
      <c r="F14" s="2">
        <v>11</v>
      </c>
      <c r="H14" s="10">
        <v>41789</v>
      </c>
      <c r="I14" s="11">
        <v>0.45833333333333337</v>
      </c>
      <c r="L14" s="102" t="s">
        <v>321</v>
      </c>
      <c r="M14" s="104">
        <v>0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1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1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</v>
      </c>
      <c r="BZ14" s="104">
        <v>0</v>
      </c>
      <c r="CA14" s="104">
        <v>0</v>
      </c>
      <c r="CB14" s="104">
        <v>0</v>
      </c>
      <c r="CC14" s="104">
        <v>0</v>
      </c>
      <c r="CD14" s="104">
        <v>0</v>
      </c>
      <c r="CE14" s="104">
        <v>1</v>
      </c>
      <c r="CF14" s="104">
        <v>0</v>
      </c>
      <c r="CG14" s="104">
        <v>0</v>
      </c>
      <c r="CH14" s="104">
        <v>0</v>
      </c>
      <c r="CI14" s="104">
        <v>0</v>
      </c>
      <c r="CJ14" s="104">
        <v>0</v>
      </c>
      <c r="CK14" s="104">
        <v>0</v>
      </c>
      <c r="CL14" s="104">
        <v>0</v>
      </c>
      <c r="CM14" s="104">
        <v>0</v>
      </c>
      <c r="CN14" s="104">
        <v>0</v>
      </c>
      <c r="CO14" s="104">
        <v>0</v>
      </c>
      <c r="CP14" s="104">
        <v>0</v>
      </c>
      <c r="CQ14" s="104">
        <v>0</v>
      </c>
      <c r="CR14" s="104">
        <v>0</v>
      </c>
      <c r="CS14" s="104">
        <v>0</v>
      </c>
      <c r="CT14" s="104">
        <v>0</v>
      </c>
      <c r="CU14" s="104">
        <v>0</v>
      </c>
      <c r="CV14" s="104">
        <v>0</v>
      </c>
      <c r="CW14" s="104">
        <v>0</v>
      </c>
      <c r="CX14" s="104">
        <v>0</v>
      </c>
      <c r="CY14" s="104">
        <v>0</v>
      </c>
      <c r="CZ14" s="104">
        <v>0</v>
      </c>
      <c r="DA14" s="104">
        <v>0</v>
      </c>
      <c r="DB14" s="104">
        <v>0</v>
      </c>
      <c r="DC14" s="104">
        <v>0</v>
      </c>
      <c r="DD14" s="104">
        <v>0</v>
      </c>
      <c r="DE14" s="104">
        <v>0</v>
      </c>
      <c r="DF14" s="104">
        <v>0</v>
      </c>
      <c r="DG14" s="104">
        <v>0</v>
      </c>
      <c r="DH14" s="104">
        <v>0</v>
      </c>
      <c r="DI14" s="104">
        <v>0</v>
      </c>
      <c r="DJ14" s="104">
        <v>0</v>
      </c>
      <c r="DK14" s="104">
        <v>0</v>
      </c>
      <c r="DL14" s="104">
        <v>0</v>
      </c>
      <c r="DM14" s="104">
        <v>0</v>
      </c>
      <c r="DN14" s="104">
        <v>0</v>
      </c>
      <c r="DO14" s="104">
        <v>0</v>
      </c>
      <c r="DP14" s="104">
        <v>0</v>
      </c>
      <c r="DQ14" s="104">
        <v>0</v>
      </c>
      <c r="DR14" s="104">
        <v>0</v>
      </c>
      <c r="DS14" s="104">
        <v>0</v>
      </c>
      <c r="DT14" s="104">
        <v>0</v>
      </c>
      <c r="DU14" s="104">
        <v>0</v>
      </c>
      <c r="DV14" s="104">
        <v>0</v>
      </c>
      <c r="DW14" s="104">
        <v>0</v>
      </c>
      <c r="DX14" s="104">
        <v>0</v>
      </c>
      <c r="DY14" s="104">
        <v>0</v>
      </c>
      <c r="DZ14" s="104">
        <v>0</v>
      </c>
      <c r="EA14" s="104">
        <v>0</v>
      </c>
      <c r="EB14" s="104">
        <v>0</v>
      </c>
      <c r="EC14" s="104">
        <v>0</v>
      </c>
      <c r="ED14" s="104">
        <v>0</v>
      </c>
      <c r="EE14" s="104">
        <v>0</v>
      </c>
      <c r="EF14" s="104">
        <v>0</v>
      </c>
      <c r="EG14" s="104">
        <v>0</v>
      </c>
      <c r="EH14" s="104">
        <v>0</v>
      </c>
      <c r="EI14" s="104">
        <v>0</v>
      </c>
      <c r="EJ14" s="104">
        <v>0</v>
      </c>
      <c r="EK14" s="104">
        <v>0</v>
      </c>
      <c r="EL14" s="104">
        <v>0</v>
      </c>
      <c r="EM14" s="104">
        <v>0</v>
      </c>
      <c r="EN14" s="104">
        <v>0</v>
      </c>
      <c r="EO14" s="104">
        <v>0</v>
      </c>
      <c r="EP14" s="104">
        <v>0</v>
      </c>
      <c r="EQ14" s="104">
        <v>0</v>
      </c>
      <c r="ER14" s="104">
        <v>0</v>
      </c>
      <c r="ES14" s="104">
        <v>0</v>
      </c>
      <c r="ET14" s="104">
        <v>0</v>
      </c>
      <c r="EU14" s="104">
        <v>0</v>
      </c>
      <c r="EV14" s="104">
        <v>0</v>
      </c>
      <c r="EW14" s="104">
        <v>0</v>
      </c>
      <c r="EX14" s="104">
        <v>0</v>
      </c>
      <c r="EY14" s="104">
        <v>0</v>
      </c>
      <c r="EZ14" s="104">
        <v>0</v>
      </c>
      <c r="FA14" s="104">
        <v>0</v>
      </c>
      <c r="FB14" s="104">
        <v>0</v>
      </c>
      <c r="FC14" s="104">
        <v>0</v>
      </c>
      <c r="FD14" s="104">
        <v>0</v>
      </c>
      <c r="FE14" s="104">
        <v>0</v>
      </c>
      <c r="FF14" s="104">
        <v>0</v>
      </c>
      <c r="FG14" s="104">
        <v>0</v>
      </c>
      <c r="FH14" s="104">
        <v>0</v>
      </c>
      <c r="FI14" s="104">
        <v>0</v>
      </c>
      <c r="FJ14" s="104">
        <v>0</v>
      </c>
      <c r="FK14" s="104">
        <v>0</v>
      </c>
      <c r="FL14" s="104">
        <v>0</v>
      </c>
      <c r="FM14" s="104">
        <v>0</v>
      </c>
      <c r="FN14" s="104">
        <v>0</v>
      </c>
      <c r="FO14" s="104">
        <v>0</v>
      </c>
      <c r="FP14" s="104">
        <v>0</v>
      </c>
      <c r="FQ14" s="104">
        <v>0</v>
      </c>
      <c r="FR14" s="104">
        <v>0</v>
      </c>
      <c r="FS14" s="104">
        <v>0</v>
      </c>
      <c r="FT14" s="104">
        <v>0</v>
      </c>
      <c r="FU14" s="104">
        <v>0</v>
      </c>
      <c r="FV14" s="104">
        <v>0</v>
      </c>
      <c r="FW14" s="104">
        <v>0</v>
      </c>
      <c r="FX14" s="104">
        <v>0</v>
      </c>
      <c r="FY14" s="104">
        <v>0</v>
      </c>
      <c r="FZ14" s="104">
        <v>0</v>
      </c>
      <c r="GA14" s="104">
        <v>0</v>
      </c>
      <c r="GB14" s="104">
        <v>0</v>
      </c>
      <c r="GC14" s="104">
        <v>0</v>
      </c>
      <c r="GD14" s="104">
        <v>0</v>
      </c>
      <c r="GE14" s="104">
        <v>0</v>
      </c>
      <c r="GF14" s="104">
        <v>0</v>
      </c>
      <c r="GG14" s="104">
        <v>0</v>
      </c>
      <c r="GH14" s="104">
        <v>0</v>
      </c>
      <c r="GI14" s="104">
        <v>0</v>
      </c>
      <c r="GJ14" s="104">
        <v>0</v>
      </c>
      <c r="GK14" s="104">
        <v>1</v>
      </c>
      <c r="GL14" s="104">
        <v>0</v>
      </c>
      <c r="GM14" s="104">
        <v>0</v>
      </c>
      <c r="GN14" s="104">
        <v>0</v>
      </c>
      <c r="GO14" s="104">
        <v>0</v>
      </c>
      <c r="GP14" s="104">
        <v>0</v>
      </c>
      <c r="GQ14" s="104">
        <v>0</v>
      </c>
      <c r="GR14" s="104">
        <v>0</v>
      </c>
      <c r="GS14" s="104">
        <v>1</v>
      </c>
      <c r="GT14" s="104">
        <v>0</v>
      </c>
      <c r="GU14" s="104">
        <v>0</v>
      </c>
      <c r="GV14" s="104">
        <v>0</v>
      </c>
      <c r="GW14" s="104">
        <v>0</v>
      </c>
      <c r="GX14" s="104">
        <v>0</v>
      </c>
      <c r="GY14" s="104">
        <v>0</v>
      </c>
      <c r="GZ14" s="104">
        <v>0</v>
      </c>
      <c r="HA14" s="104">
        <v>0</v>
      </c>
      <c r="HB14" s="104">
        <v>0</v>
      </c>
      <c r="HC14" s="104">
        <v>0</v>
      </c>
      <c r="HD14" s="104">
        <v>0</v>
      </c>
      <c r="HE14" s="104">
        <v>0</v>
      </c>
      <c r="HF14" s="104">
        <v>0</v>
      </c>
      <c r="HG14" s="104">
        <v>0</v>
      </c>
      <c r="HH14" s="104">
        <v>0</v>
      </c>
      <c r="HI14" s="104">
        <v>0</v>
      </c>
      <c r="HJ14" s="104">
        <v>0</v>
      </c>
      <c r="HK14" s="104">
        <v>0</v>
      </c>
      <c r="HL14" s="104">
        <v>0</v>
      </c>
      <c r="HM14" s="104">
        <v>0</v>
      </c>
      <c r="HN14" s="104">
        <v>0</v>
      </c>
      <c r="HO14" s="104">
        <v>0</v>
      </c>
      <c r="HP14" s="104">
        <v>0</v>
      </c>
      <c r="HQ14" s="104">
        <v>0</v>
      </c>
      <c r="HR14" s="104">
        <v>0</v>
      </c>
      <c r="HS14" s="104">
        <v>0</v>
      </c>
      <c r="HT14" s="104">
        <v>0</v>
      </c>
      <c r="HU14" s="104">
        <v>0</v>
      </c>
      <c r="HV14" s="104">
        <v>0</v>
      </c>
      <c r="HW14" s="104">
        <v>0</v>
      </c>
      <c r="HX14" s="104">
        <v>0</v>
      </c>
      <c r="HY14" s="104">
        <v>0</v>
      </c>
      <c r="HZ14" s="104">
        <v>0</v>
      </c>
      <c r="IA14" s="104">
        <v>0</v>
      </c>
      <c r="IB14" s="104">
        <v>0</v>
      </c>
      <c r="IC14" s="104">
        <v>0</v>
      </c>
      <c r="ID14" s="104">
        <v>0</v>
      </c>
      <c r="IE14" s="104">
        <v>0</v>
      </c>
      <c r="IF14" s="104">
        <v>0</v>
      </c>
      <c r="IG14" s="104">
        <v>0</v>
      </c>
      <c r="IH14" s="104">
        <v>0</v>
      </c>
      <c r="II14" s="104">
        <v>0</v>
      </c>
      <c r="IJ14" s="104">
        <v>0</v>
      </c>
      <c r="IK14" s="104">
        <v>0</v>
      </c>
      <c r="IL14" s="104">
        <v>0</v>
      </c>
      <c r="IM14" s="104">
        <v>0</v>
      </c>
      <c r="IN14" s="104">
        <v>0</v>
      </c>
      <c r="IO14" s="104">
        <v>0</v>
      </c>
      <c r="IP14" s="104">
        <v>0</v>
      </c>
      <c r="IQ14" s="104">
        <v>0</v>
      </c>
      <c r="IR14" s="104">
        <v>0</v>
      </c>
      <c r="IS14" s="104">
        <v>0</v>
      </c>
      <c r="IT14" s="104">
        <v>0</v>
      </c>
      <c r="IU14" s="104">
        <v>0</v>
      </c>
      <c r="IV14" s="104">
        <v>0</v>
      </c>
      <c r="IW14" s="104">
        <v>0</v>
      </c>
      <c r="IX14" s="104">
        <v>0</v>
      </c>
      <c r="IY14" s="104">
        <v>0</v>
      </c>
    </row>
    <row r="15" spans="2:259" x14ac:dyDescent="0.25">
      <c r="B15" s="6">
        <v>41793</v>
      </c>
      <c r="C15" s="5">
        <v>725</v>
      </c>
      <c r="E15" s="66">
        <v>41793</v>
      </c>
      <c r="F15" s="2">
        <v>12</v>
      </c>
      <c r="H15" s="10">
        <v>41793</v>
      </c>
      <c r="I15" s="11">
        <v>0.54166666666666674</v>
      </c>
      <c r="L15" s="106" t="s">
        <v>322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1</v>
      </c>
      <c r="AA15" s="104">
        <v>0</v>
      </c>
      <c r="AB15" s="104">
        <v>0</v>
      </c>
      <c r="AC15" s="104">
        <v>1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0</v>
      </c>
      <c r="AL15" s="104">
        <v>0</v>
      </c>
      <c r="AM15" s="104">
        <v>0</v>
      </c>
      <c r="AN15" s="104">
        <v>0</v>
      </c>
      <c r="AO15" s="104">
        <v>0</v>
      </c>
      <c r="AP15" s="104">
        <v>0</v>
      </c>
      <c r="AQ15" s="104">
        <v>0</v>
      </c>
      <c r="AR15" s="104">
        <v>0</v>
      </c>
      <c r="AS15" s="104">
        <v>1</v>
      </c>
      <c r="AT15" s="104">
        <v>0</v>
      </c>
      <c r="AU15" s="104">
        <v>0</v>
      </c>
      <c r="AV15" s="104">
        <v>0</v>
      </c>
      <c r="AW15" s="104">
        <v>0</v>
      </c>
      <c r="AX15" s="104">
        <v>0</v>
      </c>
      <c r="AY15" s="104">
        <v>0</v>
      </c>
      <c r="AZ15" s="104">
        <v>0</v>
      </c>
      <c r="BA15" s="104">
        <v>0</v>
      </c>
      <c r="BB15" s="104">
        <v>0</v>
      </c>
      <c r="BC15" s="104">
        <v>0</v>
      </c>
      <c r="BD15" s="104">
        <v>0</v>
      </c>
      <c r="BE15" s="104">
        <v>0</v>
      </c>
      <c r="BF15" s="104">
        <v>0</v>
      </c>
      <c r="BG15" s="104">
        <v>0</v>
      </c>
      <c r="BH15" s="104">
        <v>1</v>
      </c>
      <c r="BI15" s="104">
        <v>0</v>
      </c>
      <c r="BJ15" s="104">
        <v>0</v>
      </c>
      <c r="BK15" s="104">
        <v>0</v>
      </c>
      <c r="BL15" s="104">
        <v>0</v>
      </c>
      <c r="BM15" s="104">
        <v>0</v>
      </c>
      <c r="BN15" s="104">
        <v>0</v>
      </c>
      <c r="BO15" s="104">
        <v>0</v>
      </c>
      <c r="BP15" s="104">
        <v>0</v>
      </c>
      <c r="BQ15" s="104">
        <v>0</v>
      </c>
      <c r="BR15" s="104">
        <v>0</v>
      </c>
      <c r="BS15" s="104">
        <v>0</v>
      </c>
      <c r="BT15" s="104">
        <v>0</v>
      </c>
      <c r="BU15" s="104">
        <v>0</v>
      </c>
      <c r="BV15" s="104">
        <v>1</v>
      </c>
      <c r="BW15" s="104">
        <v>0</v>
      </c>
      <c r="BX15" s="104">
        <v>0</v>
      </c>
      <c r="BY15" s="104">
        <v>1</v>
      </c>
      <c r="BZ15" s="104">
        <v>1</v>
      </c>
      <c r="CA15" s="104">
        <v>0</v>
      </c>
      <c r="CB15" s="104">
        <v>1</v>
      </c>
      <c r="CC15" s="104">
        <v>0</v>
      </c>
      <c r="CD15" s="104">
        <v>0</v>
      </c>
      <c r="CE15" s="104">
        <v>1</v>
      </c>
      <c r="CF15" s="104">
        <v>0</v>
      </c>
      <c r="CG15" s="104">
        <v>0</v>
      </c>
      <c r="CH15" s="104">
        <v>0</v>
      </c>
      <c r="CI15" s="104">
        <v>0</v>
      </c>
      <c r="CJ15" s="104">
        <v>1</v>
      </c>
      <c r="CK15" s="104">
        <v>0</v>
      </c>
      <c r="CL15" s="104">
        <v>0</v>
      </c>
      <c r="CM15" s="104">
        <v>1</v>
      </c>
      <c r="CN15" s="104">
        <v>0</v>
      </c>
      <c r="CO15" s="104">
        <v>0</v>
      </c>
      <c r="CP15" s="104">
        <v>0</v>
      </c>
      <c r="CQ15" s="104">
        <v>1</v>
      </c>
      <c r="CR15" s="104">
        <v>0</v>
      </c>
      <c r="CS15" s="104">
        <v>0</v>
      </c>
      <c r="CT15" s="104">
        <v>0</v>
      </c>
      <c r="CU15" s="104">
        <v>1</v>
      </c>
      <c r="CV15" s="104">
        <v>0</v>
      </c>
      <c r="CW15" s="104">
        <v>0</v>
      </c>
      <c r="CX15" s="104">
        <v>0</v>
      </c>
      <c r="CY15" s="104">
        <v>0</v>
      </c>
      <c r="CZ15" s="104">
        <v>0</v>
      </c>
      <c r="DA15" s="104">
        <v>0</v>
      </c>
      <c r="DB15" s="104">
        <v>0</v>
      </c>
      <c r="DC15" s="104">
        <v>0</v>
      </c>
      <c r="DD15" s="104">
        <v>0</v>
      </c>
      <c r="DE15" s="104">
        <v>0</v>
      </c>
      <c r="DF15" s="104">
        <v>0</v>
      </c>
      <c r="DG15" s="104">
        <v>0</v>
      </c>
      <c r="DH15" s="104">
        <v>0</v>
      </c>
      <c r="DI15" s="104">
        <v>1</v>
      </c>
      <c r="DJ15" s="104">
        <v>0</v>
      </c>
      <c r="DK15" s="104">
        <v>0</v>
      </c>
      <c r="DL15" s="104">
        <v>0</v>
      </c>
      <c r="DM15" s="104">
        <v>0</v>
      </c>
      <c r="DN15" s="104">
        <v>0</v>
      </c>
      <c r="DO15" s="104">
        <v>0</v>
      </c>
      <c r="DP15" s="104">
        <v>0</v>
      </c>
      <c r="DQ15" s="104">
        <v>0</v>
      </c>
      <c r="DR15" s="104">
        <v>0</v>
      </c>
      <c r="DS15" s="104">
        <v>0</v>
      </c>
      <c r="DT15" s="104">
        <v>0</v>
      </c>
      <c r="DU15" s="104">
        <v>0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104">
        <v>0</v>
      </c>
      <c r="EB15" s="104">
        <v>0</v>
      </c>
      <c r="EC15" s="104">
        <v>0</v>
      </c>
      <c r="ED15" s="104">
        <v>0</v>
      </c>
      <c r="EE15" s="104">
        <v>0</v>
      </c>
      <c r="EF15" s="104">
        <v>1</v>
      </c>
      <c r="EG15" s="104">
        <v>0</v>
      </c>
      <c r="EH15" s="104">
        <v>0</v>
      </c>
      <c r="EI15" s="104">
        <v>0</v>
      </c>
      <c r="EJ15" s="104">
        <v>0</v>
      </c>
      <c r="EK15" s="104">
        <v>0</v>
      </c>
      <c r="EL15" s="104">
        <v>0</v>
      </c>
      <c r="EM15" s="104">
        <v>0</v>
      </c>
      <c r="EN15" s="104">
        <v>0</v>
      </c>
      <c r="EO15" s="104">
        <v>0</v>
      </c>
      <c r="EP15" s="104">
        <v>0</v>
      </c>
      <c r="EQ15" s="104">
        <v>0</v>
      </c>
      <c r="ER15" s="104">
        <v>0</v>
      </c>
      <c r="ES15" s="104">
        <v>0</v>
      </c>
      <c r="ET15" s="104">
        <v>0</v>
      </c>
      <c r="EU15" s="104">
        <v>0</v>
      </c>
      <c r="EV15" s="104">
        <v>1</v>
      </c>
      <c r="EW15" s="104">
        <v>0</v>
      </c>
      <c r="EX15" s="104">
        <v>0</v>
      </c>
      <c r="EY15" s="104">
        <v>0</v>
      </c>
      <c r="EZ15" s="104">
        <v>0</v>
      </c>
      <c r="FA15" s="104">
        <v>0</v>
      </c>
      <c r="FB15" s="104">
        <v>0</v>
      </c>
      <c r="FC15" s="104">
        <v>0</v>
      </c>
      <c r="FD15" s="104">
        <v>0</v>
      </c>
      <c r="FE15" s="104">
        <v>0</v>
      </c>
      <c r="FF15" s="104">
        <v>0</v>
      </c>
      <c r="FG15" s="104">
        <v>0</v>
      </c>
      <c r="FH15" s="104">
        <v>0</v>
      </c>
      <c r="FI15" s="104">
        <v>0</v>
      </c>
      <c r="FJ15" s="104">
        <v>0</v>
      </c>
      <c r="FK15" s="104">
        <v>1</v>
      </c>
      <c r="FL15" s="104">
        <v>0</v>
      </c>
      <c r="FM15" s="104">
        <v>0</v>
      </c>
      <c r="FN15" s="104">
        <v>0</v>
      </c>
      <c r="FO15" s="104">
        <v>0</v>
      </c>
      <c r="FP15" s="104">
        <v>0</v>
      </c>
      <c r="FQ15" s="104">
        <v>0</v>
      </c>
      <c r="FR15" s="104">
        <v>0</v>
      </c>
      <c r="FS15" s="104">
        <v>0</v>
      </c>
      <c r="FT15" s="104">
        <v>0</v>
      </c>
      <c r="FU15" s="104">
        <v>0</v>
      </c>
      <c r="FV15" s="104">
        <v>0</v>
      </c>
      <c r="FW15" s="104">
        <v>0</v>
      </c>
      <c r="FX15" s="104">
        <v>0</v>
      </c>
      <c r="FY15" s="104">
        <v>0</v>
      </c>
      <c r="FZ15" s="104">
        <v>0</v>
      </c>
      <c r="GA15" s="104">
        <v>0</v>
      </c>
      <c r="GB15" s="104">
        <v>0</v>
      </c>
      <c r="GC15" s="104">
        <v>0</v>
      </c>
      <c r="GD15" s="104">
        <v>0</v>
      </c>
      <c r="GE15" s="104">
        <v>0</v>
      </c>
      <c r="GF15" s="104">
        <v>0</v>
      </c>
      <c r="GG15" s="104">
        <v>0</v>
      </c>
      <c r="GH15" s="104">
        <v>0</v>
      </c>
      <c r="GI15" s="104">
        <v>0</v>
      </c>
      <c r="GJ15" s="104">
        <v>0</v>
      </c>
      <c r="GK15" s="104">
        <v>1</v>
      </c>
      <c r="GL15" s="104">
        <v>0</v>
      </c>
      <c r="GM15" s="104">
        <v>1</v>
      </c>
      <c r="GN15" s="104">
        <v>0</v>
      </c>
      <c r="GO15" s="104">
        <v>0</v>
      </c>
      <c r="GP15" s="104">
        <v>0</v>
      </c>
      <c r="GQ15" s="104">
        <v>0</v>
      </c>
      <c r="GR15" s="104">
        <v>0</v>
      </c>
      <c r="GS15" s="104">
        <v>1</v>
      </c>
      <c r="GT15" s="104">
        <v>0</v>
      </c>
      <c r="GU15" s="104">
        <v>0</v>
      </c>
      <c r="GV15" s="104">
        <v>0</v>
      </c>
      <c r="GW15" s="104">
        <v>0</v>
      </c>
      <c r="GX15" s="104">
        <v>0</v>
      </c>
      <c r="GY15" s="104">
        <v>0</v>
      </c>
      <c r="GZ15" s="104">
        <v>0</v>
      </c>
      <c r="HA15" s="104">
        <v>0</v>
      </c>
      <c r="HB15" s="104">
        <v>0</v>
      </c>
      <c r="HC15" s="104">
        <v>0</v>
      </c>
      <c r="HD15" s="104">
        <v>0</v>
      </c>
      <c r="HE15" s="104">
        <v>0</v>
      </c>
      <c r="HF15" s="104">
        <v>0</v>
      </c>
      <c r="HG15" s="104">
        <v>0</v>
      </c>
      <c r="HH15" s="104">
        <v>0</v>
      </c>
      <c r="HI15" s="104">
        <v>0</v>
      </c>
      <c r="HJ15" s="104">
        <v>0</v>
      </c>
      <c r="HK15" s="104">
        <v>0</v>
      </c>
      <c r="HL15" s="104">
        <v>0</v>
      </c>
      <c r="HM15" s="104">
        <v>0</v>
      </c>
      <c r="HN15" s="104">
        <v>0</v>
      </c>
      <c r="HO15" s="104">
        <v>0</v>
      </c>
      <c r="HP15" s="104">
        <v>0</v>
      </c>
      <c r="HQ15" s="104">
        <v>0</v>
      </c>
      <c r="HR15" s="104">
        <v>0</v>
      </c>
      <c r="HS15" s="104">
        <v>0</v>
      </c>
      <c r="HT15" s="104">
        <v>0</v>
      </c>
      <c r="HU15" s="104">
        <v>0</v>
      </c>
      <c r="HV15" s="104">
        <v>0</v>
      </c>
      <c r="HW15" s="104">
        <v>0</v>
      </c>
      <c r="HX15" s="104">
        <v>1</v>
      </c>
      <c r="HY15" s="104">
        <v>0</v>
      </c>
      <c r="HZ15" s="104">
        <v>0</v>
      </c>
      <c r="IA15" s="104">
        <v>0</v>
      </c>
      <c r="IB15" s="104">
        <v>0</v>
      </c>
      <c r="IC15" s="104">
        <v>0</v>
      </c>
      <c r="ID15" s="104">
        <v>0</v>
      </c>
      <c r="IE15" s="104">
        <v>0</v>
      </c>
      <c r="IF15" s="104">
        <v>0</v>
      </c>
      <c r="IG15" s="104">
        <v>0</v>
      </c>
      <c r="IH15" s="104">
        <v>0</v>
      </c>
      <c r="II15" s="104">
        <v>0</v>
      </c>
      <c r="IJ15" s="104">
        <v>0</v>
      </c>
      <c r="IK15" s="104">
        <v>0</v>
      </c>
      <c r="IL15" s="104">
        <v>0</v>
      </c>
      <c r="IM15" s="104">
        <v>0</v>
      </c>
      <c r="IN15" s="104">
        <v>0</v>
      </c>
      <c r="IO15" s="104">
        <v>1</v>
      </c>
      <c r="IP15" s="104">
        <v>0</v>
      </c>
      <c r="IQ15" s="104">
        <v>1</v>
      </c>
      <c r="IR15" s="104">
        <v>0</v>
      </c>
      <c r="IS15" s="104">
        <v>0</v>
      </c>
      <c r="IT15" s="104">
        <v>0</v>
      </c>
      <c r="IU15" s="104">
        <v>0</v>
      </c>
      <c r="IV15" s="104">
        <v>0</v>
      </c>
      <c r="IW15" s="104">
        <v>0</v>
      </c>
      <c r="IX15" s="104">
        <v>0</v>
      </c>
      <c r="IY15" s="104">
        <v>0</v>
      </c>
    </row>
    <row r="16" spans="2:259" x14ac:dyDescent="0.25">
      <c r="B16" s="6">
        <v>41800</v>
      </c>
      <c r="C16" s="5">
        <v>755</v>
      </c>
      <c r="E16" s="66">
        <v>41800</v>
      </c>
      <c r="F16" s="2">
        <v>13</v>
      </c>
      <c r="H16" s="10">
        <v>41800</v>
      </c>
      <c r="I16" s="11">
        <v>0.70833333333333348</v>
      </c>
      <c r="L16" s="106" t="s">
        <v>323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1</v>
      </c>
      <c r="AA16" s="104">
        <v>0</v>
      </c>
      <c r="AB16" s="104">
        <v>0</v>
      </c>
      <c r="AC16" s="104">
        <v>1</v>
      </c>
      <c r="AD16" s="104">
        <v>0</v>
      </c>
      <c r="AE16" s="104">
        <v>0</v>
      </c>
      <c r="AF16" s="104">
        <v>0</v>
      </c>
      <c r="AG16" s="104">
        <v>0</v>
      </c>
      <c r="AH16" s="104">
        <v>0</v>
      </c>
      <c r="AI16" s="104">
        <v>0</v>
      </c>
      <c r="AJ16" s="104">
        <v>0</v>
      </c>
      <c r="AK16" s="104">
        <v>0</v>
      </c>
      <c r="AL16" s="104">
        <v>1</v>
      </c>
      <c r="AM16" s="104">
        <v>0</v>
      </c>
      <c r="AN16" s="104">
        <v>0</v>
      </c>
      <c r="AO16" s="104">
        <v>0</v>
      </c>
      <c r="AP16" s="104">
        <v>1</v>
      </c>
      <c r="AQ16" s="104">
        <v>0</v>
      </c>
      <c r="AR16" s="104">
        <v>0</v>
      </c>
      <c r="AS16" s="104">
        <v>1</v>
      </c>
      <c r="AT16" s="104">
        <v>0</v>
      </c>
      <c r="AU16" s="104">
        <v>1</v>
      </c>
      <c r="AV16" s="104">
        <v>1</v>
      </c>
      <c r="AW16" s="104">
        <v>0</v>
      </c>
      <c r="AX16" s="104">
        <v>0</v>
      </c>
      <c r="AY16" s="104">
        <v>0</v>
      </c>
      <c r="AZ16" s="104">
        <v>0</v>
      </c>
      <c r="BA16" s="104">
        <v>0</v>
      </c>
      <c r="BB16" s="104">
        <v>0</v>
      </c>
      <c r="BC16" s="104">
        <v>0</v>
      </c>
      <c r="BD16" s="104">
        <v>0</v>
      </c>
      <c r="BE16" s="104">
        <v>0</v>
      </c>
      <c r="BF16" s="104">
        <v>0</v>
      </c>
      <c r="BG16" s="104">
        <v>0</v>
      </c>
      <c r="BH16" s="104">
        <v>1</v>
      </c>
      <c r="BI16" s="104">
        <v>0</v>
      </c>
      <c r="BJ16" s="104">
        <v>0</v>
      </c>
      <c r="BK16" s="104">
        <v>0</v>
      </c>
      <c r="BL16" s="104">
        <v>0</v>
      </c>
      <c r="BM16" s="104">
        <v>0</v>
      </c>
      <c r="BN16" s="104">
        <v>0</v>
      </c>
      <c r="BO16" s="104">
        <v>0</v>
      </c>
      <c r="BP16" s="104">
        <v>0</v>
      </c>
      <c r="BQ16" s="104">
        <v>0</v>
      </c>
      <c r="BR16" s="104">
        <v>0</v>
      </c>
      <c r="BS16" s="104">
        <v>0</v>
      </c>
      <c r="BT16" s="104">
        <v>0</v>
      </c>
      <c r="BU16" s="104">
        <v>0</v>
      </c>
      <c r="BV16" s="104">
        <v>1</v>
      </c>
      <c r="BW16" s="104">
        <v>0</v>
      </c>
      <c r="BX16" s="104">
        <v>0</v>
      </c>
      <c r="BY16" s="104">
        <v>1</v>
      </c>
      <c r="BZ16" s="104">
        <v>1</v>
      </c>
      <c r="CA16" s="104">
        <v>0</v>
      </c>
      <c r="CB16" s="104">
        <v>1</v>
      </c>
      <c r="CC16" s="104">
        <v>0</v>
      </c>
      <c r="CD16" s="104">
        <v>0</v>
      </c>
      <c r="CE16" s="104">
        <v>1</v>
      </c>
      <c r="CF16" s="104">
        <v>0</v>
      </c>
      <c r="CG16" s="104">
        <v>0</v>
      </c>
      <c r="CH16" s="104">
        <v>0</v>
      </c>
      <c r="CI16" s="104">
        <v>0</v>
      </c>
      <c r="CJ16" s="104">
        <v>1</v>
      </c>
      <c r="CK16" s="104">
        <v>1</v>
      </c>
      <c r="CL16" s="104">
        <v>0</v>
      </c>
      <c r="CM16" s="104">
        <v>1</v>
      </c>
      <c r="CN16" s="104">
        <v>0</v>
      </c>
      <c r="CO16" s="104">
        <v>0</v>
      </c>
      <c r="CP16" s="104">
        <v>0</v>
      </c>
      <c r="CQ16" s="104">
        <v>1</v>
      </c>
      <c r="CR16" s="104">
        <v>0</v>
      </c>
      <c r="CS16" s="104">
        <v>0</v>
      </c>
      <c r="CT16" s="104">
        <v>0</v>
      </c>
      <c r="CU16" s="104">
        <v>1</v>
      </c>
      <c r="CV16" s="104">
        <v>0</v>
      </c>
      <c r="CW16" s="104">
        <v>0</v>
      </c>
      <c r="CX16" s="104">
        <v>0</v>
      </c>
      <c r="CY16" s="104">
        <v>0</v>
      </c>
      <c r="CZ16" s="104">
        <v>0</v>
      </c>
      <c r="DA16" s="104">
        <v>0</v>
      </c>
      <c r="DB16" s="104">
        <v>0</v>
      </c>
      <c r="DC16" s="104">
        <v>0</v>
      </c>
      <c r="DD16" s="104">
        <v>0</v>
      </c>
      <c r="DE16" s="104">
        <v>0</v>
      </c>
      <c r="DF16" s="104">
        <v>0</v>
      </c>
      <c r="DG16" s="104">
        <v>0</v>
      </c>
      <c r="DH16" s="104">
        <v>0</v>
      </c>
      <c r="DI16" s="104">
        <v>1</v>
      </c>
      <c r="DJ16" s="104">
        <v>0</v>
      </c>
      <c r="DK16" s="104">
        <v>0</v>
      </c>
      <c r="DL16" s="104">
        <v>0</v>
      </c>
      <c r="DM16" s="104">
        <v>0</v>
      </c>
      <c r="DN16" s="104">
        <v>0</v>
      </c>
      <c r="DO16" s="104">
        <v>0</v>
      </c>
      <c r="DP16" s="104">
        <v>0</v>
      </c>
      <c r="DQ16" s="104">
        <v>0</v>
      </c>
      <c r="DR16" s="104">
        <v>0</v>
      </c>
      <c r="DS16" s="104">
        <v>0</v>
      </c>
      <c r="DT16" s="104">
        <v>0</v>
      </c>
      <c r="DU16" s="104">
        <v>0</v>
      </c>
      <c r="DV16" s="104">
        <v>0</v>
      </c>
      <c r="DW16" s="104">
        <v>0</v>
      </c>
      <c r="DX16" s="104">
        <v>0</v>
      </c>
      <c r="DY16" s="104">
        <v>0</v>
      </c>
      <c r="DZ16" s="104">
        <v>0</v>
      </c>
      <c r="EA16" s="104">
        <v>0</v>
      </c>
      <c r="EB16" s="104">
        <v>0</v>
      </c>
      <c r="EC16" s="104">
        <v>0</v>
      </c>
      <c r="ED16" s="104">
        <v>0</v>
      </c>
      <c r="EE16" s="104">
        <v>0</v>
      </c>
      <c r="EF16" s="104">
        <v>1</v>
      </c>
      <c r="EG16" s="104">
        <v>0</v>
      </c>
      <c r="EH16" s="104">
        <v>0</v>
      </c>
      <c r="EI16" s="104">
        <v>0</v>
      </c>
      <c r="EJ16" s="104">
        <v>0</v>
      </c>
      <c r="EK16" s="104">
        <v>0</v>
      </c>
      <c r="EL16" s="104">
        <v>0</v>
      </c>
      <c r="EM16" s="104">
        <v>0</v>
      </c>
      <c r="EN16" s="104">
        <v>0</v>
      </c>
      <c r="EO16" s="104">
        <v>0</v>
      </c>
      <c r="EP16" s="104">
        <v>1</v>
      </c>
      <c r="EQ16" s="104">
        <v>0</v>
      </c>
      <c r="ER16" s="104">
        <v>0</v>
      </c>
      <c r="ES16" s="104">
        <v>1</v>
      </c>
      <c r="ET16" s="104">
        <v>0</v>
      </c>
      <c r="EU16" s="104">
        <v>1</v>
      </c>
      <c r="EV16" s="104">
        <v>1</v>
      </c>
      <c r="EW16" s="104">
        <v>0</v>
      </c>
      <c r="EX16" s="104">
        <v>0</v>
      </c>
      <c r="EY16" s="104">
        <v>0</v>
      </c>
      <c r="EZ16" s="104">
        <v>0</v>
      </c>
      <c r="FA16" s="104">
        <v>0</v>
      </c>
      <c r="FB16" s="104">
        <v>0</v>
      </c>
      <c r="FC16" s="104">
        <v>0</v>
      </c>
      <c r="FD16" s="104">
        <v>0</v>
      </c>
      <c r="FE16" s="104">
        <v>0</v>
      </c>
      <c r="FF16" s="104">
        <v>0</v>
      </c>
      <c r="FG16" s="104">
        <v>0</v>
      </c>
      <c r="FH16" s="104">
        <v>0</v>
      </c>
      <c r="FI16" s="104">
        <v>0</v>
      </c>
      <c r="FJ16" s="104">
        <v>0</v>
      </c>
      <c r="FK16" s="104">
        <v>1</v>
      </c>
      <c r="FL16" s="104">
        <v>0</v>
      </c>
      <c r="FM16" s="104">
        <v>0</v>
      </c>
      <c r="FN16" s="104">
        <v>0</v>
      </c>
      <c r="FO16" s="104">
        <v>0</v>
      </c>
      <c r="FP16" s="104">
        <v>0</v>
      </c>
      <c r="FQ16" s="104">
        <v>0</v>
      </c>
      <c r="FR16" s="104">
        <v>0</v>
      </c>
      <c r="FS16" s="104">
        <v>0</v>
      </c>
      <c r="FT16" s="104">
        <v>0</v>
      </c>
      <c r="FU16" s="104">
        <v>1</v>
      </c>
      <c r="FV16" s="104">
        <v>0</v>
      </c>
      <c r="FW16" s="104">
        <v>0</v>
      </c>
      <c r="FX16" s="104">
        <v>0</v>
      </c>
      <c r="FY16" s="104">
        <v>0</v>
      </c>
      <c r="FZ16" s="104">
        <v>0</v>
      </c>
      <c r="GA16" s="104">
        <v>0</v>
      </c>
      <c r="GB16" s="104">
        <v>0</v>
      </c>
      <c r="GC16" s="104">
        <v>0</v>
      </c>
      <c r="GD16" s="104">
        <v>0</v>
      </c>
      <c r="GE16" s="104">
        <v>0</v>
      </c>
      <c r="GF16" s="104">
        <v>0</v>
      </c>
      <c r="GG16" s="104">
        <v>0</v>
      </c>
      <c r="GH16" s="104">
        <v>0</v>
      </c>
      <c r="GI16" s="104">
        <v>0</v>
      </c>
      <c r="GJ16" s="104">
        <v>0</v>
      </c>
      <c r="GK16" s="104">
        <v>1</v>
      </c>
      <c r="GL16" s="104">
        <v>0</v>
      </c>
      <c r="GM16" s="104">
        <v>1</v>
      </c>
      <c r="GN16" s="104">
        <v>0</v>
      </c>
      <c r="GO16" s="104">
        <v>0</v>
      </c>
      <c r="GP16" s="104">
        <v>0</v>
      </c>
      <c r="GQ16" s="104">
        <v>0</v>
      </c>
      <c r="GR16" s="104">
        <v>0</v>
      </c>
      <c r="GS16" s="104">
        <v>1</v>
      </c>
      <c r="GT16" s="104">
        <v>0</v>
      </c>
      <c r="GU16" s="104">
        <v>0</v>
      </c>
      <c r="GV16" s="104">
        <v>0</v>
      </c>
      <c r="GW16" s="104">
        <v>0</v>
      </c>
      <c r="GX16" s="104">
        <v>0</v>
      </c>
      <c r="GY16" s="104">
        <v>0</v>
      </c>
      <c r="GZ16" s="104">
        <v>1</v>
      </c>
      <c r="HA16" s="104">
        <v>0</v>
      </c>
      <c r="HB16" s="104">
        <v>0</v>
      </c>
      <c r="HC16" s="104">
        <v>1</v>
      </c>
      <c r="HD16" s="104">
        <v>0</v>
      </c>
      <c r="HE16" s="104">
        <v>1</v>
      </c>
      <c r="HF16" s="104">
        <v>0</v>
      </c>
      <c r="HG16" s="104">
        <v>1</v>
      </c>
      <c r="HH16" s="104">
        <v>0</v>
      </c>
      <c r="HI16" s="104">
        <v>0</v>
      </c>
      <c r="HJ16" s="104">
        <v>0</v>
      </c>
      <c r="HK16" s="104">
        <v>0</v>
      </c>
      <c r="HL16" s="104">
        <v>1</v>
      </c>
      <c r="HM16" s="104">
        <v>0</v>
      </c>
      <c r="HN16" s="104">
        <v>0</v>
      </c>
      <c r="HO16" s="104">
        <v>0</v>
      </c>
      <c r="HP16" s="104">
        <v>0</v>
      </c>
      <c r="HQ16" s="104">
        <v>1</v>
      </c>
      <c r="HR16" s="104">
        <v>0</v>
      </c>
      <c r="HS16" s="104">
        <v>1</v>
      </c>
      <c r="HT16" s="104">
        <v>0</v>
      </c>
      <c r="HU16" s="104">
        <v>0</v>
      </c>
      <c r="HV16" s="104">
        <v>0</v>
      </c>
      <c r="HW16" s="104">
        <v>1</v>
      </c>
      <c r="HX16" s="104">
        <v>1</v>
      </c>
      <c r="HY16" s="104">
        <v>1</v>
      </c>
      <c r="HZ16" s="104">
        <v>1</v>
      </c>
      <c r="IA16" s="104">
        <v>0</v>
      </c>
      <c r="IB16" s="104">
        <v>1</v>
      </c>
      <c r="IC16" s="104">
        <v>0</v>
      </c>
      <c r="ID16" s="104">
        <v>0</v>
      </c>
      <c r="IE16" s="104">
        <v>0</v>
      </c>
      <c r="IF16" s="104">
        <v>0</v>
      </c>
      <c r="IG16" s="104">
        <v>0</v>
      </c>
      <c r="IH16" s="104">
        <v>0</v>
      </c>
      <c r="II16" s="104">
        <v>0</v>
      </c>
      <c r="IJ16" s="104">
        <v>0</v>
      </c>
      <c r="IK16" s="104">
        <v>0</v>
      </c>
      <c r="IL16" s="104">
        <v>0</v>
      </c>
      <c r="IM16" s="104">
        <v>0</v>
      </c>
      <c r="IN16" s="104">
        <v>0</v>
      </c>
      <c r="IO16" s="104">
        <v>1</v>
      </c>
      <c r="IP16" s="104">
        <v>0</v>
      </c>
      <c r="IQ16" s="104">
        <v>1</v>
      </c>
      <c r="IR16" s="104">
        <v>0</v>
      </c>
      <c r="IS16" s="104">
        <v>0</v>
      </c>
      <c r="IT16" s="104">
        <v>0</v>
      </c>
      <c r="IU16" s="104">
        <v>0</v>
      </c>
      <c r="IV16" s="104">
        <v>0</v>
      </c>
      <c r="IW16" s="104">
        <v>0</v>
      </c>
      <c r="IX16" s="104">
        <v>0</v>
      </c>
      <c r="IY16" s="104">
        <v>0</v>
      </c>
    </row>
    <row r="17" spans="2:259" x14ac:dyDescent="0.25">
      <c r="B17" s="6">
        <v>41806</v>
      </c>
      <c r="C17" s="5">
        <v>795</v>
      </c>
      <c r="E17" s="66">
        <v>41806</v>
      </c>
      <c r="F17" s="2">
        <v>0</v>
      </c>
      <c r="H17" s="10">
        <v>41806</v>
      </c>
      <c r="I17" s="11">
        <v>1.041666666666667</v>
      </c>
      <c r="L17" s="106" t="s">
        <v>324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04">
        <v>1</v>
      </c>
      <c r="AA17" s="104">
        <v>0</v>
      </c>
      <c r="AB17" s="104">
        <v>0</v>
      </c>
      <c r="AC17" s="104">
        <v>1</v>
      </c>
      <c r="AD17" s="104">
        <v>0</v>
      </c>
      <c r="AE17" s="104">
        <v>0</v>
      </c>
      <c r="AF17" s="104">
        <v>0</v>
      </c>
      <c r="AG17" s="104">
        <v>0</v>
      </c>
      <c r="AH17" s="104">
        <v>0</v>
      </c>
      <c r="AI17" s="104">
        <v>0</v>
      </c>
      <c r="AJ17" s="104">
        <v>0</v>
      </c>
      <c r="AK17" s="104">
        <v>0</v>
      </c>
      <c r="AL17" s="104">
        <v>1</v>
      </c>
      <c r="AM17" s="104">
        <v>0</v>
      </c>
      <c r="AN17" s="104">
        <v>0</v>
      </c>
      <c r="AO17" s="104">
        <v>0</v>
      </c>
      <c r="AP17" s="104">
        <v>1</v>
      </c>
      <c r="AQ17" s="104">
        <v>0</v>
      </c>
      <c r="AR17" s="104">
        <v>0</v>
      </c>
      <c r="AS17" s="104">
        <v>1</v>
      </c>
      <c r="AT17" s="104">
        <v>0</v>
      </c>
      <c r="AU17" s="104">
        <v>1</v>
      </c>
      <c r="AV17" s="104">
        <v>1</v>
      </c>
      <c r="AW17" s="104">
        <v>0</v>
      </c>
      <c r="AX17" s="104">
        <v>0</v>
      </c>
      <c r="AY17" s="104">
        <v>0</v>
      </c>
      <c r="AZ17" s="104">
        <v>0</v>
      </c>
      <c r="BA17" s="104">
        <v>0</v>
      </c>
      <c r="BB17" s="104">
        <v>0</v>
      </c>
      <c r="BC17" s="104">
        <v>0</v>
      </c>
      <c r="BD17" s="104">
        <v>0</v>
      </c>
      <c r="BE17" s="104">
        <v>0</v>
      </c>
      <c r="BF17" s="104">
        <v>0</v>
      </c>
      <c r="BG17" s="104">
        <v>0</v>
      </c>
      <c r="BH17" s="104">
        <v>1</v>
      </c>
      <c r="BI17" s="104">
        <v>0</v>
      </c>
      <c r="BJ17" s="104">
        <v>0</v>
      </c>
      <c r="BK17" s="104">
        <v>0</v>
      </c>
      <c r="BL17" s="104">
        <v>0</v>
      </c>
      <c r="BM17" s="104">
        <v>0</v>
      </c>
      <c r="BN17" s="104">
        <v>0</v>
      </c>
      <c r="BO17" s="104">
        <v>0</v>
      </c>
      <c r="BP17" s="104">
        <v>0</v>
      </c>
      <c r="BQ17" s="104">
        <v>0</v>
      </c>
      <c r="BR17" s="104">
        <v>0</v>
      </c>
      <c r="BS17" s="104">
        <v>0</v>
      </c>
      <c r="BT17" s="104">
        <v>0</v>
      </c>
      <c r="BU17" s="104">
        <v>0</v>
      </c>
      <c r="BV17" s="104">
        <v>1</v>
      </c>
      <c r="BW17" s="104">
        <v>0</v>
      </c>
      <c r="BX17" s="104">
        <v>0</v>
      </c>
      <c r="BY17" s="104">
        <v>1</v>
      </c>
      <c r="BZ17" s="104">
        <v>1</v>
      </c>
      <c r="CA17" s="104">
        <v>0</v>
      </c>
      <c r="CB17" s="104">
        <v>1</v>
      </c>
      <c r="CC17" s="104">
        <v>0</v>
      </c>
      <c r="CD17" s="104">
        <v>0</v>
      </c>
      <c r="CE17" s="104">
        <v>0</v>
      </c>
      <c r="CF17" s="104">
        <v>0</v>
      </c>
      <c r="CG17" s="104">
        <v>0</v>
      </c>
      <c r="CH17" s="104">
        <v>0</v>
      </c>
      <c r="CI17" s="104">
        <v>0</v>
      </c>
      <c r="CJ17" s="104">
        <v>1</v>
      </c>
      <c r="CK17" s="104">
        <v>1</v>
      </c>
      <c r="CL17" s="104">
        <v>0</v>
      </c>
      <c r="CM17" s="104">
        <v>1</v>
      </c>
      <c r="CN17" s="104">
        <v>0</v>
      </c>
      <c r="CO17" s="104">
        <v>0</v>
      </c>
      <c r="CP17" s="104">
        <v>0</v>
      </c>
      <c r="CQ17" s="104">
        <v>1</v>
      </c>
      <c r="CR17" s="104">
        <v>0</v>
      </c>
      <c r="CS17" s="104">
        <v>0</v>
      </c>
      <c r="CT17" s="104">
        <v>0</v>
      </c>
      <c r="CU17" s="104">
        <v>1</v>
      </c>
      <c r="CV17" s="104">
        <v>0</v>
      </c>
      <c r="CW17" s="104">
        <v>0</v>
      </c>
      <c r="CX17" s="104">
        <v>0</v>
      </c>
      <c r="CY17" s="104">
        <v>0</v>
      </c>
      <c r="CZ17" s="104">
        <v>0</v>
      </c>
      <c r="DA17" s="104">
        <v>0</v>
      </c>
      <c r="DB17" s="104">
        <v>0</v>
      </c>
      <c r="DC17" s="104">
        <v>0</v>
      </c>
      <c r="DD17" s="104">
        <v>0</v>
      </c>
      <c r="DE17" s="104">
        <v>0</v>
      </c>
      <c r="DF17" s="104">
        <v>0</v>
      </c>
      <c r="DG17" s="104">
        <v>0</v>
      </c>
      <c r="DH17" s="104">
        <v>0</v>
      </c>
      <c r="DI17" s="104">
        <v>1</v>
      </c>
      <c r="DJ17" s="104">
        <v>0</v>
      </c>
      <c r="DK17" s="104">
        <v>0</v>
      </c>
      <c r="DL17" s="104">
        <v>0</v>
      </c>
      <c r="DM17" s="104">
        <v>0</v>
      </c>
      <c r="DN17" s="104">
        <v>0</v>
      </c>
      <c r="DO17" s="104">
        <v>0</v>
      </c>
      <c r="DP17" s="104">
        <v>0</v>
      </c>
      <c r="DQ17" s="104">
        <v>0</v>
      </c>
      <c r="DR17" s="104">
        <v>0</v>
      </c>
      <c r="DS17" s="104">
        <v>0</v>
      </c>
      <c r="DT17" s="104">
        <v>0</v>
      </c>
      <c r="DU17" s="104">
        <v>0</v>
      </c>
      <c r="DV17" s="104">
        <v>0</v>
      </c>
      <c r="DW17" s="104">
        <v>0</v>
      </c>
      <c r="DX17" s="104">
        <v>0</v>
      </c>
      <c r="DY17" s="104">
        <v>0</v>
      </c>
      <c r="DZ17" s="104">
        <v>0</v>
      </c>
      <c r="EA17" s="104">
        <v>0</v>
      </c>
      <c r="EB17" s="104">
        <v>0</v>
      </c>
      <c r="EC17" s="104">
        <v>0</v>
      </c>
      <c r="ED17" s="104">
        <v>0</v>
      </c>
      <c r="EE17" s="104">
        <v>1</v>
      </c>
      <c r="EF17" s="104">
        <v>1</v>
      </c>
      <c r="EG17" s="104">
        <v>0</v>
      </c>
      <c r="EH17" s="104">
        <v>0</v>
      </c>
      <c r="EI17" s="104">
        <v>0</v>
      </c>
      <c r="EJ17" s="104">
        <v>0</v>
      </c>
      <c r="EK17" s="104">
        <v>0</v>
      </c>
      <c r="EL17" s="104">
        <v>0</v>
      </c>
      <c r="EM17" s="104">
        <v>0</v>
      </c>
      <c r="EN17" s="104">
        <v>0</v>
      </c>
      <c r="EO17" s="104">
        <v>0</v>
      </c>
      <c r="EP17" s="104">
        <v>1</v>
      </c>
      <c r="EQ17" s="104">
        <v>0</v>
      </c>
      <c r="ER17" s="104">
        <v>0</v>
      </c>
      <c r="ES17" s="104">
        <v>1</v>
      </c>
      <c r="ET17" s="104">
        <v>0</v>
      </c>
      <c r="EU17" s="104">
        <v>1</v>
      </c>
      <c r="EV17" s="104">
        <v>1</v>
      </c>
      <c r="EW17" s="104">
        <v>0</v>
      </c>
      <c r="EX17" s="104">
        <v>0</v>
      </c>
      <c r="EY17" s="104">
        <v>0</v>
      </c>
      <c r="EZ17" s="104">
        <v>0</v>
      </c>
      <c r="FA17" s="104">
        <v>0</v>
      </c>
      <c r="FB17" s="104">
        <v>0</v>
      </c>
      <c r="FC17" s="104">
        <v>0</v>
      </c>
      <c r="FD17" s="104">
        <v>0</v>
      </c>
      <c r="FE17" s="104">
        <v>0</v>
      </c>
      <c r="FF17" s="104">
        <v>0</v>
      </c>
      <c r="FG17" s="104">
        <v>0</v>
      </c>
      <c r="FH17" s="104">
        <v>0</v>
      </c>
      <c r="FI17" s="104">
        <v>0</v>
      </c>
      <c r="FJ17" s="104">
        <v>0</v>
      </c>
      <c r="FK17" s="104">
        <v>1</v>
      </c>
      <c r="FL17" s="104">
        <v>0</v>
      </c>
      <c r="FM17" s="104">
        <v>0</v>
      </c>
      <c r="FN17" s="104">
        <v>0</v>
      </c>
      <c r="FO17" s="104">
        <v>0</v>
      </c>
      <c r="FP17" s="104">
        <v>0</v>
      </c>
      <c r="FQ17" s="104">
        <v>0</v>
      </c>
      <c r="FR17" s="104">
        <v>0</v>
      </c>
      <c r="FS17" s="104">
        <v>0</v>
      </c>
      <c r="FT17" s="104">
        <v>0</v>
      </c>
      <c r="FU17" s="104">
        <v>1</v>
      </c>
      <c r="FV17" s="104">
        <v>0</v>
      </c>
      <c r="FW17" s="104">
        <v>0</v>
      </c>
      <c r="FX17" s="104">
        <v>0</v>
      </c>
      <c r="FY17" s="104">
        <v>0</v>
      </c>
      <c r="FZ17" s="104">
        <v>0</v>
      </c>
      <c r="GA17" s="104">
        <v>0</v>
      </c>
      <c r="GB17" s="104">
        <v>0</v>
      </c>
      <c r="GC17" s="104">
        <v>0</v>
      </c>
      <c r="GD17" s="104">
        <v>0</v>
      </c>
      <c r="GE17" s="104">
        <v>0</v>
      </c>
      <c r="GF17" s="104">
        <v>0</v>
      </c>
      <c r="GG17" s="104">
        <v>0</v>
      </c>
      <c r="GH17" s="104">
        <v>0</v>
      </c>
      <c r="GI17" s="104">
        <v>0</v>
      </c>
      <c r="GJ17" s="104">
        <v>0</v>
      </c>
      <c r="GK17" s="104">
        <v>1</v>
      </c>
      <c r="GL17" s="104">
        <v>0</v>
      </c>
      <c r="GM17" s="104">
        <v>1</v>
      </c>
      <c r="GN17" s="104">
        <v>0</v>
      </c>
      <c r="GO17" s="104">
        <v>0</v>
      </c>
      <c r="GP17" s="104">
        <v>0</v>
      </c>
      <c r="GQ17" s="104">
        <v>1</v>
      </c>
      <c r="GR17" s="104">
        <v>0</v>
      </c>
      <c r="GS17" s="104">
        <v>0</v>
      </c>
      <c r="GT17" s="104">
        <v>0</v>
      </c>
      <c r="GU17" s="104">
        <v>0</v>
      </c>
      <c r="GV17" s="104">
        <v>0</v>
      </c>
      <c r="GW17" s="104">
        <v>0</v>
      </c>
      <c r="GX17" s="104">
        <v>0</v>
      </c>
      <c r="GY17" s="104">
        <v>0</v>
      </c>
      <c r="GZ17" s="104">
        <v>1</v>
      </c>
      <c r="HA17" s="104">
        <v>0</v>
      </c>
      <c r="HB17" s="104">
        <v>0</v>
      </c>
      <c r="HC17" s="104">
        <v>1</v>
      </c>
      <c r="HD17" s="104">
        <v>0</v>
      </c>
      <c r="HE17" s="104">
        <v>1</v>
      </c>
      <c r="HF17" s="104">
        <v>0</v>
      </c>
      <c r="HG17" s="104">
        <v>1</v>
      </c>
      <c r="HH17" s="104">
        <v>0</v>
      </c>
      <c r="HI17" s="104">
        <v>0</v>
      </c>
      <c r="HJ17" s="104">
        <v>0</v>
      </c>
      <c r="HK17" s="104">
        <v>0</v>
      </c>
      <c r="HL17" s="104">
        <v>1</v>
      </c>
      <c r="HM17" s="104">
        <v>0</v>
      </c>
      <c r="HN17" s="104">
        <v>0</v>
      </c>
      <c r="HO17" s="104">
        <v>0</v>
      </c>
      <c r="HP17" s="104">
        <v>0</v>
      </c>
      <c r="HQ17" s="104">
        <v>1</v>
      </c>
      <c r="HR17" s="104">
        <v>0</v>
      </c>
      <c r="HS17" s="104">
        <v>1</v>
      </c>
      <c r="HT17" s="104">
        <v>0</v>
      </c>
      <c r="HU17" s="104">
        <v>0</v>
      </c>
      <c r="HV17" s="104">
        <v>0</v>
      </c>
      <c r="HW17" s="104">
        <v>1</v>
      </c>
      <c r="HX17" s="104">
        <v>1</v>
      </c>
      <c r="HY17" s="104">
        <v>1</v>
      </c>
      <c r="HZ17" s="104">
        <v>1</v>
      </c>
      <c r="IA17" s="104">
        <v>0</v>
      </c>
      <c r="IB17" s="104">
        <v>1</v>
      </c>
      <c r="IC17" s="104">
        <v>0</v>
      </c>
      <c r="ID17" s="104">
        <v>0</v>
      </c>
      <c r="IE17" s="104">
        <v>0</v>
      </c>
      <c r="IF17" s="104">
        <v>0</v>
      </c>
      <c r="IG17" s="104">
        <v>0</v>
      </c>
      <c r="IH17" s="104">
        <v>0</v>
      </c>
      <c r="II17" s="104">
        <v>1</v>
      </c>
      <c r="IJ17" s="104">
        <v>0</v>
      </c>
      <c r="IK17" s="104">
        <v>0</v>
      </c>
      <c r="IL17" s="104">
        <v>0</v>
      </c>
      <c r="IM17" s="104">
        <v>0</v>
      </c>
      <c r="IN17" s="104">
        <v>0</v>
      </c>
      <c r="IO17" s="104">
        <v>1</v>
      </c>
      <c r="IP17" s="104">
        <v>0</v>
      </c>
      <c r="IQ17" s="104">
        <v>1</v>
      </c>
      <c r="IR17" s="104">
        <v>0</v>
      </c>
      <c r="IS17" s="104">
        <v>0</v>
      </c>
      <c r="IT17" s="104">
        <v>0</v>
      </c>
      <c r="IU17" s="104">
        <v>0</v>
      </c>
      <c r="IV17" s="104">
        <v>1</v>
      </c>
      <c r="IW17" s="104">
        <v>0</v>
      </c>
      <c r="IX17" s="104">
        <v>0</v>
      </c>
      <c r="IY17" s="104">
        <v>0</v>
      </c>
    </row>
    <row r="18" spans="2:259" x14ac:dyDescent="0.25">
      <c r="B18" s="6">
        <v>41807</v>
      </c>
      <c r="C18" s="5">
        <v>835</v>
      </c>
      <c r="E18" s="66">
        <v>41807</v>
      </c>
      <c r="F18" s="2">
        <v>0</v>
      </c>
      <c r="H18" s="10">
        <v>41807</v>
      </c>
      <c r="I18" s="11">
        <v>1.3750000000000004</v>
      </c>
      <c r="L18" s="102" t="s">
        <v>325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>
        <v>0</v>
      </c>
      <c r="W18" s="104">
        <v>0</v>
      </c>
      <c r="X18" s="104">
        <v>1</v>
      </c>
      <c r="Y18" s="104">
        <v>0</v>
      </c>
      <c r="Z18" s="104">
        <v>1</v>
      </c>
      <c r="AA18" s="104">
        <v>0</v>
      </c>
      <c r="AB18" s="104">
        <v>0</v>
      </c>
      <c r="AC18" s="104">
        <v>1</v>
      </c>
      <c r="AD18" s="104">
        <v>0</v>
      </c>
      <c r="AE18" s="104">
        <v>0</v>
      </c>
      <c r="AF18" s="104">
        <v>0</v>
      </c>
      <c r="AG18" s="104">
        <v>0</v>
      </c>
      <c r="AH18" s="104">
        <v>0</v>
      </c>
      <c r="AI18" s="104">
        <v>0</v>
      </c>
      <c r="AJ18" s="104">
        <v>0</v>
      </c>
      <c r="AK18" s="104">
        <v>0</v>
      </c>
      <c r="AL18" s="104">
        <v>1</v>
      </c>
      <c r="AM18" s="104">
        <v>0</v>
      </c>
      <c r="AN18" s="104">
        <v>0</v>
      </c>
      <c r="AO18" s="104">
        <v>0</v>
      </c>
      <c r="AP18" s="104">
        <v>0</v>
      </c>
      <c r="AQ18" s="104">
        <v>0</v>
      </c>
      <c r="AR18" s="104">
        <v>0</v>
      </c>
      <c r="AS18" s="104">
        <v>1</v>
      </c>
      <c r="AT18" s="104">
        <v>0</v>
      </c>
      <c r="AU18" s="104">
        <v>1</v>
      </c>
      <c r="AV18" s="104">
        <v>1</v>
      </c>
      <c r="AW18" s="104">
        <v>0</v>
      </c>
      <c r="AX18" s="104">
        <v>0</v>
      </c>
      <c r="AY18" s="104">
        <v>0</v>
      </c>
      <c r="AZ18" s="104">
        <v>1</v>
      </c>
      <c r="BA18" s="104">
        <v>0</v>
      </c>
      <c r="BB18" s="104">
        <v>1</v>
      </c>
      <c r="BC18" s="104">
        <v>0</v>
      </c>
      <c r="BD18" s="104">
        <v>0</v>
      </c>
      <c r="BE18" s="104">
        <v>1</v>
      </c>
      <c r="BF18" s="104">
        <v>0</v>
      </c>
      <c r="BG18" s="104">
        <v>0</v>
      </c>
      <c r="BH18" s="104">
        <v>0</v>
      </c>
      <c r="BI18" s="104">
        <v>0</v>
      </c>
      <c r="BJ18" s="104">
        <v>0</v>
      </c>
      <c r="BK18" s="104">
        <v>0</v>
      </c>
      <c r="BL18" s="104">
        <v>0</v>
      </c>
      <c r="BM18" s="104">
        <v>0</v>
      </c>
      <c r="BN18" s="104">
        <v>0</v>
      </c>
      <c r="BO18" s="104">
        <v>0</v>
      </c>
      <c r="BP18" s="104">
        <v>0</v>
      </c>
      <c r="BQ18" s="104">
        <v>0</v>
      </c>
      <c r="BR18" s="104">
        <v>0</v>
      </c>
      <c r="BS18" s="104">
        <v>1</v>
      </c>
      <c r="BT18" s="104">
        <v>0</v>
      </c>
      <c r="BU18" s="104">
        <v>1</v>
      </c>
      <c r="BV18" s="104">
        <v>1</v>
      </c>
      <c r="BW18" s="104">
        <v>0</v>
      </c>
      <c r="BX18" s="104">
        <v>0</v>
      </c>
      <c r="BY18" s="104">
        <v>1</v>
      </c>
      <c r="BZ18" s="104">
        <v>1</v>
      </c>
      <c r="CA18" s="104">
        <v>0</v>
      </c>
      <c r="CB18" s="104">
        <v>1</v>
      </c>
      <c r="CC18" s="104">
        <v>0</v>
      </c>
      <c r="CD18" s="104">
        <v>0</v>
      </c>
      <c r="CE18" s="104">
        <v>0</v>
      </c>
      <c r="CF18" s="104">
        <v>0</v>
      </c>
      <c r="CG18" s="104">
        <v>0</v>
      </c>
      <c r="CH18" s="104">
        <v>0</v>
      </c>
      <c r="CI18" s="104">
        <v>0</v>
      </c>
      <c r="CJ18" s="104">
        <v>1</v>
      </c>
      <c r="CK18" s="104">
        <v>1</v>
      </c>
      <c r="CL18" s="104">
        <v>0</v>
      </c>
      <c r="CM18" s="104">
        <v>0</v>
      </c>
      <c r="CN18" s="104">
        <v>1</v>
      </c>
      <c r="CO18" s="104">
        <v>0</v>
      </c>
      <c r="CP18" s="104">
        <v>0</v>
      </c>
      <c r="CQ18" s="104">
        <v>0</v>
      </c>
      <c r="CR18" s="104">
        <v>1</v>
      </c>
      <c r="CS18" s="104">
        <v>0</v>
      </c>
      <c r="CT18" s="104">
        <v>0</v>
      </c>
      <c r="CU18" s="104">
        <v>1</v>
      </c>
      <c r="CV18" s="104">
        <v>0</v>
      </c>
      <c r="CW18" s="104">
        <v>0</v>
      </c>
      <c r="CX18" s="104">
        <v>0</v>
      </c>
      <c r="CY18" s="104">
        <v>0</v>
      </c>
      <c r="CZ18" s="104">
        <v>0</v>
      </c>
      <c r="DA18" s="104">
        <v>0</v>
      </c>
      <c r="DB18" s="104">
        <v>0</v>
      </c>
      <c r="DC18" s="104">
        <v>0</v>
      </c>
      <c r="DD18" s="104">
        <v>0</v>
      </c>
      <c r="DE18" s="104">
        <v>1</v>
      </c>
      <c r="DF18" s="104">
        <v>0</v>
      </c>
      <c r="DG18" s="104">
        <v>0</v>
      </c>
      <c r="DH18" s="104">
        <v>0</v>
      </c>
      <c r="DI18" s="104">
        <v>1</v>
      </c>
      <c r="DJ18" s="104">
        <v>0</v>
      </c>
      <c r="DK18" s="104">
        <v>0</v>
      </c>
      <c r="DL18" s="104">
        <v>0</v>
      </c>
      <c r="DM18" s="104">
        <v>0</v>
      </c>
      <c r="DN18" s="104">
        <v>0</v>
      </c>
      <c r="DO18" s="104">
        <v>0</v>
      </c>
      <c r="DP18" s="104">
        <v>0</v>
      </c>
      <c r="DQ18" s="104">
        <v>0</v>
      </c>
      <c r="DR18" s="104">
        <v>0</v>
      </c>
      <c r="DS18" s="104">
        <v>0</v>
      </c>
      <c r="DT18" s="104">
        <v>0</v>
      </c>
      <c r="DU18" s="104">
        <v>0</v>
      </c>
      <c r="DV18" s="104">
        <v>0</v>
      </c>
      <c r="DW18" s="104">
        <v>0</v>
      </c>
      <c r="DX18" s="104">
        <v>0</v>
      </c>
      <c r="DY18" s="104">
        <v>0</v>
      </c>
      <c r="DZ18" s="104">
        <v>0</v>
      </c>
      <c r="EA18" s="104">
        <v>0</v>
      </c>
      <c r="EB18" s="104">
        <v>0</v>
      </c>
      <c r="EC18" s="104">
        <v>0</v>
      </c>
      <c r="ED18" s="104">
        <v>0</v>
      </c>
      <c r="EE18" s="104">
        <v>1</v>
      </c>
      <c r="EF18" s="104">
        <v>1</v>
      </c>
      <c r="EG18" s="104">
        <v>0</v>
      </c>
      <c r="EH18" s="104">
        <v>0</v>
      </c>
      <c r="EI18" s="104">
        <v>0</v>
      </c>
      <c r="EJ18" s="104">
        <v>0</v>
      </c>
      <c r="EK18" s="104">
        <v>0</v>
      </c>
      <c r="EL18" s="104">
        <v>1</v>
      </c>
      <c r="EM18" s="104">
        <v>0</v>
      </c>
      <c r="EN18" s="104">
        <v>0</v>
      </c>
      <c r="EO18" s="104">
        <v>0</v>
      </c>
      <c r="EP18" s="104">
        <v>1</v>
      </c>
      <c r="EQ18" s="104">
        <v>0</v>
      </c>
      <c r="ER18" s="104">
        <v>0</v>
      </c>
      <c r="ES18" s="104">
        <v>1</v>
      </c>
      <c r="ET18" s="104">
        <v>0</v>
      </c>
      <c r="EU18" s="104">
        <v>1</v>
      </c>
      <c r="EV18" s="104">
        <v>1</v>
      </c>
      <c r="EW18" s="104">
        <v>0</v>
      </c>
      <c r="EX18" s="104">
        <v>1</v>
      </c>
      <c r="EY18" s="104">
        <v>0</v>
      </c>
      <c r="EZ18" s="104">
        <v>0</v>
      </c>
      <c r="FA18" s="104">
        <v>0</v>
      </c>
      <c r="FB18" s="104">
        <v>0</v>
      </c>
      <c r="FC18" s="104">
        <v>0</v>
      </c>
      <c r="FD18" s="104">
        <v>0</v>
      </c>
      <c r="FE18" s="104">
        <v>0</v>
      </c>
      <c r="FF18" s="104">
        <v>0</v>
      </c>
      <c r="FG18" s="104">
        <v>0</v>
      </c>
      <c r="FH18" s="104">
        <v>0</v>
      </c>
      <c r="FI18" s="104">
        <v>0</v>
      </c>
      <c r="FJ18" s="104">
        <v>0</v>
      </c>
      <c r="FK18" s="104">
        <v>1</v>
      </c>
      <c r="FL18" s="104">
        <v>1</v>
      </c>
      <c r="FM18" s="104">
        <v>1</v>
      </c>
      <c r="FN18" s="104">
        <v>1</v>
      </c>
      <c r="FO18" s="104">
        <v>1</v>
      </c>
      <c r="FP18" s="104">
        <v>0</v>
      </c>
      <c r="FQ18" s="104">
        <v>0</v>
      </c>
      <c r="FR18" s="104">
        <v>0</v>
      </c>
      <c r="FS18" s="104">
        <v>0</v>
      </c>
      <c r="FT18" s="104">
        <v>0</v>
      </c>
      <c r="FU18" s="104">
        <v>1</v>
      </c>
      <c r="FV18" s="104">
        <v>0</v>
      </c>
      <c r="FW18" s="104">
        <v>0</v>
      </c>
      <c r="FX18" s="104">
        <v>1</v>
      </c>
      <c r="FY18" s="104">
        <v>0</v>
      </c>
      <c r="FZ18" s="104">
        <v>0</v>
      </c>
      <c r="GA18" s="104">
        <v>0</v>
      </c>
      <c r="GB18" s="104">
        <v>0</v>
      </c>
      <c r="GC18" s="104">
        <v>0</v>
      </c>
      <c r="GD18" s="104">
        <v>0</v>
      </c>
      <c r="GE18" s="104">
        <v>0</v>
      </c>
      <c r="GF18" s="104">
        <v>0</v>
      </c>
      <c r="GG18" s="104">
        <v>0</v>
      </c>
      <c r="GH18" s="104">
        <v>0</v>
      </c>
      <c r="GI18" s="104">
        <v>0</v>
      </c>
      <c r="GJ18" s="104">
        <v>0</v>
      </c>
      <c r="GK18" s="104">
        <v>1</v>
      </c>
      <c r="GL18" s="104">
        <v>0</v>
      </c>
      <c r="GM18" s="104">
        <v>1</v>
      </c>
      <c r="GN18" s="104">
        <v>1</v>
      </c>
      <c r="GO18" s="104">
        <v>0</v>
      </c>
      <c r="GP18" s="104">
        <v>1</v>
      </c>
      <c r="GQ18" s="104">
        <v>1</v>
      </c>
      <c r="GR18" s="104">
        <v>0</v>
      </c>
      <c r="GS18" s="104">
        <v>0</v>
      </c>
      <c r="GT18" s="104">
        <v>0</v>
      </c>
      <c r="GU18" s="104">
        <v>1</v>
      </c>
      <c r="GV18" s="104">
        <v>0</v>
      </c>
      <c r="GW18" s="104">
        <v>1</v>
      </c>
      <c r="GX18" s="104">
        <v>1</v>
      </c>
      <c r="GY18" s="104">
        <v>0</v>
      </c>
      <c r="GZ18" s="104">
        <v>1</v>
      </c>
      <c r="HA18" s="104">
        <v>0</v>
      </c>
      <c r="HB18" s="104">
        <v>0</v>
      </c>
      <c r="HC18" s="104">
        <v>1</v>
      </c>
      <c r="HD18" s="104">
        <v>0</v>
      </c>
      <c r="HE18" s="104">
        <v>1</v>
      </c>
      <c r="HF18" s="104">
        <v>0</v>
      </c>
      <c r="HG18" s="104">
        <v>1</v>
      </c>
      <c r="HH18" s="104">
        <v>1</v>
      </c>
      <c r="HI18" s="104">
        <v>0</v>
      </c>
      <c r="HJ18" s="104">
        <v>0</v>
      </c>
      <c r="HK18" s="104">
        <v>0</v>
      </c>
      <c r="HL18" s="104">
        <v>1</v>
      </c>
      <c r="HM18" s="104">
        <v>0</v>
      </c>
      <c r="HN18" s="104">
        <v>0</v>
      </c>
      <c r="HO18" s="104">
        <v>1</v>
      </c>
      <c r="HP18" s="104">
        <v>0</v>
      </c>
      <c r="HQ18" s="104">
        <v>1</v>
      </c>
      <c r="HR18" s="104">
        <v>0</v>
      </c>
      <c r="HS18" s="104">
        <v>1</v>
      </c>
      <c r="HT18" s="104">
        <v>0</v>
      </c>
      <c r="HU18" s="104">
        <v>0</v>
      </c>
      <c r="HV18" s="104">
        <v>1</v>
      </c>
      <c r="HW18" s="104">
        <v>1</v>
      </c>
      <c r="HX18" s="104">
        <v>1</v>
      </c>
      <c r="HY18" s="104">
        <v>1</v>
      </c>
      <c r="HZ18" s="104">
        <v>1</v>
      </c>
      <c r="IA18" s="104">
        <v>1</v>
      </c>
      <c r="IB18" s="104">
        <v>1</v>
      </c>
      <c r="IC18" s="104">
        <v>0</v>
      </c>
      <c r="ID18" s="104">
        <v>0</v>
      </c>
      <c r="IE18" s="104">
        <v>0</v>
      </c>
      <c r="IF18" s="104">
        <v>0</v>
      </c>
      <c r="IG18" s="104">
        <v>1</v>
      </c>
      <c r="IH18" s="104">
        <v>0</v>
      </c>
      <c r="II18" s="104">
        <v>1</v>
      </c>
      <c r="IJ18" s="104">
        <v>1</v>
      </c>
      <c r="IK18" s="104">
        <v>0</v>
      </c>
      <c r="IL18" s="104">
        <v>0</v>
      </c>
      <c r="IM18" s="104">
        <v>1</v>
      </c>
      <c r="IN18" s="104">
        <v>1</v>
      </c>
      <c r="IO18" s="104">
        <v>1</v>
      </c>
      <c r="IP18" s="104">
        <v>0</v>
      </c>
      <c r="IQ18" s="104">
        <v>1</v>
      </c>
      <c r="IR18" s="104">
        <v>0</v>
      </c>
      <c r="IS18" s="104">
        <v>1</v>
      </c>
      <c r="IT18" s="104">
        <v>1</v>
      </c>
      <c r="IU18" s="104">
        <v>0</v>
      </c>
      <c r="IV18" s="104">
        <v>1</v>
      </c>
      <c r="IW18" s="104">
        <v>0</v>
      </c>
      <c r="IX18" s="104">
        <v>0</v>
      </c>
      <c r="IY18" s="104">
        <v>0</v>
      </c>
    </row>
    <row r="19" spans="2:259" x14ac:dyDescent="0.25">
      <c r="B19" s="6">
        <v>41808</v>
      </c>
      <c r="C19" s="5">
        <v>850</v>
      </c>
      <c r="E19" s="66">
        <v>41808</v>
      </c>
      <c r="F19" s="2">
        <v>0</v>
      </c>
      <c r="H19" s="10">
        <v>41808</v>
      </c>
      <c r="I19" s="11">
        <v>1.7083333333333339</v>
      </c>
      <c r="L19" s="102" t="s">
        <v>326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>
        <v>0</v>
      </c>
      <c r="W19" s="104">
        <v>0</v>
      </c>
      <c r="X19" s="104">
        <v>1</v>
      </c>
      <c r="Y19" s="104">
        <v>0</v>
      </c>
      <c r="Z19" s="104">
        <v>1</v>
      </c>
      <c r="AA19" s="104">
        <v>0</v>
      </c>
      <c r="AB19" s="104">
        <v>0</v>
      </c>
      <c r="AC19" s="104">
        <v>0</v>
      </c>
      <c r="AD19" s="104">
        <v>0</v>
      </c>
      <c r="AE19" s="104">
        <v>0</v>
      </c>
      <c r="AF19" s="104">
        <v>1</v>
      </c>
      <c r="AG19" s="104">
        <v>0</v>
      </c>
      <c r="AH19" s="104">
        <v>0</v>
      </c>
      <c r="AI19" s="104">
        <v>0</v>
      </c>
      <c r="AJ19" s="104">
        <v>0</v>
      </c>
      <c r="AK19" s="104">
        <v>0</v>
      </c>
      <c r="AL19" s="104">
        <v>1</v>
      </c>
      <c r="AM19" s="104">
        <v>1</v>
      </c>
      <c r="AN19" s="104">
        <v>1</v>
      </c>
      <c r="AO19" s="104">
        <v>0</v>
      </c>
      <c r="AP19" s="104">
        <v>0</v>
      </c>
      <c r="AQ19" s="104">
        <v>0</v>
      </c>
      <c r="AR19" s="104">
        <v>0</v>
      </c>
      <c r="AS19" s="104">
        <v>1</v>
      </c>
      <c r="AT19" s="104">
        <v>0</v>
      </c>
      <c r="AU19" s="104">
        <v>1</v>
      </c>
      <c r="AV19" s="104">
        <v>1</v>
      </c>
      <c r="AW19" s="104">
        <v>0</v>
      </c>
      <c r="AX19" s="104">
        <v>0</v>
      </c>
      <c r="AY19" s="104">
        <v>0</v>
      </c>
      <c r="AZ19" s="104">
        <v>1</v>
      </c>
      <c r="BA19" s="104">
        <v>0</v>
      </c>
      <c r="BB19" s="104">
        <v>1</v>
      </c>
      <c r="BC19" s="104">
        <v>0</v>
      </c>
      <c r="BD19" s="104">
        <v>0</v>
      </c>
      <c r="BE19" s="104">
        <v>1</v>
      </c>
      <c r="BF19" s="104">
        <v>0</v>
      </c>
      <c r="BG19" s="104">
        <v>0</v>
      </c>
      <c r="BH19" s="104">
        <v>0</v>
      </c>
      <c r="BI19" s="104">
        <v>0</v>
      </c>
      <c r="BJ19" s="104">
        <v>0</v>
      </c>
      <c r="BK19" s="104">
        <v>0</v>
      </c>
      <c r="BL19" s="104">
        <v>0</v>
      </c>
      <c r="BM19" s="104">
        <v>0</v>
      </c>
      <c r="BN19" s="104">
        <v>1</v>
      </c>
      <c r="BO19" s="104">
        <v>0</v>
      </c>
      <c r="BP19" s="104">
        <v>0</v>
      </c>
      <c r="BQ19" s="104">
        <v>1</v>
      </c>
      <c r="BR19" s="104">
        <v>0</v>
      </c>
      <c r="BS19" s="104">
        <v>1</v>
      </c>
      <c r="BT19" s="104">
        <v>0</v>
      </c>
      <c r="BU19" s="104">
        <v>1</v>
      </c>
      <c r="BV19" s="104">
        <v>1</v>
      </c>
      <c r="BW19" s="104">
        <v>0</v>
      </c>
      <c r="BX19" s="104">
        <v>0</v>
      </c>
      <c r="BY19" s="104">
        <v>1</v>
      </c>
      <c r="BZ19" s="104">
        <v>1</v>
      </c>
      <c r="CA19" s="104">
        <v>0</v>
      </c>
      <c r="CB19" s="104">
        <v>1</v>
      </c>
      <c r="CC19" s="104">
        <v>0</v>
      </c>
      <c r="CD19" s="104">
        <v>0</v>
      </c>
      <c r="CE19" s="104">
        <v>0</v>
      </c>
      <c r="CF19" s="104">
        <v>0</v>
      </c>
      <c r="CG19" s="104">
        <v>0</v>
      </c>
      <c r="CH19" s="104">
        <v>0</v>
      </c>
      <c r="CI19" s="104">
        <v>0</v>
      </c>
      <c r="CJ19" s="104">
        <v>1</v>
      </c>
      <c r="CK19" s="104">
        <v>1</v>
      </c>
      <c r="CL19" s="104">
        <v>0</v>
      </c>
      <c r="CM19" s="104">
        <v>0</v>
      </c>
      <c r="CN19" s="104">
        <v>1</v>
      </c>
      <c r="CO19" s="104">
        <v>0</v>
      </c>
      <c r="CP19" s="104">
        <v>0</v>
      </c>
      <c r="CQ19" s="104">
        <v>0</v>
      </c>
      <c r="CR19" s="104">
        <v>1</v>
      </c>
      <c r="CS19" s="104">
        <v>0</v>
      </c>
      <c r="CT19" s="104">
        <v>0</v>
      </c>
      <c r="CU19" s="104">
        <v>1</v>
      </c>
      <c r="CV19" s="104">
        <v>0</v>
      </c>
      <c r="CW19" s="104">
        <v>0</v>
      </c>
      <c r="CX19" s="104">
        <v>0</v>
      </c>
      <c r="CY19" s="104">
        <v>0</v>
      </c>
      <c r="CZ19" s="104">
        <v>0</v>
      </c>
      <c r="DA19" s="104">
        <v>0</v>
      </c>
      <c r="DB19" s="104">
        <v>0</v>
      </c>
      <c r="DC19" s="104">
        <v>0</v>
      </c>
      <c r="DD19" s="104">
        <v>0</v>
      </c>
      <c r="DE19" s="104">
        <v>1</v>
      </c>
      <c r="DF19" s="104">
        <v>0</v>
      </c>
      <c r="DG19" s="104">
        <v>0</v>
      </c>
      <c r="DH19" s="104">
        <v>0</v>
      </c>
      <c r="DI19" s="104">
        <v>1</v>
      </c>
      <c r="DJ19" s="104">
        <v>0</v>
      </c>
      <c r="DK19" s="104">
        <v>0</v>
      </c>
      <c r="DL19" s="104">
        <v>0</v>
      </c>
      <c r="DM19" s="104">
        <v>0</v>
      </c>
      <c r="DN19" s="104">
        <v>0</v>
      </c>
      <c r="DO19" s="104">
        <v>0</v>
      </c>
      <c r="DP19" s="104">
        <v>0</v>
      </c>
      <c r="DQ19" s="104">
        <v>0</v>
      </c>
      <c r="DR19" s="104">
        <v>0</v>
      </c>
      <c r="DS19" s="104">
        <v>0</v>
      </c>
      <c r="DT19" s="104">
        <v>0</v>
      </c>
      <c r="DU19" s="104">
        <v>0</v>
      </c>
      <c r="DV19" s="104">
        <v>0</v>
      </c>
      <c r="DW19" s="104">
        <v>0</v>
      </c>
      <c r="DX19" s="104">
        <v>0</v>
      </c>
      <c r="DY19" s="104">
        <v>0</v>
      </c>
      <c r="DZ19" s="104">
        <v>0</v>
      </c>
      <c r="EA19" s="104">
        <v>0</v>
      </c>
      <c r="EB19" s="104">
        <v>0</v>
      </c>
      <c r="EC19" s="104">
        <v>0</v>
      </c>
      <c r="ED19" s="104">
        <v>0</v>
      </c>
      <c r="EE19" s="104">
        <v>1</v>
      </c>
      <c r="EF19" s="104">
        <v>1</v>
      </c>
      <c r="EG19" s="104">
        <v>0</v>
      </c>
      <c r="EH19" s="104">
        <v>0</v>
      </c>
      <c r="EI19" s="104">
        <v>0</v>
      </c>
      <c r="EJ19" s="104">
        <v>0</v>
      </c>
      <c r="EK19" s="104">
        <v>0</v>
      </c>
      <c r="EL19" s="104">
        <v>1</v>
      </c>
      <c r="EM19" s="104">
        <v>0</v>
      </c>
      <c r="EN19" s="104">
        <v>0</v>
      </c>
      <c r="EO19" s="104">
        <v>0</v>
      </c>
      <c r="EP19" s="104">
        <v>0</v>
      </c>
      <c r="EQ19" s="104">
        <v>0</v>
      </c>
      <c r="ER19" s="104">
        <v>0</v>
      </c>
      <c r="ES19" s="104">
        <v>1</v>
      </c>
      <c r="ET19" s="104">
        <v>0</v>
      </c>
      <c r="EU19" s="104">
        <v>1</v>
      </c>
      <c r="EV19" s="104">
        <v>1</v>
      </c>
      <c r="EW19" s="104">
        <v>0</v>
      </c>
      <c r="EX19" s="104">
        <v>1</v>
      </c>
      <c r="EY19" s="104">
        <v>0</v>
      </c>
      <c r="EZ19" s="104">
        <v>0</v>
      </c>
      <c r="FA19" s="104">
        <v>0</v>
      </c>
      <c r="FB19" s="104">
        <v>0</v>
      </c>
      <c r="FC19" s="104">
        <v>0</v>
      </c>
      <c r="FD19" s="104">
        <v>0</v>
      </c>
      <c r="FE19" s="104">
        <v>0</v>
      </c>
      <c r="FF19" s="104">
        <v>0</v>
      </c>
      <c r="FG19" s="104">
        <v>0</v>
      </c>
      <c r="FH19" s="104">
        <v>0</v>
      </c>
      <c r="FI19" s="104">
        <v>0</v>
      </c>
      <c r="FJ19" s="104">
        <v>0</v>
      </c>
      <c r="FK19" s="104">
        <v>1</v>
      </c>
      <c r="FL19" s="104">
        <v>1</v>
      </c>
      <c r="FM19" s="104">
        <v>1</v>
      </c>
      <c r="FN19" s="104">
        <v>1</v>
      </c>
      <c r="FO19" s="104">
        <v>1</v>
      </c>
      <c r="FP19" s="104">
        <v>0</v>
      </c>
      <c r="FQ19" s="104">
        <v>0</v>
      </c>
      <c r="FR19" s="104">
        <v>0</v>
      </c>
      <c r="FS19" s="104">
        <v>0</v>
      </c>
      <c r="FT19" s="104">
        <v>0</v>
      </c>
      <c r="FU19" s="104">
        <v>0</v>
      </c>
      <c r="FV19" s="104">
        <v>0</v>
      </c>
      <c r="FW19" s="104">
        <v>0</v>
      </c>
      <c r="FX19" s="104">
        <v>1</v>
      </c>
      <c r="FY19" s="104">
        <v>0</v>
      </c>
      <c r="FZ19" s="104">
        <v>0</v>
      </c>
      <c r="GA19" s="104">
        <v>0</v>
      </c>
      <c r="GB19" s="104">
        <v>0</v>
      </c>
      <c r="GC19" s="104">
        <v>0</v>
      </c>
      <c r="GD19" s="104">
        <v>0</v>
      </c>
      <c r="GE19" s="104">
        <v>1</v>
      </c>
      <c r="GF19" s="104">
        <v>0</v>
      </c>
      <c r="GG19" s="104">
        <v>0</v>
      </c>
      <c r="GH19" s="104">
        <v>0</v>
      </c>
      <c r="GI19" s="104">
        <v>0</v>
      </c>
      <c r="GJ19" s="104">
        <v>0</v>
      </c>
      <c r="GK19" s="104">
        <v>1</v>
      </c>
      <c r="GL19" s="104">
        <v>0</v>
      </c>
      <c r="GM19" s="104">
        <v>1</v>
      </c>
      <c r="GN19" s="104">
        <v>1</v>
      </c>
      <c r="GO19" s="104">
        <v>0</v>
      </c>
      <c r="GP19" s="104">
        <v>1</v>
      </c>
      <c r="GQ19" s="104">
        <v>1</v>
      </c>
      <c r="GR19" s="104">
        <v>0</v>
      </c>
      <c r="GS19" s="104">
        <v>0</v>
      </c>
      <c r="GT19" s="104">
        <v>0</v>
      </c>
      <c r="GU19" s="104">
        <v>1</v>
      </c>
      <c r="GV19" s="104">
        <v>0</v>
      </c>
      <c r="GW19" s="104">
        <v>1</v>
      </c>
      <c r="GX19" s="104">
        <v>1</v>
      </c>
      <c r="GY19" s="104">
        <v>0</v>
      </c>
      <c r="GZ19" s="104">
        <v>1</v>
      </c>
      <c r="HA19" s="104">
        <v>0</v>
      </c>
      <c r="HB19" s="104">
        <v>0</v>
      </c>
      <c r="HC19" s="104">
        <v>1</v>
      </c>
      <c r="HD19" s="104">
        <v>0</v>
      </c>
      <c r="HE19" s="104">
        <v>1</v>
      </c>
      <c r="HF19" s="104">
        <v>0</v>
      </c>
      <c r="HG19" s="104">
        <v>1</v>
      </c>
      <c r="HH19" s="104">
        <v>1</v>
      </c>
      <c r="HI19" s="104">
        <v>0</v>
      </c>
      <c r="HJ19" s="104">
        <v>0</v>
      </c>
      <c r="HK19" s="104">
        <v>0</v>
      </c>
      <c r="HL19" s="104">
        <v>1</v>
      </c>
      <c r="HM19" s="104">
        <v>0</v>
      </c>
      <c r="HN19" s="104">
        <v>0</v>
      </c>
      <c r="HO19" s="104">
        <v>1</v>
      </c>
      <c r="HP19" s="104">
        <v>0</v>
      </c>
      <c r="HQ19" s="104">
        <v>1</v>
      </c>
      <c r="HR19" s="104">
        <v>0</v>
      </c>
      <c r="HS19" s="104">
        <v>0</v>
      </c>
      <c r="HT19" s="104">
        <v>0</v>
      </c>
      <c r="HU19" s="104">
        <v>0</v>
      </c>
      <c r="HV19" s="104">
        <v>1</v>
      </c>
      <c r="HW19" s="104">
        <v>1</v>
      </c>
      <c r="HX19" s="104">
        <v>1</v>
      </c>
      <c r="HY19" s="104">
        <v>1</v>
      </c>
      <c r="HZ19" s="104">
        <v>1</v>
      </c>
      <c r="IA19" s="104">
        <v>1</v>
      </c>
      <c r="IB19" s="104">
        <v>1</v>
      </c>
      <c r="IC19" s="104">
        <v>0</v>
      </c>
      <c r="ID19" s="104">
        <v>0</v>
      </c>
      <c r="IE19" s="104">
        <v>0</v>
      </c>
      <c r="IF19" s="104">
        <v>0</v>
      </c>
      <c r="IG19" s="104">
        <v>1</v>
      </c>
      <c r="IH19" s="104">
        <v>0</v>
      </c>
      <c r="II19" s="104">
        <v>1</v>
      </c>
      <c r="IJ19" s="104">
        <v>1</v>
      </c>
      <c r="IK19" s="104">
        <v>1</v>
      </c>
      <c r="IL19" s="104">
        <v>0</v>
      </c>
      <c r="IM19" s="104">
        <v>1</v>
      </c>
      <c r="IN19" s="104">
        <v>1</v>
      </c>
      <c r="IO19" s="104">
        <v>1</v>
      </c>
      <c r="IP19" s="104">
        <v>0</v>
      </c>
      <c r="IQ19" s="104">
        <v>1</v>
      </c>
      <c r="IR19" s="104">
        <v>0</v>
      </c>
      <c r="IS19" s="104">
        <v>1</v>
      </c>
      <c r="IT19" s="104">
        <v>1</v>
      </c>
      <c r="IU19" s="104">
        <v>0</v>
      </c>
      <c r="IV19" s="104">
        <v>1</v>
      </c>
      <c r="IW19" s="104">
        <v>0</v>
      </c>
      <c r="IX19" s="104">
        <v>0</v>
      </c>
      <c r="IY19" s="104">
        <v>0</v>
      </c>
    </row>
    <row r="20" spans="2:259" x14ac:dyDescent="0.25">
      <c r="B20" s="6">
        <v>41809</v>
      </c>
      <c r="C20" s="5">
        <v>900</v>
      </c>
      <c r="E20" s="66">
        <v>41809</v>
      </c>
      <c r="F20" s="2">
        <v>0</v>
      </c>
      <c r="H20" s="10">
        <v>41809</v>
      </c>
      <c r="I20" s="11">
        <v>2.0416666666666674</v>
      </c>
      <c r="L20" s="106" t="s">
        <v>327</v>
      </c>
      <c r="M20" s="104">
        <v>0</v>
      </c>
      <c r="N20" s="104">
        <v>1</v>
      </c>
      <c r="O20" s="104">
        <v>0</v>
      </c>
      <c r="P20" s="104">
        <v>0</v>
      </c>
      <c r="Q20" s="104">
        <v>0</v>
      </c>
      <c r="R20" s="104">
        <v>1</v>
      </c>
      <c r="S20" s="104">
        <v>0</v>
      </c>
      <c r="T20" s="104">
        <v>0</v>
      </c>
      <c r="U20" s="104">
        <v>1</v>
      </c>
      <c r="V20" s="104">
        <v>0</v>
      </c>
      <c r="W20" s="104">
        <v>0</v>
      </c>
      <c r="X20" s="104">
        <v>1</v>
      </c>
      <c r="Y20" s="104">
        <v>0</v>
      </c>
      <c r="Z20" s="104">
        <v>0</v>
      </c>
      <c r="AA20" s="104">
        <v>0</v>
      </c>
      <c r="AB20" s="104">
        <v>0</v>
      </c>
      <c r="AC20" s="104">
        <v>0</v>
      </c>
      <c r="AD20" s="104">
        <v>0</v>
      </c>
      <c r="AE20" s="104">
        <v>0</v>
      </c>
      <c r="AF20" s="104">
        <v>1</v>
      </c>
      <c r="AG20" s="104">
        <v>0</v>
      </c>
      <c r="AH20" s="104">
        <v>0</v>
      </c>
      <c r="AI20" s="104">
        <v>0</v>
      </c>
      <c r="AJ20" s="104">
        <v>1</v>
      </c>
      <c r="AK20" s="104">
        <v>0</v>
      </c>
      <c r="AL20" s="104">
        <v>1</v>
      </c>
      <c r="AM20" s="104">
        <v>1</v>
      </c>
      <c r="AN20" s="104">
        <v>1</v>
      </c>
      <c r="AO20" s="104">
        <v>0</v>
      </c>
      <c r="AP20" s="104">
        <v>0</v>
      </c>
      <c r="AQ20" s="104">
        <v>1</v>
      </c>
      <c r="AR20" s="104">
        <v>1</v>
      </c>
      <c r="AS20" s="104">
        <v>1</v>
      </c>
      <c r="AT20" s="104">
        <v>0</v>
      </c>
      <c r="AU20" s="104">
        <v>1</v>
      </c>
      <c r="AV20" s="104">
        <v>1</v>
      </c>
      <c r="AW20" s="104">
        <v>1</v>
      </c>
      <c r="AX20" s="104">
        <v>0</v>
      </c>
      <c r="AY20" s="104">
        <v>0</v>
      </c>
      <c r="AZ20" s="104">
        <v>1</v>
      </c>
      <c r="BA20" s="104">
        <v>0</v>
      </c>
      <c r="BB20" s="104">
        <v>1</v>
      </c>
      <c r="BC20" s="104">
        <v>0</v>
      </c>
      <c r="BD20" s="104">
        <v>0</v>
      </c>
      <c r="BE20" s="104">
        <v>1</v>
      </c>
      <c r="BF20" s="104">
        <v>0</v>
      </c>
      <c r="BG20" s="104">
        <v>0</v>
      </c>
      <c r="BH20" s="104">
        <v>0</v>
      </c>
      <c r="BI20" s="104">
        <v>0</v>
      </c>
      <c r="BJ20" s="104">
        <v>0</v>
      </c>
      <c r="BK20" s="104">
        <v>0</v>
      </c>
      <c r="BL20" s="104">
        <v>0</v>
      </c>
      <c r="BM20" s="104">
        <v>0</v>
      </c>
      <c r="BN20" s="104">
        <v>1</v>
      </c>
      <c r="BO20" s="104">
        <v>1</v>
      </c>
      <c r="BP20" s="104">
        <v>0</v>
      </c>
      <c r="BQ20" s="104">
        <v>1</v>
      </c>
      <c r="BR20" s="104">
        <v>0</v>
      </c>
      <c r="BS20" s="104">
        <v>1</v>
      </c>
      <c r="BT20" s="104">
        <v>0</v>
      </c>
      <c r="BU20" s="104">
        <v>0</v>
      </c>
      <c r="BV20" s="104">
        <v>1</v>
      </c>
      <c r="BW20" s="104">
        <v>0</v>
      </c>
      <c r="BX20" s="104">
        <v>0</v>
      </c>
      <c r="BY20" s="104">
        <v>1</v>
      </c>
      <c r="BZ20" s="104">
        <v>1</v>
      </c>
      <c r="CA20" s="104">
        <v>1</v>
      </c>
      <c r="CB20" s="104">
        <v>1</v>
      </c>
      <c r="CC20" s="104">
        <v>0</v>
      </c>
      <c r="CD20" s="104">
        <v>0</v>
      </c>
      <c r="CE20" s="104">
        <v>0</v>
      </c>
      <c r="CF20" s="104">
        <v>0</v>
      </c>
      <c r="CG20" s="104">
        <v>1</v>
      </c>
      <c r="CH20" s="104">
        <v>1</v>
      </c>
      <c r="CI20" s="104">
        <v>0</v>
      </c>
      <c r="CJ20" s="104">
        <v>1</v>
      </c>
      <c r="CK20" s="104">
        <v>1</v>
      </c>
      <c r="CL20" s="104">
        <v>0</v>
      </c>
      <c r="CM20" s="104">
        <v>0</v>
      </c>
      <c r="CN20" s="104">
        <v>1</v>
      </c>
      <c r="CO20" s="104">
        <v>1</v>
      </c>
      <c r="CP20" s="104">
        <v>0</v>
      </c>
      <c r="CQ20" s="104">
        <v>0</v>
      </c>
      <c r="CR20" s="104">
        <v>0</v>
      </c>
      <c r="CS20" s="104">
        <v>0</v>
      </c>
      <c r="CT20" s="104">
        <v>0</v>
      </c>
      <c r="CU20" s="104">
        <v>1</v>
      </c>
      <c r="CV20" s="104">
        <v>0</v>
      </c>
      <c r="CW20" s="104">
        <v>0</v>
      </c>
      <c r="CX20" s="104">
        <v>0</v>
      </c>
      <c r="CY20" s="104">
        <v>0</v>
      </c>
      <c r="CZ20" s="104">
        <v>0</v>
      </c>
      <c r="DA20" s="104">
        <v>0</v>
      </c>
      <c r="DB20" s="104">
        <v>0</v>
      </c>
      <c r="DC20" s="104">
        <v>0</v>
      </c>
      <c r="DD20" s="104">
        <v>0</v>
      </c>
      <c r="DE20" s="104">
        <v>1</v>
      </c>
      <c r="DF20" s="104">
        <v>0</v>
      </c>
      <c r="DG20" s="104">
        <v>0</v>
      </c>
      <c r="DH20" s="104">
        <v>0</v>
      </c>
      <c r="DI20" s="104">
        <v>1</v>
      </c>
      <c r="DJ20" s="104">
        <v>0</v>
      </c>
      <c r="DK20" s="104">
        <v>0</v>
      </c>
      <c r="DL20" s="104">
        <v>0</v>
      </c>
      <c r="DM20" s="104">
        <v>0</v>
      </c>
      <c r="DN20" s="104">
        <v>0</v>
      </c>
      <c r="DO20" s="104">
        <v>0</v>
      </c>
      <c r="DP20" s="104">
        <v>0</v>
      </c>
      <c r="DQ20" s="104">
        <v>0</v>
      </c>
      <c r="DR20" s="104">
        <v>0</v>
      </c>
      <c r="DS20" s="104">
        <v>0</v>
      </c>
      <c r="DT20" s="104">
        <v>0</v>
      </c>
      <c r="DU20" s="104">
        <v>0</v>
      </c>
      <c r="DV20" s="104">
        <v>0</v>
      </c>
      <c r="DW20" s="104">
        <v>0</v>
      </c>
      <c r="DX20" s="104">
        <v>0</v>
      </c>
      <c r="DY20" s="104">
        <v>0</v>
      </c>
      <c r="DZ20" s="104">
        <v>1</v>
      </c>
      <c r="EA20" s="104">
        <v>0</v>
      </c>
      <c r="EB20" s="104">
        <v>0</v>
      </c>
      <c r="EC20" s="104">
        <v>0</v>
      </c>
      <c r="ED20" s="104">
        <v>0</v>
      </c>
      <c r="EE20" s="104">
        <v>0</v>
      </c>
      <c r="EF20" s="104">
        <v>1</v>
      </c>
      <c r="EG20" s="104">
        <v>0</v>
      </c>
      <c r="EH20" s="104">
        <v>0</v>
      </c>
      <c r="EI20" s="104">
        <v>0</v>
      </c>
      <c r="EJ20" s="104">
        <v>0</v>
      </c>
      <c r="EK20" s="104">
        <v>0</v>
      </c>
      <c r="EL20" s="104">
        <v>1</v>
      </c>
      <c r="EM20" s="104">
        <v>0</v>
      </c>
      <c r="EN20" s="104">
        <v>0</v>
      </c>
      <c r="EO20" s="104">
        <v>0</v>
      </c>
      <c r="EP20" s="104">
        <v>0</v>
      </c>
      <c r="EQ20" s="104">
        <v>0</v>
      </c>
      <c r="ER20" s="104">
        <v>0</v>
      </c>
      <c r="ES20" s="104">
        <v>1</v>
      </c>
      <c r="ET20" s="104">
        <v>0</v>
      </c>
      <c r="EU20" s="104">
        <v>1</v>
      </c>
      <c r="EV20" s="104">
        <v>1</v>
      </c>
      <c r="EW20" s="104">
        <v>0</v>
      </c>
      <c r="EX20" s="104">
        <v>1</v>
      </c>
      <c r="EY20" s="104">
        <v>0</v>
      </c>
      <c r="EZ20" s="104">
        <v>0</v>
      </c>
      <c r="FA20" s="104">
        <v>0</v>
      </c>
      <c r="FB20" s="104">
        <v>0</v>
      </c>
      <c r="FC20" s="104">
        <v>0</v>
      </c>
      <c r="FD20" s="104">
        <v>0</v>
      </c>
      <c r="FE20" s="104">
        <v>0</v>
      </c>
      <c r="FF20" s="104">
        <v>0</v>
      </c>
      <c r="FG20" s="104">
        <v>0</v>
      </c>
      <c r="FH20" s="104">
        <v>0</v>
      </c>
      <c r="FI20" s="104">
        <v>0</v>
      </c>
      <c r="FJ20" s="104">
        <v>0</v>
      </c>
      <c r="FK20" s="104">
        <v>1</v>
      </c>
      <c r="FL20" s="104">
        <v>1</v>
      </c>
      <c r="FM20" s="104">
        <v>1</v>
      </c>
      <c r="FN20" s="104">
        <v>1</v>
      </c>
      <c r="FO20" s="104">
        <v>1</v>
      </c>
      <c r="FP20" s="104">
        <v>0</v>
      </c>
      <c r="FQ20" s="104">
        <v>0</v>
      </c>
      <c r="FR20" s="104">
        <v>0</v>
      </c>
      <c r="FS20" s="104">
        <v>0</v>
      </c>
      <c r="FT20" s="104">
        <v>0</v>
      </c>
      <c r="FU20" s="104">
        <v>0</v>
      </c>
      <c r="FV20" s="104">
        <v>0</v>
      </c>
      <c r="FW20" s="104">
        <v>0</v>
      </c>
      <c r="FX20" s="104">
        <v>1</v>
      </c>
      <c r="FY20" s="104">
        <v>0</v>
      </c>
      <c r="FZ20" s="104">
        <v>0</v>
      </c>
      <c r="GA20" s="104">
        <v>0</v>
      </c>
      <c r="GB20" s="104">
        <v>0</v>
      </c>
      <c r="GC20" s="104">
        <v>0</v>
      </c>
      <c r="GD20" s="104">
        <v>1</v>
      </c>
      <c r="GE20" s="104">
        <v>1</v>
      </c>
      <c r="GF20" s="104">
        <v>0</v>
      </c>
      <c r="GG20" s="104">
        <v>0</v>
      </c>
      <c r="GH20" s="104">
        <v>0</v>
      </c>
      <c r="GI20" s="104">
        <v>0</v>
      </c>
      <c r="GJ20" s="104">
        <v>0</v>
      </c>
      <c r="GK20" s="104">
        <v>1</v>
      </c>
      <c r="GL20" s="104">
        <v>0</v>
      </c>
      <c r="GM20" s="104">
        <v>1</v>
      </c>
      <c r="GN20" s="104">
        <v>1</v>
      </c>
      <c r="GO20" s="104">
        <v>0</v>
      </c>
      <c r="GP20" s="104">
        <v>1</v>
      </c>
      <c r="GQ20" s="104">
        <v>1</v>
      </c>
      <c r="GR20" s="104">
        <v>0</v>
      </c>
      <c r="GS20" s="104">
        <v>0</v>
      </c>
      <c r="GT20" s="104">
        <v>0</v>
      </c>
      <c r="GU20" s="104">
        <v>1</v>
      </c>
      <c r="GV20" s="104">
        <v>0</v>
      </c>
      <c r="GW20" s="104">
        <v>1</v>
      </c>
      <c r="GX20" s="104">
        <v>1</v>
      </c>
      <c r="GY20" s="104">
        <v>0</v>
      </c>
      <c r="GZ20" s="104">
        <v>1</v>
      </c>
      <c r="HA20" s="104">
        <v>0</v>
      </c>
      <c r="HB20" s="104">
        <v>0</v>
      </c>
      <c r="HC20" s="104">
        <v>1</v>
      </c>
      <c r="HD20" s="104">
        <v>0</v>
      </c>
      <c r="HE20" s="104">
        <v>1</v>
      </c>
      <c r="HF20" s="104">
        <v>0</v>
      </c>
      <c r="HG20" s="104">
        <v>1</v>
      </c>
      <c r="HH20" s="104">
        <v>1</v>
      </c>
      <c r="HI20" s="104">
        <v>0</v>
      </c>
      <c r="HJ20" s="104">
        <v>0</v>
      </c>
      <c r="HK20" s="104">
        <v>0</v>
      </c>
      <c r="HL20" s="104">
        <v>1</v>
      </c>
      <c r="HM20" s="104">
        <v>0</v>
      </c>
      <c r="HN20" s="104">
        <v>0</v>
      </c>
      <c r="HO20" s="104">
        <v>1</v>
      </c>
      <c r="HP20" s="104">
        <v>0</v>
      </c>
      <c r="HQ20" s="104">
        <v>1</v>
      </c>
      <c r="HR20" s="104">
        <v>0</v>
      </c>
      <c r="HS20" s="104">
        <v>0</v>
      </c>
      <c r="HT20" s="104">
        <v>0</v>
      </c>
      <c r="HU20" s="104">
        <v>0</v>
      </c>
      <c r="HV20" s="104">
        <v>1</v>
      </c>
      <c r="HW20" s="104">
        <v>1</v>
      </c>
      <c r="HX20" s="104">
        <v>1</v>
      </c>
      <c r="HY20" s="104">
        <v>1</v>
      </c>
      <c r="HZ20" s="104">
        <v>1</v>
      </c>
      <c r="IA20" s="104">
        <v>1</v>
      </c>
      <c r="IB20" s="104">
        <v>1</v>
      </c>
      <c r="IC20" s="104">
        <v>0</v>
      </c>
      <c r="ID20" s="104">
        <v>0</v>
      </c>
      <c r="IE20" s="104">
        <v>0</v>
      </c>
      <c r="IF20" s="104">
        <v>0</v>
      </c>
      <c r="IG20" s="104">
        <v>1</v>
      </c>
      <c r="IH20" s="104">
        <v>0</v>
      </c>
      <c r="II20" s="104">
        <v>1</v>
      </c>
      <c r="IJ20" s="104">
        <v>1</v>
      </c>
      <c r="IK20" s="104">
        <v>1</v>
      </c>
      <c r="IL20" s="104">
        <v>0</v>
      </c>
      <c r="IM20" s="104">
        <v>1</v>
      </c>
      <c r="IN20" s="104">
        <v>1</v>
      </c>
      <c r="IO20" s="104">
        <v>1</v>
      </c>
      <c r="IP20" s="104">
        <v>0</v>
      </c>
      <c r="IQ20" s="104">
        <v>1</v>
      </c>
      <c r="IR20" s="104">
        <v>0</v>
      </c>
      <c r="IS20" s="104">
        <v>0</v>
      </c>
      <c r="IT20" s="104">
        <v>1</v>
      </c>
      <c r="IU20" s="104">
        <v>0</v>
      </c>
      <c r="IV20" s="104">
        <v>0</v>
      </c>
      <c r="IW20" s="104">
        <v>1</v>
      </c>
      <c r="IX20" s="104">
        <v>0</v>
      </c>
      <c r="IY20" s="104">
        <v>0</v>
      </c>
    </row>
    <row r="21" spans="2:259" x14ac:dyDescent="0.25">
      <c r="B21" s="6">
        <v>41814</v>
      </c>
      <c r="C21" s="5">
        <v>930</v>
      </c>
      <c r="E21" s="66">
        <v>41814</v>
      </c>
      <c r="F21" s="2">
        <v>30</v>
      </c>
      <c r="H21" s="10">
        <v>41814</v>
      </c>
      <c r="I21" s="11">
        <v>2.2500000000000009</v>
      </c>
      <c r="L21" s="106" t="s">
        <v>328</v>
      </c>
      <c r="M21" s="104">
        <v>0</v>
      </c>
      <c r="N21" s="104">
        <v>1</v>
      </c>
      <c r="O21" s="104">
        <v>0</v>
      </c>
      <c r="P21" s="104">
        <v>0</v>
      </c>
      <c r="Q21" s="104">
        <v>0</v>
      </c>
      <c r="R21" s="104">
        <v>1</v>
      </c>
      <c r="S21" s="104">
        <v>0</v>
      </c>
      <c r="T21" s="104">
        <v>0</v>
      </c>
      <c r="U21" s="104">
        <v>1</v>
      </c>
      <c r="V21" s="104">
        <v>0</v>
      </c>
      <c r="W21" s="104">
        <v>1</v>
      </c>
      <c r="X21" s="104">
        <v>0</v>
      </c>
      <c r="Y21" s="104">
        <v>0</v>
      </c>
      <c r="Z21" s="104">
        <v>0</v>
      </c>
      <c r="AA21" s="104">
        <v>0</v>
      </c>
      <c r="AB21" s="104">
        <v>0</v>
      </c>
      <c r="AC21" s="104">
        <v>0</v>
      </c>
      <c r="AD21" s="104">
        <v>0</v>
      </c>
      <c r="AE21" s="104">
        <v>0</v>
      </c>
      <c r="AF21" s="104">
        <v>1</v>
      </c>
      <c r="AG21" s="104">
        <v>0</v>
      </c>
      <c r="AH21" s="104">
        <v>1</v>
      </c>
      <c r="AI21" s="104">
        <v>0</v>
      </c>
      <c r="AJ21" s="104">
        <v>1</v>
      </c>
      <c r="AK21" s="104">
        <v>0</v>
      </c>
      <c r="AL21" s="104">
        <v>1</v>
      </c>
      <c r="AM21" s="104">
        <v>1</v>
      </c>
      <c r="AN21" s="104">
        <v>1</v>
      </c>
      <c r="AO21" s="104">
        <v>0</v>
      </c>
      <c r="AP21" s="104">
        <v>0</v>
      </c>
      <c r="AQ21" s="104">
        <v>1</v>
      </c>
      <c r="AR21" s="104">
        <v>1</v>
      </c>
      <c r="AS21" s="104">
        <v>1</v>
      </c>
      <c r="AT21" s="104">
        <v>0</v>
      </c>
      <c r="AU21" s="104">
        <v>1</v>
      </c>
      <c r="AV21" s="104">
        <v>1</v>
      </c>
      <c r="AW21" s="104">
        <v>1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4">
        <v>0</v>
      </c>
      <c r="BD21" s="104">
        <v>0</v>
      </c>
      <c r="BE21" s="104">
        <v>0</v>
      </c>
      <c r="BF21" s="104">
        <v>1</v>
      </c>
      <c r="BG21" s="104">
        <v>0</v>
      </c>
      <c r="BH21" s="104">
        <v>0</v>
      </c>
      <c r="BI21" s="104">
        <v>0</v>
      </c>
      <c r="BJ21" s="104">
        <v>0</v>
      </c>
      <c r="BK21" s="104">
        <v>0</v>
      </c>
      <c r="BL21" s="104">
        <v>0</v>
      </c>
      <c r="BM21" s="104">
        <v>0</v>
      </c>
      <c r="BN21" s="104">
        <v>1</v>
      </c>
      <c r="BO21" s="104">
        <v>1</v>
      </c>
      <c r="BP21" s="104">
        <v>0</v>
      </c>
      <c r="BQ21" s="104">
        <v>1</v>
      </c>
      <c r="BR21" s="104">
        <v>0</v>
      </c>
      <c r="BS21" s="104">
        <v>0</v>
      </c>
      <c r="BT21" s="104">
        <v>0</v>
      </c>
      <c r="BU21" s="104">
        <v>0</v>
      </c>
      <c r="BV21" s="104">
        <v>1</v>
      </c>
      <c r="BW21" s="104">
        <v>0</v>
      </c>
      <c r="BX21" s="104">
        <v>0</v>
      </c>
      <c r="BY21" s="104">
        <v>1</v>
      </c>
      <c r="BZ21" s="104">
        <v>1</v>
      </c>
      <c r="CA21" s="104">
        <v>1</v>
      </c>
      <c r="CB21" s="104">
        <v>0</v>
      </c>
      <c r="CC21" s="104">
        <v>1</v>
      </c>
      <c r="CD21" s="104">
        <v>0</v>
      </c>
      <c r="CE21" s="104">
        <v>0</v>
      </c>
      <c r="CF21" s="104">
        <v>0</v>
      </c>
      <c r="CG21" s="104">
        <v>1</v>
      </c>
      <c r="CH21" s="104">
        <v>1</v>
      </c>
      <c r="CI21" s="104">
        <v>0</v>
      </c>
      <c r="CJ21" s="104">
        <v>1</v>
      </c>
      <c r="CK21" s="104">
        <v>1</v>
      </c>
      <c r="CL21" s="104">
        <v>0</v>
      </c>
      <c r="CM21" s="104">
        <v>0</v>
      </c>
      <c r="CN21" s="104">
        <v>0</v>
      </c>
      <c r="CO21" s="104">
        <v>1</v>
      </c>
      <c r="CP21" s="104">
        <v>0</v>
      </c>
      <c r="CQ21" s="104">
        <v>0</v>
      </c>
      <c r="CR21" s="104">
        <v>0</v>
      </c>
      <c r="CS21" s="104">
        <v>0</v>
      </c>
      <c r="CT21" s="104">
        <v>0</v>
      </c>
      <c r="CU21" s="104">
        <v>1</v>
      </c>
      <c r="CV21" s="104">
        <v>0</v>
      </c>
      <c r="CW21" s="104">
        <v>0</v>
      </c>
      <c r="CX21" s="104">
        <v>0</v>
      </c>
      <c r="CY21" s="104">
        <v>0</v>
      </c>
      <c r="CZ21" s="104">
        <v>0</v>
      </c>
      <c r="DA21" s="104">
        <v>0</v>
      </c>
      <c r="DB21" s="104">
        <v>0</v>
      </c>
      <c r="DC21" s="104">
        <v>1</v>
      </c>
      <c r="DD21" s="104">
        <v>0</v>
      </c>
      <c r="DE21" s="104">
        <v>0</v>
      </c>
      <c r="DF21" s="104">
        <v>0</v>
      </c>
      <c r="DG21" s="104">
        <v>0</v>
      </c>
      <c r="DH21" s="104">
        <v>0</v>
      </c>
      <c r="DI21" s="104">
        <v>1</v>
      </c>
      <c r="DJ21" s="104">
        <v>0</v>
      </c>
      <c r="DK21" s="104">
        <v>0</v>
      </c>
      <c r="DL21" s="104">
        <v>0</v>
      </c>
      <c r="DM21" s="104">
        <v>0</v>
      </c>
      <c r="DN21" s="104">
        <v>0</v>
      </c>
      <c r="DO21" s="104">
        <v>0</v>
      </c>
      <c r="DP21" s="104">
        <v>0</v>
      </c>
      <c r="DQ21" s="104">
        <v>0</v>
      </c>
      <c r="DR21" s="104">
        <v>0</v>
      </c>
      <c r="DS21" s="104">
        <v>0</v>
      </c>
      <c r="DT21" s="104">
        <v>0</v>
      </c>
      <c r="DU21" s="104">
        <v>0</v>
      </c>
      <c r="DV21" s="104">
        <v>0</v>
      </c>
      <c r="DW21" s="104">
        <v>0</v>
      </c>
      <c r="DX21" s="104">
        <v>0</v>
      </c>
      <c r="DY21" s="104">
        <v>0</v>
      </c>
      <c r="DZ21" s="104">
        <v>1</v>
      </c>
      <c r="EA21" s="104">
        <v>0</v>
      </c>
      <c r="EB21" s="104">
        <v>0</v>
      </c>
      <c r="EC21" s="104">
        <v>0</v>
      </c>
      <c r="ED21" s="104">
        <v>0</v>
      </c>
      <c r="EE21" s="104">
        <v>0</v>
      </c>
      <c r="EF21" s="104">
        <v>1</v>
      </c>
      <c r="EG21" s="104">
        <v>0</v>
      </c>
      <c r="EH21" s="104">
        <v>0</v>
      </c>
      <c r="EI21" s="104">
        <v>0</v>
      </c>
      <c r="EJ21" s="104">
        <v>0</v>
      </c>
      <c r="EK21" s="104">
        <v>0</v>
      </c>
      <c r="EL21" s="104">
        <v>0</v>
      </c>
      <c r="EM21" s="104">
        <v>0</v>
      </c>
      <c r="EN21" s="104">
        <v>0</v>
      </c>
      <c r="EO21" s="104">
        <v>0</v>
      </c>
      <c r="EP21" s="104">
        <v>0</v>
      </c>
      <c r="EQ21" s="104">
        <v>0</v>
      </c>
      <c r="ER21" s="104">
        <v>0</v>
      </c>
      <c r="ES21" s="104">
        <v>1</v>
      </c>
      <c r="ET21" s="104">
        <v>0</v>
      </c>
      <c r="EU21" s="104">
        <v>1</v>
      </c>
      <c r="EV21" s="104">
        <v>1</v>
      </c>
      <c r="EW21" s="104">
        <v>0</v>
      </c>
      <c r="EX21" s="104">
        <v>0</v>
      </c>
      <c r="EY21" s="104">
        <v>0</v>
      </c>
      <c r="EZ21" s="104">
        <v>0</v>
      </c>
      <c r="FA21" s="104">
        <v>0</v>
      </c>
      <c r="FB21" s="104">
        <v>0</v>
      </c>
      <c r="FC21" s="104">
        <v>0</v>
      </c>
      <c r="FD21" s="104">
        <v>0</v>
      </c>
      <c r="FE21" s="104">
        <v>0</v>
      </c>
      <c r="FF21" s="104">
        <v>1</v>
      </c>
      <c r="FG21" s="104">
        <v>0</v>
      </c>
      <c r="FH21" s="104">
        <v>0</v>
      </c>
      <c r="FI21" s="104">
        <v>0</v>
      </c>
      <c r="FJ21" s="104">
        <v>0</v>
      </c>
      <c r="FK21" s="104">
        <v>1</v>
      </c>
      <c r="FL21" s="104">
        <v>1</v>
      </c>
      <c r="FM21" s="104">
        <v>1</v>
      </c>
      <c r="FN21" s="104">
        <v>1</v>
      </c>
      <c r="FO21" s="104">
        <v>1</v>
      </c>
      <c r="FP21" s="104">
        <v>0</v>
      </c>
      <c r="FQ21" s="104">
        <v>0</v>
      </c>
      <c r="FR21" s="104">
        <v>0</v>
      </c>
      <c r="FS21" s="104">
        <v>0</v>
      </c>
      <c r="FT21" s="104">
        <v>0</v>
      </c>
      <c r="FU21" s="104">
        <v>0</v>
      </c>
      <c r="FV21" s="104">
        <v>0</v>
      </c>
      <c r="FW21" s="104">
        <v>0</v>
      </c>
      <c r="FX21" s="104">
        <v>0</v>
      </c>
      <c r="FY21" s="104">
        <v>0</v>
      </c>
      <c r="FZ21" s="104">
        <v>0</v>
      </c>
      <c r="GA21" s="104">
        <v>0</v>
      </c>
      <c r="GB21" s="104">
        <v>0</v>
      </c>
      <c r="GC21" s="104">
        <v>0</v>
      </c>
      <c r="GD21" s="104">
        <v>1</v>
      </c>
      <c r="GE21" s="104">
        <v>1</v>
      </c>
      <c r="GF21" s="104">
        <v>0</v>
      </c>
      <c r="GG21" s="104">
        <v>0</v>
      </c>
      <c r="GH21" s="104">
        <v>0</v>
      </c>
      <c r="GI21" s="104">
        <v>0</v>
      </c>
      <c r="GJ21" s="104">
        <v>0</v>
      </c>
      <c r="GK21" s="104">
        <v>0</v>
      </c>
      <c r="GL21" s="104">
        <v>0</v>
      </c>
      <c r="GM21" s="104">
        <v>1</v>
      </c>
      <c r="GN21" s="104">
        <v>1</v>
      </c>
      <c r="GO21" s="104">
        <v>0</v>
      </c>
      <c r="GP21" s="104">
        <v>1</v>
      </c>
      <c r="GQ21" s="104">
        <v>1</v>
      </c>
      <c r="GR21" s="104">
        <v>0</v>
      </c>
      <c r="GS21" s="104">
        <v>0</v>
      </c>
      <c r="GT21" s="104">
        <v>0</v>
      </c>
      <c r="GU21" s="104">
        <v>0</v>
      </c>
      <c r="GV21" s="104">
        <v>0</v>
      </c>
      <c r="GW21" s="104">
        <v>0</v>
      </c>
      <c r="GX21" s="104">
        <v>0</v>
      </c>
      <c r="GY21" s="104">
        <v>0</v>
      </c>
      <c r="GZ21" s="104">
        <v>0</v>
      </c>
      <c r="HA21" s="104">
        <v>0</v>
      </c>
      <c r="HB21" s="104">
        <v>0</v>
      </c>
      <c r="HC21" s="104">
        <v>1</v>
      </c>
      <c r="HD21" s="104">
        <v>0</v>
      </c>
      <c r="HE21" s="104">
        <v>1</v>
      </c>
      <c r="HF21" s="104">
        <v>0</v>
      </c>
      <c r="HG21" s="104">
        <v>1</v>
      </c>
      <c r="HH21" s="104">
        <v>0</v>
      </c>
      <c r="HI21" s="104">
        <v>0</v>
      </c>
      <c r="HJ21" s="104">
        <v>0</v>
      </c>
      <c r="HK21" s="104">
        <v>0</v>
      </c>
      <c r="HL21" s="104">
        <v>1</v>
      </c>
      <c r="HM21" s="104">
        <v>0</v>
      </c>
      <c r="HN21" s="104">
        <v>0</v>
      </c>
      <c r="HO21" s="104">
        <v>0</v>
      </c>
      <c r="HP21" s="104">
        <v>0</v>
      </c>
      <c r="HQ21" s="104">
        <v>1</v>
      </c>
      <c r="HR21" s="104">
        <v>0</v>
      </c>
      <c r="HS21" s="104">
        <v>0</v>
      </c>
      <c r="HT21" s="104">
        <v>0</v>
      </c>
      <c r="HU21" s="104">
        <v>0</v>
      </c>
      <c r="HV21" s="104">
        <v>0</v>
      </c>
      <c r="HW21" s="104">
        <v>1</v>
      </c>
      <c r="HX21" s="104">
        <v>1</v>
      </c>
      <c r="HY21" s="104">
        <v>1</v>
      </c>
      <c r="HZ21" s="104">
        <v>1</v>
      </c>
      <c r="IA21" s="104">
        <v>0</v>
      </c>
      <c r="IB21" s="104">
        <v>1</v>
      </c>
      <c r="IC21" s="104">
        <v>0</v>
      </c>
      <c r="ID21" s="104">
        <v>0</v>
      </c>
      <c r="IE21" s="104">
        <v>0</v>
      </c>
      <c r="IF21" s="104">
        <v>0</v>
      </c>
      <c r="IG21" s="104">
        <v>0</v>
      </c>
      <c r="IH21" s="104">
        <v>0</v>
      </c>
      <c r="II21" s="104">
        <v>1</v>
      </c>
      <c r="IJ21" s="104">
        <v>0</v>
      </c>
      <c r="IK21" s="104">
        <v>1</v>
      </c>
      <c r="IL21" s="104">
        <v>0</v>
      </c>
      <c r="IM21" s="104">
        <v>0</v>
      </c>
      <c r="IN21" s="104">
        <v>0</v>
      </c>
      <c r="IO21" s="104">
        <v>1</v>
      </c>
      <c r="IP21" s="104">
        <v>0</v>
      </c>
      <c r="IQ21" s="104">
        <v>1</v>
      </c>
      <c r="IR21" s="104">
        <v>0</v>
      </c>
      <c r="IS21" s="104">
        <v>0</v>
      </c>
      <c r="IT21" s="104">
        <v>0</v>
      </c>
      <c r="IU21" s="104">
        <v>0</v>
      </c>
      <c r="IV21" s="104">
        <v>0</v>
      </c>
      <c r="IW21" s="104">
        <v>1</v>
      </c>
      <c r="IX21" s="104">
        <v>0</v>
      </c>
      <c r="IY21" s="104">
        <v>0</v>
      </c>
    </row>
    <row r="22" spans="2:259" x14ac:dyDescent="0.25">
      <c r="B22" s="6">
        <v>41815</v>
      </c>
      <c r="C22" s="5">
        <v>940</v>
      </c>
      <c r="E22" s="66">
        <v>41815</v>
      </c>
      <c r="F22" s="2">
        <v>31</v>
      </c>
      <c r="H22" s="10">
        <v>41815</v>
      </c>
      <c r="I22" s="11">
        <v>2.3333333333333344</v>
      </c>
      <c r="L22" s="106" t="s">
        <v>329</v>
      </c>
      <c r="M22" s="104">
        <v>0</v>
      </c>
      <c r="N22" s="104">
        <v>1</v>
      </c>
      <c r="O22" s="104">
        <v>0</v>
      </c>
      <c r="P22" s="104">
        <v>0</v>
      </c>
      <c r="Q22" s="104">
        <v>0</v>
      </c>
      <c r="R22" s="104">
        <v>1</v>
      </c>
      <c r="S22" s="104">
        <v>0</v>
      </c>
      <c r="T22" s="104">
        <v>0</v>
      </c>
      <c r="U22" s="104">
        <v>1</v>
      </c>
      <c r="V22" s="104">
        <v>1</v>
      </c>
      <c r="W22" s="104">
        <v>1</v>
      </c>
      <c r="X22" s="104">
        <v>0</v>
      </c>
      <c r="Y22" s="104">
        <v>1</v>
      </c>
      <c r="Z22" s="104">
        <v>0</v>
      </c>
      <c r="AA22" s="104">
        <v>0</v>
      </c>
      <c r="AB22" s="104">
        <v>0</v>
      </c>
      <c r="AC22" s="104">
        <v>0</v>
      </c>
      <c r="AD22" s="104">
        <v>0</v>
      </c>
      <c r="AE22" s="104">
        <v>0</v>
      </c>
      <c r="AF22" s="104">
        <v>1</v>
      </c>
      <c r="AG22" s="104">
        <v>0</v>
      </c>
      <c r="AH22" s="104">
        <v>1</v>
      </c>
      <c r="AI22" s="104">
        <v>1</v>
      </c>
      <c r="AJ22" s="104">
        <v>1</v>
      </c>
      <c r="AK22" s="104">
        <v>0</v>
      </c>
      <c r="AL22" s="104">
        <v>1</v>
      </c>
      <c r="AM22" s="104">
        <v>1</v>
      </c>
      <c r="AN22" s="104">
        <v>1</v>
      </c>
      <c r="AO22" s="104">
        <v>1</v>
      </c>
      <c r="AP22" s="104">
        <v>0</v>
      </c>
      <c r="AQ22" s="104">
        <v>1</v>
      </c>
      <c r="AR22" s="104">
        <v>1</v>
      </c>
      <c r="AS22" s="104">
        <v>1</v>
      </c>
      <c r="AT22" s="104">
        <v>0</v>
      </c>
      <c r="AU22" s="104">
        <v>1</v>
      </c>
      <c r="AV22" s="104">
        <v>1</v>
      </c>
      <c r="AW22" s="104">
        <v>1</v>
      </c>
      <c r="AX22" s="104">
        <v>0</v>
      </c>
      <c r="AY22" s="104">
        <v>0</v>
      </c>
      <c r="AZ22" s="104">
        <v>0</v>
      </c>
      <c r="BA22" s="104">
        <v>0</v>
      </c>
      <c r="BB22" s="104">
        <v>0</v>
      </c>
      <c r="BC22" s="104">
        <v>0</v>
      </c>
      <c r="BD22" s="104">
        <v>0</v>
      </c>
      <c r="BE22" s="104">
        <v>0</v>
      </c>
      <c r="BF22" s="104">
        <v>1</v>
      </c>
      <c r="BG22" s="104">
        <v>0</v>
      </c>
      <c r="BH22" s="104">
        <v>0</v>
      </c>
      <c r="BI22" s="104">
        <v>0</v>
      </c>
      <c r="BJ22" s="104">
        <v>0</v>
      </c>
      <c r="BK22" s="104">
        <v>0</v>
      </c>
      <c r="BL22" s="104">
        <v>0</v>
      </c>
      <c r="BM22" s="104">
        <v>1</v>
      </c>
      <c r="BN22" s="104">
        <v>1</v>
      </c>
      <c r="BO22" s="104">
        <v>1</v>
      </c>
      <c r="BP22" s="104">
        <v>0</v>
      </c>
      <c r="BQ22" s="104">
        <v>1</v>
      </c>
      <c r="BR22" s="104">
        <v>0</v>
      </c>
      <c r="BS22" s="104">
        <v>0</v>
      </c>
      <c r="BT22" s="104">
        <v>0</v>
      </c>
      <c r="BU22" s="104">
        <v>0</v>
      </c>
      <c r="BV22" s="104">
        <v>1</v>
      </c>
      <c r="BW22" s="104">
        <v>0</v>
      </c>
      <c r="BX22" s="104">
        <v>0</v>
      </c>
      <c r="BY22" s="104">
        <v>1</v>
      </c>
      <c r="BZ22" s="104">
        <v>1</v>
      </c>
      <c r="CA22" s="104">
        <v>1</v>
      </c>
      <c r="CB22" s="104">
        <v>0</v>
      </c>
      <c r="CC22" s="104">
        <v>1</v>
      </c>
      <c r="CD22" s="104">
        <v>0</v>
      </c>
      <c r="CE22" s="104">
        <v>0</v>
      </c>
      <c r="CF22" s="104">
        <v>0</v>
      </c>
      <c r="CG22" s="104">
        <v>1</v>
      </c>
      <c r="CH22" s="104">
        <v>1</v>
      </c>
      <c r="CI22" s="104">
        <v>0</v>
      </c>
      <c r="CJ22" s="104">
        <v>1</v>
      </c>
      <c r="CK22" s="104">
        <v>1</v>
      </c>
      <c r="CL22" s="104">
        <v>0</v>
      </c>
      <c r="CM22" s="104">
        <v>0</v>
      </c>
      <c r="CN22" s="104">
        <v>0</v>
      </c>
      <c r="CO22" s="104">
        <v>1</v>
      </c>
      <c r="CP22" s="104">
        <v>0</v>
      </c>
      <c r="CQ22" s="104">
        <v>0</v>
      </c>
      <c r="CR22" s="104">
        <v>0</v>
      </c>
      <c r="CS22" s="104">
        <v>0</v>
      </c>
      <c r="CT22" s="104">
        <v>0</v>
      </c>
      <c r="CU22" s="104">
        <v>1</v>
      </c>
      <c r="CV22" s="104">
        <v>0</v>
      </c>
      <c r="CW22" s="104">
        <v>0</v>
      </c>
      <c r="CX22" s="104">
        <v>0</v>
      </c>
      <c r="CY22" s="104">
        <v>0</v>
      </c>
      <c r="CZ22" s="104">
        <v>0</v>
      </c>
      <c r="DA22" s="104">
        <v>0</v>
      </c>
      <c r="DB22" s="104">
        <v>0</v>
      </c>
      <c r="DC22" s="104">
        <v>1</v>
      </c>
      <c r="DD22" s="104">
        <v>0</v>
      </c>
      <c r="DE22" s="104">
        <v>0</v>
      </c>
      <c r="DF22" s="104">
        <v>0</v>
      </c>
      <c r="DG22" s="104">
        <v>0</v>
      </c>
      <c r="DH22" s="104">
        <v>0</v>
      </c>
      <c r="DI22" s="104">
        <v>1</v>
      </c>
      <c r="DJ22" s="104">
        <v>0</v>
      </c>
      <c r="DK22" s="104">
        <v>0</v>
      </c>
      <c r="DL22" s="104">
        <v>0</v>
      </c>
      <c r="DM22" s="104">
        <v>0</v>
      </c>
      <c r="DN22" s="104">
        <v>0</v>
      </c>
      <c r="DO22" s="104">
        <v>0</v>
      </c>
      <c r="DP22" s="104">
        <v>0</v>
      </c>
      <c r="DQ22" s="104">
        <v>0</v>
      </c>
      <c r="DR22" s="104">
        <v>0</v>
      </c>
      <c r="DS22" s="104">
        <v>0</v>
      </c>
      <c r="DT22" s="104">
        <v>0</v>
      </c>
      <c r="DU22" s="104">
        <v>0</v>
      </c>
      <c r="DV22" s="104">
        <v>0</v>
      </c>
      <c r="DW22" s="104">
        <v>0</v>
      </c>
      <c r="DX22" s="104">
        <v>0</v>
      </c>
      <c r="DY22" s="104">
        <v>0</v>
      </c>
      <c r="DZ22" s="104">
        <v>1</v>
      </c>
      <c r="EA22" s="104">
        <v>0</v>
      </c>
      <c r="EB22" s="104">
        <v>0</v>
      </c>
      <c r="EC22" s="104">
        <v>0</v>
      </c>
      <c r="ED22" s="104">
        <v>0</v>
      </c>
      <c r="EE22" s="104">
        <v>0</v>
      </c>
      <c r="EF22" s="104">
        <v>1</v>
      </c>
      <c r="EG22" s="104">
        <v>0</v>
      </c>
      <c r="EH22" s="104">
        <v>0</v>
      </c>
      <c r="EI22" s="104">
        <v>0</v>
      </c>
      <c r="EJ22" s="104">
        <v>0</v>
      </c>
      <c r="EK22" s="104">
        <v>0</v>
      </c>
      <c r="EL22" s="104">
        <v>0</v>
      </c>
      <c r="EM22" s="104">
        <v>0</v>
      </c>
      <c r="EN22" s="104">
        <v>0</v>
      </c>
      <c r="EO22" s="104">
        <v>0</v>
      </c>
      <c r="EP22" s="104">
        <v>0</v>
      </c>
      <c r="EQ22" s="104">
        <v>0</v>
      </c>
      <c r="ER22" s="104">
        <v>0</v>
      </c>
      <c r="ES22" s="104">
        <v>1</v>
      </c>
      <c r="ET22" s="104">
        <v>0</v>
      </c>
      <c r="EU22" s="104">
        <v>1</v>
      </c>
      <c r="EV22" s="104">
        <v>1</v>
      </c>
      <c r="EW22" s="104">
        <v>0</v>
      </c>
      <c r="EX22" s="104">
        <v>0</v>
      </c>
      <c r="EY22" s="104">
        <v>0</v>
      </c>
      <c r="EZ22" s="104">
        <v>0</v>
      </c>
      <c r="FA22" s="104">
        <v>0</v>
      </c>
      <c r="FB22" s="104">
        <v>0</v>
      </c>
      <c r="FC22" s="104">
        <v>0</v>
      </c>
      <c r="FD22" s="104">
        <v>0</v>
      </c>
      <c r="FE22" s="104">
        <v>0</v>
      </c>
      <c r="FF22" s="104">
        <v>1</v>
      </c>
      <c r="FG22" s="104">
        <v>0</v>
      </c>
      <c r="FH22" s="104">
        <v>0</v>
      </c>
      <c r="FI22" s="104">
        <v>0</v>
      </c>
      <c r="FJ22" s="104">
        <v>0</v>
      </c>
      <c r="FK22" s="104">
        <v>1</v>
      </c>
      <c r="FL22" s="104">
        <v>1</v>
      </c>
      <c r="FM22" s="104">
        <v>1</v>
      </c>
      <c r="FN22" s="104">
        <v>1</v>
      </c>
      <c r="FO22" s="104">
        <v>1</v>
      </c>
      <c r="FP22" s="104">
        <v>0</v>
      </c>
      <c r="FQ22" s="104">
        <v>0</v>
      </c>
      <c r="FR22" s="104">
        <v>0</v>
      </c>
      <c r="FS22" s="104">
        <v>0</v>
      </c>
      <c r="FT22" s="104">
        <v>0</v>
      </c>
      <c r="FU22" s="104">
        <v>0</v>
      </c>
      <c r="FV22" s="104">
        <v>0</v>
      </c>
      <c r="FW22" s="104">
        <v>0</v>
      </c>
      <c r="FX22" s="104">
        <v>0</v>
      </c>
      <c r="FY22" s="104">
        <v>0</v>
      </c>
      <c r="FZ22" s="104">
        <v>0</v>
      </c>
      <c r="GA22" s="104">
        <v>0</v>
      </c>
      <c r="GB22" s="104">
        <v>0</v>
      </c>
      <c r="GC22" s="104">
        <v>0</v>
      </c>
      <c r="GD22" s="104">
        <v>1</v>
      </c>
      <c r="GE22" s="104">
        <v>1</v>
      </c>
      <c r="GF22" s="104">
        <v>0</v>
      </c>
      <c r="GG22" s="104">
        <v>0</v>
      </c>
      <c r="GH22" s="104">
        <v>0</v>
      </c>
      <c r="GI22" s="104">
        <v>0</v>
      </c>
      <c r="GJ22" s="104">
        <v>0</v>
      </c>
      <c r="GK22" s="104">
        <v>0</v>
      </c>
      <c r="GL22" s="104">
        <v>0</v>
      </c>
      <c r="GM22" s="104">
        <v>1</v>
      </c>
      <c r="GN22" s="104">
        <v>1</v>
      </c>
      <c r="GO22" s="104">
        <v>0</v>
      </c>
      <c r="GP22" s="104">
        <v>1</v>
      </c>
      <c r="GQ22" s="104">
        <v>0</v>
      </c>
      <c r="GR22" s="104">
        <v>0</v>
      </c>
      <c r="GS22" s="104">
        <v>0</v>
      </c>
      <c r="GT22" s="104">
        <v>0</v>
      </c>
      <c r="GU22" s="104">
        <v>0</v>
      </c>
      <c r="GV22" s="104">
        <v>0</v>
      </c>
      <c r="GW22" s="104">
        <v>0</v>
      </c>
      <c r="GX22" s="104">
        <v>0</v>
      </c>
      <c r="GY22" s="104">
        <v>0</v>
      </c>
      <c r="GZ22" s="104">
        <v>0</v>
      </c>
      <c r="HA22" s="104">
        <v>0</v>
      </c>
      <c r="HB22" s="104">
        <v>0</v>
      </c>
      <c r="HC22" s="104">
        <v>1</v>
      </c>
      <c r="HD22" s="104">
        <v>0</v>
      </c>
      <c r="HE22" s="104">
        <v>1</v>
      </c>
      <c r="HF22" s="104">
        <v>0</v>
      </c>
      <c r="HG22" s="104">
        <v>1</v>
      </c>
      <c r="HH22" s="104">
        <v>0</v>
      </c>
      <c r="HI22" s="104">
        <v>0</v>
      </c>
      <c r="HJ22" s="104">
        <v>1</v>
      </c>
      <c r="HK22" s="104">
        <v>0</v>
      </c>
      <c r="HL22" s="104">
        <v>1</v>
      </c>
      <c r="HM22" s="104">
        <v>0</v>
      </c>
      <c r="HN22" s="104">
        <v>0</v>
      </c>
      <c r="HO22" s="104">
        <v>0</v>
      </c>
      <c r="HP22" s="104">
        <v>0</v>
      </c>
      <c r="HQ22" s="104">
        <v>1</v>
      </c>
      <c r="HR22" s="104">
        <v>0</v>
      </c>
      <c r="HS22" s="104">
        <v>0</v>
      </c>
      <c r="HT22" s="104">
        <v>0</v>
      </c>
      <c r="HU22" s="104">
        <v>0</v>
      </c>
      <c r="HV22" s="104">
        <v>0</v>
      </c>
      <c r="HW22" s="104">
        <v>1</v>
      </c>
      <c r="HX22" s="104">
        <v>1</v>
      </c>
      <c r="HY22" s="104">
        <v>1</v>
      </c>
      <c r="HZ22" s="104">
        <v>1</v>
      </c>
      <c r="IA22" s="104">
        <v>0</v>
      </c>
      <c r="IB22" s="104">
        <v>1</v>
      </c>
      <c r="IC22" s="104">
        <v>0</v>
      </c>
      <c r="ID22" s="104">
        <v>0</v>
      </c>
      <c r="IE22" s="104">
        <v>0</v>
      </c>
      <c r="IF22" s="104">
        <v>0</v>
      </c>
      <c r="IG22" s="104">
        <v>0</v>
      </c>
      <c r="IH22" s="104">
        <v>0</v>
      </c>
      <c r="II22" s="104">
        <v>1</v>
      </c>
      <c r="IJ22" s="104">
        <v>0</v>
      </c>
      <c r="IK22" s="104">
        <v>0</v>
      </c>
      <c r="IL22" s="104">
        <v>0</v>
      </c>
      <c r="IM22" s="104">
        <v>0</v>
      </c>
      <c r="IN22" s="104">
        <v>0</v>
      </c>
      <c r="IO22" s="104">
        <v>1</v>
      </c>
      <c r="IP22" s="104">
        <v>0</v>
      </c>
      <c r="IQ22" s="104">
        <v>1</v>
      </c>
      <c r="IR22" s="104">
        <v>0</v>
      </c>
      <c r="IS22" s="104">
        <v>0</v>
      </c>
      <c r="IT22" s="104">
        <v>0</v>
      </c>
      <c r="IU22" s="104">
        <v>0</v>
      </c>
      <c r="IV22" s="104">
        <v>0</v>
      </c>
      <c r="IW22" s="104">
        <v>0</v>
      </c>
      <c r="IX22" s="104">
        <v>0</v>
      </c>
      <c r="IY22" s="104">
        <v>0</v>
      </c>
    </row>
    <row r="23" spans="2:259" x14ac:dyDescent="0.25">
      <c r="B23" s="6">
        <v>41816</v>
      </c>
      <c r="C23" s="5">
        <v>955</v>
      </c>
      <c r="E23" s="66">
        <v>41816</v>
      </c>
      <c r="F23" s="2">
        <v>32</v>
      </c>
      <c r="H23" s="10">
        <v>41816</v>
      </c>
      <c r="I23" s="11">
        <v>2.4166666666666679</v>
      </c>
      <c r="L23" s="106" t="s">
        <v>330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1</v>
      </c>
      <c r="V23" s="104">
        <v>1</v>
      </c>
      <c r="W23" s="104">
        <v>1</v>
      </c>
      <c r="X23" s="104">
        <v>0</v>
      </c>
      <c r="Y23" s="104">
        <v>1</v>
      </c>
      <c r="Z23" s="104">
        <v>0</v>
      </c>
      <c r="AA23" s="104">
        <v>0</v>
      </c>
      <c r="AB23" s="104">
        <v>0</v>
      </c>
      <c r="AC23" s="104">
        <v>0</v>
      </c>
      <c r="AD23" s="104">
        <v>0</v>
      </c>
      <c r="AE23" s="104">
        <v>0</v>
      </c>
      <c r="AF23" s="104">
        <v>1</v>
      </c>
      <c r="AG23" s="104">
        <v>0</v>
      </c>
      <c r="AH23" s="104">
        <v>1</v>
      </c>
      <c r="AI23" s="104">
        <v>1</v>
      </c>
      <c r="AJ23" s="104">
        <v>1</v>
      </c>
      <c r="AK23" s="104">
        <v>0</v>
      </c>
      <c r="AL23" s="104">
        <v>1</v>
      </c>
      <c r="AM23" s="104">
        <v>1</v>
      </c>
      <c r="AN23" s="104">
        <v>1</v>
      </c>
      <c r="AO23" s="104">
        <v>1</v>
      </c>
      <c r="AP23" s="104">
        <v>0</v>
      </c>
      <c r="AQ23" s="104">
        <v>1</v>
      </c>
      <c r="AR23" s="104">
        <v>1</v>
      </c>
      <c r="AS23" s="104">
        <v>1</v>
      </c>
      <c r="AT23" s="104">
        <v>0</v>
      </c>
      <c r="AU23" s="104">
        <v>1</v>
      </c>
      <c r="AV23" s="104">
        <v>1</v>
      </c>
      <c r="AW23" s="104">
        <v>1</v>
      </c>
      <c r="AX23" s="104">
        <v>0</v>
      </c>
      <c r="AY23" s="104">
        <v>1</v>
      </c>
      <c r="AZ23" s="104">
        <v>0</v>
      </c>
      <c r="BA23" s="104">
        <v>1</v>
      </c>
      <c r="BB23" s="104">
        <v>0</v>
      </c>
      <c r="BC23" s="104">
        <v>0</v>
      </c>
      <c r="BD23" s="104">
        <v>0</v>
      </c>
      <c r="BE23" s="104">
        <v>0</v>
      </c>
      <c r="BF23" s="104">
        <v>1</v>
      </c>
      <c r="BG23" s="104">
        <v>0</v>
      </c>
      <c r="BH23" s="104">
        <v>0</v>
      </c>
      <c r="BI23" s="104">
        <v>0</v>
      </c>
      <c r="BJ23" s="104">
        <v>0</v>
      </c>
      <c r="BK23" s="104">
        <v>0</v>
      </c>
      <c r="BL23" s="104">
        <v>0</v>
      </c>
      <c r="BM23" s="104">
        <v>1</v>
      </c>
      <c r="BN23" s="104">
        <v>1</v>
      </c>
      <c r="BO23" s="104">
        <v>1</v>
      </c>
      <c r="BP23" s="104">
        <v>0</v>
      </c>
      <c r="BQ23" s="104">
        <v>0</v>
      </c>
      <c r="BR23" s="104">
        <v>1</v>
      </c>
      <c r="BS23" s="104">
        <v>0</v>
      </c>
      <c r="BT23" s="104">
        <v>0</v>
      </c>
      <c r="BU23" s="104">
        <v>0</v>
      </c>
      <c r="BV23" s="104">
        <v>1</v>
      </c>
      <c r="BW23" s="104">
        <v>0</v>
      </c>
      <c r="BX23" s="104">
        <v>0</v>
      </c>
      <c r="BY23" s="104">
        <v>1</v>
      </c>
      <c r="BZ23" s="104">
        <v>1</v>
      </c>
      <c r="CA23" s="104">
        <v>1</v>
      </c>
      <c r="CB23" s="104">
        <v>0</v>
      </c>
      <c r="CC23" s="104">
        <v>1</v>
      </c>
      <c r="CD23" s="104">
        <v>0</v>
      </c>
      <c r="CE23" s="104">
        <v>0</v>
      </c>
      <c r="CF23" s="104">
        <v>0</v>
      </c>
      <c r="CG23" s="104">
        <v>1</v>
      </c>
      <c r="CH23" s="104">
        <v>1</v>
      </c>
      <c r="CI23" s="104">
        <v>1</v>
      </c>
      <c r="CJ23" s="104">
        <v>1</v>
      </c>
      <c r="CK23" s="104">
        <v>1</v>
      </c>
      <c r="CL23" s="104">
        <v>0</v>
      </c>
      <c r="CM23" s="104">
        <v>0</v>
      </c>
      <c r="CN23" s="104">
        <v>0</v>
      </c>
      <c r="CO23" s="104">
        <v>0</v>
      </c>
      <c r="CP23" s="104">
        <v>1</v>
      </c>
      <c r="CQ23" s="104">
        <v>0</v>
      </c>
      <c r="CR23" s="104">
        <v>0</v>
      </c>
      <c r="CS23" s="104">
        <v>0</v>
      </c>
      <c r="CT23" s="104">
        <v>0</v>
      </c>
      <c r="CU23" s="104">
        <v>1</v>
      </c>
      <c r="CV23" s="104">
        <v>0</v>
      </c>
      <c r="CW23" s="104">
        <v>0</v>
      </c>
      <c r="CX23" s="104">
        <v>0</v>
      </c>
      <c r="CY23" s="104">
        <v>0</v>
      </c>
      <c r="CZ23" s="104">
        <v>1</v>
      </c>
      <c r="DA23" s="104">
        <v>0</v>
      </c>
      <c r="DB23" s="104">
        <v>1</v>
      </c>
      <c r="DC23" s="104">
        <v>1</v>
      </c>
      <c r="DD23" s="104">
        <v>0</v>
      </c>
      <c r="DE23" s="104">
        <v>0</v>
      </c>
      <c r="DF23" s="104">
        <v>0</v>
      </c>
      <c r="DG23" s="104">
        <v>0</v>
      </c>
      <c r="DH23" s="104">
        <v>1</v>
      </c>
      <c r="DI23" s="104">
        <v>1</v>
      </c>
      <c r="DJ23" s="104">
        <v>0</v>
      </c>
      <c r="DK23" s="104">
        <v>1</v>
      </c>
      <c r="DL23" s="104">
        <v>0</v>
      </c>
      <c r="DM23" s="104">
        <v>1</v>
      </c>
      <c r="DN23" s="104">
        <v>0</v>
      </c>
      <c r="DO23" s="104">
        <v>0</v>
      </c>
      <c r="DP23" s="104">
        <v>1</v>
      </c>
      <c r="DQ23" s="104">
        <v>0</v>
      </c>
      <c r="DR23" s="104">
        <v>1</v>
      </c>
      <c r="DS23" s="104">
        <v>0</v>
      </c>
      <c r="DT23" s="104">
        <v>0</v>
      </c>
      <c r="DU23" s="104">
        <v>1</v>
      </c>
      <c r="DV23" s="104">
        <v>0</v>
      </c>
      <c r="DW23" s="104">
        <v>1</v>
      </c>
      <c r="DX23" s="104">
        <v>0</v>
      </c>
      <c r="DY23" s="104">
        <v>1</v>
      </c>
      <c r="DZ23" s="104">
        <v>0</v>
      </c>
      <c r="EA23" s="104">
        <v>0</v>
      </c>
      <c r="EB23" s="104">
        <v>1</v>
      </c>
      <c r="EC23" s="104">
        <v>0</v>
      </c>
      <c r="ED23" s="104">
        <v>0</v>
      </c>
      <c r="EE23" s="104">
        <v>0</v>
      </c>
      <c r="EF23" s="104">
        <v>1</v>
      </c>
      <c r="EG23" s="104">
        <v>0</v>
      </c>
      <c r="EH23" s="104">
        <v>0</v>
      </c>
      <c r="EI23" s="104">
        <v>0</v>
      </c>
      <c r="EJ23" s="104">
        <v>0</v>
      </c>
      <c r="EK23" s="104">
        <v>0</v>
      </c>
      <c r="EL23" s="104">
        <v>0</v>
      </c>
      <c r="EM23" s="104">
        <v>0</v>
      </c>
      <c r="EN23" s="104">
        <v>0</v>
      </c>
      <c r="EO23" s="104">
        <v>0</v>
      </c>
      <c r="EP23" s="104">
        <v>0</v>
      </c>
      <c r="EQ23" s="104">
        <v>0</v>
      </c>
      <c r="ER23" s="104">
        <v>0</v>
      </c>
      <c r="ES23" s="104">
        <v>1</v>
      </c>
      <c r="ET23" s="104">
        <v>0</v>
      </c>
      <c r="EU23" s="104">
        <v>1</v>
      </c>
      <c r="EV23" s="104">
        <v>1</v>
      </c>
      <c r="EW23" s="104">
        <v>0</v>
      </c>
      <c r="EX23" s="104">
        <v>0</v>
      </c>
      <c r="EY23" s="104">
        <v>0</v>
      </c>
      <c r="EZ23" s="104">
        <v>0</v>
      </c>
      <c r="FA23" s="104">
        <v>0</v>
      </c>
      <c r="FB23" s="104">
        <v>0</v>
      </c>
      <c r="FC23" s="104">
        <v>0</v>
      </c>
      <c r="FD23" s="104">
        <v>0</v>
      </c>
      <c r="FE23" s="104">
        <v>0</v>
      </c>
      <c r="FF23" s="104">
        <v>1</v>
      </c>
      <c r="FG23" s="104">
        <v>0</v>
      </c>
      <c r="FH23" s="104">
        <v>0</v>
      </c>
      <c r="FI23" s="104">
        <v>0</v>
      </c>
      <c r="FJ23" s="104">
        <v>0</v>
      </c>
      <c r="FK23" s="104">
        <v>0</v>
      </c>
      <c r="FL23" s="104">
        <v>1</v>
      </c>
      <c r="FM23" s="104">
        <v>1</v>
      </c>
      <c r="FN23" s="104">
        <v>1</v>
      </c>
      <c r="FO23" s="104">
        <v>1</v>
      </c>
      <c r="FP23" s="104">
        <v>0</v>
      </c>
      <c r="FQ23" s="104">
        <v>0</v>
      </c>
      <c r="FR23" s="104">
        <v>0</v>
      </c>
      <c r="FS23" s="104">
        <v>0</v>
      </c>
      <c r="FT23" s="104">
        <v>0</v>
      </c>
      <c r="FU23" s="104">
        <v>0</v>
      </c>
      <c r="FV23" s="104">
        <v>0</v>
      </c>
      <c r="FW23" s="104">
        <v>0</v>
      </c>
      <c r="FX23" s="104">
        <v>0</v>
      </c>
      <c r="FY23" s="104">
        <v>0</v>
      </c>
      <c r="FZ23" s="104">
        <v>0</v>
      </c>
      <c r="GA23" s="104">
        <v>0</v>
      </c>
      <c r="GB23" s="104">
        <v>1</v>
      </c>
      <c r="GC23" s="104">
        <v>0</v>
      </c>
      <c r="GD23" s="104">
        <v>1</v>
      </c>
      <c r="GE23" s="104">
        <v>1</v>
      </c>
      <c r="GF23" s="104">
        <v>0</v>
      </c>
      <c r="GG23" s="104">
        <v>1</v>
      </c>
      <c r="GH23" s="104">
        <v>0</v>
      </c>
      <c r="GI23" s="104">
        <v>0</v>
      </c>
      <c r="GJ23" s="104">
        <v>1</v>
      </c>
      <c r="GK23" s="104">
        <v>0</v>
      </c>
      <c r="GL23" s="104">
        <v>0</v>
      </c>
      <c r="GM23" s="104">
        <v>1</v>
      </c>
      <c r="GN23" s="104">
        <v>1</v>
      </c>
      <c r="GO23" s="104">
        <v>0</v>
      </c>
      <c r="GP23" s="104">
        <v>1</v>
      </c>
      <c r="GQ23" s="104">
        <v>0</v>
      </c>
      <c r="GR23" s="104">
        <v>0</v>
      </c>
      <c r="GS23" s="104">
        <v>0</v>
      </c>
      <c r="GT23" s="104">
        <v>1</v>
      </c>
      <c r="GU23" s="104">
        <v>0</v>
      </c>
      <c r="GV23" s="104">
        <v>0</v>
      </c>
      <c r="GW23" s="104">
        <v>0</v>
      </c>
      <c r="GX23" s="104">
        <v>0</v>
      </c>
      <c r="GY23" s="104">
        <v>1</v>
      </c>
      <c r="GZ23" s="104">
        <v>0</v>
      </c>
      <c r="HA23" s="104">
        <v>0</v>
      </c>
      <c r="HB23" s="104">
        <v>0</v>
      </c>
      <c r="HC23" s="104">
        <v>0</v>
      </c>
      <c r="HD23" s="104">
        <v>0</v>
      </c>
      <c r="HE23" s="104">
        <v>1</v>
      </c>
      <c r="HF23" s="104">
        <v>0</v>
      </c>
      <c r="HG23" s="104">
        <v>1</v>
      </c>
      <c r="HH23" s="104">
        <v>0</v>
      </c>
      <c r="HI23" s="104">
        <v>0</v>
      </c>
      <c r="HJ23" s="104">
        <v>1</v>
      </c>
      <c r="HK23" s="104">
        <v>0</v>
      </c>
      <c r="HL23" s="104">
        <v>1</v>
      </c>
      <c r="HM23" s="104">
        <v>0</v>
      </c>
      <c r="HN23" s="104">
        <v>0</v>
      </c>
      <c r="HO23" s="104">
        <v>0</v>
      </c>
      <c r="HP23" s="104">
        <v>0</v>
      </c>
      <c r="HQ23" s="104">
        <v>1</v>
      </c>
      <c r="HR23" s="104">
        <v>0</v>
      </c>
      <c r="HS23" s="104">
        <v>0</v>
      </c>
      <c r="HT23" s="104">
        <v>0</v>
      </c>
      <c r="HU23" s="104">
        <v>0</v>
      </c>
      <c r="HV23" s="104">
        <v>0</v>
      </c>
      <c r="HW23" s="104">
        <v>1</v>
      </c>
      <c r="HX23" s="104">
        <v>1</v>
      </c>
      <c r="HY23" s="104">
        <v>1</v>
      </c>
      <c r="HZ23" s="104">
        <v>1</v>
      </c>
      <c r="IA23" s="104">
        <v>0</v>
      </c>
      <c r="IB23" s="104">
        <v>1</v>
      </c>
      <c r="IC23" s="104">
        <v>1</v>
      </c>
      <c r="ID23" s="104">
        <v>0</v>
      </c>
      <c r="IE23" s="104">
        <v>0</v>
      </c>
      <c r="IF23" s="104">
        <v>0</v>
      </c>
      <c r="IG23" s="104">
        <v>0</v>
      </c>
      <c r="IH23" s="104">
        <v>1</v>
      </c>
      <c r="II23" s="104">
        <v>0</v>
      </c>
      <c r="IJ23" s="104">
        <v>0</v>
      </c>
      <c r="IK23" s="104">
        <v>0</v>
      </c>
      <c r="IL23" s="104">
        <v>0</v>
      </c>
      <c r="IM23" s="104">
        <v>0</v>
      </c>
      <c r="IN23" s="104">
        <v>0</v>
      </c>
      <c r="IO23" s="104">
        <v>1</v>
      </c>
      <c r="IP23" s="104">
        <v>0</v>
      </c>
      <c r="IQ23" s="104">
        <v>1</v>
      </c>
      <c r="IR23" s="104">
        <v>0</v>
      </c>
      <c r="IS23" s="104">
        <v>0</v>
      </c>
      <c r="IT23" s="104">
        <v>0</v>
      </c>
      <c r="IU23" s="104">
        <v>0</v>
      </c>
      <c r="IV23" s="104">
        <v>0</v>
      </c>
      <c r="IW23" s="104">
        <v>0</v>
      </c>
      <c r="IX23" s="104">
        <v>0</v>
      </c>
      <c r="IY23" s="104">
        <v>0</v>
      </c>
    </row>
    <row r="24" spans="2:259" x14ac:dyDescent="0.25">
      <c r="B24" s="6">
        <v>41817</v>
      </c>
      <c r="C24" s="5">
        <v>970</v>
      </c>
      <c r="E24" s="66">
        <v>41817</v>
      </c>
      <c r="F24" s="2">
        <v>33</v>
      </c>
      <c r="H24" s="10">
        <v>41817</v>
      </c>
      <c r="I24" s="11">
        <v>2.5416666666666679</v>
      </c>
      <c r="L24" s="106" t="s">
        <v>331</v>
      </c>
      <c r="M24" s="104">
        <v>1</v>
      </c>
      <c r="N24" s="104">
        <v>0</v>
      </c>
      <c r="O24" s="104">
        <v>1</v>
      </c>
      <c r="P24" s="104">
        <v>1</v>
      </c>
      <c r="Q24" s="104">
        <v>0</v>
      </c>
      <c r="R24" s="104">
        <v>0</v>
      </c>
      <c r="S24" s="104">
        <v>1</v>
      </c>
      <c r="T24" s="104">
        <v>1</v>
      </c>
      <c r="U24" s="104">
        <v>1</v>
      </c>
      <c r="V24" s="104">
        <v>1</v>
      </c>
      <c r="W24" s="104">
        <v>1</v>
      </c>
      <c r="X24" s="104">
        <v>0</v>
      </c>
      <c r="Y24" s="104">
        <v>1</v>
      </c>
      <c r="Z24" s="104">
        <v>0</v>
      </c>
      <c r="AA24" s="104">
        <v>1</v>
      </c>
      <c r="AB24" s="104">
        <v>1</v>
      </c>
      <c r="AC24" s="104">
        <v>0</v>
      </c>
      <c r="AD24" s="104">
        <v>1</v>
      </c>
      <c r="AE24" s="104">
        <v>1</v>
      </c>
      <c r="AF24" s="104">
        <v>1</v>
      </c>
      <c r="AG24" s="104">
        <v>1</v>
      </c>
      <c r="AH24" s="104">
        <v>0</v>
      </c>
      <c r="AI24" s="104">
        <v>1</v>
      </c>
      <c r="AJ24" s="104">
        <v>1</v>
      </c>
      <c r="AK24" s="104">
        <v>0</v>
      </c>
      <c r="AL24" s="104">
        <v>0</v>
      </c>
      <c r="AM24" s="104">
        <v>1</v>
      </c>
      <c r="AN24" s="104">
        <v>1</v>
      </c>
      <c r="AO24" s="104">
        <v>1</v>
      </c>
      <c r="AP24" s="104">
        <v>0</v>
      </c>
      <c r="AQ24" s="104">
        <v>0</v>
      </c>
      <c r="AR24" s="104">
        <v>0</v>
      </c>
      <c r="AS24" s="104">
        <v>0</v>
      </c>
      <c r="AT24" s="104">
        <v>1</v>
      </c>
      <c r="AU24" s="104">
        <v>1</v>
      </c>
      <c r="AV24" s="104">
        <v>1</v>
      </c>
      <c r="AW24" s="104">
        <v>0</v>
      </c>
      <c r="AX24" s="104">
        <v>1</v>
      </c>
      <c r="AY24" s="104">
        <v>1</v>
      </c>
      <c r="AZ24" s="104">
        <v>0</v>
      </c>
      <c r="BA24" s="104">
        <v>1</v>
      </c>
      <c r="BB24" s="104">
        <v>0</v>
      </c>
      <c r="BC24" s="104">
        <v>1</v>
      </c>
      <c r="BD24" s="104">
        <v>0</v>
      </c>
      <c r="BE24" s="104">
        <v>0</v>
      </c>
      <c r="BF24" s="104">
        <v>0</v>
      </c>
      <c r="BG24" s="104">
        <v>0</v>
      </c>
      <c r="BH24" s="104">
        <v>0</v>
      </c>
      <c r="BI24" s="104">
        <v>1</v>
      </c>
      <c r="BJ24" s="104">
        <v>1</v>
      </c>
      <c r="BK24" s="104">
        <v>1</v>
      </c>
      <c r="BL24" s="104">
        <v>0</v>
      </c>
      <c r="BM24" s="104">
        <v>1</v>
      </c>
      <c r="BN24" s="104">
        <v>1</v>
      </c>
      <c r="BO24" s="104">
        <v>1</v>
      </c>
      <c r="BP24" s="104">
        <v>1</v>
      </c>
      <c r="BQ24" s="104">
        <v>0</v>
      </c>
      <c r="BR24" s="104">
        <v>1</v>
      </c>
      <c r="BS24" s="104">
        <v>0</v>
      </c>
      <c r="BT24" s="104">
        <v>1</v>
      </c>
      <c r="BU24" s="104">
        <v>0</v>
      </c>
      <c r="BV24" s="104">
        <v>0</v>
      </c>
      <c r="BW24" s="104">
        <v>1</v>
      </c>
      <c r="BX24" s="104">
        <v>1</v>
      </c>
      <c r="BY24" s="104">
        <v>0</v>
      </c>
      <c r="BZ24" s="104">
        <v>0</v>
      </c>
      <c r="CA24" s="104">
        <v>0</v>
      </c>
      <c r="CB24" s="104">
        <v>0</v>
      </c>
      <c r="CC24" s="104">
        <v>0</v>
      </c>
      <c r="CD24" s="104">
        <v>1</v>
      </c>
      <c r="CE24" s="104">
        <v>0</v>
      </c>
      <c r="CF24" s="104">
        <v>1</v>
      </c>
      <c r="CG24" s="104">
        <v>1</v>
      </c>
      <c r="CH24" s="104">
        <v>1</v>
      </c>
      <c r="CI24" s="104">
        <v>1</v>
      </c>
      <c r="CJ24" s="104">
        <v>0</v>
      </c>
      <c r="CK24" s="104">
        <v>1</v>
      </c>
      <c r="CL24" s="104">
        <v>1</v>
      </c>
      <c r="CM24" s="104">
        <v>0</v>
      </c>
      <c r="CN24" s="104">
        <v>0</v>
      </c>
      <c r="CO24" s="104">
        <v>0</v>
      </c>
      <c r="CP24" s="104">
        <v>1</v>
      </c>
      <c r="CQ24" s="104">
        <v>0</v>
      </c>
      <c r="CR24" s="104">
        <v>0</v>
      </c>
      <c r="CS24" s="104">
        <v>1</v>
      </c>
      <c r="CT24" s="104">
        <v>1</v>
      </c>
      <c r="CU24" s="104">
        <v>1</v>
      </c>
      <c r="CV24" s="104">
        <v>1</v>
      </c>
      <c r="CW24" s="104">
        <v>0</v>
      </c>
      <c r="CX24" s="104">
        <v>0</v>
      </c>
      <c r="CY24" s="104">
        <v>1</v>
      </c>
      <c r="CZ24" s="104">
        <v>1</v>
      </c>
      <c r="DA24" s="104">
        <v>1</v>
      </c>
      <c r="DB24" s="104">
        <v>1</v>
      </c>
      <c r="DC24" s="104">
        <v>1</v>
      </c>
      <c r="DD24" s="104">
        <v>1</v>
      </c>
      <c r="DE24" s="104">
        <v>0</v>
      </c>
      <c r="DF24" s="104">
        <v>1</v>
      </c>
      <c r="DG24" s="104">
        <v>1</v>
      </c>
      <c r="DH24" s="104">
        <v>1</v>
      </c>
      <c r="DI24" s="104">
        <v>1</v>
      </c>
      <c r="DJ24" s="104">
        <v>1</v>
      </c>
      <c r="DK24" s="104">
        <v>1</v>
      </c>
      <c r="DL24" s="104">
        <v>1</v>
      </c>
      <c r="DM24" s="104">
        <v>1</v>
      </c>
      <c r="DN24" s="104">
        <v>1</v>
      </c>
      <c r="DO24" s="104">
        <v>1</v>
      </c>
      <c r="DP24" s="104">
        <v>1</v>
      </c>
      <c r="DQ24" s="104">
        <v>1</v>
      </c>
      <c r="DR24" s="104">
        <v>1</v>
      </c>
      <c r="DS24" s="104">
        <v>0</v>
      </c>
      <c r="DT24" s="104">
        <v>1</v>
      </c>
      <c r="DU24" s="104">
        <v>1</v>
      </c>
      <c r="DV24" s="104">
        <v>1</v>
      </c>
      <c r="DW24" s="104">
        <v>1</v>
      </c>
      <c r="DX24" s="104">
        <v>1</v>
      </c>
      <c r="DY24" s="104">
        <v>1</v>
      </c>
      <c r="DZ24" s="104">
        <v>0</v>
      </c>
      <c r="EA24" s="104">
        <v>1</v>
      </c>
      <c r="EB24" s="104">
        <v>1</v>
      </c>
      <c r="EC24" s="104">
        <v>1</v>
      </c>
      <c r="ED24" s="104">
        <v>1</v>
      </c>
      <c r="EE24" s="104">
        <v>0</v>
      </c>
      <c r="EF24" s="104">
        <v>1</v>
      </c>
      <c r="EG24" s="104">
        <v>1</v>
      </c>
      <c r="EH24" s="104">
        <v>0</v>
      </c>
      <c r="EI24" s="104">
        <v>1</v>
      </c>
      <c r="EJ24" s="104">
        <v>1</v>
      </c>
      <c r="EK24" s="104">
        <v>1</v>
      </c>
      <c r="EL24" s="104">
        <v>0</v>
      </c>
      <c r="EM24" s="104">
        <v>1</v>
      </c>
      <c r="EN24" s="104">
        <v>1</v>
      </c>
      <c r="EO24" s="104">
        <v>1</v>
      </c>
      <c r="EP24" s="104">
        <v>0</v>
      </c>
      <c r="EQ24" s="104">
        <v>1</v>
      </c>
      <c r="ER24" s="104">
        <v>1</v>
      </c>
      <c r="ES24" s="104">
        <v>1</v>
      </c>
      <c r="ET24" s="104">
        <v>1</v>
      </c>
      <c r="EU24" s="104">
        <v>1</v>
      </c>
      <c r="EV24" s="104">
        <v>1</v>
      </c>
      <c r="EW24" s="104">
        <v>1</v>
      </c>
      <c r="EX24" s="104">
        <v>0</v>
      </c>
      <c r="EY24" s="104">
        <v>1</v>
      </c>
      <c r="EZ24" s="104">
        <v>1</v>
      </c>
      <c r="FA24" s="104">
        <v>1</v>
      </c>
      <c r="FB24" s="104">
        <v>1</v>
      </c>
      <c r="FC24" s="104">
        <v>1</v>
      </c>
      <c r="FD24" s="104">
        <v>1</v>
      </c>
      <c r="FE24" s="104">
        <v>1</v>
      </c>
      <c r="FF24" s="104">
        <v>1</v>
      </c>
      <c r="FG24" s="104">
        <v>1</v>
      </c>
      <c r="FH24" s="104">
        <v>1</v>
      </c>
      <c r="FI24" s="104">
        <v>1</v>
      </c>
      <c r="FJ24" s="104">
        <v>1</v>
      </c>
      <c r="FK24" s="104">
        <v>0</v>
      </c>
      <c r="FL24" s="104">
        <v>1</v>
      </c>
      <c r="FM24" s="104">
        <v>1</v>
      </c>
      <c r="FN24" s="104">
        <v>1</v>
      </c>
      <c r="FO24" s="104">
        <v>1</v>
      </c>
      <c r="FP24" s="104">
        <v>1</v>
      </c>
      <c r="FQ24" s="104">
        <v>1</v>
      </c>
      <c r="FR24" s="104">
        <v>1</v>
      </c>
      <c r="FS24" s="104">
        <v>0</v>
      </c>
      <c r="FT24" s="104">
        <v>1</v>
      </c>
      <c r="FU24" s="104">
        <v>0</v>
      </c>
      <c r="FV24" s="104">
        <v>1</v>
      </c>
      <c r="FW24" s="104">
        <v>1</v>
      </c>
      <c r="FX24" s="104">
        <v>0</v>
      </c>
      <c r="FY24" s="104">
        <v>1</v>
      </c>
      <c r="FZ24" s="104">
        <v>1</v>
      </c>
      <c r="GA24" s="104">
        <v>1</v>
      </c>
      <c r="GB24" s="104">
        <v>1</v>
      </c>
      <c r="GC24" s="104">
        <v>1</v>
      </c>
      <c r="GD24" s="104">
        <v>1</v>
      </c>
      <c r="GE24" s="104">
        <v>1</v>
      </c>
      <c r="GF24" s="104">
        <v>1</v>
      </c>
      <c r="GG24" s="104">
        <v>1</v>
      </c>
      <c r="GH24" s="104">
        <v>1</v>
      </c>
      <c r="GI24" s="104">
        <v>1</v>
      </c>
      <c r="GJ24" s="104">
        <v>1</v>
      </c>
      <c r="GK24" s="104">
        <v>0</v>
      </c>
      <c r="GL24" s="104">
        <v>1</v>
      </c>
      <c r="GM24" s="104">
        <v>0</v>
      </c>
      <c r="GN24" s="104">
        <v>1</v>
      </c>
      <c r="GO24" s="104">
        <v>1</v>
      </c>
      <c r="GP24" s="104">
        <v>1</v>
      </c>
      <c r="GQ24" s="104">
        <v>0</v>
      </c>
      <c r="GR24" s="104">
        <v>1</v>
      </c>
      <c r="GS24" s="104">
        <v>0</v>
      </c>
      <c r="GT24" s="104">
        <v>1</v>
      </c>
      <c r="GU24" s="104">
        <v>0</v>
      </c>
      <c r="GV24" s="104">
        <v>1</v>
      </c>
      <c r="GW24" s="104">
        <v>0</v>
      </c>
      <c r="GX24" s="104">
        <v>0</v>
      </c>
      <c r="GY24" s="104">
        <v>1</v>
      </c>
      <c r="GZ24" s="104">
        <v>0</v>
      </c>
      <c r="HA24" s="104">
        <v>1</v>
      </c>
      <c r="HB24" s="104">
        <v>1</v>
      </c>
      <c r="HC24" s="104">
        <v>0</v>
      </c>
      <c r="HD24" s="104">
        <v>1</v>
      </c>
      <c r="HE24" s="104">
        <v>0</v>
      </c>
      <c r="HF24" s="104">
        <v>1</v>
      </c>
      <c r="HG24" s="104">
        <v>0</v>
      </c>
      <c r="HH24" s="104">
        <v>0</v>
      </c>
      <c r="HI24" s="104">
        <v>1</v>
      </c>
      <c r="HJ24" s="104">
        <v>1</v>
      </c>
      <c r="HK24" s="104">
        <v>1</v>
      </c>
      <c r="HL24" s="104">
        <v>1</v>
      </c>
      <c r="HM24" s="104">
        <v>1</v>
      </c>
      <c r="HN24" s="104">
        <v>1</v>
      </c>
      <c r="HO24" s="104">
        <v>0</v>
      </c>
      <c r="HP24" s="104">
        <v>1</v>
      </c>
      <c r="HQ24" s="104">
        <v>1</v>
      </c>
      <c r="HR24" s="104">
        <v>1</v>
      </c>
      <c r="HS24" s="104">
        <v>0</v>
      </c>
      <c r="HT24" s="104">
        <v>1</v>
      </c>
      <c r="HU24" s="104">
        <v>1</v>
      </c>
      <c r="HV24" s="104">
        <v>0</v>
      </c>
      <c r="HW24" s="104">
        <v>1</v>
      </c>
      <c r="HX24" s="104">
        <v>1</v>
      </c>
      <c r="HY24" s="104">
        <v>1</v>
      </c>
      <c r="HZ24" s="104">
        <v>1</v>
      </c>
      <c r="IA24" s="104">
        <v>0</v>
      </c>
      <c r="IB24" s="104">
        <v>1</v>
      </c>
      <c r="IC24" s="104">
        <v>1</v>
      </c>
      <c r="ID24" s="104">
        <v>1</v>
      </c>
      <c r="IE24" s="104">
        <v>0</v>
      </c>
      <c r="IF24" s="104">
        <v>0</v>
      </c>
      <c r="IG24" s="104">
        <v>0</v>
      </c>
      <c r="IH24" s="104">
        <v>1</v>
      </c>
      <c r="II24" s="104">
        <v>0</v>
      </c>
      <c r="IJ24" s="104">
        <v>0</v>
      </c>
      <c r="IK24" s="104">
        <v>0</v>
      </c>
      <c r="IL24" s="104">
        <v>0</v>
      </c>
      <c r="IM24" s="104">
        <v>0</v>
      </c>
      <c r="IN24" s="104">
        <v>0</v>
      </c>
      <c r="IO24" s="104">
        <v>1</v>
      </c>
      <c r="IP24" s="104">
        <v>0</v>
      </c>
      <c r="IQ24" s="104">
        <v>1</v>
      </c>
      <c r="IR24" s="104">
        <v>0</v>
      </c>
      <c r="IS24" s="104">
        <v>0</v>
      </c>
      <c r="IT24" s="104">
        <v>0</v>
      </c>
      <c r="IU24" s="104">
        <v>1</v>
      </c>
      <c r="IV24" s="104">
        <v>0</v>
      </c>
      <c r="IW24" s="104">
        <v>0</v>
      </c>
      <c r="IX24" s="104">
        <v>1</v>
      </c>
      <c r="IY24" s="104">
        <v>0</v>
      </c>
    </row>
    <row r="25" spans="2:259" x14ac:dyDescent="0.25">
      <c r="B25" s="6">
        <v>41818</v>
      </c>
      <c r="C25" s="5">
        <v>1010</v>
      </c>
      <c r="E25" s="66">
        <v>41818</v>
      </c>
      <c r="F25" s="2">
        <v>34</v>
      </c>
      <c r="H25" s="10">
        <v>41818</v>
      </c>
      <c r="I25" s="11">
        <v>2.7083333333333344</v>
      </c>
      <c r="L25" s="106" t="s">
        <v>332</v>
      </c>
      <c r="M25" s="104">
        <v>1</v>
      </c>
      <c r="N25" s="104">
        <v>0</v>
      </c>
      <c r="O25" s="104">
        <v>1</v>
      </c>
      <c r="P25" s="104">
        <v>1</v>
      </c>
      <c r="Q25" s="104">
        <v>0</v>
      </c>
      <c r="R25" s="104">
        <v>0</v>
      </c>
      <c r="S25" s="104">
        <v>1</v>
      </c>
      <c r="T25" s="104">
        <v>1</v>
      </c>
      <c r="U25" s="104">
        <v>0</v>
      </c>
      <c r="V25" s="104">
        <v>1</v>
      </c>
      <c r="W25" s="104">
        <v>1</v>
      </c>
      <c r="X25" s="104">
        <v>0</v>
      </c>
      <c r="Y25" s="104">
        <v>1</v>
      </c>
      <c r="Z25" s="104">
        <v>0</v>
      </c>
      <c r="AA25" s="104">
        <v>1</v>
      </c>
      <c r="AB25" s="104">
        <v>1</v>
      </c>
      <c r="AC25" s="104">
        <v>0</v>
      </c>
      <c r="AD25" s="104">
        <v>1</v>
      </c>
      <c r="AE25" s="104">
        <v>1</v>
      </c>
      <c r="AF25" s="104">
        <v>0</v>
      </c>
      <c r="AG25" s="104">
        <v>1</v>
      </c>
      <c r="AH25" s="104">
        <v>0</v>
      </c>
      <c r="AI25" s="104">
        <v>1</v>
      </c>
      <c r="AJ25" s="104">
        <v>1</v>
      </c>
      <c r="AK25" s="104">
        <v>1</v>
      </c>
      <c r="AL25" s="104">
        <v>0</v>
      </c>
      <c r="AM25" s="104">
        <v>1</v>
      </c>
      <c r="AN25" s="104">
        <v>0</v>
      </c>
      <c r="AO25" s="104">
        <v>1</v>
      </c>
      <c r="AP25" s="104">
        <v>0</v>
      </c>
      <c r="AQ25" s="104">
        <v>0</v>
      </c>
      <c r="AR25" s="104">
        <v>0</v>
      </c>
      <c r="AS25" s="104">
        <v>0</v>
      </c>
      <c r="AT25" s="104">
        <v>1</v>
      </c>
      <c r="AU25" s="104">
        <v>0</v>
      </c>
      <c r="AV25" s="104">
        <v>0</v>
      </c>
      <c r="AW25" s="104">
        <v>0</v>
      </c>
      <c r="AX25" s="104">
        <v>1</v>
      </c>
      <c r="AY25" s="104">
        <v>1</v>
      </c>
      <c r="AZ25" s="104">
        <v>0</v>
      </c>
      <c r="BA25" s="104">
        <v>1</v>
      </c>
      <c r="BB25" s="104">
        <v>0</v>
      </c>
      <c r="BC25" s="104">
        <v>1</v>
      </c>
      <c r="BD25" s="104">
        <v>0</v>
      </c>
      <c r="BE25" s="104">
        <v>0</v>
      </c>
      <c r="BF25" s="104">
        <v>0</v>
      </c>
      <c r="BG25" s="104">
        <v>1</v>
      </c>
      <c r="BH25" s="104">
        <v>0</v>
      </c>
      <c r="BI25" s="104">
        <v>1</v>
      </c>
      <c r="BJ25" s="104">
        <v>1</v>
      </c>
      <c r="BK25" s="104">
        <v>1</v>
      </c>
      <c r="BL25" s="104">
        <v>1</v>
      </c>
      <c r="BM25" s="104">
        <v>1</v>
      </c>
      <c r="BN25" s="104">
        <v>1</v>
      </c>
      <c r="BO25" s="104">
        <v>0</v>
      </c>
      <c r="BP25" s="104">
        <v>1</v>
      </c>
      <c r="BQ25" s="104">
        <v>0</v>
      </c>
      <c r="BR25" s="104">
        <v>1</v>
      </c>
      <c r="BS25" s="104">
        <v>0</v>
      </c>
      <c r="BT25" s="104">
        <v>1</v>
      </c>
      <c r="BU25" s="104">
        <v>0</v>
      </c>
      <c r="BV25" s="104">
        <v>0</v>
      </c>
      <c r="BW25" s="104">
        <v>1</v>
      </c>
      <c r="BX25" s="104">
        <v>1</v>
      </c>
      <c r="BY25" s="104">
        <v>0</v>
      </c>
      <c r="BZ25" s="104">
        <v>0</v>
      </c>
      <c r="CA25" s="104">
        <v>0</v>
      </c>
      <c r="CB25" s="104">
        <v>0</v>
      </c>
      <c r="CC25" s="104">
        <v>0</v>
      </c>
      <c r="CD25" s="104">
        <v>1</v>
      </c>
      <c r="CE25" s="104">
        <v>0</v>
      </c>
      <c r="CF25" s="104">
        <v>1</v>
      </c>
      <c r="CG25" s="104">
        <v>0</v>
      </c>
      <c r="CH25" s="104">
        <v>0</v>
      </c>
      <c r="CI25" s="104">
        <v>1</v>
      </c>
      <c r="CJ25" s="104">
        <v>0</v>
      </c>
      <c r="CK25" s="104">
        <v>0</v>
      </c>
      <c r="CL25" s="104">
        <v>1</v>
      </c>
      <c r="CM25" s="104">
        <v>0</v>
      </c>
      <c r="CN25" s="104">
        <v>0</v>
      </c>
      <c r="CO25" s="104">
        <v>0</v>
      </c>
      <c r="CP25" s="104">
        <v>1</v>
      </c>
      <c r="CQ25" s="104">
        <v>0</v>
      </c>
      <c r="CR25" s="104">
        <v>0</v>
      </c>
      <c r="CS25" s="104">
        <v>1</v>
      </c>
      <c r="CT25" s="104">
        <v>1</v>
      </c>
      <c r="CU25" s="104">
        <v>0</v>
      </c>
      <c r="CV25" s="104">
        <v>1</v>
      </c>
      <c r="CW25" s="104">
        <v>1</v>
      </c>
      <c r="CX25" s="104">
        <v>0</v>
      </c>
      <c r="CY25" s="104">
        <v>1</v>
      </c>
      <c r="CZ25" s="104">
        <v>0</v>
      </c>
      <c r="DA25" s="104">
        <v>1</v>
      </c>
      <c r="DB25" s="104">
        <v>1</v>
      </c>
      <c r="DC25" s="104">
        <v>0</v>
      </c>
      <c r="DD25" s="104">
        <v>1</v>
      </c>
      <c r="DE25" s="104">
        <v>0</v>
      </c>
      <c r="DF25" s="104">
        <v>1</v>
      </c>
      <c r="DG25" s="104">
        <v>1</v>
      </c>
      <c r="DH25" s="104">
        <v>0</v>
      </c>
      <c r="DI25" s="104">
        <v>0</v>
      </c>
      <c r="DJ25" s="104">
        <v>1</v>
      </c>
      <c r="DK25" s="104">
        <v>0</v>
      </c>
      <c r="DL25" s="104">
        <v>1</v>
      </c>
      <c r="DM25" s="104">
        <v>0</v>
      </c>
      <c r="DN25" s="104">
        <v>1</v>
      </c>
      <c r="DO25" s="104">
        <v>1</v>
      </c>
      <c r="DP25" s="104">
        <v>1</v>
      </c>
      <c r="DQ25" s="104">
        <v>1</v>
      </c>
      <c r="DR25" s="104">
        <v>1</v>
      </c>
      <c r="DS25" s="104">
        <v>1</v>
      </c>
      <c r="DT25" s="104">
        <v>1</v>
      </c>
      <c r="DU25" s="104">
        <v>0</v>
      </c>
      <c r="DV25" s="104">
        <v>1</v>
      </c>
      <c r="DW25" s="104">
        <v>1</v>
      </c>
      <c r="DX25" s="104">
        <v>1</v>
      </c>
      <c r="DY25" s="104">
        <v>1</v>
      </c>
      <c r="DZ25" s="104">
        <v>0</v>
      </c>
      <c r="EA25" s="104">
        <v>1</v>
      </c>
      <c r="EB25" s="104">
        <v>1</v>
      </c>
      <c r="EC25" s="104">
        <v>1</v>
      </c>
      <c r="ED25" s="104">
        <v>1</v>
      </c>
      <c r="EE25" s="104">
        <v>0</v>
      </c>
      <c r="EF25" s="104">
        <v>0</v>
      </c>
      <c r="EG25" s="104">
        <v>1</v>
      </c>
      <c r="EH25" s="104">
        <v>0</v>
      </c>
      <c r="EI25" s="104">
        <v>1</v>
      </c>
      <c r="EJ25" s="104">
        <v>1</v>
      </c>
      <c r="EK25" s="104">
        <v>1</v>
      </c>
      <c r="EL25" s="104">
        <v>0</v>
      </c>
      <c r="EM25" s="104">
        <v>1</v>
      </c>
      <c r="EN25" s="104">
        <v>1</v>
      </c>
      <c r="EO25" s="104">
        <v>1</v>
      </c>
      <c r="EP25" s="104">
        <v>0</v>
      </c>
      <c r="EQ25" s="104">
        <v>1</v>
      </c>
      <c r="ER25" s="104">
        <v>1</v>
      </c>
      <c r="ES25" s="104">
        <v>0</v>
      </c>
      <c r="ET25" s="104">
        <v>1</v>
      </c>
      <c r="EU25" s="104">
        <v>1</v>
      </c>
      <c r="EV25" s="104">
        <v>0</v>
      </c>
      <c r="EW25" s="104">
        <v>1</v>
      </c>
      <c r="EX25" s="104">
        <v>0</v>
      </c>
      <c r="EY25" s="104">
        <v>1</v>
      </c>
      <c r="EZ25" s="104">
        <v>1</v>
      </c>
      <c r="FA25" s="104">
        <v>1</v>
      </c>
      <c r="FB25" s="104">
        <v>1</v>
      </c>
      <c r="FC25" s="104">
        <v>1</v>
      </c>
      <c r="FD25" s="104">
        <v>1</v>
      </c>
      <c r="FE25" s="104">
        <v>1</v>
      </c>
      <c r="FF25" s="104">
        <v>1</v>
      </c>
      <c r="FG25" s="104">
        <v>1</v>
      </c>
      <c r="FH25" s="104">
        <v>1</v>
      </c>
      <c r="FI25" s="104">
        <v>1</v>
      </c>
      <c r="FJ25" s="104">
        <v>1</v>
      </c>
      <c r="FK25" s="104">
        <v>0</v>
      </c>
      <c r="FL25" s="104">
        <v>1</v>
      </c>
      <c r="FM25" s="104">
        <v>1</v>
      </c>
      <c r="FN25" s="104">
        <v>1</v>
      </c>
      <c r="FO25" s="104">
        <v>1</v>
      </c>
      <c r="FP25" s="104">
        <v>1</v>
      </c>
      <c r="FQ25" s="104">
        <v>1</v>
      </c>
      <c r="FR25" s="104">
        <v>1</v>
      </c>
      <c r="FS25" s="104">
        <v>0</v>
      </c>
      <c r="FT25" s="104">
        <v>1</v>
      </c>
      <c r="FU25" s="104">
        <v>0</v>
      </c>
      <c r="FV25" s="104">
        <v>1</v>
      </c>
      <c r="FW25" s="104">
        <v>1</v>
      </c>
      <c r="FX25" s="104">
        <v>0</v>
      </c>
      <c r="FY25" s="104">
        <v>1</v>
      </c>
      <c r="FZ25" s="104">
        <v>1</v>
      </c>
      <c r="GA25" s="104">
        <v>1</v>
      </c>
      <c r="GB25" s="104">
        <v>1</v>
      </c>
      <c r="GC25" s="104">
        <v>1</v>
      </c>
      <c r="GD25" s="104">
        <v>0</v>
      </c>
      <c r="GE25" s="104">
        <v>0</v>
      </c>
      <c r="GF25" s="104">
        <v>1</v>
      </c>
      <c r="GG25" s="104">
        <v>1</v>
      </c>
      <c r="GH25" s="104">
        <v>1</v>
      </c>
      <c r="GI25" s="104">
        <v>1</v>
      </c>
      <c r="GJ25" s="104">
        <v>1</v>
      </c>
      <c r="GK25" s="104">
        <v>0</v>
      </c>
      <c r="GL25" s="104">
        <v>1</v>
      </c>
      <c r="GM25" s="104">
        <v>0</v>
      </c>
      <c r="GN25" s="104">
        <v>1</v>
      </c>
      <c r="GO25" s="104">
        <v>1</v>
      </c>
      <c r="GP25" s="104">
        <v>1</v>
      </c>
      <c r="GQ25" s="104">
        <v>0</v>
      </c>
      <c r="GR25" s="104">
        <v>1</v>
      </c>
      <c r="GS25" s="104">
        <v>0</v>
      </c>
      <c r="GT25" s="104">
        <v>1</v>
      </c>
      <c r="GU25" s="104">
        <v>0</v>
      </c>
      <c r="GV25" s="104">
        <v>1</v>
      </c>
      <c r="GW25" s="104">
        <v>0</v>
      </c>
      <c r="GX25" s="104">
        <v>0</v>
      </c>
      <c r="GY25" s="104">
        <v>1</v>
      </c>
      <c r="GZ25" s="104">
        <v>0</v>
      </c>
      <c r="HA25" s="104">
        <v>1</v>
      </c>
      <c r="HB25" s="104">
        <v>1</v>
      </c>
      <c r="HC25" s="104">
        <v>0</v>
      </c>
      <c r="HD25" s="104">
        <v>1</v>
      </c>
      <c r="HE25" s="104">
        <v>0</v>
      </c>
      <c r="HF25" s="104">
        <v>1</v>
      </c>
      <c r="HG25" s="104">
        <v>0</v>
      </c>
      <c r="HH25" s="104">
        <v>0</v>
      </c>
      <c r="HI25" s="104">
        <v>1</v>
      </c>
      <c r="HJ25" s="104">
        <v>0</v>
      </c>
      <c r="HK25" s="104">
        <v>1</v>
      </c>
      <c r="HL25" s="104">
        <v>1</v>
      </c>
      <c r="HM25" s="104">
        <v>1</v>
      </c>
      <c r="HN25" s="104">
        <v>1</v>
      </c>
      <c r="HO25" s="104">
        <v>0</v>
      </c>
      <c r="HP25" s="104">
        <v>1</v>
      </c>
      <c r="HQ25" s="104">
        <v>0</v>
      </c>
      <c r="HR25" s="104">
        <v>1</v>
      </c>
      <c r="HS25" s="104">
        <v>0</v>
      </c>
      <c r="HT25" s="104">
        <v>1</v>
      </c>
      <c r="HU25" s="104">
        <v>1</v>
      </c>
      <c r="HV25" s="104">
        <v>0</v>
      </c>
      <c r="HW25" s="104">
        <v>0</v>
      </c>
      <c r="HX25" s="104">
        <v>0</v>
      </c>
      <c r="HY25" s="104">
        <v>0</v>
      </c>
      <c r="HZ25" s="104">
        <v>0</v>
      </c>
      <c r="IA25" s="104">
        <v>0</v>
      </c>
      <c r="IB25" s="104">
        <v>1</v>
      </c>
      <c r="IC25" s="104">
        <v>1</v>
      </c>
      <c r="ID25" s="104">
        <v>1</v>
      </c>
      <c r="IE25" s="104">
        <v>0</v>
      </c>
      <c r="IF25" s="104">
        <v>1</v>
      </c>
      <c r="IG25" s="104">
        <v>0</v>
      </c>
      <c r="IH25" s="104">
        <v>1</v>
      </c>
      <c r="II25" s="104">
        <v>0</v>
      </c>
      <c r="IJ25" s="104">
        <v>0</v>
      </c>
      <c r="IK25" s="104">
        <v>0</v>
      </c>
      <c r="IL25" s="104">
        <v>1</v>
      </c>
      <c r="IM25" s="104">
        <v>0</v>
      </c>
      <c r="IN25" s="104">
        <v>0</v>
      </c>
      <c r="IO25" s="104">
        <v>0</v>
      </c>
      <c r="IP25" s="104">
        <v>1</v>
      </c>
      <c r="IQ25" s="104">
        <v>0</v>
      </c>
      <c r="IR25" s="104">
        <v>1</v>
      </c>
      <c r="IS25" s="104">
        <v>0</v>
      </c>
      <c r="IT25" s="104">
        <v>0</v>
      </c>
      <c r="IU25" s="104">
        <v>1</v>
      </c>
      <c r="IV25" s="104">
        <v>0</v>
      </c>
      <c r="IW25" s="104">
        <v>0</v>
      </c>
      <c r="IX25" s="104">
        <v>1</v>
      </c>
      <c r="IY25" s="104">
        <v>0</v>
      </c>
    </row>
    <row r="26" spans="2:259" x14ac:dyDescent="0.25">
      <c r="B26" s="6">
        <v>41820</v>
      </c>
      <c r="C26" s="5">
        <v>1040</v>
      </c>
      <c r="E26" s="66">
        <v>41820</v>
      </c>
      <c r="F26" s="2">
        <v>35</v>
      </c>
      <c r="H26" s="10">
        <v>41820</v>
      </c>
      <c r="I26" s="11">
        <v>2.8750000000000009</v>
      </c>
      <c r="L26" s="106" t="s">
        <v>333</v>
      </c>
      <c r="M26" s="104">
        <v>1</v>
      </c>
      <c r="N26" s="104">
        <v>0</v>
      </c>
      <c r="O26" s="104">
        <v>1</v>
      </c>
      <c r="P26" s="104">
        <v>1</v>
      </c>
      <c r="Q26" s="104">
        <v>0</v>
      </c>
      <c r="R26" s="104">
        <v>0</v>
      </c>
      <c r="S26" s="104">
        <v>1</v>
      </c>
      <c r="T26" s="104">
        <v>1</v>
      </c>
      <c r="U26" s="104">
        <v>0</v>
      </c>
      <c r="V26" s="104">
        <v>1</v>
      </c>
      <c r="W26" s="104">
        <v>1</v>
      </c>
      <c r="X26" s="104">
        <v>0</v>
      </c>
      <c r="Y26" s="104">
        <v>1</v>
      </c>
      <c r="Z26" s="104">
        <v>0</v>
      </c>
      <c r="AA26" s="104">
        <v>1</v>
      </c>
      <c r="AB26" s="104">
        <v>1</v>
      </c>
      <c r="AC26" s="104">
        <v>0</v>
      </c>
      <c r="AD26" s="104">
        <v>1</v>
      </c>
      <c r="AE26" s="104">
        <v>1</v>
      </c>
      <c r="AF26" s="104">
        <v>0</v>
      </c>
      <c r="AG26" s="104">
        <v>1</v>
      </c>
      <c r="AH26" s="104">
        <v>0</v>
      </c>
      <c r="AI26" s="104">
        <v>1</v>
      </c>
      <c r="AJ26" s="104">
        <v>0</v>
      </c>
      <c r="AK26" s="104">
        <v>1</v>
      </c>
      <c r="AL26" s="104">
        <v>0</v>
      </c>
      <c r="AM26" s="104">
        <v>0</v>
      </c>
      <c r="AN26" s="104">
        <v>0</v>
      </c>
      <c r="AO26" s="104">
        <v>1</v>
      </c>
      <c r="AP26" s="104">
        <v>0</v>
      </c>
      <c r="AQ26" s="104">
        <v>0</v>
      </c>
      <c r="AR26" s="104">
        <v>0</v>
      </c>
      <c r="AS26" s="104">
        <v>0</v>
      </c>
      <c r="AT26" s="104">
        <v>1</v>
      </c>
      <c r="AU26" s="104">
        <v>0</v>
      </c>
      <c r="AV26" s="104">
        <v>0</v>
      </c>
      <c r="AW26" s="104">
        <v>0</v>
      </c>
      <c r="AX26" s="104">
        <v>1</v>
      </c>
      <c r="AY26" s="104">
        <v>1</v>
      </c>
      <c r="AZ26" s="104">
        <v>0</v>
      </c>
      <c r="BA26" s="104">
        <v>0</v>
      </c>
      <c r="BB26" s="104">
        <v>0</v>
      </c>
      <c r="BC26" s="104">
        <v>0</v>
      </c>
      <c r="BD26" s="104">
        <v>1</v>
      </c>
      <c r="BE26" s="104">
        <v>0</v>
      </c>
      <c r="BF26" s="104">
        <v>0</v>
      </c>
      <c r="BG26" s="104">
        <v>1</v>
      </c>
      <c r="BH26" s="104">
        <v>0</v>
      </c>
      <c r="BI26" s="104">
        <v>1</v>
      </c>
      <c r="BJ26" s="104">
        <v>1</v>
      </c>
      <c r="BK26" s="104">
        <v>1</v>
      </c>
      <c r="BL26" s="104">
        <v>1</v>
      </c>
      <c r="BM26" s="104">
        <v>1</v>
      </c>
      <c r="BN26" s="104">
        <v>1</v>
      </c>
      <c r="BO26" s="104">
        <v>0</v>
      </c>
      <c r="BP26" s="104">
        <v>1</v>
      </c>
      <c r="BQ26" s="104">
        <v>0</v>
      </c>
      <c r="BR26" s="104">
        <v>1</v>
      </c>
      <c r="BS26" s="104">
        <v>0</v>
      </c>
      <c r="BT26" s="104">
        <v>1</v>
      </c>
      <c r="BU26" s="104">
        <v>0</v>
      </c>
      <c r="BV26" s="104">
        <v>0</v>
      </c>
      <c r="BW26" s="104">
        <v>1</v>
      </c>
      <c r="BX26" s="104">
        <v>1</v>
      </c>
      <c r="BY26" s="104">
        <v>0</v>
      </c>
      <c r="BZ26" s="104">
        <v>0</v>
      </c>
      <c r="CA26" s="104">
        <v>0</v>
      </c>
      <c r="CB26" s="104">
        <v>0</v>
      </c>
      <c r="CC26" s="104">
        <v>0</v>
      </c>
      <c r="CD26" s="104">
        <v>1</v>
      </c>
      <c r="CE26" s="104">
        <v>0</v>
      </c>
      <c r="CF26" s="104">
        <v>1</v>
      </c>
      <c r="CG26" s="104">
        <v>0</v>
      </c>
      <c r="CH26" s="104">
        <v>0</v>
      </c>
      <c r="CI26" s="104">
        <v>1</v>
      </c>
      <c r="CJ26" s="104">
        <v>0</v>
      </c>
      <c r="CK26" s="104">
        <v>0</v>
      </c>
      <c r="CL26" s="104">
        <v>1</v>
      </c>
      <c r="CM26" s="104">
        <v>0</v>
      </c>
      <c r="CN26" s="104">
        <v>0</v>
      </c>
      <c r="CO26" s="104">
        <v>0</v>
      </c>
      <c r="CP26" s="104">
        <v>0</v>
      </c>
      <c r="CQ26" s="104">
        <v>0</v>
      </c>
      <c r="CR26" s="104">
        <v>0</v>
      </c>
      <c r="CS26" s="104">
        <v>1</v>
      </c>
      <c r="CT26" s="104">
        <v>1</v>
      </c>
      <c r="CU26" s="104">
        <v>0</v>
      </c>
      <c r="CV26" s="104">
        <v>1</v>
      </c>
      <c r="CW26" s="104">
        <v>1</v>
      </c>
      <c r="CX26" s="104">
        <v>1</v>
      </c>
      <c r="CY26" s="104">
        <v>1</v>
      </c>
      <c r="CZ26" s="104">
        <v>0</v>
      </c>
      <c r="DA26" s="104">
        <v>1</v>
      </c>
      <c r="DB26" s="104">
        <v>0</v>
      </c>
      <c r="DC26" s="104">
        <v>0</v>
      </c>
      <c r="DD26" s="104">
        <v>1</v>
      </c>
      <c r="DE26" s="104">
        <v>0</v>
      </c>
      <c r="DF26" s="104">
        <v>1</v>
      </c>
      <c r="DG26" s="104">
        <v>1</v>
      </c>
      <c r="DH26" s="104">
        <v>0</v>
      </c>
      <c r="DI26" s="104">
        <v>0</v>
      </c>
      <c r="DJ26" s="104">
        <v>1</v>
      </c>
      <c r="DK26" s="104">
        <v>0</v>
      </c>
      <c r="DL26" s="104">
        <v>1</v>
      </c>
      <c r="DM26" s="104">
        <v>0</v>
      </c>
      <c r="DN26" s="104">
        <v>1</v>
      </c>
      <c r="DO26" s="104">
        <v>1</v>
      </c>
      <c r="DP26" s="104">
        <v>0</v>
      </c>
      <c r="DQ26" s="104">
        <v>1</v>
      </c>
      <c r="DR26" s="104">
        <v>0</v>
      </c>
      <c r="DS26" s="104">
        <v>1</v>
      </c>
      <c r="DT26" s="104">
        <v>1</v>
      </c>
      <c r="DU26" s="104">
        <v>0</v>
      </c>
      <c r="DV26" s="104">
        <v>1</v>
      </c>
      <c r="DW26" s="104">
        <v>0</v>
      </c>
      <c r="DX26" s="104">
        <v>1</v>
      </c>
      <c r="DY26" s="104">
        <v>1</v>
      </c>
      <c r="DZ26" s="104">
        <v>0</v>
      </c>
      <c r="EA26" s="104">
        <v>1</v>
      </c>
      <c r="EB26" s="104">
        <v>1</v>
      </c>
      <c r="EC26" s="104">
        <v>1</v>
      </c>
      <c r="ED26" s="104">
        <v>1</v>
      </c>
      <c r="EE26" s="104">
        <v>0</v>
      </c>
      <c r="EF26" s="104">
        <v>0</v>
      </c>
      <c r="EG26" s="104">
        <v>1</v>
      </c>
      <c r="EH26" s="104">
        <v>0</v>
      </c>
      <c r="EI26" s="104">
        <v>1</v>
      </c>
      <c r="EJ26" s="104">
        <v>1</v>
      </c>
      <c r="EK26" s="104">
        <v>1</v>
      </c>
      <c r="EL26" s="104">
        <v>0</v>
      </c>
      <c r="EM26" s="104">
        <v>1</v>
      </c>
      <c r="EN26" s="104">
        <v>1</v>
      </c>
      <c r="EO26" s="104">
        <v>1</v>
      </c>
      <c r="EP26" s="104">
        <v>0</v>
      </c>
      <c r="EQ26" s="104">
        <v>1</v>
      </c>
      <c r="ER26" s="104">
        <v>1</v>
      </c>
      <c r="ES26" s="104">
        <v>0</v>
      </c>
      <c r="ET26" s="104">
        <v>1</v>
      </c>
      <c r="EU26" s="104">
        <v>1</v>
      </c>
      <c r="EV26" s="104">
        <v>0</v>
      </c>
      <c r="EW26" s="104">
        <v>1</v>
      </c>
      <c r="EX26" s="104">
        <v>0</v>
      </c>
      <c r="EY26" s="104">
        <v>1</v>
      </c>
      <c r="EZ26" s="104">
        <v>1</v>
      </c>
      <c r="FA26" s="104">
        <v>1</v>
      </c>
      <c r="FB26" s="104">
        <v>1</v>
      </c>
      <c r="FC26" s="104">
        <v>1</v>
      </c>
      <c r="FD26" s="104">
        <v>1</v>
      </c>
      <c r="FE26" s="104">
        <v>1</v>
      </c>
      <c r="FF26" s="104">
        <v>1</v>
      </c>
      <c r="FG26" s="104">
        <v>1</v>
      </c>
      <c r="FH26" s="104">
        <v>1</v>
      </c>
      <c r="FI26" s="104">
        <v>1</v>
      </c>
      <c r="FJ26" s="104">
        <v>1</v>
      </c>
      <c r="FK26" s="104">
        <v>0</v>
      </c>
      <c r="FL26" s="104">
        <v>1</v>
      </c>
      <c r="FM26" s="104">
        <v>1</v>
      </c>
      <c r="FN26" s="104">
        <v>1</v>
      </c>
      <c r="FO26" s="104">
        <v>1</v>
      </c>
      <c r="FP26" s="104">
        <v>1</v>
      </c>
      <c r="FQ26" s="104">
        <v>1</v>
      </c>
      <c r="FR26" s="104">
        <v>1</v>
      </c>
      <c r="FS26" s="104">
        <v>0</v>
      </c>
      <c r="FT26" s="104">
        <v>1</v>
      </c>
      <c r="FU26" s="104">
        <v>0</v>
      </c>
      <c r="FV26" s="104">
        <v>1</v>
      </c>
      <c r="FW26" s="104">
        <v>1</v>
      </c>
      <c r="FX26" s="104">
        <v>0</v>
      </c>
      <c r="FY26" s="104">
        <v>1</v>
      </c>
      <c r="FZ26" s="104">
        <v>1</v>
      </c>
      <c r="GA26" s="104">
        <v>1</v>
      </c>
      <c r="GB26" s="104">
        <v>1</v>
      </c>
      <c r="GC26" s="104">
        <v>1</v>
      </c>
      <c r="GD26" s="104">
        <v>0</v>
      </c>
      <c r="GE26" s="104">
        <v>0</v>
      </c>
      <c r="GF26" s="104">
        <v>1</v>
      </c>
      <c r="GG26" s="104">
        <v>0</v>
      </c>
      <c r="GH26" s="104">
        <v>1</v>
      </c>
      <c r="GI26" s="104">
        <v>1</v>
      </c>
      <c r="GJ26" s="104">
        <v>1</v>
      </c>
      <c r="GK26" s="104">
        <v>0</v>
      </c>
      <c r="GL26" s="104">
        <v>1</v>
      </c>
      <c r="GM26" s="104">
        <v>0</v>
      </c>
      <c r="GN26" s="104">
        <v>1</v>
      </c>
      <c r="GO26" s="104">
        <v>1</v>
      </c>
      <c r="GP26" s="104">
        <v>1</v>
      </c>
      <c r="GQ26" s="104">
        <v>0</v>
      </c>
      <c r="GR26" s="104">
        <v>1</v>
      </c>
      <c r="GS26" s="104">
        <v>0</v>
      </c>
      <c r="GT26" s="104">
        <v>1</v>
      </c>
      <c r="GU26" s="104">
        <v>0</v>
      </c>
      <c r="GV26" s="104">
        <v>1</v>
      </c>
      <c r="GW26" s="104">
        <v>0</v>
      </c>
      <c r="GX26" s="104">
        <v>0</v>
      </c>
      <c r="GY26" s="104">
        <v>0</v>
      </c>
      <c r="GZ26" s="104">
        <v>0</v>
      </c>
      <c r="HA26" s="104">
        <v>1</v>
      </c>
      <c r="HB26" s="104">
        <v>1</v>
      </c>
      <c r="HC26" s="104">
        <v>0</v>
      </c>
      <c r="HD26" s="104">
        <v>1</v>
      </c>
      <c r="HE26" s="104">
        <v>0</v>
      </c>
      <c r="HF26" s="104">
        <v>1</v>
      </c>
      <c r="HG26" s="104">
        <v>0</v>
      </c>
      <c r="HH26" s="104">
        <v>0</v>
      </c>
      <c r="HI26" s="104">
        <v>1</v>
      </c>
      <c r="HJ26" s="104">
        <v>0</v>
      </c>
      <c r="HK26" s="104">
        <v>1</v>
      </c>
      <c r="HL26" s="104">
        <v>0</v>
      </c>
      <c r="HM26" s="104">
        <v>1</v>
      </c>
      <c r="HN26" s="104">
        <v>1</v>
      </c>
      <c r="HO26" s="104">
        <v>0</v>
      </c>
      <c r="HP26" s="104">
        <v>1</v>
      </c>
      <c r="HQ26" s="104">
        <v>0</v>
      </c>
      <c r="HR26" s="104">
        <v>1</v>
      </c>
      <c r="HS26" s="104">
        <v>0</v>
      </c>
      <c r="HT26" s="104">
        <v>1</v>
      </c>
      <c r="HU26" s="104">
        <v>1</v>
      </c>
      <c r="HV26" s="104">
        <v>0</v>
      </c>
      <c r="HW26" s="104">
        <v>0</v>
      </c>
      <c r="HX26" s="104">
        <v>0</v>
      </c>
      <c r="HY26" s="104">
        <v>0</v>
      </c>
      <c r="HZ26" s="104">
        <v>0</v>
      </c>
      <c r="IA26" s="104">
        <v>0</v>
      </c>
      <c r="IB26" s="104">
        <v>0</v>
      </c>
      <c r="IC26" s="104">
        <v>0</v>
      </c>
      <c r="ID26" s="104">
        <v>1</v>
      </c>
      <c r="IE26" s="104">
        <v>1</v>
      </c>
      <c r="IF26" s="104">
        <v>1</v>
      </c>
      <c r="IG26" s="104">
        <v>0</v>
      </c>
      <c r="IH26" s="104">
        <v>1</v>
      </c>
      <c r="II26" s="104">
        <v>0</v>
      </c>
      <c r="IJ26" s="104">
        <v>0</v>
      </c>
      <c r="IK26" s="104">
        <v>0</v>
      </c>
      <c r="IL26" s="104">
        <v>1</v>
      </c>
      <c r="IM26" s="104">
        <v>0</v>
      </c>
      <c r="IN26" s="104">
        <v>0</v>
      </c>
      <c r="IO26" s="104">
        <v>0</v>
      </c>
      <c r="IP26" s="104">
        <v>1</v>
      </c>
      <c r="IQ26" s="104">
        <v>0</v>
      </c>
      <c r="IR26" s="104">
        <v>1</v>
      </c>
      <c r="IS26" s="104">
        <v>0</v>
      </c>
      <c r="IT26" s="104">
        <v>0</v>
      </c>
      <c r="IU26" s="104">
        <v>1</v>
      </c>
      <c r="IV26" s="104">
        <v>0</v>
      </c>
      <c r="IW26" s="104">
        <v>0</v>
      </c>
      <c r="IX26" s="104">
        <v>1</v>
      </c>
      <c r="IY26" s="104">
        <v>0</v>
      </c>
    </row>
    <row r="27" spans="2:259" x14ac:dyDescent="0.25">
      <c r="B27" s="6">
        <v>41821</v>
      </c>
      <c r="C27" s="5">
        <v>1120</v>
      </c>
      <c r="E27" s="66">
        <v>41821</v>
      </c>
      <c r="F27" s="2">
        <v>36</v>
      </c>
      <c r="H27" s="10">
        <v>41821</v>
      </c>
      <c r="I27" s="11">
        <v>3.1041666666666679</v>
      </c>
      <c r="L27" s="106" t="s">
        <v>334</v>
      </c>
      <c r="M27" s="104">
        <v>1</v>
      </c>
      <c r="N27" s="104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>
        <v>0</v>
      </c>
      <c r="AB27" s="104">
        <v>0</v>
      </c>
      <c r="AC27" s="104">
        <v>0</v>
      </c>
      <c r="AD27" s="104">
        <v>1</v>
      </c>
      <c r="AE27" s="104">
        <v>1</v>
      </c>
      <c r="AF27" s="104">
        <v>0</v>
      </c>
      <c r="AG27" s="104">
        <v>1</v>
      </c>
      <c r="AH27" s="104">
        <v>0</v>
      </c>
      <c r="AI27" s="104">
        <v>0</v>
      </c>
      <c r="AJ27" s="104">
        <v>0</v>
      </c>
      <c r="AK27" s="104">
        <v>1</v>
      </c>
      <c r="AL27" s="104">
        <v>0</v>
      </c>
      <c r="AM27" s="104">
        <v>0</v>
      </c>
      <c r="AN27" s="104">
        <v>0</v>
      </c>
      <c r="AO27" s="104">
        <v>0</v>
      </c>
      <c r="AP27" s="104">
        <v>0</v>
      </c>
      <c r="AQ27" s="104">
        <v>0</v>
      </c>
      <c r="AR27" s="104">
        <v>0</v>
      </c>
      <c r="AS27" s="104">
        <v>0</v>
      </c>
      <c r="AT27" s="104">
        <v>0</v>
      </c>
      <c r="AU27" s="104">
        <v>0</v>
      </c>
      <c r="AV27" s="104">
        <v>0</v>
      </c>
      <c r="AW27" s="104">
        <v>0</v>
      </c>
      <c r="AX27" s="104">
        <v>1</v>
      </c>
      <c r="AY27" s="104">
        <v>1</v>
      </c>
      <c r="AZ27" s="104">
        <v>0</v>
      </c>
      <c r="BA27" s="104">
        <v>0</v>
      </c>
      <c r="BB27" s="104">
        <v>0</v>
      </c>
      <c r="BC27" s="104">
        <v>0</v>
      </c>
      <c r="BD27" s="104">
        <v>1</v>
      </c>
      <c r="BE27" s="104">
        <v>0</v>
      </c>
      <c r="BF27" s="104">
        <v>0</v>
      </c>
      <c r="BG27" s="104">
        <v>1</v>
      </c>
      <c r="BH27" s="104">
        <v>0</v>
      </c>
      <c r="BI27" s="104">
        <v>1</v>
      </c>
      <c r="BJ27" s="104">
        <v>0</v>
      </c>
      <c r="BK27" s="104">
        <v>1</v>
      </c>
      <c r="BL27" s="104">
        <v>1</v>
      </c>
      <c r="BM27" s="104">
        <v>0</v>
      </c>
      <c r="BN27" s="104">
        <v>1</v>
      </c>
      <c r="BO27" s="104">
        <v>0</v>
      </c>
      <c r="BP27" s="104">
        <v>1</v>
      </c>
      <c r="BQ27" s="104">
        <v>0</v>
      </c>
      <c r="BR27" s="104">
        <v>1</v>
      </c>
      <c r="BS27" s="104">
        <v>0</v>
      </c>
      <c r="BT27" s="104">
        <v>0</v>
      </c>
      <c r="BU27" s="104">
        <v>0</v>
      </c>
      <c r="BV27" s="104">
        <v>0</v>
      </c>
      <c r="BW27" s="104">
        <v>0</v>
      </c>
      <c r="BX27" s="104">
        <v>1</v>
      </c>
      <c r="BY27" s="104">
        <v>0</v>
      </c>
      <c r="BZ27" s="104">
        <v>0</v>
      </c>
      <c r="CA27" s="104">
        <v>0</v>
      </c>
      <c r="CB27" s="104">
        <v>0</v>
      </c>
      <c r="CC27" s="104">
        <v>0</v>
      </c>
      <c r="CD27" s="104">
        <v>1</v>
      </c>
      <c r="CE27" s="104">
        <v>0</v>
      </c>
      <c r="CF27" s="104">
        <v>1</v>
      </c>
      <c r="CG27" s="104">
        <v>0</v>
      </c>
      <c r="CH27" s="104">
        <v>0</v>
      </c>
      <c r="CI27" s="104">
        <v>0</v>
      </c>
      <c r="CJ27" s="104">
        <v>0</v>
      </c>
      <c r="CK27" s="104">
        <v>0</v>
      </c>
      <c r="CL27" s="104">
        <v>0</v>
      </c>
      <c r="CM27" s="104">
        <v>0</v>
      </c>
      <c r="CN27" s="104">
        <v>0</v>
      </c>
      <c r="CO27" s="104">
        <v>0</v>
      </c>
      <c r="CP27" s="104">
        <v>0</v>
      </c>
      <c r="CQ27" s="104">
        <v>0</v>
      </c>
      <c r="CR27" s="104">
        <v>0</v>
      </c>
      <c r="CS27" s="104">
        <v>0</v>
      </c>
      <c r="CT27" s="104">
        <v>0</v>
      </c>
      <c r="CU27" s="104">
        <v>0</v>
      </c>
      <c r="CV27" s="104">
        <v>1</v>
      </c>
      <c r="CW27" s="104">
        <v>1</v>
      </c>
      <c r="CX27" s="104">
        <v>1</v>
      </c>
      <c r="CY27" s="104">
        <v>0</v>
      </c>
      <c r="CZ27" s="104">
        <v>0</v>
      </c>
      <c r="DA27" s="104">
        <v>0</v>
      </c>
      <c r="DB27" s="104">
        <v>0</v>
      </c>
      <c r="DC27" s="104">
        <v>0</v>
      </c>
      <c r="DD27" s="104">
        <v>0</v>
      </c>
      <c r="DE27" s="104">
        <v>0</v>
      </c>
      <c r="DF27" s="104">
        <v>1</v>
      </c>
      <c r="DG27" s="104">
        <v>0</v>
      </c>
      <c r="DH27" s="104">
        <v>0</v>
      </c>
      <c r="DI27" s="104">
        <v>0</v>
      </c>
      <c r="DJ27" s="104">
        <v>0</v>
      </c>
      <c r="DK27" s="104">
        <v>0</v>
      </c>
      <c r="DL27" s="104">
        <v>0</v>
      </c>
      <c r="DM27" s="104">
        <v>0</v>
      </c>
      <c r="DN27" s="104">
        <v>1</v>
      </c>
      <c r="DO27" s="104">
        <v>0</v>
      </c>
      <c r="DP27" s="104">
        <v>0</v>
      </c>
      <c r="DQ27" s="104">
        <v>0</v>
      </c>
      <c r="DR27" s="104">
        <v>0</v>
      </c>
      <c r="DS27" s="104">
        <v>1</v>
      </c>
      <c r="DT27" s="104">
        <v>0</v>
      </c>
      <c r="DU27" s="104">
        <v>0</v>
      </c>
      <c r="DV27" s="104">
        <v>0</v>
      </c>
      <c r="DW27" s="104">
        <v>0</v>
      </c>
      <c r="DX27" s="104">
        <v>0</v>
      </c>
      <c r="DY27" s="104">
        <v>0</v>
      </c>
      <c r="DZ27" s="104">
        <v>0</v>
      </c>
      <c r="EA27" s="104">
        <v>0</v>
      </c>
      <c r="EB27" s="104">
        <v>0</v>
      </c>
      <c r="EC27" s="104">
        <v>0</v>
      </c>
      <c r="ED27" s="104">
        <v>0</v>
      </c>
      <c r="EE27" s="104">
        <v>0</v>
      </c>
      <c r="EF27" s="104">
        <v>0</v>
      </c>
      <c r="EG27" s="104">
        <v>0</v>
      </c>
      <c r="EH27" s="104">
        <v>0</v>
      </c>
      <c r="EI27" s="104">
        <v>0</v>
      </c>
      <c r="EJ27" s="104">
        <v>0</v>
      </c>
      <c r="EK27" s="104">
        <v>0</v>
      </c>
      <c r="EL27" s="104">
        <v>0</v>
      </c>
      <c r="EM27" s="104">
        <v>0</v>
      </c>
      <c r="EN27" s="104">
        <v>0</v>
      </c>
      <c r="EO27" s="104">
        <v>0</v>
      </c>
      <c r="EP27" s="104">
        <v>0</v>
      </c>
      <c r="EQ27" s="104">
        <v>0</v>
      </c>
      <c r="ER27" s="104">
        <v>0</v>
      </c>
      <c r="ES27" s="104">
        <v>0</v>
      </c>
      <c r="ET27" s="104">
        <v>0</v>
      </c>
      <c r="EU27" s="104">
        <v>1</v>
      </c>
      <c r="EV27" s="104">
        <v>0</v>
      </c>
      <c r="EW27" s="104">
        <v>0</v>
      </c>
      <c r="EX27" s="104">
        <v>0</v>
      </c>
      <c r="EY27" s="104">
        <v>0</v>
      </c>
      <c r="EZ27" s="104">
        <v>0</v>
      </c>
      <c r="FA27" s="104">
        <v>0</v>
      </c>
      <c r="FB27" s="104">
        <v>0</v>
      </c>
      <c r="FC27" s="104">
        <v>0</v>
      </c>
      <c r="FD27" s="104">
        <v>0</v>
      </c>
      <c r="FE27" s="104">
        <v>0</v>
      </c>
      <c r="FF27" s="104">
        <v>0</v>
      </c>
      <c r="FG27" s="104">
        <v>0</v>
      </c>
      <c r="FH27" s="104">
        <v>1</v>
      </c>
      <c r="FI27" s="104">
        <v>1</v>
      </c>
      <c r="FJ27" s="104">
        <v>0</v>
      </c>
      <c r="FK27" s="104">
        <v>0</v>
      </c>
      <c r="FL27" s="104">
        <v>0</v>
      </c>
      <c r="FM27" s="104">
        <v>0</v>
      </c>
      <c r="FN27" s="104">
        <v>0</v>
      </c>
      <c r="FO27" s="104">
        <v>0</v>
      </c>
      <c r="FP27" s="104">
        <v>0</v>
      </c>
      <c r="FQ27" s="104">
        <v>1</v>
      </c>
      <c r="FR27" s="104">
        <v>0</v>
      </c>
      <c r="FS27" s="104">
        <v>0</v>
      </c>
      <c r="FT27" s="104">
        <v>0</v>
      </c>
      <c r="FU27" s="104">
        <v>0</v>
      </c>
      <c r="FV27" s="104">
        <v>0</v>
      </c>
      <c r="FW27" s="104">
        <v>0</v>
      </c>
      <c r="FX27" s="104">
        <v>0</v>
      </c>
      <c r="FY27" s="104">
        <v>0</v>
      </c>
      <c r="FZ27" s="104">
        <v>0</v>
      </c>
      <c r="GA27" s="104">
        <v>0</v>
      </c>
      <c r="GB27" s="104">
        <v>0</v>
      </c>
      <c r="GC27" s="104">
        <v>0</v>
      </c>
      <c r="GD27" s="104">
        <v>0</v>
      </c>
      <c r="GE27" s="104">
        <v>0</v>
      </c>
      <c r="GF27" s="104">
        <v>0</v>
      </c>
      <c r="GG27" s="104">
        <v>0</v>
      </c>
      <c r="GH27" s="104">
        <v>1</v>
      </c>
      <c r="GI27" s="104">
        <v>0</v>
      </c>
      <c r="GJ27" s="104">
        <v>0</v>
      </c>
      <c r="GK27" s="104">
        <v>0</v>
      </c>
      <c r="GL27" s="104">
        <v>0</v>
      </c>
      <c r="GM27" s="104">
        <v>0</v>
      </c>
      <c r="GN27" s="104">
        <v>0</v>
      </c>
      <c r="GO27" s="104">
        <v>0</v>
      </c>
      <c r="GP27" s="104">
        <v>0</v>
      </c>
      <c r="GQ27" s="104">
        <v>0</v>
      </c>
      <c r="GR27" s="104">
        <v>0</v>
      </c>
      <c r="GS27" s="104">
        <v>0</v>
      </c>
      <c r="GT27" s="104">
        <v>0</v>
      </c>
      <c r="GU27" s="104">
        <v>0</v>
      </c>
      <c r="GV27" s="104">
        <v>0</v>
      </c>
      <c r="GW27" s="104">
        <v>0</v>
      </c>
      <c r="GX27" s="104">
        <v>0</v>
      </c>
      <c r="GY27" s="104">
        <v>0</v>
      </c>
      <c r="GZ27" s="104">
        <v>0</v>
      </c>
      <c r="HA27" s="104">
        <v>1</v>
      </c>
      <c r="HB27" s="104">
        <v>0</v>
      </c>
      <c r="HC27" s="104">
        <v>0</v>
      </c>
      <c r="HD27" s="104">
        <v>1</v>
      </c>
      <c r="HE27" s="104">
        <v>0</v>
      </c>
      <c r="HF27" s="104">
        <v>0</v>
      </c>
      <c r="HG27" s="104">
        <v>0</v>
      </c>
      <c r="HH27" s="104">
        <v>0</v>
      </c>
      <c r="HI27" s="104">
        <v>0</v>
      </c>
      <c r="HJ27" s="104">
        <v>0</v>
      </c>
      <c r="HK27" s="104">
        <v>0</v>
      </c>
      <c r="HL27" s="104">
        <v>0</v>
      </c>
      <c r="HM27" s="104">
        <v>0</v>
      </c>
      <c r="HN27" s="104">
        <v>0</v>
      </c>
      <c r="HO27" s="104">
        <v>0</v>
      </c>
      <c r="HP27" s="104">
        <v>0</v>
      </c>
      <c r="HQ27" s="104">
        <v>0</v>
      </c>
      <c r="HR27" s="104">
        <v>0</v>
      </c>
      <c r="HS27" s="104">
        <v>0</v>
      </c>
      <c r="HT27" s="104">
        <v>0</v>
      </c>
      <c r="HU27" s="104">
        <v>0</v>
      </c>
      <c r="HV27" s="104">
        <v>0</v>
      </c>
      <c r="HW27" s="104">
        <v>0</v>
      </c>
      <c r="HX27" s="104">
        <v>0</v>
      </c>
      <c r="HY27" s="104">
        <v>0</v>
      </c>
      <c r="HZ27" s="104">
        <v>0</v>
      </c>
      <c r="IA27" s="104">
        <v>0</v>
      </c>
      <c r="IB27" s="104">
        <v>0</v>
      </c>
      <c r="IC27" s="104">
        <v>0</v>
      </c>
      <c r="ID27" s="104">
        <v>0</v>
      </c>
      <c r="IE27" s="104">
        <v>1</v>
      </c>
      <c r="IF27" s="104">
        <v>1</v>
      </c>
      <c r="IG27" s="104">
        <v>0</v>
      </c>
      <c r="IH27" s="104">
        <v>0</v>
      </c>
      <c r="II27" s="104">
        <v>0</v>
      </c>
      <c r="IJ27" s="104">
        <v>0</v>
      </c>
      <c r="IK27" s="104">
        <v>0</v>
      </c>
      <c r="IL27" s="104">
        <v>1</v>
      </c>
      <c r="IM27" s="104">
        <v>0</v>
      </c>
      <c r="IN27" s="104">
        <v>0</v>
      </c>
      <c r="IO27" s="104">
        <v>0</v>
      </c>
      <c r="IP27" s="104">
        <v>1</v>
      </c>
      <c r="IQ27" s="104">
        <v>0</v>
      </c>
      <c r="IR27" s="104">
        <v>1</v>
      </c>
      <c r="IS27" s="104">
        <v>0</v>
      </c>
      <c r="IT27" s="104">
        <v>0</v>
      </c>
      <c r="IU27" s="104">
        <v>1</v>
      </c>
      <c r="IV27" s="104">
        <v>0</v>
      </c>
      <c r="IW27" s="104">
        <v>0</v>
      </c>
      <c r="IX27" s="104">
        <v>1</v>
      </c>
      <c r="IY27" s="104">
        <v>0</v>
      </c>
    </row>
    <row r="28" spans="2:259" x14ac:dyDescent="0.25">
      <c r="B28" s="6">
        <v>41822</v>
      </c>
      <c r="C28" s="5">
        <v>1200</v>
      </c>
      <c r="E28" s="66">
        <v>41822</v>
      </c>
      <c r="F28" s="2">
        <v>37</v>
      </c>
      <c r="H28" s="10">
        <v>41822</v>
      </c>
      <c r="I28" s="11">
        <v>3.2708333333333344</v>
      </c>
      <c r="L28" s="106" t="s">
        <v>335</v>
      </c>
      <c r="M28" s="104">
        <v>1</v>
      </c>
      <c r="N28" s="104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>
        <v>0</v>
      </c>
      <c r="AB28" s="104">
        <v>0</v>
      </c>
      <c r="AC28" s="104">
        <v>0</v>
      </c>
      <c r="AD28" s="104">
        <v>1</v>
      </c>
      <c r="AE28" s="104">
        <v>1</v>
      </c>
      <c r="AF28" s="104">
        <v>0</v>
      </c>
      <c r="AG28" s="104">
        <v>1</v>
      </c>
      <c r="AH28" s="104">
        <v>0</v>
      </c>
      <c r="AI28" s="104">
        <v>0</v>
      </c>
      <c r="AJ28" s="104">
        <v>0</v>
      </c>
      <c r="AK28" s="104">
        <v>0</v>
      </c>
      <c r="AL28" s="104">
        <v>0</v>
      </c>
      <c r="AM28" s="104">
        <v>0</v>
      </c>
      <c r="AN28" s="104">
        <v>0</v>
      </c>
      <c r="AO28" s="104">
        <v>0</v>
      </c>
      <c r="AP28" s="104">
        <v>0</v>
      </c>
      <c r="AQ28" s="104">
        <v>0</v>
      </c>
      <c r="AR28" s="104">
        <v>0</v>
      </c>
      <c r="AS28" s="104">
        <v>0</v>
      </c>
      <c r="AT28" s="104">
        <v>0</v>
      </c>
      <c r="AU28" s="104">
        <v>0</v>
      </c>
      <c r="AV28" s="104">
        <v>0</v>
      </c>
      <c r="AW28" s="104">
        <v>0</v>
      </c>
      <c r="AX28" s="104">
        <v>0</v>
      </c>
      <c r="AY28" s="104">
        <v>0</v>
      </c>
      <c r="AZ28" s="104">
        <v>0</v>
      </c>
      <c r="BA28" s="104">
        <v>0</v>
      </c>
      <c r="BB28" s="104">
        <v>0</v>
      </c>
      <c r="BC28" s="104">
        <v>0</v>
      </c>
      <c r="BD28" s="104">
        <v>1</v>
      </c>
      <c r="BE28" s="104">
        <v>0</v>
      </c>
      <c r="BF28" s="104">
        <v>0</v>
      </c>
      <c r="BG28" s="104">
        <v>0</v>
      </c>
      <c r="BH28" s="104">
        <v>0</v>
      </c>
      <c r="BI28" s="104">
        <v>1</v>
      </c>
      <c r="BJ28" s="104">
        <v>0</v>
      </c>
      <c r="BK28" s="104">
        <v>0</v>
      </c>
      <c r="BL28" s="104">
        <v>1</v>
      </c>
      <c r="BM28" s="104">
        <v>0</v>
      </c>
      <c r="BN28" s="104">
        <v>0</v>
      </c>
      <c r="BO28" s="104">
        <v>0</v>
      </c>
      <c r="BP28" s="104">
        <v>0</v>
      </c>
      <c r="BQ28" s="104">
        <v>0</v>
      </c>
      <c r="BR28" s="104">
        <v>1</v>
      </c>
      <c r="BS28" s="104">
        <v>0</v>
      </c>
      <c r="BT28" s="104">
        <v>0</v>
      </c>
      <c r="BU28" s="104">
        <v>0</v>
      </c>
      <c r="BV28" s="104">
        <v>0</v>
      </c>
      <c r="BW28" s="104">
        <v>0</v>
      </c>
      <c r="BX28" s="104">
        <v>0</v>
      </c>
      <c r="BY28" s="104">
        <v>0</v>
      </c>
      <c r="BZ28" s="104">
        <v>0</v>
      </c>
      <c r="CA28" s="104">
        <v>0</v>
      </c>
      <c r="CB28" s="104">
        <v>0</v>
      </c>
      <c r="CC28" s="104">
        <v>0</v>
      </c>
      <c r="CD28" s="104">
        <v>0</v>
      </c>
      <c r="CE28" s="104">
        <v>0</v>
      </c>
      <c r="CF28" s="104">
        <v>0</v>
      </c>
      <c r="CG28" s="104">
        <v>0</v>
      </c>
      <c r="CH28" s="104">
        <v>0</v>
      </c>
      <c r="CI28" s="104">
        <v>0</v>
      </c>
      <c r="CJ28" s="104">
        <v>0</v>
      </c>
      <c r="CK28" s="104">
        <v>0</v>
      </c>
      <c r="CL28" s="104">
        <v>0</v>
      </c>
      <c r="CM28" s="104">
        <v>0</v>
      </c>
      <c r="CN28" s="104">
        <v>0</v>
      </c>
      <c r="CO28" s="104">
        <v>0</v>
      </c>
      <c r="CP28" s="104">
        <v>0</v>
      </c>
      <c r="CQ28" s="104">
        <v>0</v>
      </c>
      <c r="CR28" s="104">
        <v>0</v>
      </c>
      <c r="CS28" s="104">
        <v>0</v>
      </c>
      <c r="CT28" s="104">
        <v>0</v>
      </c>
      <c r="CU28" s="104">
        <v>0</v>
      </c>
      <c r="CV28" s="104">
        <v>1</v>
      </c>
      <c r="CW28" s="104">
        <v>1</v>
      </c>
      <c r="CX28" s="104">
        <v>1</v>
      </c>
      <c r="CY28" s="104">
        <v>0</v>
      </c>
      <c r="CZ28" s="104">
        <v>0</v>
      </c>
      <c r="DA28" s="104">
        <v>0</v>
      </c>
      <c r="DB28" s="104">
        <v>0</v>
      </c>
      <c r="DC28" s="104">
        <v>0</v>
      </c>
      <c r="DD28" s="104">
        <v>0</v>
      </c>
      <c r="DE28" s="104">
        <v>0</v>
      </c>
      <c r="DF28" s="104">
        <v>0</v>
      </c>
      <c r="DG28" s="104">
        <v>0</v>
      </c>
      <c r="DH28" s="104">
        <v>0</v>
      </c>
      <c r="DI28" s="104">
        <v>0</v>
      </c>
      <c r="DJ28" s="104">
        <v>0</v>
      </c>
      <c r="DK28" s="104">
        <v>0</v>
      </c>
      <c r="DL28" s="104">
        <v>0</v>
      </c>
      <c r="DM28" s="104">
        <v>0</v>
      </c>
      <c r="DN28" s="104">
        <v>0</v>
      </c>
      <c r="DO28" s="104">
        <v>0</v>
      </c>
      <c r="DP28" s="104">
        <v>0</v>
      </c>
      <c r="DQ28" s="104">
        <v>0</v>
      </c>
      <c r="DR28" s="104">
        <v>0</v>
      </c>
      <c r="DS28" s="104">
        <v>1</v>
      </c>
      <c r="DT28" s="104">
        <v>0</v>
      </c>
      <c r="DU28" s="104">
        <v>0</v>
      </c>
      <c r="DV28" s="104">
        <v>0</v>
      </c>
      <c r="DW28" s="104">
        <v>0</v>
      </c>
      <c r="DX28" s="104">
        <v>0</v>
      </c>
      <c r="DY28" s="104">
        <v>0</v>
      </c>
      <c r="DZ28" s="104">
        <v>0</v>
      </c>
      <c r="EA28" s="104">
        <v>0</v>
      </c>
      <c r="EB28" s="104">
        <v>0</v>
      </c>
      <c r="EC28" s="104">
        <v>0</v>
      </c>
      <c r="ED28" s="104">
        <v>0</v>
      </c>
      <c r="EE28" s="104">
        <v>0</v>
      </c>
      <c r="EF28" s="104">
        <v>0</v>
      </c>
      <c r="EG28" s="104">
        <v>0</v>
      </c>
      <c r="EH28" s="104">
        <v>0</v>
      </c>
      <c r="EI28" s="104">
        <v>0</v>
      </c>
      <c r="EJ28" s="104">
        <v>0</v>
      </c>
      <c r="EK28" s="104">
        <v>0</v>
      </c>
      <c r="EL28" s="104">
        <v>0</v>
      </c>
      <c r="EM28" s="104">
        <v>0</v>
      </c>
      <c r="EN28" s="104">
        <v>0</v>
      </c>
      <c r="EO28" s="104">
        <v>0</v>
      </c>
      <c r="EP28" s="104">
        <v>0</v>
      </c>
      <c r="EQ28" s="104">
        <v>0</v>
      </c>
      <c r="ER28" s="104">
        <v>0</v>
      </c>
      <c r="ES28" s="104">
        <v>0</v>
      </c>
      <c r="ET28" s="104">
        <v>0</v>
      </c>
      <c r="EU28" s="104">
        <v>1</v>
      </c>
      <c r="EV28" s="104">
        <v>0</v>
      </c>
      <c r="EW28" s="104">
        <v>0</v>
      </c>
      <c r="EX28" s="104">
        <v>0</v>
      </c>
      <c r="EY28" s="104">
        <v>0</v>
      </c>
      <c r="EZ28" s="104">
        <v>0</v>
      </c>
      <c r="FA28" s="104">
        <v>0</v>
      </c>
      <c r="FB28" s="104">
        <v>0</v>
      </c>
      <c r="FC28" s="104">
        <v>0</v>
      </c>
      <c r="FD28" s="104">
        <v>0</v>
      </c>
      <c r="FE28" s="104">
        <v>0</v>
      </c>
      <c r="FF28" s="104">
        <v>0</v>
      </c>
      <c r="FG28" s="104">
        <v>0</v>
      </c>
      <c r="FH28" s="104">
        <v>1</v>
      </c>
      <c r="FI28" s="104">
        <v>0</v>
      </c>
      <c r="FJ28" s="104">
        <v>0</v>
      </c>
      <c r="FK28" s="104">
        <v>0</v>
      </c>
      <c r="FL28" s="104">
        <v>0</v>
      </c>
      <c r="FM28" s="104">
        <v>0</v>
      </c>
      <c r="FN28" s="104">
        <v>0</v>
      </c>
      <c r="FO28" s="104">
        <v>0</v>
      </c>
      <c r="FP28" s="104">
        <v>0</v>
      </c>
      <c r="FQ28" s="104">
        <v>0</v>
      </c>
      <c r="FR28" s="104">
        <v>0</v>
      </c>
      <c r="FS28" s="104">
        <v>0</v>
      </c>
      <c r="FT28" s="104">
        <v>0</v>
      </c>
      <c r="FU28" s="104">
        <v>0</v>
      </c>
      <c r="FV28" s="104">
        <v>0</v>
      </c>
      <c r="FW28" s="104">
        <v>0</v>
      </c>
      <c r="FX28" s="104">
        <v>0</v>
      </c>
      <c r="FY28" s="104">
        <v>0</v>
      </c>
      <c r="FZ28" s="104">
        <v>0</v>
      </c>
      <c r="GA28" s="104">
        <v>0</v>
      </c>
      <c r="GB28" s="104">
        <v>0</v>
      </c>
      <c r="GC28" s="104">
        <v>0</v>
      </c>
      <c r="GD28" s="104">
        <v>0</v>
      </c>
      <c r="GE28" s="104">
        <v>0</v>
      </c>
      <c r="GF28" s="104">
        <v>0</v>
      </c>
      <c r="GG28" s="104">
        <v>0</v>
      </c>
      <c r="GH28" s="104">
        <v>0</v>
      </c>
      <c r="GI28" s="104">
        <v>0</v>
      </c>
      <c r="GJ28" s="104">
        <v>0</v>
      </c>
      <c r="GK28" s="104">
        <v>0</v>
      </c>
      <c r="GL28" s="104">
        <v>0</v>
      </c>
      <c r="GM28" s="104">
        <v>0</v>
      </c>
      <c r="GN28" s="104">
        <v>0</v>
      </c>
      <c r="GO28" s="104">
        <v>0</v>
      </c>
      <c r="GP28" s="104">
        <v>0</v>
      </c>
      <c r="GQ28" s="104">
        <v>0</v>
      </c>
      <c r="GR28" s="104">
        <v>0</v>
      </c>
      <c r="GS28" s="104">
        <v>0</v>
      </c>
      <c r="GT28" s="104">
        <v>0</v>
      </c>
      <c r="GU28" s="104">
        <v>0</v>
      </c>
      <c r="GV28" s="104">
        <v>0</v>
      </c>
      <c r="GW28" s="104">
        <v>0</v>
      </c>
      <c r="GX28" s="104">
        <v>0</v>
      </c>
      <c r="GY28" s="104">
        <v>0</v>
      </c>
      <c r="GZ28" s="104">
        <v>0</v>
      </c>
      <c r="HA28" s="104">
        <v>1</v>
      </c>
      <c r="HB28" s="104">
        <v>0</v>
      </c>
      <c r="HC28" s="104">
        <v>0</v>
      </c>
      <c r="HD28" s="104">
        <v>0</v>
      </c>
      <c r="HE28" s="104">
        <v>0</v>
      </c>
      <c r="HF28" s="104">
        <v>0</v>
      </c>
      <c r="HG28" s="104">
        <v>0</v>
      </c>
      <c r="HH28" s="104">
        <v>0</v>
      </c>
      <c r="HI28" s="104">
        <v>0</v>
      </c>
      <c r="HJ28" s="104">
        <v>0</v>
      </c>
      <c r="HK28" s="104">
        <v>0</v>
      </c>
      <c r="HL28" s="104">
        <v>0</v>
      </c>
      <c r="HM28" s="104">
        <v>0</v>
      </c>
      <c r="HN28" s="104">
        <v>0</v>
      </c>
      <c r="HO28" s="104">
        <v>0</v>
      </c>
      <c r="HP28" s="104">
        <v>0</v>
      </c>
      <c r="HQ28" s="104">
        <v>0</v>
      </c>
      <c r="HR28" s="104">
        <v>0</v>
      </c>
      <c r="HS28" s="104">
        <v>0</v>
      </c>
      <c r="HT28" s="104">
        <v>0</v>
      </c>
      <c r="HU28" s="104">
        <v>0</v>
      </c>
      <c r="HV28" s="104">
        <v>0</v>
      </c>
      <c r="HW28" s="104">
        <v>0</v>
      </c>
      <c r="HX28" s="104">
        <v>0</v>
      </c>
      <c r="HY28" s="104">
        <v>0</v>
      </c>
      <c r="HZ28" s="104">
        <v>0</v>
      </c>
      <c r="IA28" s="104">
        <v>0</v>
      </c>
      <c r="IB28" s="104">
        <v>0</v>
      </c>
      <c r="IC28" s="104">
        <v>0</v>
      </c>
      <c r="ID28" s="104">
        <v>0</v>
      </c>
      <c r="IE28" s="104">
        <v>1</v>
      </c>
      <c r="IF28" s="104">
        <v>0</v>
      </c>
      <c r="IG28" s="104">
        <v>0</v>
      </c>
      <c r="IH28" s="104">
        <v>0</v>
      </c>
      <c r="II28" s="104">
        <v>0</v>
      </c>
      <c r="IJ28" s="104">
        <v>0</v>
      </c>
      <c r="IK28" s="104">
        <v>0</v>
      </c>
      <c r="IL28" s="104">
        <v>1</v>
      </c>
      <c r="IM28" s="104">
        <v>0</v>
      </c>
      <c r="IN28" s="104">
        <v>0</v>
      </c>
      <c r="IO28" s="104">
        <v>0</v>
      </c>
      <c r="IP28" s="104">
        <v>0</v>
      </c>
      <c r="IQ28" s="104">
        <v>0</v>
      </c>
      <c r="IR28" s="104">
        <v>0</v>
      </c>
      <c r="IS28" s="104">
        <v>0</v>
      </c>
      <c r="IT28" s="104">
        <v>0</v>
      </c>
      <c r="IU28" s="104">
        <v>0</v>
      </c>
      <c r="IV28" s="104">
        <v>0</v>
      </c>
      <c r="IW28" s="104">
        <v>0</v>
      </c>
      <c r="IX28" s="104">
        <v>1</v>
      </c>
      <c r="IY28" s="104">
        <v>0</v>
      </c>
    </row>
    <row r="29" spans="2:259" x14ac:dyDescent="0.25">
      <c r="B29" s="6">
        <v>41824</v>
      </c>
      <c r="C29" s="5">
        <v>1220</v>
      </c>
      <c r="E29" s="66">
        <v>41824</v>
      </c>
      <c r="F29" s="2">
        <v>38</v>
      </c>
      <c r="H29" s="10">
        <v>41824</v>
      </c>
      <c r="I29" s="11">
        <v>3.3541666666666679</v>
      </c>
      <c r="L29" s="102" t="s">
        <v>337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104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4">
        <v>0</v>
      </c>
      <c r="BD29" s="104">
        <v>0</v>
      </c>
      <c r="BE29" s="104">
        <v>0</v>
      </c>
      <c r="BF29" s="104">
        <v>0</v>
      </c>
      <c r="BG29" s="104">
        <v>0</v>
      </c>
      <c r="BH29" s="104">
        <v>0</v>
      </c>
      <c r="BI29" s="104">
        <v>0</v>
      </c>
      <c r="BJ29" s="104">
        <v>0</v>
      </c>
      <c r="BK29" s="104">
        <v>0</v>
      </c>
      <c r="BL29" s="104">
        <v>0</v>
      </c>
      <c r="BM29" s="104">
        <v>0</v>
      </c>
      <c r="BN29" s="104">
        <v>0</v>
      </c>
      <c r="BO29" s="104">
        <v>0</v>
      </c>
      <c r="BP29" s="104">
        <v>0</v>
      </c>
      <c r="BQ29" s="104">
        <v>0</v>
      </c>
      <c r="BR29" s="104">
        <v>0</v>
      </c>
      <c r="BS29" s="104">
        <v>0</v>
      </c>
      <c r="BT29" s="104">
        <v>0</v>
      </c>
      <c r="BU29" s="104">
        <v>0</v>
      </c>
      <c r="BV29" s="104">
        <v>0</v>
      </c>
      <c r="BW29" s="104">
        <v>0</v>
      </c>
      <c r="BX29" s="104">
        <v>0</v>
      </c>
      <c r="BY29" s="104">
        <v>0</v>
      </c>
      <c r="BZ29" s="104">
        <v>0</v>
      </c>
      <c r="CA29" s="104">
        <v>0</v>
      </c>
      <c r="CB29" s="104">
        <v>0</v>
      </c>
      <c r="CC29" s="104">
        <v>0</v>
      </c>
      <c r="CD29" s="104">
        <v>0</v>
      </c>
      <c r="CE29" s="104">
        <v>0</v>
      </c>
      <c r="CF29" s="104">
        <v>0</v>
      </c>
      <c r="CG29" s="104">
        <v>0</v>
      </c>
      <c r="CH29" s="104">
        <v>0</v>
      </c>
      <c r="CI29" s="104">
        <v>0</v>
      </c>
      <c r="CJ29" s="104">
        <v>0</v>
      </c>
      <c r="CK29" s="104">
        <v>0</v>
      </c>
      <c r="CL29" s="104">
        <v>0</v>
      </c>
      <c r="CM29" s="104">
        <v>0</v>
      </c>
      <c r="CN29" s="104">
        <v>0</v>
      </c>
      <c r="CO29" s="104">
        <v>0</v>
      </c>
      <c r="CP29" s="104">
        <v>0</v>
      </c>
      <c r="CQ29" s="104">
        <v>0</v>
      </c>
      <c r="CR29" s="104">
        <v>0</v>
      </c>
      <c r="CS29" s="104">
        <v>0</v>
      </c>
      <c r="CT29" s="104">
        <v>0</v>
      </c>
      <c r="CU29" s="104">
        <v>0</v>
      </c>
      <c r="CV29" s="104">
        <v>0</v>
      </c>
      <c r="CW29" s="104">
        <v>1</v>
      </c>
      <c r="CX29" s="104">
        <v>1</v>
      </c>
      <c r="CY29" s="104">
        <v>0</v>
      </c>
      <c r="CZ29" s="104">
        <v>0</v>
      </c>
      <c r="DA29" s="104">
        <v>0</v>
      </c>
      <c r="DB29" s="104">
        <v>0</v>
      </c>
      <c r="DC29" s="104">
        <v>0</v>
      </c>
      <c r="DD29" s="104">
        <v>0</v>
      </c>
      <c r="DE29" s="104">
        <v>0</v>
      </c>
      <c r="DF29" s="104">
        <v>0</v>
      </c>
      <c r="DG29" s="104">
        <v>0</v>
      </c>
      <c r="DH29" s="104">
        <v>0</v>
      </c>
      <c r="DI29" s="104">
        <v>0</v>
      </c>
      <c r="DJ29" s="104">
        <v>0</v>
      </c>
      <c r="DK29" s="104">
        <v>0</v>
      </c>
      <c r="DL29" s="104">
        <v>0</v>
      </c>
      <c r="DM29" s="104">
        <v>0</v>
      </c>
      <c r="DN29" s="104">
        <v>0</v>
      </c>
      <c r="DO29" s="104">
        <v>0</v>
      </c>
      <c r="DP29" s="104">
        <v>0</v>
      </c>
      <c r="DQ29" s="104">
        <v>0</v>
      </c>
      <c r="DR29" s="104">
        <v>0</v>
      </c>
      <c r="DS29" s="104">
        <v>0</v>
      </c>
      <c r="DT29" s="104">
        <v>0</v>
      </c>
      <c r="DU29" s="104">
        <v>0</v>
      </c>
      <c r="DV29" s="104">
        <v>0</v>
      </c>
      <c r="DW29" s="104">
        <v>0</v>
      </c>
      <c r="DX29" s="104">
        <v>0</v>
      </c>
      <c r="DY29" s="104">
        <v>0</v>
      </c>
      <c r="DZ29" s="104">
        <v>0</v>
      </c>
      <c r="EA29" s="104">
        <v>0</v>
      </c>
      <c r="EB29" s="104">
        <v>0</v>
      </c>
      <c r="EC29" s="104">
        <v>0</v>
      </c>
      <c r="ED29" s="104">
        <v>0</v>
      </c>
      <c r="EE29" s="104">
        <v>0</v>
      </c>
      <c r="EF29" s="104">
        <v>0</v>
      </c>
      <c r="EG29" s="104">
        <v>0</v>
      </c>
      <c r="EH29" s="104">
        <v>0</v>
      </c>
      <c r="EI29" s="104">
        <v>0</v>
      </c>
      <c r="EJ29" s="104">
        <v>0</v>
      </c>
      <c r="EK29" s="104">
        <v>0</v>
      </c>
      <c r="EL29" s="104">
        <v>0</v>
      </c>
      <c r="EM29" s="104">
        <v>0</v>
      </c>
      <c r="EN29" s="104">
        <v>0</v>
      </c>
      <c r="EO29" s="104">
        <v>0</v>
      </c>
      <c r="EP29" s="104">
        <v>0</v>
      </c>
      <c r="EQ29" s="104">
        <v>0</v>
      </c>
      <c r="ER29" s="104">
        <v>0</v>
      </c>
      <c r="ES29" s="104">
        <v>0</v>
      </c>
      <c r="ET29" s="104">
        <v>0</v>
      </c>
      <c r="EU29" s="104">
        <v>0</v>
      </c>
      <c r="EV29" s="104">
        <v>0</v>
      </c>
      <c r="EW29" s="104">
        <v>0</v>
      </c>
      <c r="EX29" s="104">
        <v>0</v>
      </c>
      <c r="EY29" s="104">
        <v>0</v>
      </c>
      <c r="EZ29" s="104">
        <v>0</v>
      </c>
      <c r="FA29" s="104">
        <v>0</v>
      </c>
      <c r="FB29" s="104">
        <v>0</v>
      </c>
      <c r="FC29" s="104">
        <v>0</v>
      </c>
      <c r="FD29" s="104">
        <v>0</v>
      </c>
      <c r="FE29" s="104">
        <v>0</v>
      </c>
      <c r="FF29" s="104">
        <v>0</v>
      </c>
      <c r="FG29" s="104">
        <v>0</v>
      </c>
      <c r="FH29" s="104">
        <v>1</v>
      </c>
      <c r="FI29" s="104">
        <v>0</v>
      </c>
      <c r="FJ29" s="104">
        <v>0</v>
      </c>
      <c r="FK29" s="104">
        <v>0</v>
      </c>
      <c r="FL29" s="104">
        <v>0</v>
      </c>
      <c r="FM29" s="104">
        <v>0</v>
      </c>
      <c r="FN29" s="104">
        <v>0</v>
      </c>
      <c r="FO29" s="104">
        <v>0</v>
      </c>
      <c r="FP29" s="104">
        <v>0</v>
      </c>
      <c r="FQ29" s="104">
        <v>0</v>
      </c>
      <c r="FR29" s="104">
        <v>0</v>
      </c>
      <c r="FS29" s="104">
        <v>0</v>
      </c>
      <c r="FT29" s="104">
        <v>0</v>
      </c>
      <c r="FU29" s="104">
        <v>0</v>
      </c>
      <c r="FV29" s="104">
        <v>0</v>
      </c>
      <c r="FW29" s="104">
        <v>0</v>
      </c>
      <c r="FX29" s="104">
        <v>0</v>
      </c>
      <c r="FY29" s="104">
        <v>0</v>
      </c>
      <c r="FZ29" s="104">
        <v>0</v>
      </c>
      <c r="GA29" s="104">
        <v>0</v>
      </c>
      <c r="GB29" s="104">
        <v>0</v>
      </c>
      <c r="GC29" s="104">
        <v>0</v>
      </c>
      <c r="GD29" s="104">
        <v>0</v>
      </c>
      <c r="GE29" s="104">
        <v>0</v>
      </c>
      <c r="GF29" s="104">
        <v>0</v>
      </c>
      <c r="GG29" s="104">
        <v>0</v>
      </c>
      <c r="GH29" s="104">
        <v>0</v>
      </c>
      <c r="GI29" s="104">
        <v>0</v>
      </c>
      <c r="GJ29" s="104">
        <v>0</v>
      </c>
      <c r="GK29" s="104">
        <v>0</v>
      </c>
      <c r="GL29" s="104">
        <v>0</v>
      </c>
      <c r="GM29" s="104">
        <v>0</v>
      </c>
      <c r="GN29" s="104">
        <v>0</v>
      </c>
      <c r="GO29" s="104">
        <v>0</v>
      </c>
      <c r="GP29" s="104">
        <v>0</v>
      </c>
      <c r="GQ29" s="104">
        <v>0</v>
      </c>
      <c r="GR29" s="104">
        <v>0</v>
      </c>
      <c r="GS29" s="104">
        <v>0</v>
      </c>
      <c r="GT29" s="104">
        <v>0</v>
      </c>
      <c r="GU29" s="104">
        <v>0</v>
      </c>
      <c r="GV29" s="104">
        <v>0</v>
      </c>
      <c r="GW29" s="104">
        <v>0</v>
      </c>
      <c r="GX29" s="104">
        <v>0</v>
      </c>
      <c r="GY29" s="104">
        <v>0</v>
      </c>
      <c r="GZ29" s="104">
        <v>0</v>
      </c>
      <c r="HA29" s="104">
        <v>1</v>
      </c>
      <c r="HB29" s="104">
        <v>0</v>
      </c>
      <c r="HC29" s="104">
        <v>0</v>
      </c>
      <c r="HD29" s="104">
        <v>0</v>
      </c>
      <c r="HE29" s="104">
        <v>0</v>
      </c>
      <c r="HF29" s="104">
        <v>0</v>
      </c>
      <c r="HG29" s="104">
        <v>0</v>
      </c>
      <c r="HH29" s="104">
        <v>0</v>
      </c>
      <c r="HI29" s="104">
        <v>0</v>
      </c>
      <c r="HJ29" s="104">
        <v>0</v>
      </c>
      <c r="HK29" s="104">
        <v>0</v>
      </c>
      <c r="HL29" s="104">
        <v>0</v>
      </c>
      <c r="HM29" s="104">
        <v>0</v>
      </c>
      <c r="HN29" s="104">
        <v>0</v>
      </c>
      <c r="HO29" s="104">
        <v>0</v>
      </c>
      <c r="HP29" s="104">
        <v>0</v>
      </c>
      <c r="HQ29" s="104">
        <v>0</v>
      </c>
      <c r="HR29" s="104">
        <v>0</v>
      </c>
      <c r="HS29" s="104">
        <v>0</v>
      </c>
      <c r="HT29" s="104">
        <v>0</v>
      </c>
      <c r="HU29" s="104">
        <v>0</v>
      </c>
      <c r="HV29" s="104">
        <v>0</v>
      </c>
      <c r="HW29" s="104">
        <v>0</v>
      </c>
      <c r="HX29" s="104">
        <v>0</v>
      </c>
      <c r="HY29" s="104">
        <v>0</v>
      </c>
      <c r="HZ29" s="104">
        <v>0</v>
      </c>
      <c r="IA29" s="104">
        <v>0</v>
      </c>
      <c r="IB29" s="104">
        <v>0</v>
      </c>
      <c r="IC29" s="104">
        <v>0</v>
      </c>
      <c r="ID29" s="104">
        <v>0</v>
      </c>
      <c r="IE29" s="104">
        <v>1</v>
      </c>
      <c r="IF29" s="104">
        <v>0</v>
      </c>
      <c r="IG29" s="104">
        <v>0</v>
      </c>
      <c r="IH29" s="104">
        <v>0</v>
      </c>
      <c r="II29" s="104">
        <v>0</v>
      </c>
      <c r="IJ29" s="104">
        <v>0</v>
      </c>
      <c r="IK29" s="104">
        <v>0</v>
      </c>
      <c r="IL29" s="104">
        <v>0</v>
      </c>
      <c r="IM29" s="104">
        <v>0</v>
      </c>
      <c r="IN29" s="104">
        <v>0</v>
      </c>
      <c r="IO29" s="104">
        <v>0</v>
      </c>
      <c r="IP29" s="104">
        <v>0</v>
      </c>
      <c r="IQ29" s="104">
        <v>0</v>
      </c>
      <c r="IR29" s="104">
        <v>0</v>
      </c>
      <c r="IS29" s="104">
        <v>0</v>
      </c>
      <c r="IT29" s="104">
        <v>0</v>
      </c>
      <c r="IU29" s="104">
        <v>0</v>
      </c>
      <c r="IV29" s="104">
        <v>0</v>
      </c>
      <c r="IW29" s="104">
        <v>0</v>
      </c>
      <c r="IX29" s="104">
        <v>1</v>
      </c>
      <c r="IY29" s="104">
        <v>0</v>
      </c>
    </row>
    <row r="30" spans="2:259" x14ac:dyDescent="0.25">
      <c r="B30" s="6">
        <v>41828</v>
      </c>
      <c r="C30" s="5">
        <v>1235</v>
      </c>
      <c r="E30" s="66">
        <v>41828</v>
      </c>
      <c r="F30" s="2">
        <v>39</v>
      </c>
      <c r="H30" s="10">
        <v>41828</v>
      </c>
      <c r="I30" s="11">
        <v>3.5208333333333348</v>
      </c>
      <c r="L30" s="106" t="s">
        <v>336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4">
        <v>0</v>
      </c>
      <c r="S30" s="104">
        <v>0</v>
      </c>
      <c r="T30" s="104">
        <v>0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>
        <v>0</v>
      </c>
      <c r="AB30" s="104">
        <v>0</v>
      </c>
      <c r="AC30" s="104">
        <v>0</v>
      </c>
      <c r="AD30" s="104">
        <v>0</v>
      </c>
      <c r="AE30" s="104">
        <v>0</v>
      </c>
      <c r="AF30" s="104">
        <v>0</v>
      </c>
      <c r="AG30" s="104">
        <v>0</v>
      </c>
      <c r="AH30" s="104">
        <v>0</v>
      </c>
      <c r="AI30" s="104">
        <v>0</v>
      </c>
      <c r="AJ30" s="104">
        <v>0</v>
      </c>
      <c r="AK30" s="104">
        <v>0</v>
      </c>
      <c r="AL30" s="104">
        <v>0</v>
      </c>
      <c r="AM30" s="104">
        <v>0</v>
      </c>
      <c r="AN30" s="104">
        <v>0</v>
      </c>
      <c r="AO30" s="104">
        <v>0</v>
      </c>
      <c r="AP30" s="104">
        <v>0</v>
      </c>
      <c r="AQ30" s="104">
        <v>0</v>
      </c>
      <c r="AR30" s="104">
        <v>0</v>
      </c>
      <c r="AS30" s="104">
        <v>0</v>
      </c>
      <c r="AT30" s="104">
        <v>0</v>
      </c>
      <c r="AU30" s="104">
        <v>0</v>
      </c>
      <c r="AV30" s="104">
        <v>0</v>
      </c>
      <c r="AW30" s="104">
        <v>0</v>
      </c>
      <c r="AX30" s="104">
        <v>0</v>
      </c>
      <c r="AY30" s="104">
        <v>0</v>
      </c>
      <c r="AZ30" s="104">
        <v>0</v>
      </c>
      <c r="BA30" s="104">
        <v>0</v>
      </c>
      <c r="BB30" s="104">
        <v>0</v>
      </c>
      <c r="BC30" s="104">
        <v>0</v>
      </c>
      <c r="BD30" s="104">
        <v>0</v>
      </c>
      <c r="BE30" s="104">
        <v>0</v>
      </c>
      <c r="BF30" s="104">
        <v>0</v>
      </c>
      <c r="BG30" s="104">
        <v>0</v>
      </c>
      <c r="BH30" s="104">
        <v>0</v>
      </c>
      <c r="BI30" s="104">
        <v>0</v>
      </c>
      <c r="BJ30" s="104">
        <v>0</v>
      </c>
      <c r="BK30" s="104">
        <v>0</v>
      </c>
      <c r="BL30" s="104">
        <v>0</v>
      </c>
      <c r="BM30" s="104">
        <v>0</v>
      </c>
      <c r="BN30" s="104">
        <v>0</v>
      </c>
      <c r="BO30" s="104">
        <v>0</v>
      </c>
      <c r="BP30" s="104">
        <v>0</v>
      </c>
      <c r="BQ30" s="104">
        <v>0</v>
      </c>
      <c r="BR30" s="104">
        <v>0</v>
      </c>
      <c r="BS30" s="104">
        <v>0</v>
      </c>
      <c r="BT30" s="104">
        <v>0</v>
      </c>
      <c r="BU30" s="104">
        <v>0</v>
      </c>
      <c r="BV30" s="104">
        <v>0</v>
      </c>
      <c r="BW30" s="104">
        <v>0</v>
      </c>
      <c r="BX30" s="104">
        <v>0</v>
      </c>
      <c r="BY30" s="104">
        <v>0</v>
      </c>
      <c r="BZ30" s="104">
        <v>0</v>
      </c>
      <c r="CA30" s="104">
        <v>0</v>
      </c>
      <c r="CB30" s="104">
        <v>0</v>
      </c>
      <c r="CC30" s="104">
        <v>0</v>
      </c>
      <c r="CD30" s="104">
        <v>0</v>
      </c>
      <c r="CE30" s="104">
        <v>0</v>
      </c>
      <c r="CF30" s="104">
        <v>0</v>
      </c>
      <c r="CG30" s="104">
        <v>0</v>
      </c>
      <c r="CH30" s="104">
        <v>0</v>
      </c>
      <c r="CI30" s="104">
        <v>0</v>
      </c>
      <c r="CJ30" s="104">
        <v>0</v>
      </c>
      <c r="CK30" s="104">
        <v>0</v>
      </c>
      <c r="CL30" s="104">
        <v>0</v>
      </c>
      <c r="CM30" s="104">
        <v>0</v>
      </c>
      <c r="CN30" s="104">
        <v>0</v>
      </c>
      <c r="CO30" s="104">
        <v>0</v>
      </c>
      <c r="CP30" s="104">
        <v>0</v>
      </c>
      <c r="CQ30" s="104">
        <v>0</v>
      </c>
      <c r="CR30" s="104">
        <v>0</v>
      </c>
      <c r="CS30" s="104">
        <v>0</v>
      </c>
      <c r="CT30" s="104">
        <v>0</v>
      </c>
      <c r="CU30" s="104">
        <v>0</v>
      </c>
      <c r="CV30" s="104">
        <v>0</v>
      </c>
      <c r="CW30" s="104">
        <v>0</v>
      </c>
      <c r="CX30" s="104">
        <v>0</v>
      </c>
      <c r="CY30" s="104">
        <v>0</v>
      </c>
      <c r="CZ30" s="104">
        <v>0</v>
      </c>
      <c r="DA30" s="104">
        <v>0</v>
      </c>
      <c r="DB30" s="104">
        <v>0</v>
      </c>
      <c r="DC30" s="104">
        <v>0</v>
      </c>
      <c r="DD30" s="104">
        <v>0</v>
      </c>
      <c r="DE30" s="104">
        <v>0</v>
      </c>
      <c r="DF30" s="104">
        <v>0</v>
      </c>
      <c r="DG30" s="104">
        <v>0</v>
      </c>
      <c r="DH30" s="104">
        <v>0</v>
      </c>
      <c r="DI30" s="104">
        <v>0</v>
      </c>
      <c r="DJ30" s="104">
        <v>0</v>
      </c>
      <c r="DK30" s="104">
        <v>0</v>
      </c>
      <c r="DL30" s="104">
        <v>0</v>
      </c>
      <c r="DM30" s="104">
        <v>0</v>
      </c>
      <c r="DN30" s="104">
        <v>0</v>
      </c>
      <c r="DO30" s="104">
        <v>0</v>
      </c>
      <c r="DP30" s="104">
        <v>0</v>
      </c>
      <c r="DQ30" s="104">
        <v>0</v>
      </c>
      <c r="DR30" s="104">
        <v>0</v>
      </c>
      <c r="DS30" s="104">
        <v>0</v>
      </c>
      <c r="DT30" s="104">
        <v>0</v>
      </c>
      <c r="DU30" s="104">
        <v>0</v>
      </c>
      <c r="DV30" s="104">
        <v>0</v>
      </c>
      <c r="DW30" s="104">
        <v>0</v>
      </c>
      <c r="DX30" s="104">
        <v>0</v>
      </c>
      <c r="DY30" s="104">
        <v>0</v>
      </c>
      <c r="DZ30" s="104">
        <v>0</v>
      </c>
      <c r="EA30" s="104">
        <v>0</v>
      </c>
      <c r="EB30" s="104">
        <v>0</v>
      </c>
      <c r="EC30" s="104">
        <v>0</v>
      </c>
      <c r="ED30" s="104">
        <v>0</v>
      </c>
      <c r="EE30" s="104">
        <v>0</v>
      </c>
      <c r="EF30" s="104">
        <v>0</v>
      </c>
      <c r="EG30" s="104">
        <v>0</v>
      </c>
      <c r="EH30" s="104">
        <v>0</v>
      </c>
      <c r="EI30" s="104">
        <v>0</v>
      </c>
      <c r="EJ30" s="104">
        <v>0</v>
      </c>
      <c r="EK30" s="104">
        <v>0</v>
      </c>
      <c r="EL30" s="104">
        <v>0</v>
      </c>
      <c r="EM30" s="104">
        <v>0</v>
      </c>
      <c r="EN30" s="104">
        <v>0</v>
      </c>
      <c r="EO30" s="104">
        <v>0</v>
      </c>
      <c r="EP30" s="104">
        <v>0</v>
      </c>
      <c r="EQ30" s="104">
        <v>0</v>
      </c>
      <c r="ER30" s="104">
        <v>0</v>
      </c>
      <c r="ES30" s="104">
        <v>0</v>
      </c>
      <c r="ET30" s="104">
        <v>0</v>
      </c>
      <c r="EU30" s="104">
        <v>0</v>
      </c>
      <c r="EV30" s="104">
        <v>0</v>
      </c>
      <c r="EW30" s="104">
        <v>0</v>
      </c>
      <c r="EX30" s="104">
        <v>0</v>
      </c>
      <c r="EY30" s="104">
        <v>0</v>
      </c>
      <c r="EZ30" s="104">
        <v>0</v>
      </c>
      <c r="FA30" s="104">
        <v>0</v>
      </c>
      <c r="FB30" s="104">
        <v>0</v>
      </c>
      <c r="FC30" s="104">
        <v>0</v>
      </c>
      <c r="FD30" s="104">
        <v>0</v>
      </c>
      <c r="FE30" s="104">
        <v>0</v>
      </c>
      <c r="FF30" s="104">
        <v>0</v>
      </c>
      <c r="FG30" s="104">
        <v>0</v>
      </c>
      <c r="FH30" s="104">
        <v>0</v>
      </c>
      <c r="FI30" s="104">
        <v>0</v>
      </c>
      <c r="FJ30" s="104">
        <v>0</v>
      </c>
      <c r="FK30" s="104">
        <v>0</v>
      </c>
      <c r="FL30" s="104">
        <v>0</v>
      </c>
      <c r="FM30" s="104">
        <v>0</v>
      </c>
      <c r="FN30" s="104">
        <v>0</v>
      </c>
      <c r="FO30" s="104">
        <v>0</v>
      </c>
      <c r="FP30" s="104">
        <v>0</v>
      </c>
      <c r="FQ30" s="104">
        <v>0</v>
      </c>
      <c r="FR30" s="104">
        <v>0</v>
      </c>
      <c r="FS30" s="104">
        <v>0</v>
      </c>
      <c r="FT30" s="104">
        <v>0</v>
      </c>
      <c r="FU30" s="104">
        <v>0</v>
      </c>
      <c r="FV30" s="104">
        <v>0</v>
      </c>
      <c r="FW30" s="104">
        <v>0</v>
      </c>
      <c r="FX30" s="104">
        <v>0</v>
      </c>
      <c r="FY30" s="104">
        <v>0</v>
      </c>
      <c r="FZ30" s="104">
        <v>0</v>
      </c>
      <c r="GA30" s="104">
        <v>0</v>
      </c>
      <c r="GB30" s="104">
        <v>0</v>
      </c>
      <c r="GC30" s="104">
        <v>0</v>
      </c>
      <c r="GD30" s="104">
        <v>0</v>
      </c>
      <c r="GE30" s="104">
        <v>0</v>
      </c>
      <c r="GF30" s="104">
        <v>0</v>
      </c>
      <c r="GG30" s="104">
        <v>0</v>
      </c>
      <c r="GH30" s="104">
        <v>0</v>
      </c>
      <c r="GI30" s="104">
        <v>0</v>
      </c>
      <c r="GJ30" s="104">
        <v>0</v>
      </c>
      <c r="GK30" s="104">
        <v>0</v>
      </c>
      <c r="GL30" s="104">
        <v>0</v>
      </c>
      <c r="GM30" s="104">
        <v>0</v>
      </c>
      <c r="GN30" s="104">
        <v>0</v>
      </c>
      <c r="GO30" s="104">
        <v>0</v>
      </c>
      <c r="GP30" s="104">
        <v>0</v>
      </c>
      <c r="GQ30" s="104">
        <v>0</v>
      </c>
      <c r="GR30" s="104">
        <v>0</v>
      </c>
      <c r="GS30" s="104">
        <v>0</v>
      </c>
      <c r="GT30" s="104">
        <v>0</v>
      </c>
      <c r="GU30" s="104">
        <v>0</v>
      </c>
      <c r="GV30" s="104">
        <v>0</v>
      </c>
      <c r="GW30" s="104">
        <v>0</v>
      </c>
      <c r="GX30" s="104">
        <v>0</v>
      </c>
      <c r="GY30" s="104">
        <v>0</v>
      </c>
      <c r="GZ30" s="104">
        <v>0</v>
      </c>
      <c r="HA30" s="104">
        <v>0</v>
      </c>
      <c r="HB30" s="104">
        <v>0</v>
      </c>
      <c r="HC30" s="104">
        <v>0</v>
      </c>
      <c r="HD30" s="104">
        <v>0</v>
      </c>
      <c r="HE30" s="104">
        <v>0</v>
      </c>
      <c r="HF30" s="104">
        <v>0</v>
      </c>
      <c r="HG30" s="104">
        <v>0</v>
      </c>
      <c r="HH30" s="104">
        <v>0</v>
      </c>
      <c r="HI30" s="104">
        <v>0</v>
      </c>
      <c r="HJ30" s="104">
        <v>0</v>
      </c>
      <c r="HK30" s="104">
        <v>0</v>
      </c>
      <c r="HL30" s="104">
        <v>0</v>
      </c>
      <c r="HM30" s="104">
        <v>0</v>
      </c>
      <c r="HN30" s="104">
        <v>0</v>
      </c>
      <c r="HO30" s="104">
        <v>0</v>
      </c>
      <c r="HP30" s="104">
        <v>0</v>
      </c>
      <c r="HQ30" s="104">
        <v>0</v>
      </c>
      <c r="HR30" s="104">
        <v>0</v>
      </c>
      <c r="HS30" s="104">
        <v>0</v>
      </c>
      <c r="HT30" s="104">
        <v>0</v>
      </c>
      <c r="HU30" s="104">
        <v>0</v>
      </c>
      <c r="HV30" s="104">
        <v>0</v>
      </c>
      <c r="HW30" s="104">
        <v>0</v>
      </c>
      <c r="HX30" s="104">
        <v>0</v>
      </c>
      <c r="HY30" s="104">
        <v>0</v>
      </c>
      <c r="HZ30" s="104">
        <v>0</v>
      </c>
      <c r="IA30" s="104">
        <v>0</v>
      </c>
      <c r="IB30" s="104">
        <v>0</v>
      </c>
      <c r="IC30" s="104">
        <v>0</v>
      </c>
      <c r="ID30" s="104">
        <v>0</v>
      </c>
      <c r="IE30" s="104">
        <v>0</v>
      </c>
      <c r="IF30" s="104">
        <v>0</v>
      </c>
      <c r="IG30" s="104">
        <v>0</v>
      </c>
      <c r="IH30" s="104">
        <v>0</v>
      </c>
      <c r="II30" s="104">
        <v>0</v>
      </c>
      <c r="IJ30" s="104">
        <v>0</v>
      </c>
      <c r="IK30" s="104">
        <v>0</v>
      </c>
      <c r="IL30" s="104">
        <v>0</v>
      </c>
      <c r="IM30" s="104">
        <v>0</v>
      </c>
      <c r="IN30" s="104">
        <v>0</v>
      </c>
      <c r="IO30" s="104">
        <v>0</v>
      </c>
      <c r="IP30" s="104">
        <v>0</v>
      </c>
      <c r="IQ30" s="104">
        <v>0</v>
      </c>
      <c r="IR30" s="104">
        <v>0</v>
      </c>
      <c r="IS30" s="104">
        <v>0</v>
      </c>
      <c r="IT30" s="104">
        <v>0</v>
      </c>
      <c r="IU30" s="104">
        <v>0</v>
      </c>
      <c r="IV30" s="104">
        <v>0</v>
      </c>
      <c r="IW30" s="104">
        <v>0</v>
      </c>
      <c r="IX30" s="104">
        <v>0</v>
      </c>
      <c r="IY30" s="104">
        <v>0</v>
      </c>
    </row>
    <row r="31" spans="2:259" x14ac:dyDescent="0.25">
      <c r="B31" s="6">
        <v>41831</v>
      </c>
      <c r="C31" s="5">
        <v>1325</v>
      </c>
      <c r="E31" s="66">
        <v>41831</v>
      </c>
      <c r="F31" s="2">
        <v>41</v>
      </c>
      <c r="H31" s="10">
        <v>41831</v>
      </c>
      <c r="I31" s="11">
        <v>3.8125000000000013</v>
      </c>
    </row>
    <row r="32" spans="2:259" x14ac:dyDescent="0.25">
      <c r="B32" s="6">
        <v>41842</v>
      </c>
      <c r="C32" s="5">
        <v>1335</v>
      </c>
      <c r="E32" s="66">
        <v>41842</v>
      </c>
      <c r="F32" s="2">
        <v>42</v>
      </c>
      <c r="H32" s="10">
        <v>41842</v>
      </c>
      <c r="I32" s="11">
        <v>4.1041666666666679</v>
      </c>
    </row>
    <row r="33" spans="2:9" x14ac:dyDescent="0.25">
      <c r="B33" s="6">
        <v>41884</v>
      </c>
      <c r="C33" s="5">
        <v>1375</v>
      </c>
      <c r="E33" s="66">
        <v>41884</v>
      </c>
      <c r="F33" s="2">
        <v>43</v>
      </c>
      <c r="H33" s="10">
        <v>41884</v>
      </c>
      <c r="I33" s="11">
        <v>4.3541666666666679</v>
      </c>
    </row>
    <row r="34" spans="2:9" x14ac:dyDescent="0.25">
      <c r="B34" s="6">
        <v>41894</v>
      </c>
      <c r="C34" s="5">
        <v>1395</v>
      </c>
      <c r="E34" s="66">
        <v>41894</v>
      </c>
      <c r="F34" s="2">
        <v>44</v>
      </c>
      <c r="H34" s="10">
        <v>41894</v>
      </c>
      <c r="I34" s="11">
        <v>4.5625000000000009</v>
      </c>
    </row>
    <row r="35" spans="2:9" x14ac:dyDescent="0.25">
      <c r="B35" s="6">
        <v>41898</v>
      </c>
      <c r="C35" s="5">
        <v>1405</v>
      </c>
      <c r="E35" s="66">
        <v>41898</v>
      </c>
      <c r="F35" s="2">
        <v>45</v>
      </c>
      <c r="H35" s="10">
        <v>41898</v>
      </c>
      <c r="I35" s="11">
        <v>4.7291666666666679</v>
      </c>
    </row>
    <row r="36" spans="2:9" x14ac:dyDescent="0.25">
      <c r="B36" s="6">
        <v>41901</v>
      </c>
      <c r="C36" s="5">
        <v>1445</v>
      </c>
      <c r="E36" s="66">
        <v>41901</v>
      </c>
      <c r="F36" s="2">
        <v>47</v>
      </c>
      <c r="H36" s="10">
        <v>41901</v>
      </c>
      <c r="I36" s="11">
        <v>4.9166666666666679</v>
      </c>
    </row>
    <row r="37" spans="2:9" x14ac:dyDescent="0.25">
      <c r="B37" s="6">
        <v>41905</v>
      </c>
      <c r="C37" s="5">
        <v>1475</v>
      </c>
      <c r="E37" s="66">
        <v>41905</v>
      </c>
      <c r="F37" s="2">
        <v>48</v>
      </c>
      <c r="H37" s="10">
        <v>41905</v>
      </c>
      <c r="I37" s="11">
        <v>5.0416666666666679</v>
      </c>
    </row>
    <row r="38" spans="2:9" x14ac:dyDescent="0.25">
      <c r="B38" s="6">
        <v>41906</v>
      </c>
      <c r="C38" s="5">
        <v>1505</v>
      </c>
      <c r="E38" s="66">
        <v>41906</v>
      </c>
      <c r="F38" s="2">
        <v>50</v>
      </c>
      <c r="H38" s="10">
        <v>41906</v>
      </c>
      <c r="I38" s="11">
        <v>5.4375000000000009</v>
      </c>
    </row>
    <row r="39" spans="2:9" x14ac:dyDescent="0.25">
      <c r="B39" s="6">
        <v>41907</v>
      </c>
      <c r="C39" s="5">
        <v>1555</v>
      </c>
      <c r="E39" s="66">
        <v>41907</v>
      </c>
      <c r="F39" s="2">
        <v>51</v>
      </c>
      <c r="H39" s="10">
        <v>41907</v>
      </c>
      <c r="I39" s="11">
        <v>5.7708333333333339</v>
      </c>
    </row>
    <row r="40" spans="2:9" x14ac:dyDescent="0.25">
      <c r="B40" s="6">
        <v>41908</v>
      </c>
      <c r="C40" s="5">
        <v>1575</v>
      </c>
      <c r="E40" s="66">
        <v>41908</v>
      </c>
      <c r="F40" s="2">
        <v>52</v>
      </c>
      <c r="H40" s="10">
        <v>41908</v>
      </c>
      <c r="I40" s="11">
        <v>6.104166666666667</v>
      </c>
    </row>
    <row r="41" spans="2:9" x14ac:dyDescent="0.25">
      <c r="B41" s="6">
        <v>41912</v>
      </c>
      <c r="C41" s="5">
        <v>1585</v>
      </c>
      <c r="E41" s="66">
        <v>41912</v>
      </c>
      <c r="F41" s="2">
        <v>53</v>
      </c>
      <c r="H41" s="10">
        <v>41912</v>
      </c>
      <c r="I41" s="11">
        <v>6.229166666666667</v>
      </c>
    </row>
    <row r="42" spans="2:9" x14ac:dyDescent="0.25">
      <c r="B42" s="6">
        <v>41913</v>
      </c>
      <c r="C42" s="5">
        <v>1615</v>
      </c>
      <c r="E42" s="66">
        <v>41913</v>
      </c>
      <c r="F42" s="2">
        <v>54</v>
      </c>
      <c r="H42" s="10">
        <v>41913</v>
      </c>
      <c r="I42" s="11">
        <v>6.354166666666667</v>
      </c>
    </row>
    <row r="43" spans="2:9" x14ac:dyDescent="0.25">
      <c r="B43" s="6">
        <v>41914</v>
      </c>
      <c r="C43" s="5">
        <v>1645</v>
      </c>
      <c r="E43" s="66">
        <v>41914</v>
      </c>
      <c r="F43" s="2">
        <v>55</v>
      </c>
      <c r="H43" s="10">
        <v>41914</v>
      </c>
      <c r="I43" s="11">
        <v>6.5208333333333339</v>
      </c>
    </row>
    <row r="44" spans="2:9" x14ac:dyDescent="0.25">
      <c r="B44" s="6">
        <v>41915</v>
      </c>
      <c r="C44" s="5">
        <v>1660</v>
      </c>
      <c r="E44" s="66">
        <v>41915</v>
      </c>
      <c r="F44" s="2">
        <v>57</v>
      </c>
      <c r="H44" s="10">
        <v>41915</v>
      </c>
      <c r="I44" s="11">
        <v>6.7083333333333339</v>
      </c>
    </row>
    <row r="45" spans="2:9" x14ac:dyDescent="0.25">
      <c r="B45" s="6">
        <v>41920</v>
      </c>
      <c r="C45" s="5">
        <v>1700</v>
      </c>
      <c r="E45" s="66">
        <v>41920</v>
      </c>
      <c r="F45" s="2">
        <v>59</v>
      </c>
      <c r="H45" s="10">
        <v>41920</v>
      </c>
      <c r="I45" s="11">
        <v>6.8333333333333339</v>
      </c>
    </row>
    <row r="46" spans="2:9" x14ac:dyDescent="0.25">
      <c r="B46" s="6">
        <v>41921</v>
      </c>
      <c r="C46" s="5">
        <v>1780</v>
      </c>
      <c r="E46" s="66">
        <v>41921</v>
      </c>
      <c r="F46" s="2">
        <v>61</v>
      </c>
      <c r="H46" s="10">
        <v>41921</v>
      </c>
      <c r="I46" s="11">
        <v>7.0208333333333339</v>
      </c>
    </row>
    <row r="47" spans="2:9" x14ac:dyDescent="0.25">
      <c r="B47" s="6">
        <v>41922</v>
      </c>
      <c r="C47" s="5">
        <v>1790</v>
      </c>
      <c r="E47" s="66">
        <v>41922</v>
      </c>
      <c r="F47" s="2">
        <v>62</v>
      </c>
      <c r="H47" s="10">
        <v>41922</v>
      </c>
      <c r="I47" s="11">
        <v>7.104166666666667</v>
      </c>
    </row>
    <row r="48" spans="2:9" x14ac:dyDescent="0.25">
      <c r="B48" s="6">
        <v>41925</v>
      </c>
      <c r="C48" s="5">
        <v>1835</v>
      </c>
      <c r="E48" s="66">
        <v>41925</v>
      </c>
      <c r="F48" s="2">
        <v>64</v>
      </c>
      <c r="H48" s="10">
        <v>41925</v>
      </c>
      <c r="I48" s="11">
        <v>7.3125</v>
      </c>
    </row>
    <row r="49" spans="2:9" x14ac:dyDescent="0.25">
      <c r="B49" s="6">
        <v>41926</v>
      </c>
      <c r="C49" s="5">
        <v>1890</v>
      </c>
      <c r="E49" s="66">
        <v>41926</v>
      </c>
      <c r="F49" s="2">
        <v>69</v>
      </c>
      <c r="H49" s="10">
        <v>41926</v>
      </c>
      <c r="I49" s="11">
        <v>7.708333333333333</v>
      </c>
    </row>
    <row r="50" spans="2:9" x14ac:dyDescent="0.25">
      <c r="B50" s="6">
        <v>41927</v>
      </c>
      <c r="C50" s="5">
        <v>1920</v>
      </c>
      <c r="E50" s="66">
        <v>41927</v>
      </c>
      <c r="F50" s="2">
        <v>67</v>
      </c>
      <c r="H50" s="10">
        <v>41927</v>
      </c>
      <c r="I50" s="11">
        <v>7.833333333333333</v>
      </c>
    </row>
    <row r="51" spans="2:9" x14ac:dyDescent="0.25">
      <c r="B51" s="6">
        <v>41928</v>
      </c>
      <c r="C51" s="5">
        <v>1950</v>
      </c>
      <c r="E51" s="66">
        <v>41928</v>
      </c>
      <c r="F51" s="2">
        <v>68</v>
      </c>
      <c r="H51" s="10">
        <v>41928</v>
      </c>
      <c r="I51" s="11">
        <v>7.958333333333333</v>
      </c>
    </row>
    <row r="52" spans="2:9" x14ac:dyDescent="0.25">
      <c r="B52" s="6">
        <v>41932</v>
      </c>
      <c r="C52" s="5">
        <v>1955</v>
      </c>
      <c r="E52" s="66">
        <v>41932</v>
      </c>
      <c r="F52" s="2">
        <v>70</v>
      </c>
      <c r="H52" s="10">
        <v>41932</v>
      </c>
      <c r="I52" s="11">
        <v>8.2916666666666661</v>
      </c>
    </row>
    <row r="53" spans="2:9" x14ac:dyDescent="0.25">
      <c r="B53" s="6">
        <v>41933</v>
      </c>
      <c r="C53" s="5">
        <v>1970</v>
      </c>
      <c r="E53" s="66">
        <v>41933</v>
      </c>
      <c r="F53" s="2">
        <v>71</v>
      </c>
      <c r="H53" s="10">
        <v>41933</v>
      </c>
      <c r="I53" s="11">
        <v>8.4375</v>
      </c>
    </row>
    <row r="54" spans="2:9" x14ac:dyDescent="0.25">
      <c r="B54" s="6">
        <v>41934</v>
      </c>
      <c r="C54" s="5">
        <v>2000</v>
      </c>
      <c r="E54" s="66">
        <v>41934</v>
      </c>
      <c r="F54" s="2">
        <v>72</v>
      </c>
      <c r="H54" s="10">
        <v>41934</v>
      </c>
      <c r="I54" s="11">
        <v>8.5625</v>
      </c>
    </row>
    <row r="55" spans="2:9" x14ac:dyDescent="0.25">
      <c r="B55" s="6">
        <v>41935</v>
      </c>
      <c r="C55" s="5">
        <v>2040</v>
      </c>
      <c r="E55" s="66">
        <v>41935</v>
      </c>
      <c r="F55" s="2">
        <v>73</v>
      </c>
      <c r="H55" s="10">
        <v>41935</v>
      </c>
      <c r="I55" s="11">
        <v>8.6875</v>
      </c>
    </row>
    <row r="56" spans="2:9" x14ac:dyDescent="0.25">
      <c r="B56" s="6">
        <v>41939</v>
      </c>
      <c r="C56" s="5">
        <v>2045</v>
      </c>
      <c r="E56" s="66">
        <v>41939</v>
      </c>
      <c r="F56" s="2">
        <v>74</v>
      </c>
      <c r="H56" s="10">
        <v>41939</v>
      </c>
      <c r="I56" s="11">
        <v>8.8958333333333339</v>
      </c>
    </row>
    <row r="57" spans="2:9" x14ac:dyDescent="0.25">
      <c r="B57" s="6">
        <v>41941</v>
      </c>
      <c r="C57" s="5">
        <v>2060</v>
      </c>
      <c r="E57" s="66">
        <v>41941</v>
      </c>
      <c r="F57" s="2">
        <v>75</v>
      </c>
      <c r="H57" s="10">
        <v>41941</v>
      </c>
      <c r="I57" s="11">
        <v>8.9791666666666679</v>
      </c>
    </row>
    <row r="58" spans="2:9" x14ac:dyDescent="0.25">
      <c r="B58" s="6">
        <v>41946</v>
      </c>
      <c r="C58" s="5">
        <v>2065</v>
      </c>
      <c r="E58" s="66">
        <v>41946</v>
      </c>
      <c r="F58" s="2">
        <v>76</v>
      </c>
      <c r="H58" s="10">
        <v>41946</v>
      </c>
      <c r="I58" s="11">
        <v>9.0625000000000018</v>
      </c>
    </row>
    <row r="59" spans="2:9" x14ac:dyDescent="0.25">
      <c r="B59" s="6">
        <v>41949</v>
      </c>
      <c r="C59" s="5">
        <v>2125</v>
      </c>
      <c r="E59" s="66">
        <v>41949</v>
      </c>
      <c r="F59" s="2">
        <v>77</v>
      </c>
      <c r="H59" s="10">
        <v>41949</v>
      </c>
      <c r="I59" s="11">
        <v>9.1145833333333357</v>
      </c>
    </row>
    <row r="60" spans="2:9" x14ac:dyDescent="0.25">
      <c r="B60" s="6">
        <v>41950</v>
      </c>
      <c r="C60" s="5">
        <v>2130</v>
      </c>
      <c r="E60" s="66">
        <v>41950</v>
      </c>
      <c r="F60" s="2">
        <v>78</v>
      </c>
      <c r="H60" s="10">
        <v>41950</v>
      </c>
      <c r="I60" s="11">
        <v>9.4270833333333357</v>
      </c>
    </row>
    <row r="61" spans="2:9" x14ac:dyDescent="0.25">
      <c r="B61" s="6">
        <v>41953</v>
      </c>
      <c r="C61" s="5">
        <v>2135</v>
      </c>
      <c r="E61" s="66">
        <v>41953</v>
      </c>
      <c r="F61" s="2">
        <v>79</v>
      </c>
      <c r="H61" s="10">
        <v>41953</v>
      </c>
      <c r="I61" s="11">
        <v>9.5104166666666696</v>
      </c>
    </row>
    <row r="62" spans="2:9" x14ac:dyDescent="0.25">
      <c r="B62" s="6">
        <v>41955</v>
      </c>
      <c r="C62" s="5">
        <v>2165</v>
      </c>
      <c r="E62" s="66">
        <v>41955</v>
      </c>
      <c r="F62" s="2">
        <v>80</v>
      </c>
      <c r="H62" s="10">
        <v>41955</v>
      </c>
      <c r="I62" s="11">
        <v>9.6354166666666696</v>
      </c>
    </row>
    <row r="63" spans="2:9" x14ac:dyDescent="0.25">
      <c r="B63" s="6">
        <v>41956</v>
      </c>
      <c r="C63" s="5">
        <v>2225</v>
      </c>
      <c r="E63" s="66">
        <v>41956</v>
      </c>
      <c r="F63" s="2">
        <v>81</v>
      </c>
      <c r="H63" s="10">
        <v>41956</v>
      </c>
      <c r="I63" s="11">
        <v>9.9479166666666696</v>
      </c>
    </row>
    <row r="64" spans="2:9" x14ac:dyDescent="0.25">
      <c r="B64" s="6">
        <v>41960</v>
      </c>
      <c r="C64" s="5">
        <v>2250</v>
      </c>
      <c r="E64" s="66">
        <v>41960</v>
      </c>
      <c r="F64" s="2">
        <v>83</v>
      </c>
      <c r="H64" s="10">
        <v>41960</v>
      </c>
      <c r="I64" s="11">
        <v>10.38541666666667</v>
      </c>
    </row>
    <row r="65" spans="2:9" x14ac:dyDescent="0.25">
      <c r="B65" s="6">
        <v>41961</v>
      </c>
      <c r="C65" s="5">
        <v>2270</v>
      </c>
      <c r="E65" s="66">
        <v>41961</v>
      </c>
      <c r="F65" s="2">
        <v>84</v>
      </c>
      <c r="H65" s="10">
        <v>41961</v>
      </c>
      <c r="I65" s="11">
        <v>10.57291666666667</v>
      </c>
    </row>
    <row r="66" spans="2:9" x14ac:dyDescent="0.25">
      <c r="B66" s="6">
        <v>41962</v>
      </c>
      <c r="C66" s="5">
        <v>2320</v>
      </c>
      <c r="E66" s="66">
        <v>41962</v>
      </c>
      <c r="F66" s="2">
        <v>86</v>
      </c>
      <c r="H66" s="10">
        <v>41962</v>
      </c>
      <c r="I66" s="11">
        <v>10.781250000000004</v>
      </c>
    </row>
    <row r="67" spans="2:9" x14ac:dyDescent="0.25">
      <c r="B67" s="6">
        <v>41969</v>
      </c>
      <c r="C67" s="5">
        <v>2365</v>
      </c>
      <c r="E67" s="66">
        <v>41969</v>
      </c>
      <c r="F67" s="2">
        <v>88</v>
      </c>
      <c r="H67" s="10">
        <v>41969</v>
      </c>
      <c r="I67" s="11">
        <v>10.989583333333337</v>
      </c>
    </row>
    <row r="68" spans="2:9" x14ac:dyDescent="0.25">
      <c r="B68" s="6">
        <v>41975</v>
      </c>
      <c r="C68" s="5">
        <v>2400</v>
      </c>
      <c r="E68" s="66">
        <v>41975</v>
      </c>
      <c r="F68" s="2">
        <v>90</v>
      </c>
      <c r="H68" s="10">
        <v>41975</v>
      </c>
      <c r="I68" s="11">
        <v>11.322916666666671</v>
      </c>
    </row>
    <row r="69" spans="2:9" x14ac:dyDescent="0.25">
      <c r="B69" s="6">
        <v>41977</v>
      </c>
      <c r="C69" s="5">
        <v>2480</v>
      </c>
      <c r="E69" s="66">
        <v>41977</v>
      </c>
      <c r="F69" s="2">
        <v>92</v>
      </c>
      <c r="H69" s="10">
        <v>41977</v>
      </c>
      <c r="I69" s="11">
        <v>11.781250000000005</v>
      </c>
    </row>
    <row r="70" spans="2:9" x14ac:dyDescent="0.25">
      <c r="B70" s="6">
        <v>41978</v>
      </c>
      <c r="C70" s="5">
        <v>2485</v>
      </c>
      <c r="E70" s="66">
        <v>41978</v>
      </c>
      <c r="F70" s="2">
        <v>93</v>
      </c>
      <c r="H70" s="10">
        <v>41978</v>
      </c>
      <c r="I70" s="11">
        <v>12.114583333333339</v>
      </c>
    </row>
    <row r="71" spans="2:9" x14ac:dyDescent="0.25">
      <c r="B71" s="6">
        <v>41981</v>
      </c>
      <c r="C71" s="5">
        <v>2490</v>
      </c>
      <c r="E71" s="66">
        <v>41981</v>
      </c>
      <c r="F71" s="2">
        <v>94</v>
      </c>
      <c r="H71" s="10">
        <v>41981</v>
      </c>
      <c r="I71" s="11">
        <v>12.197916666666673</v>
      </c>
    </row>
    <row r="72" spans="2:9" x14ac:dyDescent="0.25">
      <c r="B72" s="6">
        <v>41982</v>
      </c>
      <c r="C72" s="5">
        <v>2495</v>
      </c>
      <c r="E72" s="66">
        <v>41982</v>
      </c>
      <c r="F72" s="2">
        <v>95</v>
      </c>
      <c r="H72" s="10">
        <v>41982</v>
      </c>
      <c r="I72" s="11">
        <v>12.281250000000007</v>
      </c>
    </row>
    <row r="73" spans="2:9" x14ac:dyDescent="0.25">
      <c r="B73" s="6">
        <v>41983</v>
      </c>
      <c r="C73" s="5">
        <v>2525</v>
      </c>
      <c r="E73" s="66">
        <v>41983</v>
      </c>
      <c r="F73" s="2">
        <v>96</v>
      </c>
      <c r="H73" s="10">
        <v>41983</v>
      </c>
      <c r="I73" s="11">
        <v>12.364583333333341</v>
      </c>
    </row>
    <row r="74" spans="2:9" x14ac:dyDescent="0.25">
      <c r="B74" s="6">
        <v>41984</v>
      </c>
      <c r="C74" s="5">
        <v>2555</v>
      </c>
      <c r="E74" s="66">
        <v>41984</v>
      </c>
      <c r="F74" s="2">
        <v>97</v>
      </c>
      <c r="H74" s="10">
        <v>41984</v>
      </c>
      <c r="I74" s="11">
        <v>12.447916666666675</v>
      </c>
    </row>
    <row r="75" spans="2:9" x14ac:dyDescent="0.25">
      <c r="B75" s="6">
        <v>41985</v>
      </c>
      <c r="C75" s="5">
        <v>2571</v>
      </c>
      <c r="E75" s="66">
        <v>41985</v>
      </c>
      <c r="F75" s="2">
        <v>98</v>
      </c>
      <c r="H75" s="10">
        <v>41985</v>
      </c>
      <c r="I75" s="11">
        <v>12.531250000000009</v>
      </c>
    </row>
    <row r="76" spans="2:9" x14ac:dyDescent="0.25">
      <c r="B76" s="6">
        <v>41988</v>
      </c>
      <c r="C76" s="5">
        <v>2581</v>
      </c>
      <c r="E76" s="66">
        <v>41988</v>
      </c>
      <c r="F76" s="2">
        <v>99</v>
      </c>
      <c r="H76" s="10">
        <v>41988</v>
      </c>
      <c r="I76" s="11">
        <v>12.614583333333343</v>
      </c>
    </row>
    <row r="77" spans="2:9" x14ac:dyDescent="0.25">
      <c r="B77" s="6">
        <v>41989</v>
      </c>
      <c r="C77" s="5">
        <v>2647</v>
      </c>
      <c r="E77" s="66">
        <v>41989</v>
      </c>
      <c r="F77" s="2">
        <v>103</v>
      </c>
      <c r="H77" s="10">
        <v>41989</v>
      </c>
      <c r="I77" s="11">
        <v>13.218750000000011</v>
      </c>
    </row>
    <row r="78" spans="2:9" x14ac:dyDescent="0.25">
      <c r="B78" s="6">
        <v>41990</v>
      </c>
      <c r="C78" s="5">
        <v>2657</v>
      </c>
      <c r="E78" s="66">
        <v>41990</v>
      </c>
      <c r="F78" s="2">
        <v>104</v>
      </c>
      <c r="H78" s="10">
        <v>41990</v>
      </c>
      <c r="I78" s="11">
        <v>13.385416666666677</v>
      </c>
    </row>
    <row r="79" spans="2:9" x14ac:dyDescent="0.25">
      <c r="B79" s="6">
        <v>41991</v>
      </c>
      <c r="C79" s="5">
        <v>2677</v>
      </c>
      <c r="E79" s="66">
        <v>41991</v>
      </c>
      <c r="F79" s="2">
        <v>105</v>
      </c>
      <c r="H79" s="10">
        <v>41991</v>
      </c>
      <c r="I79" s="11">
        <v>13.572916666666677</v>
      </c>
    </row>
    <row r="80" spans="2:9" x14ac:dyDescent="0.25">
      <c r="B80" s="6">
        <v>42016</v>
      </c>
      <c r="C80" s="5">
        <v>2681</v>
      </c>
      <c r="E80" s="66">
        <v>42016</v>
      </c>
      <c r="F80" s="2">
        <v>106</v>
      </c>
      <c r="H80" s="10">
        <v>42016</v>
      </c>
      <c r="I80" s="11">
        <v>13.718750000000011</v>
      </c>
    </row>
    <row r="81" spans="2:9" x14ac:dyDescent="0.25">
      <c r="B81" s="6">
        <v>42018</v>
      </c>
      <c r="C81" s="5">
        <v>2701</v>
      </c>
      <c r="E81" s="66">
        <v>42018</v>
      </c>
      <c r="F81" s="2">
        <v>107</v>
      </c>
      <c r="H81" s="10">
        <v>42018</v>
      </c>
      <c r="I81" s="11">
        <v>13.802083333333345</v>
      </c>
    </row>
    <row r="82" spans="2:9" x14ac:dyDescent="0.25">
      <c r="B82" s="6">
        <v>42019</v>
      </c>
      <c r="C82" s="5">
        <v>2781</v>
      </c>
      <c r="E82" s="66">
        <v>42019</v>
      </c>
      <c r="F82" s="2">
        <v>109</v>
      </c>
      <c r="H82" s="10">
        <v>42019</v>
      </c>
      <c r="I82" s="11">
        <v>13.947916666666679</v>
      </c>
    </row>
    <row r="83" spans="2:9" x14ac:dyDescent="0.25">
      <c r="B83" s="6">
        <v>42020</v>
      </c>
      <c r="C83" s="5">
        <v>2841</v>
      </c>
      <c r="E83" s="66">
        <v>42020</v>
      </c>
      <c r="F83" s="2">
        <v>110</v>
      </c>
      <c r="H83" s="10">
        <v>42020</v>
      </c>
      <c r="I83" s="11">
        <v>14.031250000000012</v>
      </c>
    </row>
    <row r="84" spans="2:9" x14ac:dyDescent="0.25">
      <c r="B84" s="6">
        <v>42021</v>
      </c>
      <c r="C84" s="5">
        <v>2891</v>
      </c>
      <c r="E84" s="66">
        <v>42021</v>
      </c>
      <c r="F84" s="2">
        <v>111</v>
      </c>
      <c r="H84" s="10">
        <v>42021</v>
      </c>
      <c r="I84" s="11">
        <v>14.135416666666679</v>
      </c>
    </row>
    <row r="85" spans="2:9" x14ac:dyDescent="0.25">
      <c r="B85" s="6">
        <v>42023</v>
      </c>
      <c r="C85" s="5">
        <v>2895</v>
      </c>
      <c r="E85" s="66">
        <v>42023</v>
      </c>
      <c r="F85" s="2">
        <v>112</v>
      </c>
      <c r="H85" s="10">
        <v>42023</v>
      </c>
      <c r="I85" s="11">
        <v>14.239583333333345</v>
      </c>
    </row>
    <row r="86" spans="2:9" x14ac:dyDescent="0.25">
      <c r="B86" s="6">
        <v>42024</v>
      </c>
      <c r="C86" s="5">
        <v>2945</v>
      </c>
      <c r="E86" s="66">
        <v>42024</v>
      </c>
      <c r="F86" s="2">
        <v>113</v>
      </c>
      <c r="H86" s="10">
        <v>42024</v>
      </c>
      <c r="I86" s="11">
        <v>14.322916666666679</v>
      </c>
    </row>
    <row r="87" spans="2:9" x14ac:dyDescent="0.25">
      <c r="B87" s="6">
        <v>42025</v>
      </c>
      <c r="C87" s="5">
        <v>2951</v>
      </c>
      <c r="E87" s="66">
        <v>42025</v>
      </c>
      <c r="F87" s="2">
        <v>114</v>
      </c>
      <c r="H87" s="10">
        <v>42025</v>
      </c>
      <c r="I87" s="11">
        <v>14.447916666666679</v>
      </c>
    </row>
    <row r="88" spans="2:9" x14ac:dyDescent="0.25">
      <c r="B88" s="6">
        <v>42026</v>
      </c>
      <c r="C88" s="5">
        <v>2961</v>
      </c>
      <c r="E88" s="66">
        <v>42026</v>
      </c>
      <c r="F88" s="2">
        <v>115</v>
      </c>
      <c r="H88" s="10">
        <v>42026</v>
      </c>
      <c r="I88" s="11">
        <v>14.531250000000012</v>
      </c>
    </row>
    <row r="89" spans="2:9" x14ac:dyDescent="0.25">
      <c r="B89" s="6">
        <v>42027</v>
      </c>
      <c r="C89" s="5">
        <v>2991</v>
      </c>
      <c r="E89" s="66">
        <v>42027</v>
      </c>
      <c r="F89" s="2">
        <v>116</v>
      </c>
      <c r="H89" s="10">
        <v>42027</v>
      </c>
      <c r="I89" s="11">
        <v>14.593750000000012</v>
      </c>
    </row>
    <row r="90" spans="2:9" x14ac:dyDescent="0.25">
      <c r="B90" s="6">
        <v>42030</v>
      </c>
      <c r="C90" s="5">
        <v>2997</v>
      </c>
      <c r="E90" s="66">
        <v>42030</v>
      </c>
      <c r="F90" s="2">
        <v>117</v>
      </c>
      <c r="H90" s="10">
        <v>42030</v>
      </c>
      <c r="I90" s="11">
        <v>14.968750000000012</v>
      </c>
    </row>
    <row r="91" spans="2:9" x14ac:dyDescent="0.25">
      <c r="B91" s="6">
        <v>42031</v>
      </c>
      <c r="C91" s="5">
        <v>3097</v>
      </c>
      <c r="E91" s="66">
        <v>42031</v>
      </c>
      <c r="F91" s="2">
        <v>119</v>
      </c>
      <c r="H91" s="10">
        <v>42031</v>
      </c>
      <c r="I91" s="11">
        <v>15.114583333333346</v>
      </c>
    </row>
    <row r="92" spans="2:9" x14ac:dyDescent="0.25">
      <c r="B92" s="6">
        <v>42037</v>
      </c>
      <c r="C92" s="5">
        <v>3102</v>
      </c>
      <c r="E92" s="66">
        <v>42037</v>
      </c>
      <c r="F92" s="2">
        <v>120</v>
      </c>
      <c r="H92" s="10">
        <v>42037</v>
      </c>
      <c r="I92" s="11">
        <v>15.19791666666668</v>
      </c>
    </row>
    <row r="93" spans="2:9" x14ac:dyDescent="0.25">
      <c r="B93" s="6">
        <v>42038</v>
      </c>
      <c r="C93" s="5">
        <v>3132</v>
      </c>
      <c r="E93" s="66">
        <v>42038</v>
      </c>
      <c r="F93" s="2">
        <v>121</v>
      </c>
      <c r="H93" s="10">
        <v>42038</v>
      </c>
      <c r="I93" s="11">
        <v>15.26041666666668</v>
      </c>
    </row>
    <row r="94" spans="2:9" x14ac:dyDescent="0.25">
      <c r="B94" s="6">
        <v>42044</v>
      </c>
      <c r="C94" s="5">
        <v>3182</v>
      </c>
      <c r="E94" s="66">
        <v>42044</v>
      </c>
      <c r="F94" s="2">
        <v>123</v>
      </c>
      <c r="H94" s="10">
        <v>42044</v>
      </c>
      <c r="I94" s="11">
        <v>15.468750000000014</v>
      </c>
    </row>
    <row r="95" spans="2:9" x14ac:dyDescent="0.25">
      <c r="B95" s="6">
        <v>42045</v>
      </c>
      <c r="C95" s="5">
        <v>3197</v>
      </c>
      <c r="E95" s="66">
        <v>42045</v>
      </c>
      <c r="F95" s="2">
        <v>124</v>
      </c>
      <c r="H95" s="10">
        <v>42045</v>
      </c>
      <c r="I95" s="11">
        <v>15.552083333333348</v>
      </c>
    </row>
    <row r="96" spans="2:9" x14ac:dyDescent="0.25">
      <c r="B96" s="6">
        <v>42051</v>
      </c>
      <c r="C96" s="5">
        <v>3207</v>
      </c>
      <c r="E96" s="66">
        <v>42051</v>
      </c>
      <c r="F96" s="2">
        <v>125</v>
      </c>
      <c r="H96" s="10">
        <v>42051</v>
      </c>
      <c r="I96" s="11">
        <v>15.635416666666682</v>
      </c>
    </row>
    <row r="97" spans="2:9" x14ac:dyDescent="0.25">
      <c r="B97" s="6">
        <v>42052</v>
      </c>
      <c r="C97" s="5">
        <v>3322</v>
      </c>
      <c r="E97" s="66">
        <v>42052</v>
      </c>
      <c r="F97" s="2">
        <v>127</v>
      </c>
      <c r="H97" s="10">
        <v>42052</v>
      </c>
      <c r="I97" s="11">
        <v>15.843750000000016</v>
      </c>
    </row>
    <row r="98" spans="2:9" x14ac:dyDescent="0.25">
      <c r="B98" s="6">
        <v>42053</v>
      </c>
      <c r="C98" s="5">
        <v>3352</v>
      </c>
      <c r="E98" s="66">
        <v>42053</v>
      </c>
      <c r="F98" s="2">
        <v>128</v>
      </c>
      <c r="H98" s="10">
        <v>42053</v>
      </c>
      <c r="I98" s="11">
        <v>15.92708333333335</v>
      </c>
    </row>
    <row r="99" spans="2:9" x14ac:dyDescent="0.25">
      <c r="B99" s="6">
        <v>42054</v>
      </c>
      <c r="C99" s="5">
        <v>3362</v>
      </c>
      <c r="E99" s="66">
        <v>42054</v>
      </c>
      <c r="F99" s="2">
        <v>129</v>
      </c>
      <c r="H99" s="10">
        <v>42054</v>
      </c>
      <c r="I99" s="11">
        <v>15.98958333333335</v>
      </c>
    </row>
    <row r="100" spans="2:9" x14ac:dyDescent="0.25">
      <c r="B100" s="6">
        <v>42058</v>
      </c>
      <c r="C100" s="5">
        <v>3372</v>
      </c>
      <c r="E100" s="66">
        <v>42058</v>
      </c>
      <c r="F100" s="2">
        <v>130</v>
      </c>
      <c r="H100" s="10">
        <v>42058</v>
      </c>
      <c r="I100" s="11">
        <v>16.072916666666682</v>
      </c>
    </row>
    <row r="101" spans="2:9" x14ac:dyDescent="0.25">
      <c r="B101" s="6">
        <v>42059</v>
      </c>
      <c r="C101" s="5">
        <v>3387</v>
      </c>
      <c r="E101" s="66">
        <v>42059</v>
      </c>
      <c r="F101" s="2">
        <v>131</v>
      </c>
      <c r="H101" s="10">
        <v>42059</v>
      </c>
      <c r="I101" s="11">
        <v>16.156250000000014</v>
      </c>
    </row>
    <row r="102" spans="2:9" x14ac:dyDescent="0.25">
      <c r="B102" s="6">
        <v>42060</v>
      </c>
      <c r="C102" s="5">
        <v>3392</v>
      </c>
      <c r="E102" s="66">
        <v>42060</v>
      </c>
      <c r="F102" s="2">
        <v>132</v>
      </c>
      <c r="H102" s="10">
        <v>42060</v>
      </c>
      <c r="I102" s="11">
        <v>16.239583333333346</v>
      </c>
    </row>
    <row r="103" spans="2:9" x14ac:dyDescent="0.25">
      <c r="B103" s="6">
        <v>42061</v>
      </c>
      <c r="C103" s="5">
        <v>3412</v>
      </c>
      <c r="E103" s="66">
        <v>42061</v>
      </c>
      <c r="F103" s="2">
        <v>133</v>
      </c>
      <c r="H103" s="10">
        <v>42061</v>
      </c>
      <c r="I103" s="11">
        <v>16.364583333333346</v>
      </c>
    </row>
    <row r="104" spans="2:9" x14ac:dyDescent="0.25">
      <c r="B104" s="6">
        <v>42065</v>
      </c>
      <c r="C104" s="5">
        <v>3428</v>
      </c>
      <c r="E104" s="66">
        <v>42065</v>
      </c>
      <c r="F104" s="2">
        <v>135</v>
      </c>
      <c r="H104" s="10">
        <v>42065</v>
      </c>
      <c r="I104" s="11">
        <v>16.531250000000014</v>
      </c>
    </row>
    <row r="105" spans="2:9" x14ac:dyDescent="0.25">
      <c r="B105" s="6">
        <v>42066</v>
      </c>
      <c r="C105" s="5">
        <v>3440</v>
      </c>
      <c r="E105" s="66">
        <v>42066</v>
      </c>
      <c r="F105" s="2">
        <v>136</v>
      </c>
      <c r="H105" s="10">
        <v>42066</v>
      </c>
      <c r="I105" s="11">
        <v>16.656250000000014</v>
      </c>
    </row>
    <row r="106" spans="2:9" x14ac:dyDescent="0.25">
      <c r="B106" s="6">
        <v>42067</v>
      </c>
      <c r="C106" s="5">
        <v>3446</v>
      </c>
      <c r="E106" s="66">
        <v>42067</v>
      </c>
      <c r="F106" s="2">
        <v>137</v>
      </c>
      <c r="H106" s="10">
        <v>42067</v>
      </c>
      <c r="I106" s="11">
        <v>16.739583333333346</v>
      </c>
    </row>
    <row r="107" spans="2:9" x14ac:dyDescent="0.25">
      <c r="B107" s="6">
        <v>42072</v>
      </c>
      <c r="C107" s="5">
        <v>3452</v>
      </c>
      <c r="E107" s="66">
        <v>42072</v>
      </c>
      <c r="F107" s="2">
        <v>138</v>
      </c>
      <c r="H107" s="10">
        <v>42072</v>
      </c>
      <c r="I107" s="11">
        <v>16.822916666666679</v>
      </c>
    </row>
    <row r="108" spans="2:9" x14ac:dyDescent="0.25">
      <c r="B108" s="6">
        <v>42073</v>
      </c>
      <c r="C108" s="5">
        <v>3492</v>
      </c>
      <c r="E108" s="66">
        <v>42073</v>
      </c>
      <c r="F108" s="2">
        <v>139</v>
      </c>
      <c r="H108" s="10">
        <v>42073</v>
      </c>
      <c r="I108" s="11">
        <v>16.906250000000011</v>
      </c>
    </row>
    <row r="109" spans="2:9" x14ac:dyDescent="0.25">
      <c r="B109" s="6">
        <v>42074</v>
      </c>
      <c r="C109" s="5">
        <v>3532</v>
      </c>
      <c r="E109" s="66">
        <v>42074</v>
      </c>
      <c r="F109" s="2">
        <v>140</v>
      </c>
      <c r="H109" s="10">
        <v>42074</v>
      </c>
      <c r="I109" s="11">
        <v>17.281250000000011</v>
      </c>
    </row>
    <row r="110" spans="2:9" x14ac:dyDescent="0.25">
      <c r="B110" s="6">
        <v>42075</v>
      </c>
      <c r="C110" s="5">
        <v>3536</v>
      </c>
      <c r="E110" s="66">
        <v>42075</v>
      </c>
      <c r="F110" s="2">
        <v>141</v>
      </c>
      <c r="H110" s="10">
        <v>42075</v>
      </c>
      <c r="I110" s="11">
        <v>17.364583333333343</v>
      </c>
    </row>
    <row r="111" spans="2:9" x14ac:dyDescent="0.25">
      <c r="B111" s="6">
        <v>42076</v>
      </c>
      <c r="C111" s="5">
        <v>3686</v>
      </c>
      <c r="E111" s="66">
        <v>42076</v>
      </c>
      <c r="F111" s="2">
        <v>142</v>
      </c>
      <c r="H111" s="10">
        <v>42076</v>
      </c>
      <c r="I111" s="11">
        <v>16.614583333333343</v>
      </c>
    </row>
    <row r="112" spans="2:9" x14ac:dyDescent="0.25">
      <c r="B112" s="6">
        <v>42079</v>
      </c>
      <c r="C112" s="5">
        <v>3692</v>
      </c>
      <c r="E112" s="66">
        <v>42079</v>
      </c>
      <c r="F112" s="2">
        <v>143</v>
      </c>
      <c r="H112" s="10">
        <v>42079</v>
      </c>
      <c r="I112" s="11">
        <v>16.697916666666675</v>
      </c>
    </row>
    <row r="113" spans="2:9" x14ac:dyDescent="0.25">
      <c r="B113" s="6">
        <v>42081</v>
      </c>
      <c r="C113" s="5">
        <v>3697</v>
      </c>
      <c r="E113" s="66">
        <v>42081</v>
      </c>
      <c r="F113" s="2">
        <v>144</v>
      </c>
      <c r="H113" s="10">
        <v>42081</v>
      </c>
      <c r="I113" s="11">
        <v>16.781250000000007</v>
      </c>
    </row>
    <row r="114" spans="2:9" x14ac:dyDescent="0.25">
      <c r="B114" s="6">
        <v>42082</v>
      </c>
      <c r="C114" s="5">
        <v>3712</v>
      </c>
      <c r="E114" s="66">
        <v>42082</v>
      </c>
      <c r="F114" s="2">
        <v>145</v>
      </c>
      <c r="H114" s="10">
        <v>42082</v>
      </c>
      <c r="I114" s="11">
        <v>16.864583333333339</v>
      </c>
    </row>
    <row r="115" spans="2:9" x14ac:dyDescent="0.25">
      <c r="B115" s="6">
        <v>42083</v>
      </c>
      <c r="C115" s="5">
        <v>3792</v>
      </c>
      <c r="E115" s="66">
        <v>42083</v>
      </c>
      <c r="F115" s="2">
        <v>146</v>
      </c>
      <c r="H115" s="10">
        <v>42083</v>
      </c>
      <c r="I115" s="11">
        <v>16.947916666666671</v>
      </c>
    </row>
    <row r="116" spans="2:9" x14ac:dyDescent="0.25">
      <c r="B116" s="6">
        <v>42086</v>
      </c>
      <c r="C116" s="5">
        <v>3797</v>
      </c>
      <c r="E116" s="66">
        <v>42086</v>
      </c>
      <c r="F116" s="2">
        <v>147</v>
      </c>
      <c r="H116" s="10">
        <v>42086</v>
      </c>
      <c r="I116" s="11">
        <v>17.031250000000004</v>
      </c>
    </row>
    <row r="117" spans="2:9" x14ac:dyDescent="0.25">
      <c r="B117" s="6">
        <v>42087</v>
      </c>
      <c r="C117" s="5">
        <v>3817</v>
      </c>
      <c r="E117" s="66">
        <v>42087</v>
      </c>
      <c r="F117" s="2">
        <v>148</v>
      </c>
      <c r="H117" s="10">
        <v>42087</v>
      </c>
      <c r="I117" s="11">
        <v>17.114583333333336</v>
      </c>
    </row>
    <row r="118" spans="2:9" x14ac:dyDescent="0.25">
      <c r="B118" s="6">
        <v>42088</v>
      </c>
      <c r="C118" s="5">
        <v>3822</v>
      </c>
      <c r="E118" s="66">
        <v>42088</v>
      </c>
      <c r="F118" s="2">
        <v>149</v>
      </c>
      <c r="H118" s="10">
        <v>42088</v>
      </c>
      <c r="I118" s="11">
        <v>17.197916666666668</v>
      </c>
    </row>
    <row r="119" spans="2:9" x14ac:dyDescent="0.25">
      <c r="B119" s="6">
        <v>42093</v>
      </c>
      <c r="C119" s="5">
        <v>3837</v>
      </c>
      <c r="E119" s="66">
        <v>42093</v>
      </c>
      <c r="F119" s="2">
        <v>151</v>
      </c>
      <c r="H119" s="10">
        <v>42093</v>
      </c>
      <c r="I119" s="11">
        <v>17.364583333333336</v>
      </c>
    </row>
    <row r="120" spans="2:9" x14ac:dyDescent="0.25">
      <c r="B120" s="6">
        <v>42095</v>
      </c>
      <c r="C120" s="5">
        <v>3842</v>
      </c>
      <c r="E120" s="66">
        <v>42095</v>
      </c>
      <c r="F120" s="2">
        <v>152</v>
      </c>
      <c r="H120" s="10">
        <v>42095</v>
      </c>
      <c r="I120" s="11">
        <v>17.447916666666668</v>
      </c>
    </row>
    <row r="121" spans="2:9" x14ac:dyDescent="0.25">
      <c r="B121" s="6">
        <v>42101</v>
      </c>
      <c r="C121" s="5">
        <v>3872</v>
      </c>
      <c r="E121" s="66">
        <v>42101</v>
      </c>
      <c r="F121" s="2">
        <v>153</v>
      </c>
      <c r="H121" s="10">
        <v>42101</v>
      </c>
      <c r="I121" s="11">
        <v>17.78125</v>
      </c>
    </row>
    <row r="122" spans="2:9" x14ac:dyDescent="0.25">
      <c r="B122" s="6">
        <v>42102</v>
      </c>
      <c r="C122" s="5">
        <v>3877</v>
      </c>
      <c r="E122" s="66">
        <v>42102</v>
      </c>
      <c r="F122" s="2">
        <v>154</v>
      </c>
      <c r="H122" s="10">
        <v>42102</v>
      </c>
      <c r="I122" s="11">
        <v>17.864583333333332</v>
      </c>
    </row>
    <row r="123" spans="2:9" x14ac:dyDescent="0.25">
      <c r="B123" s="6">
        <v>42103</v>
      </c>
      <c r="C123" s="5">
        <v>4077</v>
      </c>
      <c r="E123" s="66">
        <v>42103</v>
      </c>
      <c r="F123" s="2">
        <v>155</v>
      </c>
      <c r="H123" s="10">
        <v>42103</v>
      </c>
      <c r="I123" s="11">
        <v>18.364583333333332</v>
      </c>
    </row>
    <row r="124" spans="2:9" x14ac:dyDescent="0.25">
      <c r="B124" s="6">
        <v>42104</v>
      </c>
      <c r="C124" s="5">
        <v>4107</v>
      </c>
      <c r="E124" s="66">
        <v>42104</v>
      </c>
      <c r="F124" s="2">
        <v>156</v>
      </c>
      <c r="H124" s="10">
        <v>42104</v>
      </c>
      <c r="I124" s="11">
        <v>18.739583333333332</v>
      </c>
    </row>
    <row r="125" spans="2:9" x14ac:dyDescent="0.25">
      <c r="B125" s="6">
        <v>42107</v>
      </c>
      <c r="C125" s="5">
        <v>4112</v>
      </c>
      <c r="E125" s="66">
        <v>42107</v>
      </c>
      <c r="F125" s="2">
        <v>157</v>
      </c>
      <c r="H125" s="10">
        <v>42107</v>
      </c>
      <c r="I125" s="11">
        <v>18.822916666666664</v>
      </c>
    </row>
    <row r="126" spans="2:9" x14ac:dyDescent="0.25">
      <c r="B126" s="6">
        <v>42108</v>
      </c>
      <c r="C126" s="5">
        <v>4127</v>
      </c>
      <c r="E126" s="66">
        <v>42108</v>
      </c>
      <c r="F126" s="2">
        <v>158</v>
      </c>
      <c r="H126" s="10">
        <v>42108</v>
      </c>
      <c r="I126" s="11">
        <v>18.906249999999996</v>
      </c>
    </row>
    <row r="127" spans="2:9" x14ac:dyDescent="0.25">
      <c r="B127" s="6">
        <v>42109</v>
      </c>
      <c r="C127" s="5">
        <v>4132</v>
      </c>
      <c r="E127" s="66">
        <v>42109</v>
      </c>
      <c r="F127" s="2">
        <v>159</v>
      </c>
      <c r="H127" s="10">
        <v>42109</v>
      </c>
      <c r="I127" s="11">
        <v>18.989583333333329</v>
      </c>
    </row>
    <row r="128" spans="2:9" x14ac:dyDescent="0.25">
      <c r="B128" s="6">
        <v>42114</v>
      </c>
      <c r="C128" s="5">
        <v>4137</v>
      </c>
      <c r="E128" s="66">
        <v>42114</v>
      </c>
      <c r="F128" s="2">
        <v>160</v>
      </c>
      <c r="H128" s="10">
        <v>42114</v>
      </c>
      <c r="I128" s="11">
        <v>19.072916666666661</v>
      </c>
    </row>
    <row r="129" spans="2:9" x14ac:dyDescent="0.25">
      <c r="B129" s="6">
        <v>42115</v>
      </c>
      <c r="C129" s="5">
        <v>4152</v>
      </c>
      <c r="E129" s="66">
        <v>42115</v>
      </c>
      <c r="F129" s="2">
        <v>161</v>
      </c>
      <c r="H129" s="10">
        <v>42115</v>
      </c>
      <c r="I129" s="11">
        <v>19.156249999999993</v>
      </c>
    </row>
    <row r="130" spans="2:9" x14ac:dyDescent="0.25">
      <c r="B130" s="6">
        <v>42116</v>
      </c>
      <c r="C130" s="5">
        <v>4157</v>
      </c>
      <c r="E130" s="66">
        <v>42116</v>
      </c>
      <c r="F130" s="2">
        <v>162</v>
      </c>
      <c r="H130" s="10">
        <v>42116</v>
      </c>
      <c r="I130" s="11">
        <v>19.239583333333325</v>
      </c>
    </row>
    <row r="131" spans="2:9" x14ac:dyDescent="0.25">
      <c r="B131" s="6">
        <v>42117</v>
      </c>
      <c r="C131" s="5">
        <v>4177</v>
      </c>
      <c r="E131" s="66">
        <v>42117</v>
      </c>
      <c r="F131" s="2">
        <v>163</v>
      </c>
      <c r="H131" s="10">
        <v>42117</v>
      </c>
      <c r="I131" s="11">
        <v>19.322916666666657</v>
      </c>
    </row>
    <row r="132" spans="2:9" x14ac:dyDescent="0.25">
      <c r="B132" s="6">
        <v>42121</v>
      </c>
      <c r="C132" s="5">
        <v>4207</v>
      </c>
      <c r="E132" s="66">
        <v>42121</v>
      </c>
      <c r="F132" s="2">
        <v>164</v>
      </c>
      <c r="H132" s="10">
        <v>42121</v>
      </c>
      <c r="I132" s="11">
        <v>19.406249999999989</v>
      </c>
    </row>
    <row r="133" spans="2:9" x14ac:dyDescent="0.25">
      <c r="B133" s="6">
        <v>42123</v>
      </c>
      <c r="C133" s="5">
        <v>4212</v>
      </c>
      <c r="E133" s="66">
        <v>42123</v>
      </c>
      <c r="F133" s="2">
        <v>165</v>
      </c>
      <c r="H133" s="10">
        <v>42123</v>
      </c>
      <c r="I133" s="11">
        <v>19.489583333333321</v>
      </c>
    </row>
    <row r="134" spans="2:9" x14ac:dyDescent="0.25">
      <c r="B134" s="6">
        <v>42126</v>
      </c>
      <c r="C134" s="5">
        <v>4218</v>
      </c>
      <c r="E134" s="66">
        <v>42126</v>
      </c>
      <c r="F134" s="2">
        <v>166</v>
      </c>
      <c r="H134" s="10">
        <v>42126</v>
      </c>
      <c r="I134" s="11">
        <v>19.697916666666654</v>
      </c>
    </row>
    <row r="135" spans="2:9" x14ac:dyDescent="0.25">
      <c r="B135" s="6">
        <v>42128</v>
      </c>
      <c r="C135" s="5">
        <v>4224</v>
      </c>
      <c r="E135" s="66">
        <v>42128</v>
      </c>
      <c r="F135" s="2">
        <v>167</v>
      </c>
      <c r="H135" s="10">
        <v>42128</v>
      </c>
      <c r="I135" s="11">
        <v>19.781249999999986</v>
      </c>
    </row>
    <row r="136" spans="2:9" x14ac:dyDescent="0.25">
      <c r="B136" s="6">
        <v>42129</v>
      </c>
      <c r="C136" s="5">
        <v>4239</v>
      </c>
      <c r="E136" s="66">
        <v>42129</v>
      </c>
      <c r="F136" s="2">
        <v>168</v>
      </c>
      <c r="H136" s="10">
        <v>42129</v>
      </c>
      <c r="I136" s="11">
        <v>19.989583333333318</v>
      </c>
    </row>
    <row r="137" spans="2:9" x14ac:dyDescent="0.25">
      <c r="B137" s="6">
        <v>42130</v>
      </c>
      <c r="C137" s="5">
        <v>4256</v>
      </c>
      <c r="E137" s="66">
        <v>42130</v>
      </c>
      <c r="F137" s="2">
        <v>170</v>
      </c>
      <c r="H137" s="10">
        <v>42130</v>
      </c>
      <c r="I137" s="11">
        <v>20.19791666666665</v>
      </c>
    </row>
    <row r="138" spans="2:9" x14ac:dyDescent="0.25">
      <c r="B138" s="6">
        <v>42131</v>
      </c>
      <c r="C138" s="5">
        <v>4296</v>
      </c>
      <c r="E138" s="66">
        <v>42131</v>
      </c>
      <c r="F138" s="2">
        <v>171</v>
      </c>
      <c r="H138" s="10">
        <v>42131</v>
      </c>
      <c r="I138" s="11">
        <v>20.489583333333318</v>
      </c>
    </row>
    <row r="139" spans="2:9" x14ac:dyDescent="0.25">
      <c r="B139" s="6">
        <v>42135</v>
      </c>
      <c r="C139" s="5">
        <v>4298</v>
      </c>
      <c r="E139" s="66">
        <v>42135</v>
      </c>
      <c r="F139" s="2">
        <v>172</v>
      </c>
      <c r="H139" s="10">
        <v>42135</v>
      </c>
      <c r="I139" s="11">
        <v>20.57291666666665</v>
      </c>
    </row>
    <row r="140" spans="2:9" x14ac:dyDescent="0.25">
      <c r="B140" s="6">
        <v>42137</v>
      </c>
      <c r="C140" s="5">
        <v>4304</v>
      </c>
      <c r="E140" s="66">
        <v>42137</v>
      </c>
      <c r="F140" s="2">
        <v>173</v>
      </c>
      <c r="H140" s="10">
        <v>42137</v>
      </c>
      <c r="I140" s="11">
        <v>20.677083333333318</v>
      </c>
    </row>
    <row r="141" spans="2:9" x14ac:dyDescent="0.25">
      <c r="B141" s="6">
        <v>42142</v>
      </c>
      <c r="C141" s="5">
        <v>4306</v>
      </c>
      <c r="E141" s="66">
        <v>42142</v>
      </c>
      <c r="F141" s="2">
        <v>174</v>
      </c>
      <c r="H141" s="10">
        <v>42142</v>
      </c>
      <c r="I141" s="11">
        <v>20.76041666666665</v>
      </c>
    </row>
    <row r="142" spans="2:9" x14ac:dyDescent="0.25">
      <c r="B142" s="6">
        <v>42143</v>
      </c>
      <c r="C142" s="5">
        <v>4456</v>
      </c>
      <c r="E142" s="66">
        <v>42143</v>
      </c>
      <c r="F142" s="2">
        <v>175</v>
      </c>
      <c r="H142" s="10">
        <v>42143</v>
      </c>
      <c r="I142" s="11">
        <v>20.093749999999982</v>
      </c>
    </row>
    <row r="143" spans="2:9" x14ac:dyDescent="0.25">
      <c r="B143" s="6">
        <v>42144</v>
      </c>
      <c r="C143" s="5">
        <v>4458</v>
      </c>
      <c r="E143" s="66">
        <v>42144</v>
      </c>
      <c r="F143" s="2">
        <v>176</v>
      </c>
      <c r="H143" s="10">
        <v>42144</v>
      </c>
      <c r="I143" s="11">
        <v>20.177083333333314</v>
      </c>
    </row>
    <row r="144" spans="2:9" x14ac:dyDescent="0.25">
      <c r="B144" s="6">
        <v>42145</v>
      </c>
      <c r="C144" s="5">
        <v>4498</v>
      </c>
      <c r="E144" s="66">
        <v>42145</v>
      </c>
      <c r="F144" s="2">
        <v>178</v>
      </c>
      <c r="H144" s="10">
        <v>42145</v>
      </c>
      <c r="I144" s="11">
        <v>20.343749999999982</v>
      </c>
    </row>
    <row r="145" spans="2:9" x14ac:dyDescent="0.25">
      <c r="B145" s="6">
        <v>42149</v>
      </c>
      <c r="C145" s="5">
        <v>4500</v>
      </c>
      <c r="E145" s="66">
        <v>42149</v>
      </c>
      <c r="F145" s="2">
        <v>179</v>
      </c>
      <c r="H145" s="10">
        <v>42149</v>
      </c>
      <c r="I145" s="11">
        <v>20.427083333333314</v>
      </c>
    </row>
    <row r="146" spans="2:9" x14ac:dyDescent="0.25">
      <c r="B146" s="6">
        <v>42150</v>
      </c>
      <c r="C146" s="5">
        <v>4510</v>
      </c>
      <c r="E146" s="66">
        <v>42150</v>
      </c>
      <c r="F146" s="2">
        <v>180</v>
      </c>
      <c r="H146" s="10">
        <v>42150</v>
      </c>
      <c r="I146" s="11">
        <v>20.510416666666647</v>
      </c>
    </row>
    <row r="147" spans="2:9" x14ac:dyDescent="0.25">
      <c r="B147" s="6">
        <v>42151</v>
      </c>
      <c r="C147" s="5">
        <v>4515</v>
      </c>
      <c r="E147" s="66">
        <v>42151</v>
      </c>
      <c r="F147" s="2">
        <v>181</v>
      </c>
      <c r="H147" s="10">
        <v>42151</v>
      </c>
      <c r="I147" s="11">
        <v>20.593749999999979</v>
      </c>
    </row>
    <row r="148" spans="2:9" x14ac:dyDescent="0.25">
      <c r="B148" s="6">
        <v>42156</v>
      </c>
      <c r="C148" s="5">
        <v>4517</v>
      </c>
      <c r="E148" s="66">
        <v>42156</v>
      </c>
      <c r="F148" s="2">
        <v>182</v>
      </c>
      <c r="H148" s="10">
        <v>42156</v>
      </c>
      <c r="I148" s="11">
        <v>20.677083333333311</v>
      </c>
    </row>
    <row r="149" spans="2:9" x14ac:dyDescent="0.25">
      <c r="B149" s="6">
        <v>42157</v>
      </c>
      <c r="C149" s="5">
        <v>4542</v>
      </c>
      <c r="E149" s="66">
        <v>42157</v>
      </c>
      <c r="F149" s="2">
        <v>183</v>
      </c>
      <c r="H149" s="10">
        <v>42157</v>
      </c>
      <c r="I149" s="11">
        <v>20.760416666666643</v>
      </c>
    </row>
    <row r="150" spans="2:9" x14ac:dyDescent="0.25">
      <c r="B150" s="6">
        <v>42158</v>
      </c>
      <c r="C150" s="5">
        <v>4557</v>
      </c>
      <c r="E150" s="66">
        <v>42158</v>
      </c>
      <c r="F150" s="2">
        <v>185</v>
      </c>
      <c r="H150" s="10">
        <v>42158</v>
      </c>
      <c r="I150" s="11">
        <v>20.968749999999975</v>
      </c>
    </row>
    <row r="151" spans="2:9" x14ac:dyDescent="0.25">
      <c r="B151" s="6">
        <v>42159</v>
      </c>
      <c r="C151" s="5">
        <v>4572</v>
      </c>
      <c r="E151" s="66">
        <v>42159</v>
      </c>
      <c r="F151" s="2">
        <v>186</v>
      </c>
      <c r="H151" s="10">
        <v>42159</v>
      </c>
      <c r="I151" s="11">
        <v>21.135416666666643</v>
      </c>
    </row>
    <row r="152" spans="2:9" x14ac:dyDescent="0.25">
      <c r="B152" s="6">
        <v>42160</v>
      </c>
      <c r="C152" s="5">
        <v>4622</v>
      </c>
      <c r="E152" s="66">
        <v>42160</v>
      </c>
      <c r="F152" s="2">
        <v>187</v>
      </c>
      <c r="H152" s="10">
        <v>42160</v>
      </c>
      <c r="I152" s="11">
        <v>21.343749999999975</v>
      </c>
    </row>
    <row r="153" spans="2:9" x14ac:dyDescent="0.25">
      <c r="B153" s="6">
        <v>42163</v>
      </c>
      <c r="C153" s="5">
        <v>4624</v>
      </c>
      <c r="E153" s="66">
        <v>42163</v>
      </c>
      <c r="F153" s="2">
        <v>188</v>
      </c>
      <c r="H153" s="10">
        <v>42163</v>
      </c>
      <c r="I153" s="11">
        <v>21.427083333333307</v>
      </c>
    </row>
    <row r="154" spans="2:9" x14ac:dyDescent="0.25">
      <c r="B154" s="6">
        <v>42164</v>
      </c>
      <c r="C154" s="5">
        <v>4634</v>
      </c>
      <c r="E154" s="66">
        <v>42164</v>
      </c>
      <c r="F154" s="2">
        <v>189</v>
      </c>
      <c r="H154" s="10">
        <v>42164</v>
      </c>
      <c r="I154" s="11">
        <v>21.510416666666639</v>
      </c>
    </row>
    <row r="155" spans="2:9" x14ac:dyDescent="0.25">
      <c r="B155" s="6">
        <v>42165</v>
      </c>
      <c r="C155" s="5">
        <v>4689</v>
      </c>
      <c r="E155" s="66">
        <v>42165</v>
      </c>
      <c r="F155" s="2">
        <v>191</v>
      </c>
      <c r="H155" s="10">
        <v>42165</v>
      </c>
      <c r="I155" s="11">
        <v>21.718749999999972</v>
      </c>
    </row>
    <row r="156" spans="2:9" x14ac:dyDescent="0.25">
      <c r="B156" s="6">
        <v>42166</v>
      </c>
      <c r="C156" s="5">
        <v>4719</v>
      </c>
      <c r="E156" s="66">
        <v>42166</v>
      </c>
      <c r="F156" s="2">
        <v>192</v>
      </c>
      <c r="H156" s="10">
        <v>42166</v>
      </c>
      <c r="I156" s="11">
        <v>21.843749999999972</v>
      </c>
    </row>
    <row r="157" spans="2:9" x14ac:dyDescent="0.25">
      <c r="B157" s="6">
        <v>42167</v>
      </c>
      <c r="C157" s="5">
        <v>4739</v>
      </c>
      <c r="E157" s="66">
        <v>42167</v>
      </c>
      <c r="F157" s="2">
        <v>193</v>
      </c>
      <c r="H157" s="10">
        <v>42167</v>
      </c>
      <c r="I157" s="11">
        <v>22.072916666666639</v>
      </c>
    </row>
    <row r="158" spans="2:9" x14ac:dyDescent="0.25">
      <c r="B158" s="6">
        <v>42170</v>
      </c>
      <c r="C158" s="5">
        <v>4741</v>
      </c>
      <c r="E158" s="66">
        <v>42170</v>
      </c>
      <c r="F158" s="2">
        <v>194</v>
      </c>
      <c r="H158" s="10">
        <v>42170</v>
      </c>
      <c r="I158" s="11">
        <v>22.156249999999972</v>
      </c>
    </row>
    <row r="159" spans="2:9" x14ac:dyDescent="0.25">
      <c r="B159" s="6">
        <v>42171</v>
      </c>
      <c r="C159" s="5">
        <v>4771</v>
      </c>
      <c r="E159" s="66">
        <v>42171</v>
      </c>
      <c r="F159" s="2">
        <v>195</v>
      </c>
      <c r="H159" s="10">
        <v>42171</v>
      </c>
      <c r="I159" s="11">
        <v>22.489583333333304</v>
      </c>
    </row>
    <row r="160" spans="2:9" x14ac:dyDescent="0.25">
      <c r="B160" s="6">
        <v>42172</v>
      </c>
      <c r="C160" s="5">
        <v>4843</v>
      </c>
      <c r="E160" s="66">
        <v>42172</v>
      </c>
      <c r="F160" s="2">
        <v>197</v>
      </c>
      <c r="H160" s="10">
        <v>42172</v>
      </c>
      <c r="I160" s="11">
        <v>22.906249999999972</v>
      </c>
    </row>
    <row r="161" spans="2:9" x14ac:dyDescent="0.25">
      <c r="B161" s="6">
        <v>42173</v>
      </c>
      <c r="C161" s="5">
        <v>4963</v>
      </c>
      <c r="E161" s="66">
        <v>42173</v>
      </c>
      <c r="F161" s="2">
        <v>198</v>
      </c>
      <c r="H161" s="10">
        <v>42173</v>
      </c>
      <c r="I161" s="11">
        <v>23.239583333333304</v>
      </c>
    </row>
    <row r="162" spans="2:9" x14ac:dyDescent="0.25">
      <c r="B162" s="6">
        <v>42177</v>
      </c>
      <c r="C162" s="5">
        <v>4980</v>
      </c>
      <c r="E162" s="66">
        <v>42177</v>
      </c>
      <c r="F162" s="2">
        <v>200</v>
      </c>
      <c r="H162" s="10">
        <v>42177</v>
      </c>
      <c r="I162" s="11">
        <v>23.468749999999972</v>
      </c>
    </row>
    <row r="163" spans="2:9" x14ac:dyDescent="0.25">
      <c r="B163" s="6">
        <v>42178</v>
      </c>
      <c r="C163" s="5">
        <v>5020</v>
      </c>
      <c r="E163" s="66">
        <v>42178</v>
      </c>
      <c r="F163" s="2">
        <v>202</v>
      </c>
      <c r="H163" s="10">
        <v>42178</v>
      </c>
      <c r="I163" s="11">
        <v>23.677083333333304</v>
      </c>
    </row>
    <row r="164" spans="2:9" x14ac:dyDescent="0.25">
      <c r="B164" s="6">
        <v>42179</v>
      </c>
      <c r="C164" s="5">
        <v>5105</v>
      </c>
      <c r="E164" s="66">
        <v>42179</v>
      </c>
      <c r="F164" s="2">
        <v>204</v>
      </c>
      <c r="H164" s="10">
        <v>42179</v>
      </c>
      <c r="I164" s="11">
        <v>23.843749999999972</v>
      </c>
    </row>
    <row r="165" spans="2:9" x14ac:dyDescent="0.25">
      <c r="B165" s="6">
        <v>42180</v>
      </c>
      <c r="C165" s="5">
        <v>5125</v>
      </c>
      <c r="E165" s="66">
        <v>42180</v>
      </c>
      <c r="F165" s="2">
        <v>205</v>
      </c>
      <c r="H165" s="10">
        <v>42180</v>
      </c>
      <c r="I165" s="11">
        <v>23.927083333333304</v>
      </c>
    </row>
    <row r="166" spans="2:9" x14ac:dyDescent="0.25">
      <c r="B166" s="6">
        <v>42181</v>
      </c>
      <c r="C166" s="5">
        <v>5143</v>
      </c>
      <c r="E166" s="66">
        <v>42181</v>
      </c>
      <c r="F166" s="2">
        <v>207</v>
      </c>
      <c r="H166" s="10">
        <v>42181</v>
      </c>
      <c r="I166" s="11">
        <v>24.093749999999972</v>
      </c>
    </row>
    <row r="167" spans="2:9" x14ac:dyDescent="0.25">
      <c r="B167" s="6">
        <v>42184</v>
      </c>
      <c r="C167" s="5">
        <v>5200</v>
      </c>
      <c r="E167" s="66">
        <v>42184</v>
      </c>
      <c r="F167" s="2">
        <v>210</v>
      </c>
      <c r="H167" s="10">
        <v>42184</v>
      </c>
      <c r="I167" s="11">
        <v>24.531249999999972</v>
      </c>
    </row>
    <row r="168" spans="2:9" x14ac:dyDescent="0.25">
      <c r="B168" s="6">
        <v>42185</v>
      </c>
      <c r="C168" s="5">
        <v>5225</v>
      </c>
      <c r="E168" s="66">
        <v>42185</v>
      </c>
      <c r="F168" s="2">
        <v>212</v>
      </c>
      <c r="H168" s="10">
        <v>42185</v>
      </c>
      <c r="I168" s="11">
        <v>24.906249999999972</v>
      </c>
    </row>
    <row r="169" spans="2:9" x14ac:dyDescent="0.25">
      <c r="B169" s="6">
        <v>42186</v>
      </c>
      <c r="C169" s="5">
        <v>5237</v>
      </c>
      <c r="E169" s="66">
        <v>42186</v>
      </c>
      <c r="F169" s="2">
        <v>214</v>
      </c>
      <c r="H169" s="10">
        <v>42186</v>
      </c>
      <c r="I169" s="11">
        <v>25.281249999999972</v>
      </c>
    </row>
    <row r="170" spans="2:9" x14ac:dyDescent="0.25">
      <c r="B170" s="6">
        <v>42187</v>
      </c>
      <c r="C170" s="5">
        <v>5247</v>
      </c>
      <c r="E170" s="66">
        <v>42187</v>
      </c>
      <c r="F170" s="2">
        <v>215</v>
      </c>
      <c r="H170" s="10">
        <v>42187</v>
      </c>
      <c r="I170" s="11">
        <v>25.572916666666639</v>
      </c>
    </row>
    <row r="171" spans="2:9" x14ac:dyDescent="0.25">
      <c r="B171" s="6">
        <v>42188</v>
      </c>
      <c r="C171" s="5">
        <v>5257</v>
      </c>
      <c r="E171" s="66">
        <v>42188</v>
      </c>
      <c r="F171" s="2">
        <v>216</v>
      </c>
      <c r="H171" s="10">
        <v>42188</v>
      </c>
      <c r="I171" s="11">
        <v>25.656249999999972</v>
      </c>
    </row>
    <row r="172" spans="2:9" x14ac:dyDescent="0.25">
      <c r="B172" s="6">
        <v>42191</v>
      </c>
      <c r="C172" s="5">
        <v>5259</v>
      </c>
      <c r="E172" s="66">
        <v>42191</v>
      </c>
      <c r="F172" s="2">
        <v>217</v>
      </c>
      <c r="H172" s="10">
        <v>42191</v>
      </c>
      <c r="I172" s="11">
        <v>25.739583333333304</v>
      </c>
    </row>
    <row r="173" spans="2:9" x14ac:dyDescent="0.25">
      <c r="B173" s="6">
        <v>42193</v>
      </c>
      <c r="C173" s="5">
        <v>5271</v>
      </c>
      <c r="E173" s="66">
        <v>42193</v>
      </c>
      <c r="F173" s="2">
        <v>219</v>
      </c>
      <c r="H173" s="10">
        <v>42193</v>
      </c>
      <c r="I173" s="11">
        <v>25.927083333333304</v>
      </c>
    </row>
    <row r="174" spans="2:9" x14ac:dyDescent="0.25">
      <c r="B174" s="6">
        <v>42194</v>
      </c>
      <c r="C174" s="5">
        <v>5301</v>
      </c>
      <c r="E174" s="66">
        <v>42194</v>
      </c>
      <c r="F174" s="2">
        <v>220</v>
      </c>
      <c r="H174" s="10">
        <v>42194</v>
      </c>
      <c r="I174" s="11">
        <v>26.302083333333304</v>
      </c>
    </row>
    <row r="175" spans="2:9" x14ac:dyDescent="0.25">
      <c r="B175" s="6">
        <v>42198</v>
      </c>
      <c r="C175" s="5">
        <v>5303</v>
      </c>
      <c r="E175" s="66">
        <v>42198</v>
      </c>
      <c r="F175" s="2">
        <v>221</v>
      </c>
      <c r="H175" s="10">
        <v>42198</v>
      </c>
      <c r="I175" s="11">
        <v>26.385416666666636</v>
      </c>
    </row>
    <row r="176" spans="2:9" x14ac:dyDescent="0.25">
      <c r="B176" s="6">
        <v>42200</v>
      </c>
      <c r="C176" s="5">
        <v>5323</v>
      </c>
      <c r="E176" s="66">
        <v>42200</v>
      </c>
      <c r="F176" s="2">
        <v>222</v>
      </c>
      <c r="H176" s="10">
        <v>42200</v>
      </c>
      <c r="I176" s="11">
        <v>26.468749999999968</v>
      </c>
    </row>
    <row r="177" spans="2:9" x14ac:dyDescent="0.25">
      <c r="B177" s="6">
        <v>42201</v>
      </c>
      <c r="C177" s="5">
        <v>5328</v>
      </c>
      <c r="E177" s="66">
        <v>42201</v>
      </c>
      <c r="F177" s="2">
        <v>223</v>
      </c>
      <c r="H177" s="10">
        <v>42201</v>
      </c>
      <c r="I177" s="11">
        <v>26.5520833333333</v>
      </c>
    </row>
    <row r="178" spans="2:9" x14ac:dyDescent="0.25">
      <c r="B178" s="6">
        <v>42205</v>
      </c>
      <c r="C178" s="5">
        <v>5330</v>
      </c>
      <c r="E178" s="66">
        <v>42205</v>
      </c>
      <c r="F178" s="2">
        <v>224</v>
      </c>
      <c r="H178" s="10">
        <v>42205</v>
      </c>
      <c r="I178" s="11">
        <v>26.635416666666632</v>
      </c>
    </row>
    <row r="179" spans="2:9" x14ac:dyDescent="0.25">
      <c r="B179" s="6">
        <v>42206</v>
      </c>
      <c r="C179" s="5">
        <v>5340</v>
      </c>
      <c r="E179" s="66">
        <v>42206</v>
      </c>
      <c r="F179" s="2">
        <v>225</v>
      </c>
      <c r="H179" s="10">
        <v>42206</v>
      </c>
      <c r="I179" s="11">
        <v>26.968749999999964</v>
      </c>
    </row>
    <row r="180" spans="2:9" x14ac:dyDescent="0.25">
      <c r="B180" s="6">
        <v>42207</v>
      </c>
      <c r="C180" s="5">
        <v>5342</v>
      </c>
      <c r="E180" s="66">
        <v>42207</v>
      </c>
      <c r="F180" s="2">
        <v>226</v>
      </c>
      <c r="H180" s="10">
        <v>42207</v>
      </c>
      <c r="I180" s="11">
        <v>27.052083333333297</v>
      </c>
    </row>
    <row r="181" spans="2:9" x14ac:dyDescent="0.25">
      <c r="B181" s="6">
        <v>42209</v>
      </c>
      <c r="C181" s="5">
        <v>5352</v>
      </c>
      <c r="E181" s="66">
        <v>42209</v>
      </c>
      <c r="F181" s="2">
        <v>227</v>
      </c>
      <c r="H181" s="10">
        <v>42209</v>
      </c>
      <c r="I181" s="11">
        <v>27.135416666666629</v>
      </c>
    </row>
    <row r="182" spans="2:9" x14ac:dyDescent="0.25">
      <c r="B182" s="6">
        <v>42212</v>
      </c>
      <c r="C182" s="5">
        <v>5354</v>
      </c>
      <c r="E182" s="66">
        <v>42212</v>
      </c>
      <c r="F182" s="2">
        <v>228</v>
      </c>
      <c r="H182" s="10">
        <v>42212</v>
      </c>
      <c r="I182" s="11">
        <v>27.218749999999961</v>
      </c>
    </row>
    <row r="183" spans="2:9" x14ac:dyDescent="0.25">
      <c r="B183" s="6">
        <v>42214</v>
      </c>
      <c r="C183" s="5">
        <v>5356</v>
      </c>
      <c r="E183" s="66">
        <v>42214</v>
      </c>
      <c r="F183" s="2">
        <v>229</v>
      </c>
      <c r="H183" s="10">
        <v>42214</v>
      </c>
      <c r="I183" s="11">
        <v>27.302083333333293</v>
      </c>
    </row>
    <row r="184" spans="2:9" x14ac:dyDescent="0.25">
      <c r="B184" s="6">
        <v>42216</v>
      </c>
      <c r="C184" s="5">
        <v>5366</v>
      </c>
      <c r="E184" s="66">
        <v>42216</v>
      </c>
      <c r="F184" s="2">
        <v>230</v>
      </c>
      <c r="H184" s="10">
        <v>42216</v>
      </c>
      <c r="I184" s="11">
        <v>27.385416666666625</v>
      </c>
    </row>
    <row r="185" spans="2:9" x14ac:dyDescent="0.25">
      <c r="B185" s="6">
        <v>42249</v>
      </c>
      <c r="C185" s="5">
        <v>5396</v>
      </c>
      <c r="E185" s="66">
        <v>42249</v>
      </c>
      <c r="F185" s="2">
        <v>231</v>
      </c>
      <c r="H185" s="10">
        <v>42249</v>
      </c>
      <c r="I185" s="11">
        <v>27.718749999999957</v>
      </c>
    </row>
    <row r="186" spans="2:9" x14ac:dyDescent="0.25">
      <c r="B186" s="6">
        <v>42250</v>
      </c>
      <c r="C186" s="5">
        <v>5426</v>
      </c>
      <c r="E186" s="66">
        <v>42250</v>
      </c>
      <c r="F186" s="2">
        <v>232</v>
      </c>
      <c r="H186" s="10">
        <v>42250</v>
      </c>
      <c r="I186" s="11">
        <v>28.093749999999957</v>
      </c>
    </row>
    <row r="187" spans="2:9" x14ac:dyDescent="0.25">
      <c r="B187" s="6">
        <v>42251</v>
      </c>
      <c r="C187" s="5">
        <v>5456</v>
      </c>
      <c r="E187" s="66">
        <v>42251</v>
      </c>
      <c r="F187" s="2">
        <v>233</v>
      </c>
      <c r="H187" s="10">
        <v>42251</v>
      </c>
      <c r="I187" s="11">
        <v>28.42708333333329</v>
      </c>
    </row>
    <row r="188" spans="2:9" x14ac:dyDescent="0.25">
      <c r="B188" s="6">
        <v>42252</v>
      </c>
      <c r="C188" s="5">
        <v>5486</v>
      </c>
      <c r="E188" s="66">
        <v>42252</v>
      </c>
      <c r="F188" s="2">
        <v>234</v>
      </c>
      <c r="H188" s="10">
        <v>42252</v>
      </c>
      <c r="I188" s="11">
        <v>28.760416666666622</v>
      </c>
    </row>
    <row r="189" spans="2:9" x14ac:dyDescent="0.25">
      <c r="B189" s="6">
        <v>42255</v>
      </c>
      <c r="C189" s="5">
        <v>5526</v>
      </c>
      <c r="E189" s="66">
        <v>42255</v>
      </c>
      <c r="F189" s="2">
        <v>235</v>
      </c>
      <c r="H189" s="10">
        <v>42255</v>
      </c>
      <c r="I189" s="11">
        <v>28.843749999999954</v>
      </c>
    </row>
    <row r="190" spans="2:9" x14ac:dyDescent="0.25">
      <c r="B190" s="6">
        <v>42258</v>
      </c>
      <c r="C190" s="5">
        <v>5541</v>
      </c>
      <c r="E190" s="66">
        <v>42258</v>
      </c>
      <c r="F190" s="2">
        <v>236</v>
      </c>
      <c r="H190" s="10">
        <v>42258</v>
      </c>
      <c r="I190" s="11">
        <v>29.218749999999954</v>
      </c>
    </row>
    <row r="191" spans="2:9" x14ac:dyDescent="0.25">
      <c r="B191" s="6">
        <v>42261</v>
      </c>
      <c r="C191" s="5">
        <v>5551</v>
      </c>
      <c r="E191" s="66">
        <v>42261</v>
      </c>
      <c r="F191" s="2">
        <v>237</v>
      </c>
      <c r="H191" s="10">
        <v>42261</v>
      </c>
      <c r="I191" s="11">
        <v>29.302083333333286</v>
      </c>
    </row>
    <row r="192" spans="2:9" x14ac:dyDescent="0.25">
      <c r="B192" s="6">
        <v>42262</v>
      </c>
      <c r="C192" s="5">
        <v>5571</v>
      </c>
      <c r="E192" s="66">
        <v>42262</v>
      </c>
      <c r="F192" s="2">
        <v>238</v>
      </c>
      <c r="H192" s="10">
        <v>42262</v>
      </c>
      <c r="I192" s="11">
        <v>29.385416666666618</v>
      </c>
    </row>
    <row r="193" spans="2:9" x14ac:dyDescent="0.25">
      <c r="B193" s="6">
        <v>42265</v>
      </c>
      <c r="C193" s="5">
        <v>5651</v>
      </c>
      <c r="E193" s="66">
        <v>42265</v>
      </c>
      <c r="F193" s="2">
        <v>239</v>
      </c>
      <c r="H193" s="10">
        <v>42265</v>
      </c>
      <c r="I193" s="11">
        <v>29.55207175925921</v>
      </c>
    </row>
    <row r="194" spans="2:9" x14ac:dyDescent="0.25">
      <c r="B194" s="6">
        <v>42268</v>
      </c>
      <c r="C194" s="5">
        <v>5671</v>
      </c>
      <c r="E194" s="66">
        <v>42268</v>
      </c>
      <c r="F194" s="2">
        <v>240</v>
      </c>
      <c r="H194" s="10">
        <v>42268</v>
      </c>
      <c r="I194" s="11">
        <v>29.635405092592542</v>
      </c>
    </row>
    <row r="195" spans="2:9" x14ac:dyDescent="0.25">
      <c r="B195" s="6">
        <v>42269</v>
      </c>
      <c r="C195" s="5">
        <v>5681</v>
      </c>
      <c r="E195" s="66">
        <v>42269</v>
      </c>
      <c r="F195" s="2">
        <v>241</v>
      </c>
      <c r="H195" s="10">
        <v>42269</v>
      </c>
      <c r="I195" s="11">
        <v>29.718738425925874</v>
      </c>
    </row>
    <row r="196" spans="2:9" x14ac:dyDescent="0.25">
      <c r="B196" s="6">
        <v>42272</v>
      </c>
      <c r="C196" s="5">
        <v>5686</v>
      </c>
      <c r="E196" s="66">
        <v>42272</v>
      </c>
      <c r="F196" s="2">
        <v>242</v>
      </c>
      <c r="H196" s="10">
        <v>42272</v>
      </c>
      <c r="I196" s="11">
        <v>29.864571759259206</v>
      </c>
    </row>
    <row r="197" spans="2:9" x14ac:dyDescent="0.25">
      <c r="B197" s="6">
        <v>42273</v>
      </c>
      <c r="C197" s="5">
        <v>5701</v>
      </c>
      <c r="E197" s="66">
        <v>42273</v>
      </c>
      <c r="F197" s="2">
        <v>243</v>
      </c>
      <c r="H197" s="10">
        <v>42273</v>
      </c>
      <c r="I197" s="11">
        <v>30.072905092592539</v>
      </c>
    </row>
    <row r="198" spans="2:9" x14ac:dyDescent="0.25">
      <c r="B198" s="6">
        <v>42277</v>
      </c>
      <c r="C198" s="5">
        <v>5716</v>
      </c>
      <c r="E198" s="66">
        <v>42277</v>
      </c>
      <c r="F198" s="2">
        <v>244</v>
      </c>
      <c r="H198" s="10">
        <v>42277</v>
      </c>
      <c r="I198" s="11">
        <v>30.135405092592539</v>
      </c>
    </row>
    <row r="199" spans="2:9" x14ac:dyDescent="0.25">
      <c r="B199" s="6">
        <v>42278</v>
      </c>
      <c r="C199" s="5">
        <v>5751</v>
      </c>
      <c r="E199" s="66">
        <v>42278</v>
      </c>
      <c r="F199" s="2">
        <v>246</v>
      </c>
      <c r="H199" s="10">
        <v>42278</v>
      </c>
      <c r="I199" s="11">
        <v>30.343738425925871</v>
      </c>
    </row>
    <row r="200" spans="2:9" x14ac:dyDescent="0.25">
      <c r="B200" s="6">
        <v>42282</v>
      </c>
      <c r="C200" s="5">
        <v>5766</v>
      </c>
      <c r="E200" s="66">
        <v>42282</v>
      </c>
      <c r="F200" s="2">
        <v>247</v>
      </c>
      <c r="H200" s="10">
        <v>42282</v>
      </c>
      <c r="I200" s="11">
        <v>30.427071759259203</v>
      </c>
    </row>
    <row r="201" spans="2:9" x14ac:dyDescent="0.25">
      <c r="B201" s="6">
        <v>42283</v>
      </c>
      <c r="C201" s="5">
        <v>5811</v>
      </c>
      <c r="E201" s="66">
        <v>42283</v>
      </c>
      <c r="F201" s="2">
        <v>249</v>
      </c>
      <c r="H201" s="10">
        <v>42283</v>
      </c>
      <c r="I201" s="11">
        <v>30.864571759259203</v>
      </c>
    </row>
    <row r="202" spans="2:9" x14ac:dyDescent="0.25">
      <c r="B202" s="6">
        <v>42284</v>
      </c>
      <c r="C202" s="5">
        <v>5821</v>
      </c>
      <c r="E202" s="66">
        <v>42284</v>
      </c>
      <c r="F202" s="2">
        <v>250</v>
      </c>
      <c r="H202" s="10">
        <v>42284</v>
      </c>
      <c r="I202" s="11">
        <v>30.947905092592535</v>
      </c>
    </row>
    <row r="203" spans="2:9" x14ac:dyDescent="0.25">
      <c r="B203" s="6">
        <v>42285</v>
      </c>
      <c r="C203" s="5">
        <v>5851</v>
      </c>
      <c r="E203" s="66">
        <v>42285</v>
      </c>
      <c r="F203" s="2">
        <v>251</v>
      </c>
      <c r="H203" s="10">
        <v>42285</v>
      </c>
      <c r="I203" s="11">
        <v>31.302071759259203</v>
      </c>
    </row>
    <row r="204" spans="2:9" x14ac:dyDescent="0.25">
      <c r="B204" s="6">
        <v>42286</v>
      </c>
      <c r="C204" s="5">
        <v>5861</v>
      </c>
      <c r="E204" s="66">
        <v>42286</v>
      </c>
      <c r="F204" s="2">
        <v>252</v>
      </c>
      <c r="H204" s="10">
        <v>42286</v>
      </c>
      <c r="I204" s="11">
        <v>31.406238425925871</v>
      </c>
    </row>
    <row r="205" spans="2:9" x14ac:dyDescent="0.25">
      <c r="B205" s="6">
        <v>42290</v>
      </c>
      <c r="C205" s="5">
        <v>5911</v>
      </c>
      <c r="E205" s="66">
        <v>42290</v>
      </c>
      <c r="F205" s="2">
        <v>253</v>
      </c>
      <c r="H205" s="10">
        <v>42290</v>
      </c>
      <c r="I205" s="11">
        <v>31.458321759259203</v>
      </c>
    </row>
    <row r="206" spans="2:9" x14ac:dyDescent="0.25">
      <c r="B206" s="6">
        <v>42292</v>
      </c>
      <c r="C206" s="5">
        <v>5941</v>
      </c>
      <c r="E206" s="66">
        <v>42292</v>
      </c>
      <c r="F206" s="2">
        <v>255</v>
      </c>
      <c r="H206" s="10">
        <v>42292</v>
      </c>
      <c r="I206" s="11">
        <v>31.666655092592535</v>
      </c>
    </row>
    <row r="207" spans="2:9" x14ac:dyDescent="0.25">
      <c r="B207" s="6">
        <v>42293</v>
      </c>
      <c r="C207" s="5">
        <v>5951</v>
      </c>
      <c r="E207" s="66">
        <v>42293</v>
      </c>
      <c r="F207" s="2">
        <v>256</v>
      </c>
      <c r="H207" s="10">
        <v>42293</v>
      </c>
      <c r="I207" s="11">
        <v>31.749988425925867</v>
      </c>
    </row>
    <row r="208" spans="2:9" x14ac:dyDescent="0.25">
      <c r="B208" s="6">
        <v>42297</v>
      </c>
      <c r="C208" s="5">
        <v>5961</v>
      </c>
      <c r="E208" s="66">
        <v>42297</v>
      </c>
      <c r="F208" s="2">
        <v>257</v>
      </c>
      <c r="H208" s="10">
        <v>42297</v>
      </c>
      <c r="I208" s="11">
        <v>31.791655092592535</v>
      </c>
    </row>
    <row r="209" spans="2:9" x14ac:dyDescent="0.25">
      <c r="B209" s="6">
        <v>42298</v>
      </c>
      <c r="C209" s="5">
        <v>5981</v>
      </c>
      <c r="E209" s="66">
        <v>42298</v>
      </c>
      <c r="F209" s="2">
        <v>258</v>
      </c>
      <c r="H209" s="10">
        <v>42298</v>
      </c>
      <c r="I209" s="11">
        <v>31.979155092592535</v>
      </c>
    </row>
    <row r="210" spans="2:9" x14ac:dyDescent="0.25">
      <c r="B210" s="1" t="s">
        <v>314</v>
      </c>
      <c r="C210" s="4"/>
      <c r="E210" s="56" t="s">
        <v>314</v>
      </c>
      <c r="F210" s="2">
        <v>258</v>
      </c>
      <c r="H210" s="10" t="s">
        <v>314</v>
      </c>
      <c r="I210" s="11"/>
    </row>
    <row r="211" spans="2:9" x14ac:dyDescent="0.25">
      <c r="C211"/>
      <c r="E211"/>
      <c r="I211"/>
    </row>
    <row r="212" spans="2:9" x14ac:dyDescent="0.25">
      <c r="C212"/>
      <c r="E212"/>
      <c r="I212"/>
    </row>
    <row r="213" spans="2:9" x14ac:dyDescent="0.25">
      <c r="C213"/>
      <c r="E213"/>
      <c r="I213"/>
    </row>
    <row r="214" spans="2:9" x14ac:dyDescent="0.25">
      <c r="C214"/>
      <c r="E214"/>
      <c r="I214"/>
    </row>
    <row r="215" spans="2:9" x14ac:dyDescent="0.25">
      <c r="C215"/>
      <c r="E215"/>
      <c r="I215"/>
    </row>
    <row r="216" spans="2:9" x14ac:dyDescent="0.25">
      <c r="C216"/>
      <c r="E216"/>
      <c r="I216"/>
    </row>
    <row r="217" spans="2:9" x14ac:dyDescent="0.25">
      <c r="C217"/>
      <c r="E217"/>
      <c r="I217"/>
    </row>
    <row r="218" spans="2:9" x14ac:dyDescent="0.25">
      <c r="C218"/>
      <c r="E218"/>
      <c r="I218"/>
    </row>
    <row r="219" spans="2:9" x14ac:dyDescent="0.25">
      <c r="C219"/>
      <c r="E219"/>
      <c r="I219"/>
    </row>
    <row r="220" spans="2:9" x14ac:dyDescent="0.25">
      <c r="C220"/>
    </row>
    <row r="221" spans="2:9" x14ac:dyDescent="0.25">
      <c r="C221"/>
    </row>
    <row r="222" spans="2:9" x14ac:dyDescent="0.25">
      <c r="C222"/>
    </row>
    <row r="223" spans="2:9" x14ac:dyDescent="0.25">
      <c r="C223"/>
    </row>
    <row r="224" spans="2:9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</sheetData>
  <pageMargins left="0.7" right="0.7" top="0.75" bottom="0.75" header="0.3" footer="0.3"/>
  <pageSetup paperSize="9" orientation="portrait" verticalDpi="597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topLeftCell="A54" workbookViewId="0">
      <selection activeCell="W79" sqref="W79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L2"/>
  <sheetViews>
    <sheetView workbookViewId="0">
      <selection sqref="A1:L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0">
        <v>42191</v>
      </c>
      <c r="B2" t="s">
        <v>202</v>
      </c>
      <c r="C2" t="s">
        <v>338</v>
      </c>
      <c r="D2">
        <v>2</v>
      </c>
      <c r="E2">
        <v>2</v>
      </c>
      <c r="H2" t="s">
        <v>168</v>
      </c>
      <c r="K2" s="48">
        <v>0.77083333333333337</v>
      </c>
      <c r="L2" s="48">
        <v>0.85416666666666663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L42"/>
  <sheetViews>
    <sheetView workbookViewId="0">
      <selection activeCell="H4" sqref="H4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H4" t="s">
        <v>510</v>
      </c>
      <c r="K4" s="48">
        <v>0.58333333333333337</v>
      </c>
      <c r="L4" s="48">
        <v>0.66666666666666663</v>
      </c>
    </row>
    <row r="5" spans="1:12" x14ac:dyDescent="0.25">
      <c r="H5" t="s">
        <v>168</v>
      </c>
      <c r="K5" s="48">
        <v>0.70833333333333337</v>
      </c>
      <c r="L5" s="48">
        <v>0.79166666666666663</v>
      </c>
    </row>
    <row r="6" spans="1:12" x14ac:dyDescent="0.25">
      <c r="H6" t="s">
        <v>160</v>
      </c>
    </row>
    <row r="7" spans="1:12" x14ac:dyDescent="0.25">
      <c r="H7" t="s">
        <v>348</v>
      </c>
      <c r="K7" s="48">
        <v>0.5</v>
      </c>
      <c r="L7" s="48">
        <v>0.58333333333333337</v>
      </c>
    </row>
    <row r="8" spans="1:12" x14ac:dyDescent="0.25">
      <c r="H8" t="s">
        <v>168</v>
      </c>
      <c r="K8" s="48">
        <v>0.5</v>
      </c>
      <c r="L8" s="48">
        <v>0.58333333333333337</v>
      </c>
    </row>
    <row r="9" spans="1:12" x14ac:dyDescent="0.25">
      <c r="C9" t="s">
        <v>287</v>
      </c>
      <c r="H9" t="s">
        <v>150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234</v>
      </c>
      <c r="K11" s="48">
        <v>0.5</v>
      </c>
      <c r="L11" s="48">
        <v>0.83333333333333337</v>
      </c>
    </row>
    <row r="12" spans="1:12" x14ac:dyDescent="0.25">
      <c r="C12" t="s">
        <v>31</v>
      </c>
      <c r="K12" s="48">
        <v>0.77083333333333337</v>
      </c>
      <c r="L12" s="48">
        <v>0.85416666666666663</v>
      </c>
    </row>
    <row r="13" spans="1:12" x14ac:dyDescent="0.25">
      <c r="H13" t="s">
        <v>348</v>
      </c>
      <c r="K13" s="48">
        <v>0.70833333333333337</v>
      </c>
      <c r="L13" s="48">
        <v>0.79166666666666663</v>
      </c>
    </row>
    <row r="14" spans="1:12" x14ac:dyDescent="0.25">
      <c r="C14" t="s">
        <v>31</v>
      </c>
      <c r="K14" s="48">
        <v>0.77083333333333337</v>
      </c>
      <c r="L14" s="48">
        <v>0.85416666666666663</v>
      </c>
    </row>
    <row r="15" spans="1:12" x14ac:dyDescent="0.25">
      <c r="H15" t="s">
        <v>511</v>
      </c>
      <c r="K15" s="48">
        <v>0.54166666666666663</v>
      </c>
      <c r="L15" s="48">
        <v>0.75</v>
      </c>
    </row>
    <row r="16" spans="1:12" x14ac:dyDescent="0.25">
      <c r="C16" t="s">
        <v>31</v>
      </c>
      <c r="K16" s="48">
        <v>0.77083333333333337</v>
      </c>
      <c r="L16" s="48">
        <v>0.85416666666666663</v>
      </c>
    </row>
    <row r="17" spans="3:12" x14ac:dyDescent="0.25">
      <c r="H17" t="s">
        <v>343</v>
      </c>
      <c r="K17" s="49">
        <v>42143.75</v>
      </c>
      <c r="L17" s="49">
        <v>42144.083333333336</v>
      </c>
    </row>
    <row r="18" spans="3:12" x14ac:dyDescent="0.25">
      <c r="H18" t="s">
        <v>168</v>
      </c>
      <c r="K18" s="49">
        <v>42143.75</v>
      </c>
      <c r="L18" s="49">
        <v>42144.083333333336</v>
      </c>
    </row>
    <row r="19" spans="3:12" x14ac:dyDescent="0.25">
      <c r="H19" t="s">
        <v>145</v>
      </c>
      <c r="K19" s="49">
        <v>42143.75</v>
      </c>
      <c r="L19" s="49">
        <v>42144.083333333336</v>
      </c>
    </row>
    <row r="20" spans="3:12" x14ac:dyDescent="0.25">
      <c r="C20" t="s">
        <v>31</v>
      </c>
      <c r="K20" s="48">
        <v>0.77083333333333337</v>
      </c>
      <c r="L20" s="48">
        <v>0.85416666666666663</v>
      </c>
    </row>
    <row r="21" spans="3:12" x14ac:dyDescent="0.25">
      <c r="C21" t="s">
        <v>356</v>
      </c>
      <c r="K21" s="48">
        <v>0.5</v>
      </c>
      <c r="L21" s="48">
        <v>0.83333333333333337</v>
      </c>
    </row>
    <row r="22" spans="3:12" x14ac:dyDescent="0.25">
      <c r="C22" t="s">
        <v>287</v>
      </c>
      <c r="K22" s="48">
        <v>0.5</v>
      </c>
      <c r="L22" s="48">
        <v>0.83333333333333337</v>
      </c>
    </row>
    <row r="23" spans="3:12" x14ac:dyDescent="0.25">
      <c r="C23" t="s">
        <v>512</v>
      </c>
      <c r="K23" s="48">
        <v>0.77083333333333337</v>
      </c>
      <c r="L23" s="48">
        <v>0.85416666666666663</v>
      </c>
    </row>
    <row r="24" spans="3:12" x14ac:dyDescent="0.25">
      <c r="C24" t="s">
        <v>31</v>
      </c>
      <c r="H24" t="s">
        <v>513</v>
      </c>
      <c r="K24" s="48">
        <v>0.77083333333333337</v>
      </c>
      <c r="L24" s="48">
        <v>0.85416666666666663</v>
      </c>
    </row>
    <row r="25" spans="3:12" x14ac:dyDescent="0.25">
      <c r="C25" t="s">
        <v>31</v>
      </c>
      <c r="K25" s="48">
        <v>0.77083333333333337</v>
      </c>
      <c r="L25" s="48">
        <v>0.85416666666666663</v>
      </c>
    </row>
    <row r="26" spans="3:12" x14ac:dyDescent="0.25">
      <c r="C26" t="s">
        <v>352</v>
      </c>
      <c r="K26" s="48">
        <v>0.77083333333333337</v>
      </c>
      <c r="L26" s="48">
        <v>0.85416666666666663</v>
      </c>
    </row>
    <row r="27" spans="3:12" x14ac:dyDescent="0.25">
      <c r="H27" t="s">
        <v>145</v>
      </c>
      <c r="K27" s="48">
        <v>0.77083333333333337</v>
      </c>
      <c r="L27" s="48">
        <v>0.9375</v>
      </c>
    </row>
    <row r="28" spans="3:12" x14ac:dyDescent="0.25">
      <c r="H28" t="s">
        <v>145</v>
      </c>
      <c r="K28" s="48">
        <v>0.75</v>
      </c>
      <c r="L28" s="48">
        <v>0.83333333333333337</v>
      </c>
    </row>
    <row r="29" spans="3:12" x14ac:dyDescent="0.25">
      <c r="H29" t="s">
        <v>145</v>
      </c>
      <c r="K29" s="48">
        <v>0.5</v>
      </c>
      <c r="L29" s="48">
        <v>0.5625</v>
      </c>
    </row>
    <row r="30" spans="3:12" x14ac:dyDescent="0.25">
      <c r="C30" t="s">
        <v>113</v>
      </c>
      <c r="K30" s="48">
        <v>0.60416666666666663</v>
      </c>
      <c r="L30" s="48">
        <v>0.6875</v>
      </c>
    </row>
    <row r="31" spans="3:12" x14ac:dyDescent="0.25">
      <c r="C31" t="s">
        <v>360</v>
      </c>
      <c r="H31" t="s">
        <v>361</v>
      </c>
      <c r="K31" s="48">
        <v>0.60416666666666663</v>
      </c>
      <c r="L31" s="48">
        <v>0.6875</v>
      </c>
    </row>
    <row r="32" spans="3:12" x14ac:dyDescent="0.25">
      <c r="H32" t="s">
        <v>194</v>
      </c>
      <c r="K32" s="48">
        <v>0.41666666666666669</v>
      </c>
      <c r="L32" s="48">
        <v>0.75</v>
      </c>
    </row>
    <row r="33" spans="3:12" x14ac:dyDescent="0.25">
      <c r="C33" t="s">
        <v>359</v>
      </c>
      <c r="K33" s="48">
        <v>0.70833333333333337</v>
      </c>
      <c r="L33" s="48">
        <v>0.83333333333333337</v>
      </c>
    </row>
    <row r="34" spans="3:12" x14ac:dyDescent="0.25">
      <c r="C34" t="s">
        <v>357</v>
      </c>
      <c r="H34" t="s">
        <v>514</v>
      </c>
      <c r="K34" s="48">
        <v>0.58333333333333337</v>
      </c>
      <c r="L34" s="48">
        <v>0.75</v>
      </c>
    </row>
    <row r="35" spans="3:12" x14ac:dyDescent="0.25">
      <c r="C35" t="s">
        <v>355</v>
      </c>
      <c r="H35" t="s">
        <v>114</v>
      </c>
      <c r="K35" s="48">
        <v>0.60416666666666663</v>
      </c>
      <c r="L35" s="48">
        <v>0.77083333333333337</v>
      </c>
    </row>
    <row r="36" spans="3:12" x14ac:dyDescent="0.25">
      <c r="H36" t="s">
        <v>515</v>
      </c>
      <c r="K36" s="48">
        <v>0.75</v>
      </c>
      <c r="L36" s="48">
        <v>0.875</v>
      </c>
    </row>
    <row r="37" spans="3:12" x14ac:dyDescent="0.25">
      <c r="H37" t="s">
        <v>353</v>
      </c>
      <c r="K37" s="48">
        <v>0.33333333333333331</v>
      </c>
      <c r="L37" s="48">
        <v>0.41666666666666669</v>
      </c>
    </row>
    <row r="38" spans="3:12" x14ac:dyDescent="0.25">
      <c r="H38" t="s">
        <v>98</v>
      </c>
      <c r="K38" s="48">
        <v>0.54166666666666663</v>
      </c>
      <c r="L38" s="48">
        <v>0.75</v>
      </c>
    </row>
    <row r="39" spans="3:12" x14ac:dyDescent="0.25">
      <c r="H39" t="s">
        <v>515</v>
      </c>
      <c r="K39" s="48">
        <v>0.75</v>
      </c>
      <c r="L39" s="48">
        <v>0.875</v>
      </c>
    </row>
    <row r="40" spans="3:12" x14ac:dyDescent="0.25">
      <c r="H40" t="s">
        <v>515</v>
      </c>
      <c r="K40" s="48">
        <v>0.75</v>
      </c>
      <c r="L40" s="48">
        <v>0.875</v>
      </c>
    </row>
    <row r="41" spans="3:12" x14ac:dyDescent="0.25">
      <c r="H41" t="s">
        <v>366</v>
      </c>
      <c r="K41" s="48">
        <v>0.625</v>
      </c>
      <c r="L41" s="48">
        <v>0.70833333333333337</v>
      </c>
    </row>
    <row r="42" spans="3:12" x14ac:dyDescent="0.25">
      <c r="H42" t="s">
        <v>516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L42"/>
  <sheetViews>
    <sheetView topLeftCell="A7" workbookViewId="0">
      <selection sqref="A1:L42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H4" t="s">
        <v>510</v>
      </c>
      <c r="K4" s="48">
        <v>0.58333333333333337</v>
      </c>
      <c r="L4" s="48">
        <v>0.66666666666666663</v>
      </c>
    </row>
    <row r="5" spans="1:12" x14ac:dyDescent="0.25">
      <c r="H5" t="s">
        <v>168</v>
      </c>
      <c r="K5" s="48">
        <v>0.70833333333333337</v>
      </c>
      <c r="L5" s="48">
        <v>0.79166666666666663</v>
      </c>
    </row>
    <row r="6" spans="1:12" x14ac:dyDescent="0.25">
      <c r="H6" t="s">
        <v>160</v>
      </c>
    </row>
    <row r="7" spans="1:12" x14ac:dyDescent="0.25">
      <c r="H7" t="s">
        <v>348</v>
      </c>
      <c r="K7" s="48">
        <v>0.5</v>
      </c>
      <c r="L7" s="48">
        <v>0.58333333333333337</v>
      </c>
    </row>
    <row r="8" spans="1:12" x14ac:dyDescent="0.25">
      <c r="H8" t="s">
        <v>168</v>
      </c>
      <c r="K8" s="48">
        <v>0.5</v>
      </c>
      <c r="L8" s="48">
        <v>0.58333333333333337</v>
      </c>
    </row>
    <row r="9" spans="1:12" x14ac:dyDescent="0.25">
      <c r="C9" t="s">
        <v>287</v>
      </c>
      <c r="H9" t="s">
        <v>150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234</v>
      </c>
      <c r="K11" s="48">
        <v>0.5</v>
      </c>
      <c r="L11" s="48">
        <v>0.83333333333333337</v>
      </c>
    </row>
    <row r="12" spans="1:12" x14ac:dyDescent="0.25">
      <c r="C12" t="s">
        <v>31</v>
      </c>
      <c r="K12" s="48">
        <v>0.77083333333333337</v>
      </c>
      <c r="L12" s="48">
        <v>0.85416666666666663</v>
      </c>
    </row>
    <row r="13" spans="1:12" x14ac:dyDescent="0.25">
      <c r="H13" t="s">
        <v>348</v>
      </c>
      <c r="K13" s="48">
        <v>0.70833333333333337</v>
      </c>
      <c r="L13" s="48">
        <v>0.79166666666666663</v>
      </c>
    </row>
    <row r="14" spans="1:12" x14ac:dyDescent="0.25">
      <c r="C14" t="s">
        <v>31</v>
      </c>
      <c r="K14" s="48">
        <v>0.77083333333333337</v>
      </c>
      <c r="L14" s="48">
        <v>0.85416666666666663</v>
      </c>
    </row>
    <row r="15" spans="1:12" x14ac:dyDescent="0.25">
      <c r="H15" t="s">
        <v>511</v>
      </c>
      <c r="K15" s="48">
        <v>0.54166666666666663</v>
      </c>
      <c r="L15" s="48">
        <v>0.75</v>
      </c>
    </row>
    <row r="16" spans="1:12" x14ac:dyDescent="0.25">
      <c r="C16" t="s">
        <v>31</v>
      </c>
      <c r="K16" s="48">
        <v>0.77083333333333337</v>
      </c>
      <c r="L16" s="48">
        <v>0.85416666666666663</v>
      </c>
    </row>
    <row r="17" spans="3:12" x14ac:dyDescent="0.25">
      <c r="H17" t="s">
        <v>343</v>
      </c>
      <c r="K17" s="49">
        <v>42143.75</v>
      </c>
      <c r="L17" s="49">
        <v>42144.083333333336</v>
      </c>
    </row>
    <row r="18" spans="3:12" x14ac:dyDescent="0.25">
      <c r="H18" t="s">
        <v>168</v>
      </c>
      <c r="K18" s="49">
        <v>42143.75</v>
      </c>
      <c r="L18" s="49">
        <v>42144.083333333336</v>
      </c>
    </row>
    <row r="19" spans="3:12" x14ac:dyDescent="0.25">
      <c r="H19" t="s">
        <v>145</v>
      </c>
      <c r="K19" s="49">
        <v>42143.75</v>
      </c>
      <c r="L19" s="49">
        <v>42144.083333333336</v>
      </c>
    </row>
    <row r="20" spans="3:12" x14ac:dyDescent="0.25">
      <c r="C20" t="s">
        <v>31</v>
      </c>
      <c r="K20" s="48">
        <v>0.77083333333333337</v>
      </c>
      <c r="L20" s="48">
        <v>0.85416666666666663</v>
      </c>
    </row>
    <row r="21" spans="3:12" x14ac:dyDescent="0.25">
      <c r="C21" t="s">
        <v>356</v>
      </c>
      <c r="K21" s="48">
        <v>0.5</v>
      </c>
      <c r="L21" s="48">
        <v>0.83333333333333337</v>
      </c>
    </row>
    <row r="22" spans="3:12" x14ac:dyDescent="0.25">
      <c r="C22" t="s">
        <v>287</v>
      </c>
      <c r="K22" s="48">
        <v>0.5</v>
      </c>
      <c r="L22" s="48">
        <v>0.83333333333333337</v>
      </c>
    </row>
    <row r="23" spans="3:12" x14ac:dyDescent="0.25">
      <c r="C23" t="s">
        <v>512</v>
      </c>
      <c r="K23" s="48">
        <v>0.77083333333333337</v>
      </c>
      <c r="L23" s="48">
        <v>0.85416666666666663</v>
      </c>
    </row>
    <row r="24" spans="3:12" x14ac:dyDescent="0.25">
      <c r="C24" t="s">
        <v>31</v>
      </c>
      <c r="H24" t="s">
        <v>513</v>
      </c>
      <c r="K24" s="48">
        <v>0.77083333333333337</v>
      </c>
      <c r="L24" s="48">
        <v>0.85416666666666663</v>
      </c>
    </row>
    <row r="25" spans="3:12" x14ac:dyDescent="0.25">
      <c r="C25" t="s">
        <v>31</v>
      </c>
      <c r="K25" s="48">
        <v>0.77083333333333337</v>
      </c>
      <c r="L25" s="48">
        <v>0.85416666666666663</v>
      </c>
    </row>
    <row r="26" spans="3:12" x14ac:dyDescent="0.25">
      <c r="C26" t="s">
        <v>352</v>
      </c>
      <c r="K26" s="48">
        <v>0.77083333333333337</v>
      </c>
      <c r="L26" s="48">
        <v>0.85416666666666663</v>
      </c>
    </row>
    <row r="27" spans="3:12" x14ac:dyDescent="0.25">
      <c r="H27" t="s">
        <v>145</v>
      </c>
      <c r="K27" s="48">
        <v>0.77083333333333337</v>
      </c>
      <c r="L27" s="48">
        <v>0.9375</v>
      </c>
    </row>
    <row r="28" spans="3:12" x14ac:dyDescent="0.25">
      <c r="H28" t="s">
        <v>145</v>
      </c>
      <c r="K28" s="48">
        <v>0.75</v>
      </c>
      <c r="L28" s="48">
        <v>0.83333333333333337</v>
      </c>
    </row>
    <row r="29" spans="3:12" x14ac:dyDescent="0.25">
      <c r="H29" t="s">
        <v>145</v>
      </c>
      <c r="K29" s="48">
        <v>0.5</v>
      </c>
      <c r="L29" s="48">
        <v>0.5625</v>
      </c>
    </row>
    <row r="30" spans="3:12" x14ac:dyDescent="0.25">
      <c r="C30" t="s">
        <v>113</v>
      </c>
      <c r="K30" s="48">
        <v>0.60416666666666663</v>
      </c>
      <c r="L30" s="48">
        <v>0.6875</v>
      </c>
    </row>
    <row r="31" spans="3:12" x14ac:dyDescent="0.25">
      <c r="C31" t="s">
        <v>360</v>
      </c>
      <c r="H31" t="s">
        <v>361</v>
      </c>
      <c r="K31" s="48">
        <v>0.60416666666666663</v>
      </c>
      <c r="L31" s="48">
        <v>0.6875</v>
      </c>
    </row>
    <row r="32" spans="3:12" x14ac:dyDescent="0.25">
      <c r="H32" t="s">
        <v>194</v>
      </c>
      <c r="K32" s="48">
        <v>0.41666666666666669</v>
      </c>
      <c r="L32" s="48">
        <v>0.75</v>
      </c>
    </row>
    <row r="33" spans="3:12" x14ac:dyDescent="0.25">
      <c r="C33" t="s">
        <v>359</v>
      </c>
      <c r="K33" s="48">
        <v>0.70833333333333337</v>
      </c>
      <c r="L33" s="48">
        <v>0.83333333333333337</v>
      </c>
    </row>
    <row r="34" spans="3:12" x14ac:dyDescent="0.25">
      <c r="C34" t="s">
        <v>357</v>
      </c>
      <c r="H34" t="s">
        <v>514</v>
      </c>
      <c r="K34" s="48">
        <v>0.58333333333333337</v>
      </c>
      <c r="L34" s="48">
        <v>0.75</v>
      </c>
    </row>
    <row r="35" spans="3:12" x14ac:dyDescent="0.25">
      <c r="C35" t="s">
        <v>355</v>
      </c>
      <c r="H35" t="s">
        <v>114</v>
      </c>
      <c r="K35" s="48">
        <v>0.60416666666666663</v>
      </c>
      <c r="L35" s="48">
        <v>0.77083333333333337</v>
      </c>
    </row>
    <row r="36" spans="3:12" x14ac:dyDescent="0.25">
      <c r="H36" t="s">
        <v>515</v>
      </c>
      <c r="K36" s="48">
        <v>0.75</v>
      </c>
      <c r="L36" s="48">
        <v>0.875</v>
      </c>
    </row>
    <row r="37" spans="3:12" x14ac:dyDescent="0.25">
      <c r="H37" t="s">
        <v>353</v>
      </c>
      <c r="K37" s="48">
        <v>0.33333333333333331</v>
      </c>
      <c r="L37" s="48">
        <v>0.41666666666666669</v>
      </c>
    </row>
    <row r="38" spans="3:12" x14ac:dyDescent="0.25">
      <c r="H38" t="s">
        <v>98</v>
      </c>
      <c r="K38" s="48">
        <v>0.54166666666666663</v>
      </c>
      <c r="L38" s="48">
        <v>0.75</v>
      </c>
    </row>
    <row r="39" spans="3:12" x14ac:dyDescent="0.25">
      <c r="H39" t="s">
        <v>515</v>
      </c>
      <c r="K39" s="48">
        <v>0.75</v>
      </c>
      <c r="L39" s="48">
        <v>0.875</v>
      </c>
    </row>
    <row r="40" spans="3:12" x14ac:dyDescent="0.25">
      <c r="H40" t="s">
        <v>515</v>
      </c>
      <c r="K40" s="48">
        <v>0.75</v>
      </c>
      <c r="L40" s="48">
        <v>0.875</v>
      </c>
    </row>
    <row r="41" spans="3:12" x14ac:dyDescent="0.25">
      <c r="H41" t="s">
        <v>366</v>
      </c>
      <c r="K41" s="48">
        <v>0.625</v>
      </c>
      <c r="L41" s="48">
        <v>0.70833333333333337</v>
      </c>
    </row>
    <row r="42" spans="3:12" x14ac:dyDescent="0.25">
      <c r="H42" t="s">
        <v>516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L42"/>
  <sheetViews>
    <sheetView workbookViewId="0">
      <selection activeCell="B26" sqref="B26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H4" t="s">
        <v>510</v>
      </c>
      <c r="K4" s="48">
        <v>0.58333333333333337</v>
      </c>
      <c r="L4" s="48">
        <v>0.66666666666666663</v>
      </c>
    </row>
    <row r="5" spans="1:12" x14ac:dyDescent="0.25">
      <c r="H5" t="s">
        <v>168</v>
      </c>
      <c r="K5" s="48">
        <v>0.70833333333333337</v>
      </c>
      <c r="L5" s="48">
        <v>0.79166666666666663</v>
      </c>
    </row>
    <row r="6" spans="1:12" x14ac:dyDescent="0.25">
      <c r="H6" t="s">
        <v>160</v>
      </c>
    </row>
    <row r="7" spans="1:12" x14ac:dyDescent="0.25">
      <c r="H7" t="s">
        <v>348</v>
      </c>
      <c r="K7" s="48">
        <v>0.5</v>
      </c>
      <c r="L7" s="48">
        <v>0.58333333333333337</v>
      </c>
    </row>
    <row r="8" spans="1:12" x14ac:dyDescent="0.25">
      <c r="H8" t="s">
        <v>168</v>
      </c>
      <c r="K8" s="48">
        <v>0.5</v>
      </c>
      <c r="L8" s="48">
        <v>0.58333333333333337</v>
      </c>
    </row>
    <row r="9" spans="1:12" x14ac:dyDescent="0.25">
      <c r="C9" t="s">
        <v>287</v>
      </c>
      <c r="H9" t="s">
        <v>150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234</v>
      </c>
      <c r="K11" s="48">
        <v>0.5</v>
      </c>
      <c r="L11" s="48">
        <v>0.83333333333333337</v>
      </c>
    </row>
    <row r="12" spans="1:12" x14ac:dyDescent="0.25">
      <c r="C12" t="s">
        <v>31</v>
      </c>
      <c r="K12" s="48">
        <v>0.77083333333333337</v>
      </c>
      <c r="L12" s="48">
        <v>0.85416666666666663</v>
      </c>
    </row>
    <row r="13" spans="1:12" x14ac:dyDescent="0.25">
      <c r="H13" t="s">
        <v>348</v>
      </c>
      <c r="K13" s="48">
        <v>0.70833333333333337</v>
      </c>
      <c r="L13" s="48">
        <v>0.79166666666666663</v>
      </c>
    </row>
    <row r="14" spans="1:12" x14ac:dyDescent="0.25">
      <c r="C14" t="s">
        <v>31</v>
      </c>
      <c r="K14" s="48">
        <v>0.77083333333333337</v>
      </c>
      <c r="L14" s="48">
        <v>0.85416666666666663</v>
      </c>
    </row>
    <row r="15" spans="1:12" x14ac:dyDescent="0.25">
      <c r="H15" t="s">
        <v>511</v>
      </c>
      <c r="K15" s="48">
        <v>0.54166666666666663</v>
      </c>
      <c r="L15" s="48">
        <v>0.75</v>
      </c>
    </row>
    <row r="16" spans="1:12" x14ac:dyDescent="0.25">
      <c r="C16" t="s">
        <v>31</v>
      </c>
      <c r="K16" s="48">
        <v>0.77083333333333337</v>
      </c>
      <c r="L16" s="48">
        <v>0.85416666666666663</v>
      </c>
    </row>
    <row r="17" spans="3:12" x14ac:dyDescent="0.25">
      <c r="H17" t="s">
        <v>343</v>
      </c>
      <c r="K17" s="49">
        <v>42143.75</v>
      </c>
      <c r="L17" s="49">
        <v>42144.083333333336</v>
      </c>
    </row>
    <row r="18" spans="3:12" x14ac:dyDescent="0.25">
      <c r="H18" t="s">
        <v>168</v>
      </c>
      <c r="K18" s="49">
        <v>42143.75</v>
      </c>
      <c r="L18" s="49">
        <v>42144.083333333336</v>
      </c>
    </row>
    <row r="19" spans="3:12" x14ac:dyDescent="0.25">
      <c r="H19" t="s">
        <v>145</v>
      </c>
      <c r="K19" s="49">
        <v>42143.75</v>
      </c>
      <c r="L19" s="49">
        <v>42144.083333333336</v>
      </c>
    </row>
    <row r="20" spans="3:12" x14ac:dyDescent="0.25">
      <c r="C20" t="s">
        <v>31</v>
      </c>
      <c r="K20" s="48">
        <v>0.77083333333333337</v>
      </c>
      <c r="L20" s="48">
        <v>0.85416666666666663</v>
      </c>
    </row>
    <row r="21" spans="3:12" x14ac:dyDescent="0.25">
      <c r="C21" t="s">
        <v>356</v>
      </c>
      <c r="K21" s="48">
        <v>0.5</v>
      </c>
      <c r="L21" s="48">
        <v>0.83333333333333337</v>
      </c>
    </row>
    <row r="22" spans="3:12" x14ac:dyDescent="0.25">
      <c r="C22" t="s">
        <v>287</v>
      </c>
      <c r="K22" s="48">
        <v>0.5</v>
      </c>
      <c r="L22" s="48">
        <v>0.83333333333333337</v>
      </c>
    </row>
    <row r="23" spans="3:12" x14ac:dyDescent="0.25">
      <c r="C23" t="s">
        <v>512</v>
      </c>
      <c r="K23" s="48">
        <v>0.77083333333333337</v>
      </c>
      <c r="L23" s="48">
        <v>0.85416666666666663</v>
      </c>
    </row>
    <row r="24" spans="3:12" x14ac:dyDescent="0.25">
      <c r="C24" t="s">
        <v>31</v>
      </c>
      <c r="H24" t="s">
        <v>513</v>
      </c>
      <c r="K24" s="48">
        <v>0.77083333333333337</v>
      </c>
      <c r="L24" s="48">
        <v>0.85416666666666663</v>
      </c>
    </row>
    <row r="25" spans="3:12" x14ac:dyDescent="0.25">
      <c r="C25" t="s">
        <v>31</v>
      </c>
      <c r="K25" s="48">
        <v>0.77083333333333337</v>
      </c>
      <c r="L25" s="48">
        <v>0.85416666666666663</v>
      </c>
    </row>
    <row r="26" spans="3:12" x14ac:dyDescent="0.25">
      <c r="C26" t="s">
        <v>352</v>
      </c>
      <c r="K26" s="48">
        <v>0.77083333333333337</v>
      </c>
      <c r="L26" s="48">
        <v>0.85416666666666663</v>
      </c>
    </row>
    <row r="27" spans="3:12" x14ac:dyDescent="0.25">
      <c r="H27" t="s">
        <v>145</v>
      </c>
      <c r="K27" s="48">
        <v>0.77083333333333337</v>
      </c>
      <c r="L27" s="48">
        <v>0.9375</v>
      </c>
    </row>
    <row r="28" spans="3:12" x14ac:dyDescent="0.25">
      <c r="H28" t="s">
        <v>145</v>
      </c>
      <c r="K28" s="48">
        <v>0.75</v>
      </c>
      <c r="L28" s="48">
        <v>0.83333333333333337</v>
      </c>
    </row>
    <row r="29" spans="3:12" x14ac:dyDescent="0.25">
      <c r="H29" t="s">
        <v>145</v>
      </c>
      <c r="K29" s="48">
        <v>0.5</v>
      </c>
      <c r="L29" s="48">
        <v>0.5625</v>
      </c>
    </row>
    <row r="30" spans="3:12" x14ac:dyDescent="0.25">
      <c r="C30" t="s">
        <v>113</v>
      </c>
      <c r="K30" s="48">
        <v>0.60416666666666663</v>
      </c>
      <c r="L30" s="48">
        <v>0.6875</v>
      </c>
    </row>
    <row r="31" spans="3:12" x14ac:dyDescent="0.25">
      <c r="C31" t="s">
        <v>360</v>
      </c>
      <c r="H31" t="s">
        <v>361</v>
      </c>
      <c r="K31" s="48">
        <v>0.60416666666666663</v>
      </c>
      <c r="L31" s="48">
        <v>0.6875</v>
      </c>
    </row>
    <row r="32" spans="3:12" x14ac:dyDescent="0.25">
      <c r="H32" t="s">
        <v>194</v>
      </c>
      <c r="K32" s="48">
        <v>0.41666666666666669</v>
      </c>
      <c r="L32" s="48">
        <v>0.75</v>
      </c>
    </row>
    <row r="33" spans="3:12" x14ac:dyDescent="0.25">
      <c r="C33" t="s">
        <v>359</v>
      </c>
      <c r="K33" s="48">
        <v>0.70833333333333337</v>
      </c>
      <c r="L33" s="48">
        <v>0.83333333333333337</v>
      </c>
    </row>
    <row r="34" spans="3:12" x14ac:dyDescent="0.25">
      <c r="C34" t="s">
        <v>357</v>
      </c>
      <c r="H34" t="s">
        <v>514</v>
      </c>
      <c r="K34" s="48">
        <v>0.58333333333333337</v>
      </c>
      <c r="L34" s="48">
        <v>0.75</v>
      </c>
    </row>
    <row r="35" spans="3:12" x14ac:dyDescent="0.25">
      <c r="C35" t="s">
        <v>355</v>
      </c>
      <c r="H35" t="s">
        <v>114</v>
      </c>
      <c r="K35" s="48">
        <v>0.60416666666666663</v>
      </c>
      <c r="L35" s="48">
        <v>0.77083333333333337</v>
      </c>
    </row>
    <row r="36" spans="3:12" x14ac:dyDescent="0.25">
      <c r="H36" t="s">
        <v>515</v>
      </c>
      <c r="K36" s="48">
        <v>0.75</v>
      </c>
      <c r="L36" s="48">
        <v>0.875</v>
      </c>
    </row>
    <row r="37" spans="3:12" x14ac:dyDescent="0.25">
      <c r="H37" t="s">
        <v>353</v>
      </c>
      <c r="K37" s="48">
        <v>0.33333333333333331</v>
      </c>
      <c r="L37" s="48">
        <v>0.41666666666666669</v>
      </c>
    </row>
    <row r="38" spans="3:12" x14ac:dyDescent="0.25">
      <c r="H38" t="s">
        <v>98</v>
      </c>
      <c r="K38" s="48">
        <v>0.54166666666666663</v>
      </c>
      <c r="L38" s="48">
        <v>0.75</v>
      </c>
    </row>
    <row r="39" spans="3:12" x14ac:dyDescent="0.25">
      <c r="H39" t="s">
        <v>515</v>
      </c>
      <c r="K39" s="48">
        <v>0.75</v>
      </c>
      <c r="L39" s="48">
        <v>0.875</v>
      </c>
    </row>
    <row r="40" spans="3:12" x14ac:dyDescent="0.25">
      <c r="H40" t="s">
        <v>515</v>
      </c>
      <c r="K40" s="48">
        <v>0.75</v>
      </c>
      <c r="L40" s="48">
        <v>0.875</v>
      </c>
    </row>
    <row r="41" spans="3:12" x14ac:dyDescent="0.25">
      <c r="H41" t="s">
        <v>366</v>
      </c>
      <c r="K41" s="48">
        <v>0.625</v>
      </c>
      <c r="L41" s="48">
        <v>0.70833333333333337</v>
      </c>
    </row>
    <row r="42" spans="3:12" x14ac:dyDescent="0.25">
      <c r="H42" t="s">
        <v>516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L43"/>
  <sheetViews>
    <sheetView workbookViewId="0">
      <selection sqref="A1:L43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G4" t="s">
        <v>371</v>
      </c>
      <c r="H4" t="s">
        <v>413</v>
      </c>
    </row>
    <row r="5" spans="1:12" x14ac:dyDescent="0.25">
      <c r="G5" t="s">
        <v>168</v>
      </c>
      <c r="H5" t="s">
        <v>431</v>
      </c>
      <c r="K5" s="48">
        <v>0.70833333333333337</v>
      </c>
      <c r="L5" s="48">
        <v>0.79166666666666663</v>
      </c>
    </row>
    <row r="7" spans="1:12" x14ac:dyDescent="0.25">
      <c r="G7" t="s">
        <v>348</v>
      </c>
      <c r="K7" s="48">
        <v>0.5</v>
      </c>
      <c r="L7" s="48">
        <v>0.58333333333333337</v>
      </c>
    </row>
    <row r="8" spans="1:12" x14ac:dyDescent="0.25">
      <c r="G8" t="s">
        <v>168</v>
      </c>
      <c r="H8" t="s">
        <v>435</v>
      </c>
      <c r="K8" s="48">
        <v>0.5</v>
      </c>
      <c r="L8" s="48">
        <v>0.58333333333333337</v>
      </c>
    </row>
    <row r="9" spans="1:12" x14ac:dyDescent="0.25">
      <c r="C9" t="s">
        <v>150</v>
      </c>
      <c r="G9" t="s">
        <v>441</v>
      </c>
      <c r="H9" t="s">
        <v>492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234</v>
      </c>
      <c r="G11" t="s">
        <v>368</v>
      </c>
      <c r="H11" t="s">
        <v>372</v>
      </c>
      <c r="K11" s="48">
        <v>0.5</v>
      </c>
      <c r="L11" s="48">
        <v>0.83333333333333337</v>
      </c>
    </row>
    <row r="12" spans="1:12" x14ac:dyDescent="0.25">
      <c r="C12" t="s">
        <v>31</v>
      </c>
      <c r="K12" s="48">
        <v>0.77083333333333337</v>
      </c>
      <c r="L12" s="48">
        <v>0.85416666666666663</v>
      </c>
    </row>
    <row r="13" spans="1:12" x14ac:dyDescent="0.25">
      <c r="C13" t="s">
        <v>150</v>
      </c>
      <c r="G13" t="s">
        <v>404</v>
      </c>
      <c r="K13" s="48">
        <v>0.70833333333333337</v>
      </c>
      <c r="L13" s="48">
        <v>0.79166666666666663</v>
      </c>
    </row>
    <row r="14" spans="1:12" x14ac:dyDescent="0.25">
      <c r="C14" t="s">
        <v>31</v>
      </c>
      <c r="G14" t="s">
        <v>370</v>
      </c>
      <c r="H14" t="s">
        <v>402</v>
      </c>
      <c r="K14" s="48">
        <v>0.77083333333333337</v>
      </c>
      <c r="L14" s="48">
        <v>0.85416666666666663</v>
      </c>
    </row>
    <row r="15" spans="1:12" x14ac:dyDescent="0.25">
      <c r="G15" t="s">
        <v>455</v>
      </c>
      <c r="H15" t="s">
        <v>412</v>
      </c>
      <c r="K15" s="48">
        <v>0.54166666666666663</v>
      </c>
      <c r="L15" s="48">
        <v>0.75</v>
      </c>
    </row>
    <row r="16" spans="1:12" x14ac:dyDescent="0.25">
      <c r="K16" s="48">
        <v>0.77083333333333337</v>
      </c>
      <c r="L16" s="48">
        <v>0.85416666666666663</v>
      </c>
    </row>
    <row r="20" spans="3:12" x14ac:dyDescent="0.25">
      <c r="C20" t="s">
        <v>31</v>
      </c>
    </row>
    <row r="21" spans="3:12" x14ac:dyDescent="0.25">
      <c r="C21" t="s">
        <v>356</v>
      </c>
      <c r="G21" t="s">
        <v>378</v>
      </c>
    </row>
    <row r="22" spans="3:12" x14ac:dyDescent="0.25">
      <c r="C22" t="s">
        <v>287</v>
      </c>
      <c r="G22" t="s">
        <v>370</v>
      </c>
    </row>
    <row r="23" spans="3:12" x14ac:dyDescent="0.25">
      <c r="C23" t="s">
        <v>31</v>
      </c>
    </row>
    <row r="24" spans="3:12" x14ac:dyDescent="0.25">
      <c r="C24" t="s">
        <v>31</v>
      </c>
    </row>
    <row r="25" spans="3:12" x14ac:dyDescent="0.25">
      <c r="C25" t="s">
        <v>31</v>
      </c>
      <c r="G25" t="s">
        <v>370</v>
      </c>
    </row>
    <row r="26" spans="3:12" x14ac:dyDescent="0.25">
      <c r="C26" t="s">
        <v>352</v>
      </c>
    </row>
    <row r="28" spans="3:12" x14ac:dyDescent="0.25">
      <c r="G28" t="s">
        <v>404</v>
      </c>
      <c r="H28" t="s">
        <v>415</v>
      </c>
      <c r="K28" s="48">
        <v>0.75</v>
      </c>
      <c r="L28" s="48">
        <v>0.83333333333333337</v>
      </c>
    </row>
    <row r="29" spans="3:12" x14ac:dyDescent="0.25">
      <c r="G29" t="s">
        <v>472</v>
      </c>
      <c r="H29" t="s">
        <v>415</v>
      </c>
    </row>
    <row r="30" spans="3:12" x14ac:dyDescent="0.25">
      <c r="C30" t="s">
        <v>113</v>
      </c>
      <c r="G30" t="s">
        <v>470</v>
      </c>
    </row>
    <row r="31" spans="3:12" x14ac:dyDescent="0.25">
      <c r="C31" t="s">
        <v>360</v>
      </c>
      <c r="G31" t="s">
        <v>469</v>
      </c>
      <c r="H31" t="s">
        <v>361</v>
      </c>
    </row>
    <row r="32" spans="3:12" x14ac:dyDescent="0.25">
      <c r="H32" t="s">
        <v>194</v>
      </c>
    </row>
    <row r="33" spans="3:12" x14ac:dyDescent="0.25">
      <c r="C33" t="s">
        <v>359</v>
      </c>
      <c r="G33" t="s">
        <v>425</v>
      </c>
    </row>
    <row r="34" spans="3:12" x14ac:dyDescent="0.25">
      <c r="C34" t="s">
        <v>357</v>
      </c>
      <c r="H34" t="s">
        <v>424</v>
      </c>
    </row>
    <row r="35" spans="3:12" x14ac:dyDescent="0.25">
      <c r="C35" t="s">
        <v>355</v>
      </c>
      <c r="H35" t="s">
        <v>114</v>
      </c>
    </row>
    <row r="36" spans="3:12" x14ac:dyDescent="0.25">
      <c r="G36" t="s">
        <v>466</v>
      </c>
      <c r="H36" t="s">
        <v>129</v>
      </c>
    </row>
    <row r="37" spans="3:12" x14ac:dyDescent="0.25">
      <c r="G37" t="s">
        <v>490</v>
      </c>
    </row>
    <row r="38" spans="3:12" x14ac:dyDescent="0.25">
      <c r="G38" t="s">
        <v>373</v>
      </c>
      <c r="H38" t="s">
        <v>98</v>
      </c>
      <c r="K38" s="48">
        <v>0.54166666666666663</v>
      </c>
      <c r="L38" s="48">
        <v>0.75</v>
      </c>
    </row>
    <row r="39" spans="3:12" x14ac:dyDescent="0.25">
      <c r="G39" t="s">
        <v>466</v>
      </c>
      <c r="H39" t="s">
        <v>129</v>
      </c>
    </row>
    <row r="40" spans="3:12" x14ac:dyDescent="0.25">
      <c r="G40" t="s">
        <v>493</v>
      </c>
    </row>
    <row r="41" spans="3:12" x14ac:dyDescent="0.25">
      <c r="H41" t="s">
        <v>129</v>
      </c>
    </row>
    <row r="42" spans="3:12" x14ac:dyDescent="0.25">
      <c r="H42" t="s">
        <v>366</v>
      </c>
    </row>
    <row r="43" spans="3:12" x14ac:dyDescent="0.25">
      <c r="G43" t="s">
        <v>378</v>
      </c>
      <c r="H43" t="s">
        <v>440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L28"/>
  <sheetViews>
    <sheetView topLeftCell="A7" workbookViewId="0">
      <selection sqref="A1:L28"/>
    </sheetView>
  </sheetViews>
  <sheetFormatPr baseColWidth="10" defaultRowHeight="15" x14ac:dyDescent="0.25"/>
  <cols>
    <col min="2" max="2" width="18.140625" customWidth="1"/>
    <col min="3" max="3" width="15.42578125" customWidth="1"/>
    <col min="11" max="11" width="15.7109375" customWidth="1"/>
    <col min="12" max="12" width="12.85546875" customWidth="1"/>
  </cols>
  <sheetData>
    <row r="1" spans="1:12" x14ac:dyDescent="0.25">
      <c r="A1" t="s">
        <v>1</v>
      </c>
      <c r="B1" t="s">
        <v>2</v>
      </c>
      <c r="C1" t="s">
        <v>351</v>
      </c>
      <c r="D1" t="s">
        <v>3</v>
      </c>
      <c r="E1" t="s">
        <v>4</v>
      </c>
      <c r="F1" t="s">
        <v>5</v>
      </c>
      <c r="G1" t="s">
        <v>367</v>
      </c>
      <c r="H1" t="s">
        <v>350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C2" t="s">
        <v>31</v>
      </c>
      <c r="K2" s="48">
        <v>0.77083333333333337</v>
      </c>
      <c r="L2" s="48">
        <v>0.85416666666666663</v>
      </c>
    </row>
    <row r="3" spans="1:12" x14ac:dyDescent="0.25">
      <c r="C3" t="s">
        <v>31</v>
      </c>
    </row>
    <row r="4" spans="1:12" x14ac:dyDescent="0.25">
      <c r="G4" t="s">
        <v>168</v>
      </c>
      <c r="H4" t="s">
        <v>431</v>
      </c>
      <c r="K4" s="48">
        <v>0.70833333333333337</v>
      </c>
      <c r="L4" s="48">
        <v>0.79166666666666663</v>
      </c>
    </row>
    <row r="5" spans="1:12" x14ac:dyDescent="0.25">
      <c r="G5" t="s">
        <v>348</v>
      </c>
      <c r="K5" s="48">
        <v>0.5</v>
      </c>
      <c r="L5" s="48">
        <v>0.58333333333333337</v>
      </c>
    </row>
    <row r="6" spans="1:12" x14ac:dyDescent="0.25">
      <c r="G6" t="s">
        <v>168</v>
      </c>
      <c r="H6" t="s">
        <v>435</v>
      </c>
      <c r="K6" s="48">
        <v>0.5</v>
      </c>
      <c r="L6" s="48">
        <v>0.58333333333333337</v>
      </c>
    </row>
    <row r="7" spans="1:12" x14ac:dyDescent="0.25">
      <c r="C7" t="s">
        <v>150</v>
      </c>
      <c r="G7" t="s">
        <v>441</v>
      </c>
      <c r="H7" t="s">
        <v>492</v>
      </c>
      <c r="K7" s="48">
        <v>0.5</v>
      </c>
      <c r="L7" s="48">
        <v>0.83333333333333337</v>
      </c>
    </row>
    <row r="8" spans="1:12" x14ac:dyDescent="0.25">
      <c r="C8" t="s">
        <v>31</v>
      </c>
      <c r="K8" s="48">
        <v>0.77083333333333337</v>
      </c>
      <c r="L8" s="48">
        <v>0.85416666666666663</v>
      </c>
    </row>
    <row r="9" spans="1:12" x14ac:dyDescent="0.25">
      <c r="C9" t="s">
        <v>234</v>
      </c>
      <c r="G9" t="s">
        <v>368</v>
      </c>
      <c r="H9" t="s">
        <v>372</v>
      </c>
      <c r="K9" s="48">
        <v>0.5</v>
      </c>
      <c r="L9" s="48">
        <v>0.83333333333333337</v>
      </c>
    </row>
    <row r="10" spans="1:12" x14ac:dyDescent="0.25">
      <c r="C10" t="s">
        <v>31</v>
      </c>
      <c r="K10" s="48">
        <v>0.77083333333333337</v>
      </c>
      <c r="L10" s="48">
        <v>0.85416666666666663</v>
      </c>
    </row>
    <row r="11" spans="1:12" x14ac:dyDescent="0.25">
      <c r="C11" t="s">
        <v>150</v>
      </c>
      <c r="G11" t="s">
        <v>404</v>
      </c>
      <c r="K11" s="48">
        <v>0.70833333333333337</v>
      </c>
      <c r="L11" s="48">
        <v>0.79166666666666663</v>
      </c>
    </row>
    <row r="12" spans="1:12" x14ac:dyDescent="0.25">
      <c r="C12" t="s">
        <v>31</v>
      </c>
      <c r="G12" t="s">
        <v>370</v>
      </c>
      <c r="H12" t="s">
        <v>402</v>
      </c>
      <c r="K12" s="48">
        <v>0.77083333333333337</v>
      </c>
      <c r="L12" s="48">
        <v>0.85416666666666663</v>
      </c>
    </row>
    <row r="13" spans="1:12" x14ac:dyDescent="0.25">
      <c r="G13" t="s">
        <v>455</v>
      </c>
      <c r="H13" t="s">
        <v>412</v>
      </c>
      <c r="K13" s="48">
        <v>0.54166666666666663</v>
      </c>
      <c r="L13" s="48">
        <v>0.75</v>
      </c>
    </row>
    <row r="14" spans="1:12" x14ac:dyDescent="0.25">
      <c r="K14" s="48">
        <v>0.77083333333333337</v>
      </c>
      <c r="L14" s="48">
        <v>0.85416666666666663</v>
      </c>
    </row>
    <row r="18" spans="3:12" x14ac:dyDescent="0.25">
      <c r="C18" t="s">
        <v>31</v>
      </c>
    </row>
    <row r="19" spans="3:12" x14ac:dyDescent="0.25">
      <c r="C19" t="s">
        <v>31</v>
      </c>
    </row>
    <row r="20" spans="3:12" x14ac:dyDescent="0.25">
      <c r="C20" t="s">
        <v>31</v>
      </c>
    </row>
    <row r="21" spans="3:12" x14ac:dyDescent="0.25">
      <c r="C21" t="s">
        <v>31</v>
      </c>
      <c r="G21" t="s">
        <v>370</v>
      </c>
    </row>
    <row r="22" spans="3:12" x14ac:dyDescent="0.25">
      <c r="C22" t="s">
        <v>352</v>
      </c>
    </row>
    <row r="24" spans="3:12" x14ac:dyDescent="0.25">
      <c r="G24" t="s">
        <v>404</v>
      </c>
      <c r="H24" t="s">
        <v>415</v>
      </c>
      <c r="K24" s="48">
        <v>0.75</v>
      </c>
      <c r="L24" s="48">
        <v>0.83333333333333337</v>
      </c>
    </row>
    <row r="25" spans="3:12" x14ac:dyDescent="0.25">
      <c r="G25" t="s">
        <v>472</v>
      </c>
      <c r="H25" t="s">
        <v>415</v>
      </c>
    </row>
    <row r="26" spans="3:12" x14ac:dyDescent="0.25">
      <c r="C26" t="s">
        <v>113</v>
      </c>
      <c r="G26" t="s">
        <v>470</v>
      </c>
    </row>
    <row r="27" spans="3:12" x14ac:dyDescent="0.25">
      <c r="C27" t="s">
        <v>360</v>
      </c>
      <c r="G27" t="s">
        <v>469</v>
      </c>
      <c r="H27" t="s">
        <v>361</v>
      </c>
    </row>
    <row r="28" spans="3:12" x14ac:dyDescent="0.25">
      <c r="H28" t="s">
        <v>129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C13"/>
  <sheetViews>
    <sheetView workbookViewId="0"/>
  </sheetViews>
  <sheetFormatPr baseColWidth="10" defaultRowHeight="15" x14ac:dyDescent="0.25"/>
  <cols>
    <col min="1" max="1" width="18.5703125" bestFit="1" customWidth="1"/>
    <col min="2" max="3" width="8.42578125" bestFit="1" customWidth="1"/>
  </cols>
  <sheetData>
    <row r="1" spans="1:3" x14ac:dyDescent="0.25">
      <c r="A1" s="64" t="s">
        <v>553</v>
      </c>
    </row>
    <row r="2" spans="1:3" x14ac:dyDescent="0.25">
      <c r="A2" s="65" t="s">
        <v>554</v>
      </c>
      <c r="B2" s="65" t="s">
        <v>555</v>
      </c>
      <c r="C2" s="65" t="s">
        <v>556</v>
      </c>
    </row>
    <row r="3" spans="1:3" x14ac:dyDescent="0.25">
      <c r="A3">
        <v>1</v>
      </c>
      <c r="B3" t="s">
        <v>559</v>
      </c>
      <c r="C3" t="s">
        <v>560</v>
      </c>
    </row>
    <row r="5" spans="1:3" x14ac:dyDescent="0.25">
      <c r="A5" s="64" t="s">
        <v>557</v>
      </c>
    </row>
    <row r="6" spans="1:3" x14ac:dyDescent="0.25">
      <c r="A6" s="65" t="s">
        <v>554</v>
      </c>
      <c r="B6" s="65" t="s">
        <v>558</v>
      </c>
      <c r="C6" s="65" t="s">
        <v>556</v>
      </c>
    </row>
    <row r="9" spans="1:3" x14ac:dyDescent="0.25">
      <c r="A9" s="64" t="s">
        <v>561</v>
      </c>
      <c r="B9" t="s">
        <v>562</v>
      </c>
    </row>
    <row r="10" spans="1:3" x14ac:dyDescent="0.25">
      <c r="B10" t="s">
        <v>563</v>
      </c>
    </row>
    <row r="12" spans="1:3" x14ac:dyDescent="0.25">
      <c r="B12" t="s">
        <v>564</v>
      </c>
    </row>
    <row r="13" spans="1:3" x14ac:dyDescent="0.25">
      <c r="B13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DONNÉES</vt:lpstr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Feuil10</vt:lpstr>
      <vt:lpstr>Feuil11</vt:lpstr>
      <vt:lpstr>Feuil12</vt:lpstr>
      <vt:lpstr>Feuil13</vt:lpstr>
      <vt:lpstr>Feuil14</vt:lpstr>
      <vt:lpstr>Feuil15</vt:lpstr>
      <vt:lpstr>Feuil16</vt:lpstr>
      <vt:lpstr>Feuil17</vt:lpstr>
      <vt:lpstr>Feuil18</vt:lpstr>
      <vt:lpstr>Feuil9</vt:lpstr>
      <vt:lpstr>Feuil19</vt:lpstr>
      <vt:lpstr>Feuil20</vt:lpstr>
      <vt:lpstr>Feuil21</vt:lpstr>
      <vt:lpstr>Feuil22</vt:lpstr>
      <vt:lpstr>TCD</vt:lpstr>
      <vt:lpstr>VUE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James</dc:creator>
  <cp:lastModifiedBy>Hugo Noulin</cp:lastModifiedBy>
  <cp:revision/>
  <cp:lastPrinted>2015-11-20T13:14:46Z</cp:lastPrinted>
  <dcterms:created xsi:type="dcterms:W3CDTF">2015-02-27T14:21:44Z</dcterms:created>
  <dcterms:modified xsi:type="dcterms:W3CDTF">2016-02-22T21:55:30Z</dcterms:modified>
</cp:coreProperties>
</file>